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Public\ABW\4WPlanning\S&amp;OP Reports\"/>
    </mc:Choice>
  </mc:AlternateContent>
  <xr:revisionPtr revIDLastSave="0" documentId="8_{399C7316-9789-4C65-821C-BE7A2EB472D3}" xr6:coauthVersionLast="47" xr6:coauthVersionMax="47" xr10:uidLastSave="{00000000-0000-0000-0000-000000000000}"/>
  <bookViews>
    <workbookView xWindow="-98" yWindow="-98" windowWidth="19396" windowHeight="11475" tabRatio="874" firstSheet="3" activeTab="5" xr2:uid="{00000000-000D-0000-FFFF-FFFF00000000}"/>
  </bookViews>
  <sheets>
    <sheet name="mcantu_STRU_BRBacklog_20260128_" sheetId="1" r:id="rId1"/>
    <sheet name="Raw data w lookup" sheetId="41" r:id="rId2"/>
    <sheet name="Detail3" sheetId="50" r:id="rId3"/>
    <sheet name="Sales Map per month" sheetId="8" r:id="rId4"/>
    <sheet name="Sales by Product" sheetId="39" r:id="rId5"/>
    <sheet name="Sales by Customer" sheetId="28" r:id="rId6"/>
    <sheet name="Detail1" sheetId="51" r:id="rId7"/>
    <sheet name="Sales by department" sheetId="11" r:id="rId8"/>
    <sheet name="Sales Receipts" sheetId="22" r:id="rId9"/>
    <sheet name="Order receipts" sheetId="30" r:id="rId10"/>
    <sheet name="Inventory" sheetId="27" state="hidden" r:id="rId11"/>
    <sheet name="Feb shipped" sheetId="26" r:id="rId12"/>
    <sheet name="PurchaseOrders_11-26_03-06" sheetId="34" r:id="rId13"/>
    <sheet name="Cost sheet" sheetId="24" r:id="rId14"/>
    <sheet name="Customer Master List" sheetId="6" r:id="rId15"/>
  </sheets>
  <definedNames>
    <definedName name="_xlnm._FilterDatabase" localSheetId="13" hidden="1">'Cost sheet'!$C$2:$H$8977</definedName>
    <definedName name="_xlnm._FilterDatabase" localSheetId="11" hidden="1">'Feb shipped'!$A$2:$K$149</definedName>
    <definedName name="_xlnm._FilterDatabase" localSheetId="0" hidden="1">mcantu_STRU_BRBacklog_20260128_!$A$1:$AH$1791</definedName>
    <definedName name="_xlnm._FilterDatabase" localSheetId="9" hidden="1">'Order receipts'!$A$1:$L$1300</definedName>
    <definedName name="_xlnm._FilterDatabase" localSheetId="12" hidden="1">'PurchaseOrders_11-26_03-06'!$A$1:$M$101</definedName>
    <definedName name="_xlnm._FilterDatabase" localSheetId="1" hidden="1">'Raw data w lookup'!$A$3:$AI$1003</definedName>
  </definedNames>
  <calcPr calcId="191029"/>
  <pivotCaches>
    <pivotCache cacheId="45" r:id="rId16"/>
    <pivotCache cacheId="46" r:id="rId17"/>
    <pivotCache cacheId="47" r:id="rId18"/>
    <pivotCache cacheId="48" r:id="rId19"/>
    <pivotCache cacheId="49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5" i="24" l="1"/>
  <c r="G1065" i="24"/>
  <c r="G1064" i="24"/>
  <c r="H1064" i="24" s="1"/>
  <c r="G1060" i="24"/>
  <c r="H1060" i="24" s="1"/>
  <c r="G1051" i="24"/>
  <c r="H1051" i="24" s="1"/>
  <c r="G1061" i="24"/>
  <c r="H1061" i="24" s="1"/>
  <c r="G1063" i="24"/>
  <c r="H1063" i="24" s="1"/>
  <c r="G1062" i="24"/>
  <c r="H1062" i="24" s="1"/>
  <c r="G1043" i="24"/>
  <c r="H1043" i="24" s="1"/>
  <c r="G1057" i="24"/>
  <c r="H1057" i="24" s="1"/>
  <c r="G1058" i="24"/>
  <c r="H1058" i="24" s="1"/>
  <c r="G1059" i="24"/>
  <c r="H1059" i="24" s="1"/>
  <c r="G1056" i="24"/>
  <c r="H1056" i="24" s="1"/>
  <c r="G1055" i="24"/>
  <c r="H1055" i="24" s="1"/>
  <c r="G1054" i="24"/>
  <c r="H1054" i="24" s="1"/>
  <c r="G1053" i="24"/>
  <c r="H1053" i="24" s="1"/>
  <c r="G1052" i="24"/>
  <c r="H1052" i="24" s="1"/>
  <c r="G1042" i="24"/>
  <c r="H1042" i="24" s="1"/>
  <c r="G1048" i="24"/>
  <c r="H1048" i="24" s="1"/>
  <c r="G1039" i="24"/>
  <c r="H1039" i="24" s="1"/>
  <c r="G1038" i="24"/>
  <c r="H1038" i="24" s="1"/>
  <c r="G1050" i="24"/>
  <c r="H1050" i="24" s="1"/>
  <c r="G1049" i="24"/>
  <c r="H1049" i="24" s="1"/>
  <c r="C2" i="8"/>
  <c r="J260" i="30"/>
  <c r="AE7" i="41"/>
  <c r="AE9" i="41"/>
  <c r="AE11" i="41"/>
  <c r="AE13" i="41"/>
  <c r="AE14" i="41"/>
  <c r="AE16" i="41"/>
  <c r="AE23" i="41"/>
  <c r="AE128" i="41"/>
  <c r="AE131" i="41"/>
  <c r="AE132" i="41"/>
  <c r="AE133" i="41"/>
  <c r="AE134" i="41"/>
  <c r="AE135" i="41"/>
  <c r="AE137" i="41"/>
  <c r="AE138" i="41"/>
  <c r="AE139" i="41"/>
  <c r="AE140" i="41"/>
  <c r="AE141" i="41"/>
  <c r="AE142" i="41"/>
  <c r="AE143" i="41"/>
  <c r="AE144" i="41"/>
  <c r="AE145" i="41"/>
  <c r="AE146" i="41"/>
  <c r="AE147" i="41"/>
  <c r="AE148" i="41"/>
  <c r="AE149" i="41"/>
  <c r="AE150" i="41"/>
  <c r="AE152" i="41"/>
  <c r="AE153" i="41"/>
  <c r="AE154" i="41"/>
  <c r="AE155" i="41"/>
  <c r="AE156" i="41"/>
  <c r="AE163" i="41"/>
  <c r="AE196" i="41"/>
  <c r="AE197" i="41"/>
  <c r="AE198" i="41"/>
  <c r="AE199" i="41"/>
  <c r="AE261" i="41"/>
  <c r="AE301" i="41"/>
  <c r="AE396" i="41"/>
  <c r="AE398" i="41"/>
  <c r="AE399" i="41"/>
  <c r="AE400" i="41"/>
  <c r="AE656" i="41"/>
  <c r="AE657" i="41"/>
  <c r="AE658" i="41"/>
  <c r="AE659" i="41"/>
  <c r="AE660" i="41"/>
  <c r="AE661" i="41"/>
  <c r="AE662" i="41"/>
  <c r="AE663" i="41"/>
  <c r="AE664" i="41"/>
  <c r="AE665" i="41"/>
  <c r="AE666" i="41"/>
  <c r="AE667" i="41"/>
  <c r="AE668" i="41"/>
  <c r="AE669" i="41"/>
  <c r="AE670" i="41"/>
  <c r="AE671" i="41"/>
  <c r="AE672" i="41"/>
  <c r="AE673" i="41"/>
  <c r="AE674" i="41"/>
  <c r="AE675" i="41"/>
  <c r="AE676" i="41"/>
  <c r="AE677" i="41"/>
  <c r="AE678" i="41"/>
  <c r="AE679" i="41"/>
  <c r="AE680" i="41"/>
  <c r="AE681" i="41"/>
  <c r="AE682" i="41"/>
  <c r="AE683" i="41"/>
  <c r="AE684" i="41"/>
  <c r="AE685" i="41"/>
  <c r="AE686" i="41"/>
  <c r="AE687" i="41"/>
  <c r="AE688" i="41"/>
  <c r="AE689" i="41"/>
  <c r="AE690" i="41"/>
  <c r="AE691" i="41"/>
  <c r="AE692" i="41"/>
  <c r="AE693" i="41"/>
  <c r="AE694" i="41"/>
  <c r="AE695" i="41"/>
  <c r="AE696" i="41"/>
  <c r="AE697" i="41"/>
  <c r="AE698" i="41"/>
  <c r="AE699" i="41"/>
  <c r="AE700" i="41"/>
  <c r="AE701" i="41"/>
  <c r="AE702" i="41"/>
  <c r="AE703" i="41"/>
  <c r="AE704" i="41"/>
  <c r="AE705" i="41"/>
  <c r="AE706" i="41"/>
  <c r="AE707" i="41"/>
  <c r="AE708" i="41"/>
  <c r="AE709" i="41"/>
  <c r="AE710" i="41"/>
  <c r="AE711" i="41"/>
  <c r="AE712" i="41"/>
  <c r="AE713" i="41"/>
  <c r="AE714" i="41"/>
  <c r="AE715" i="41"/>
  <c r="AE716" i="41"/>
  <c r="AE717" i="41"/>
  <c r="AE718" i="41"/>
  <c r="AE719" i="41"/>
  <c r="AE720" i="41"/>
  <c r="AE721" i="41"/>
  <c r="AE722" i="41"/>
  <c r="AE723" i="41"/>
  <c r="AE724" i="41"/>
  <c r="AE725" i="41"/>
  <c r="AE726" i="41"/>
  <c r="AE727" i="41"/>
  <c r="AE728" i="41"/>
  <c r="AE729" i="41"/>
  <c r="AE730" i="41"/>
  <c r="AE731" i="41"/>
  <c r="AE732" i="41"/>
  <c r="AE733" i="41"/>
  <c r="AE734" i="41"/>
  <c r="AE735" i="41"/>
  <c r="AE736" i="41"/>
  <c r="AE737" i="41"/>
  <c r="AE738" i="41"/>
  <c r="AE739" i="41"/>
  <c r="AE740" i="41"/>
  <c r="AE741" i="41"/>
  <c r="AE742" i="41"/>
  <c r="AE743" i="41"/>
  <c r="AE744" i="41"/>
  <c r="AE745" i="41"/>
  <c r="AE746" i="41"/>
  <c r="AE747" i="41"/>
  <c r="AE748" i="41"/>
  <c r="AE749" i="41"/>
  <c r="AE750" i="41"/>
  <c r="AE751" i="41"/>
  <c r="AE752" i="41"/>
  <c r="AE753" i="41"/>
  <c r="AE754" i="41"/>
  <c r="AE755" i="41"/>
  <c r="AE756" i="41"/>
  <c r="AE757" i="41"/>
  <c r="AE758" i="41"/>
  <c r="AE759" i="41"/>
  <c r="AE760" i="41"/>
  <c r="AE761" i="41"/>
  <c r="AE762" i="41"/>
  <c r="AE763" i="41"/>
  <c r="AE764" i="41"/>
  <c r="AE765" i="41"/>
  <c r="AE766" i="41"/>
  <c r="AE767" i="41"/>
  <c r="AE768" i="41"/>
  <c r="AE769" i="41"/>
  <c r="AE770" i="41"/>
  <c r="AE771" i="41"/>
  <c r="AE772" i="41"/>
  <c r="AE773" i="41"/>
  <c r="AE774" i="41"/>
  <c r="AE775" i="41"/>
  <c r="AE776" i="41"/>
  <c r="AE777" i="41"/>
  <c r="AE778" i="41"/>
  <c r="AE779" i="41"/>
  <c r="AE780" i="41"/>
  <c r="AE781" i="41"/>
  <c r="AE782" i="41"/>
  <c r="AE783" i="41"/>
  <c r="AE784" i="41"/>
  <c r="AE785" i="41"/>
  <c r="AE786" i="41"/>
  <c r="AE787" i="41"/>
  <c r="AE788" i="41"/>
  <c r="AE789" i="41"/>
  <c r="AE790" i="41"/>
  <c r="AE791" i="41"/>
  <c r="AE792" i="41"/>
  <c r="AE793" i="41"/>
  <c r="AE794" i="41"/>
  <c r="AE795" i="41"/>
  <c r="AE796" i="41"/>
  <c r="AE797" i="41"/>
  <c r="AE798" i="41"/>
  <c r="AE799" i="41"/>
  <c r="AE800" i="41"/>
  <c r="AE801" i="41"/>
  <c r="AE802" i="41"/>
  <c r="AE803" i="41"/>
  <c r="AE804" i="41"/>
  <c r="AE805" i="41"/>
  <c r="AE806" i="41"/>
  <c r="AE807" i="41"/>
  <c r="AE808" i="41"/>
  <c r="AE809" i="41"/>
  <c r="AE810" i="41"/>
  <c r="AE811" i="41"/>
  <c r="AE812" i="41"/>
  <c r="AE813" i="41"/>
  <c r="AE814" i="41"/>
  <c r="AE815" i="41"/>
  <c r="AE816" i="41"/>
  <c r="AE817" i="41"/>
  <c r="AE818" i="41"/>
  <c r="AE819" i="41"/>
  <c r="AE820" i="41"/>
  <c r="AE821" i="41"/>
  <c r="AE822" i="41"/>
  <c r="AE823" i="41"/>
  <c r="AE824" i="41"/>
  <c r="AE825" i="41"/>
  <c r="AE826" i="41"/>
  <c r="AE827" i="41"/>
  <c r="AE828" i="41"/>
  <c r="AE829" i="41"/>
  <c r="AE830" i="41"/>
  <c r="AE831" i="41"/>
  <c r="AE832" i="41"/>
  <c r="AE833" i="41"/>
  <c r="AE834" i="41"/>
  <c r="AE835" i="41"/>
  <c r="AE836" i="41"/>
  <c r="AE837" i="41"/>
  <c r="AE838" i="41"/>
  <c r="AE839" i="41"/>
  <c r="AE840" i="41"/>
  <c r="AE841" i="41"/>
  <c r="AE842" i="41"/>
  <c r="AE843" i="41"/>
  <c r="AE844" i="41"/>
  <c r="AE845" i="41"/>
  <c r="AE846" i="41"/>
  <c r="AE847" i="41"/>
  <c r="AE848" i="41"/>
  <c r="AE849" i="41"/>
  <c r="AE850" i="41"/>
  <c r="AE851" i="41"/>
  <c r="AE852" i="41"/>
  <c r="AE853" i="41"/>
  <c r="AE854" i="41"/>
  <c r="AE855" i="41"/>
  <c r="AE856" i="41"/>
  <c r="AE857" i="41"/>
  <c r="AE858" i="41"/>
  <c r="AE859" i="41"/>
  <c r="AE860" i="41"/>
  <c r="AE861" i="41"/>
  <c r="AE862" i="41"/>
  <c r="AE863" i="41"/>
  <c r="AE864" i="41"/>
  <c r="AE865" i="41"/>
  <c r="AE866" i="41"/>
  <c r="AE867" i="41"/>
  <c r="AE868" i="41"/>
  <c r="AE869" i="41"/>
  <c r="AE870" i="41"/>
  <c r="AE871" i="41"/>
  <c r="AE872" i="41"/>
  <c r="AE873" i="41"/>
  <c r="AE874" i="41"/>
  <c r="AE875" i="41"/>
  <c r="AE876" i="41"/>
  <c r="AE877" i="41"/>
  <c r="AE878" i="41"/>
  <c r="AE879" i="41"/>
  <c r="AE880" i="41"/>
  <c r="AE881" i="41"/>
  <c r="AE882" i="41"/>
  <c r="AE883" i="41"/>
  <c r="AE884" i="41"/>
  <c r="AE885" i="41"/>
  <c r="AE886" i="41"/>
  <c r="AE887" i="41"/>
  <c r="AE888" i="41"/>
  <c r="AE889" i="41"/>
  <c r="AE890" i="41"/>
  <c r="AE891" i="41"/>
  <c r="AE892" i="41"/>
  <c r="AE893" i="41"/>
  <c r="AE894" i="41"/>
  <c r="AE895" i="41"/>
  <c r="AE896" i="41"/>
  <c r="AE897" i="41"/>
  <c r="AE898" i="41"/>
  <c r="AE899" i="41"/>
  <c r="AE900" i="41"/>
  <c r="AE901" i="41"/>
  <c r="AE902" i="41"/>
  <c r="AE903" i="41"/>
  <c r="AE904" i="41"/>
  <c r="AE905" i="41"/>
  <c r="AE906" i="41"/>
  <c r="AE907" i="41"/>
  <c r="AE908" i="41"/>
  <c r="AE909" i="41"/>
  <c r="AE910" i="41"/>
  <c r="AE911" i="41"/>
  <c r="AE912" i="41"/>
  <c r="AE913" i="41"/>
  <c r="AE914" i="41"/>
  <c r="AE915" i="41"/>
  <c r="AE916" i="41"/>
  <c r="AE917" i="41"/>
  <c r="AE918" i="41"/>
  <c r="AE919" i="41"/>
  <c r="AE920" i="41"/>
  <c r="AE921" i="41"/>
  <c r="AE922" i="41"/>
  <c r="AE923" i="41"/>
  <c r="AE924" i="41"/>
  <c r="AE925" i="41"/>
  <c r="AE926" i="41"/>
  <c r="AE927" i="41"/>
  <c r="AE928" i="41"/>
  <c r="AE929" i="41"/>
  <c r="AE930" i="41"/>
  <c r="AE931" i="41"/>
  <c r="AE932" i="41"/>
  <c r="AE933" i="41"/>
  <c r="AE934" i="41"/>
  <c r="AE935" i="41"/>
  <c r="AE936" i="41"/>
  <c r="AE937" i="41"/>
  <c r="AE938" i="41"/>
  <c r="AE939" i="41"/>
  <c r="AE940" i="41"/>
  <c r="AE941" i="41"/>
  <c r="AE942" i="41"/>
  <c r="AE943" i="41"/>
  <c r="AE944" i="41"/>
  <c r="AE945" i="41"/>
  <c r="AE946" i="41"/>
  <c r="AE947" i="41"/>
  <c r="AE948" i="41"/>
  <c r="AE949" i="41"/>
  <c r="AE950" i="41"/>
  <c r="AE951" i="41"/>
  <c r="AE952" i="41"/>
  <c r="AE953" i="41"/>
  <c r="AE954" i="41"/>
  <c r="AE955" i="41"/>
  <c r="AE956" i="41"/>
  <c r="AE957" i="41"/>
  <c r="AE958" i="41"/>
  <c r="AE959" i="41"/>
  <c r="AE960" i="41"/>
  <c r="AE961" i="41"/>
  <c r="AE962" i="41"/>
  <c r="AE963" i="41"/>
  <c r="AE964" i="41"/>
  <c r="AE965" i="41"/>
  <c r="AE966" i="41"/>
  <c r="AE967" i="41"/>
  <c r="AE968" i="41"/>
  <c r="AE969" i="41"/>
  <c r="AE970" i="41"/>
  <c r="AE971" i="41"/>
  <c r="AE972" i="41"/>
  <c r="AE973" i="41"/>
  <c r="AE974" i="41"/>
  <c r="AE975" i="41"/>
  <c r="AE976" i="41"/>
  <c r="AE977" i="41"/>
  <c r="AE978" i="41"/>
  <c r="AE979" i="41"/>
  <c r="AE980" i="41"/>
  <c r="AE981" i="41"/>
  <c r="AE982" i="41"/>
  <c r="AE983" i="41"/>
  <c r="AE984" i="41"/>
  <c r="AE985" i="41"/>
  <c r="AE986" i="41"/>
  <c r="AE987" i="41"/>
  <c r="AE988" i="41"/>
  <c r="AE989" i="41"/>
  <c r="AE990" i="41"/>
  <c r="AE991" i="41"/>
  <c r="AE992" i="41"/>
  <c r="AE993" i="41"/>
  <c r="AE994" i="41"/>
  <c r="AE995" i="41"/>
  <c r="AE996" i="41"/>
  <c r="AE997" i="41"/>
  <c r="AE998" i="41"/>
  <c r="AE999" i="41"/>
  <c r="AE1000" i="41"/>
  <c r="AE1001" i="41"/>
  <c r="AE1002" i="41"/>
  <c r="AE1003" i="41"/>
  <c r="C3" i="39"/>
  <c r="G1045" i="24"/>
  <c r="AE201" i="41" s="1"/>
  <c r="AE393" i="41" l="1"/>
  <c r="AE268" i="41"/>
  <c r="AE12" i="41"/>
  <c r="AE394" i="41"/>
  <c r="AE269" i="41"/>
  <c r="AE395" i="41"/>
  <c r="AE270" i="41"/>
  <c r="AE397" i="41"/>
  <c r="AE283" i="41"/>
  <c r="AE21" i="41"/>
  <c r="AE300" i="41"/>
  <c r="AE15" i="41"/>
  <c r="AE22" i="41"/>
  <c r="AE392" i="41"/>
  <c r="AE267" i="41"/>
  <c r="AE286" i="41"/>
  <c r="AE10" i="41"/>
  <c r="AE282" i="41"/>
  <c r="AE287" i="41"/>
  <c r="H1045" i="24"/>
  <c r="G1044" i="24"/>
  <c r="G1040" i="24"/>
  <c r="G1041" i="24"/>
  <c r="G1037" i="24"/>
  <c r="H1037" i="24" s="1"/>
  <c r="G1035" i="24"/>
  <c r="H1035" i="24" s="1"/>
  <c r="G1036" i="24"/>
  <c r="G1034" i="24"/>
  <c r="G1033" i="24"/>
  <c r="G1032" i="24"/>
  <c r="G1046" i="24"/>
  <c r="G1031" i="24"/>
  <c r="G1047" i="24"/>
  <c r="G488" i="24"/>
  <c r="G1030" i="24"/>
  <c r="H59" i="26"/>
  <c r="J1334" i="30"/>
  <c r="H1041" i="24" l="1"/>
  <c r="AE391" i="41"/>
  <c r="H488" i="24"/>
  <c r="AE615" i="41"/>
  <c r="AE621" i="41"/>
  <c r="AE627" i="41"/>
  <c r="AE633" i="41"/>
  <c r="AE639" i="41"/>
  <c r="AE645" i="41"/>
  <c r="AE651" i="41"/>
  <c r="AE611" i="41"/>
  <c r="AE617" i="41"/>
  <c r="AE623" i="41"/>
  <c r="AE629" i="41"/>
  <c r="AE635" i="41"/>
  <c r="AE641" i="41"/>
  <c r="AE647" i="41"/>
  <c r="AE653" i="41"/>
  <c r="AE612" i="41"/>
  <c r="AE618" i="41"/>
  <c r="AE624" i="41"/>
  <c r="AE630" i="41"/>
  <c r="AE636" i="41"/>
  <c r="AE642" i="41"/>
  <c r="AE648" i="41"/>
  <c r="AE654" i="41"/>
  <c r="AE613" i="41"/>
  <c r="AE625" i="41"/>
  <c r="AE637" i="41"/>
  <c r="AE649" i="41"/>
  <c r="AE614" i="41"/>
  <c r="AE626" i="41"/>
  <c r="AE638" i="41"/>
  <c r="AE650" i="41"/>
  <c r="AE643" i="41"/>
  <c r="AE644" i="41"/>
  <c r="AE622" i="41"/>
  <c r="AE616" i="41"/>
  <c r="AE628" i="41"/>
  <c r="AE640" i="41"/>
  <c r="AE652" i="41"/>
  <c r="AE632" i="41"/>
  <c r="AE634" i="41"/>
  <c r="AE619" i="41"/>
  <c r="AE631" i="41"/>
  <c r="AE620" i="41"/>
  <c r="AE610" i="41"/>
  <c r="AE646" i="41"/>
  <c r="H1044" i="24"/>
  <c r="AE25" i="41"/>
  <c r="H1047" i="24"/>
  <c r="AE186" i="41"/>
  <c r="H1036" i="24"/>
  <c r="AE281" i="41"/>
  <c r="H1031" i="24"/>
  <c r="AE193" i="41"/>
  <c r="AE309" i="41"/>
  <c r="H1032" i="24"/>
  <c r="AE296" i="41"/>
  <c r="H1030" i="24"/>
  <c r="AE192" i="41"/>
  <c r="AE308" i="41"/>
  <c r="H1033" i="24"/>
  <c r="AE297" i="41"/>
  <c r="H1040" i="24"/>
  <c r="AE111" i="41"/>
  <c r="H1034" i="24"/>
  <c r="AE272" i="41"/>
  <c r="H1046" i="24"/>
  <c r="AE185" i="41"/>
  <c r="L2" i="41"/>
  <c r="C1" i="39"/>
  <c r="H1" i="26" l="1"/>
  <c r="J2" i="26" s="1"/>
  <c r="K2" i="26" s="1"/>
  <c r="M44" i="28" l="1"/>
  <c r="M43" i="28"/>
  <c r="M42" i="28"/>
  <c r="M41" i="28"/>
  <c r="M40" i="28"/>
  <c r="M39" i="28"/>
  <c r="M38" i="28"/>
  <c r="M37" i="28"/>
  <c r="M35" i="28"/>
  <c r="M34" i="28"/>
  <c r="M33" i="28"/>
  <c r="M32" i="28"/>
  <c r="M31" i="28"/>
  <c r="M29" i="28"/>
  <c r="M28" i="28"/>
  <c r="M27" i="28"/>
  <c r="M26" i="28"/>
  <c r="M25" i="28"/>
  <c r="M24" i="28"/>
  <c r="M23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G1123" i="24"/>
  <c r="G255" i="24"/>
  <c r="G976" i="24"/>
  <c r="G775" i="24"/>
  <c r="G749" i="24"/>
  <c r="G774" i="24"/>
  <c r="G776" i="24"/>
  <c r="G88" i="24"/>
  <c r="G402" i="24"/>
  <c r="G1185" i="24"/>
  <c r="G1029" i="24"/>
  <c r="G86" i="24"/>
  <c r="G87" i="24"/>
  <c r="G889" i="24"/>
  <c r="G418" i="24"/>
  <c r="G419" i="24"/>
  <c r="G890" i="24"/>
  <c r="G400" i="24"/>
  <c r="G399" i="24"/>
  <c r="G892" i="24"/>
  <c r="G390" i="24"/>
  <c r="G392" i="24"/>
  <c r="G1114" i="24"/>
  <c r="G1113" i="24"/>
  <c r="G1002" i="24"/>
  <c r="G1201" i="24"/>
  <c r="G474" i="24"/>
  <c r="G472" i="24"/>
  <c r="G473" i="24"/>
  <c r="G471" i="24"/>
  <c r="G1184" i="24"/>
  <c r="G1122" i="24"/>
  <c r="G778" i="24"/>
  <c r="G420" i="24"/>
  <c r="G76" i="24"/>
  <c r="G78" i="24"/>
  <c r="G1011" i="24"/>
  <c r="G956" i="24"/>
  <c r="G286" i="24"/>
  <c r="G682" i="24"/>
  <c r="G676" i="24"/>
  <c r="G683" i="24"/>
  <c r="AE158" i="41" s="1"/>
  <c r="G678" i="24"/>
  <c r="G680" i="24"/>
  <c r="G686" i="24"/>
  <c r="G999" i="24"/>
  <c r="G405" i="24"/>
  <c r="G1103" i="24"/>
  <c r="G72" i="24"/>
  <c r="G1190" i="24"/>
  <c r="G893" i="24"/>
  <c r="G1191" i="24"/>
  <c r="G995" i="24"/>
  <c r="G772" i="24"/>
  <c r="G783" i="24"/>
  <c r="AE290" i="41" s="1"/>
  <c r="G996" i="24"/>
  <c r="G500" i="24"/>
  <c r="G386" i="24"/>
  <c r="G387" i="24"/>
  <c r="G1124" i="24"/>
  <c r="G485" i="24"/>
  <c r="G993" i="24"/>
  <c r="G1196" i="24"/>
  <c r="G994" i="24"/>
  <c r="G1183" i="24"/>
  <c r="G465" i="24"/>
  <c r="G462" i="24"/>
  <c r="G461" i="24"/>
  <c r="G410" i="24"/>
  <c r="G407" i="24"/>
  <c r="G917" i="24"/>
  <c r="G1200" i="24"/>
  <c r="G1001" i="24"/>
  <c r="G1192" i="24"/>
  <c r="G393" i="24"/>
  <c r="G916" i="24"/>
  <c r="G397" i="24"/>
  <c r="G371" i="24"/>
  <c r="G915" i="24"/>
  <c r="G918" i="24"/>
  <c r="G911" i="24"/>
  <c r="G910" i="24"/>
  <c r="G908" i="24"/>
  <c r="G837" i="24"/>
  <c r="G1102" i="24"/>
  <c r="G486" i="24"/>
  <c r="G1199" i="24"/>
  <c r="G316" i="24"/>
  <c r="G1116" i="24"/>
  <c r="G1186" i="24"/>
  <c r="G1202" i="24"/>
  <c r="G398" i="24"/>
  <c r="G906" i="24"/>
  <c r="G905" i="24"/>
  <c r="G904" i="24"/>
  <c r="G907" i="24"/>
  <c r="G1112" i="24"/>
  <c r="G590" i="24"/>
  <c r="G341" i="24"/>
  <c r="G720" i="24"/>
  <c r="G691" i="24"/>
  <c r="AE260" i="41" s="1"/>
  <c r="G689" i="24"/>
  <c r="AE182" i="41" s="1"/>
  <c r="G401" i="24"/>
  <c r="G612" i="24"/>
  <c r="G1101" i="24"/>
  <c r="G460" i="24"/>
  <c r="G440" i="24"/>
  <c r="G675" i="24"/>
  <c r="G1010" i="24"/>
  <c r="G535" i="24"/>
  <c r="G937" i="24"/>
  <c r="G464" i="24"/>
  <c r="G974" i="24"/>
  <c r="G973" i="24"/>
  <c r="G972" i="24"/>
  <c r="G1019" i="24"/>
  <c r="AE294" i="41" s="1"/>
  <c r="G1018" i="24"/>
  <c r="G490" i="24"/>
  <c r="G340" i="24"/>
  <c r="AE204" i="41" s="1"/>
  <c r="G924" i="24"/>
  <c r="G914" i="24"/>
  <c r="G1000" i="24"/>
  <c r="G923" i="24"/>
  <c r="G925" i="24"/>
  <c r="G929" i="24"/>
  <c r="G928" i="24"/>
  <c r="G922" i="24"/>
  <c r="G920" i="24"/>
  <c r="G927" i="24"/>
  <c r="G888" i="24"/>
  <c r="G1148" i="24"/>
  <c r="G1149" i="24"/>
  <c r="G777" i="24"/>
  <c r="G926" i="24"/>
  <c r="G479" i="24"/>
  <c r="G480" i="24"/>
  <c r="G1182" i="24"/>
  <c r="G921" i="24"/>
  <c r="G1197" i="24"/>
  <c r="G1173" i="24"/>
  <c r="G81" i="24"/>
  <c r="G82" i="24"/>
  <c r="G79" i="24"/>
  <c r="G80" i="24"/>
  <c r="G303" i="24"/>
  <c r="G308" i="24"/>
  <c r="G302" i="24"/>
  <c r="G310" i="24"/>
  <c r="G306" i="24"/>
  <c r="G1214" i="24"/>
  <c r="G1198" i="24"/>
  <c r="G865" i="24"/>
  <c r="G1092" i="24"/>
  <c r="G1091" i="24"/>
  <c r="G909" i="24"/>
  <c r="G64" i="24"/>
  <c r="G838" i="24"/>
  <c r="G1117" i="24"/>
  <c r="G297" i="24"/>
  <c r="G296" i="24"/>
  <c r="G417" i="24"/>
  <c r="G332" i="24"/>
  <c r="G321" i="24"/>
  <c r="G1193" i="24"/>
  <c r="G583" i="24"/>
  <c r="G582" i="24"/>
  <c r="G132" i="24"/>
  <c r="G1176" i="24"/>
  <c r="G1180" i="24"/>
  <c r="G635" i="24"/>
  <c r="AE162" i="41" s="1"/>
  <c r="G1189" i="24"/>
  <c r="G673" i="24"/>
  <c r="G636" i="24"/>
  <c r="G695" i="24"/>
  <c r="AE179" i="41" s="1"/>
  <c r="G53" i="24"/>
  <c r="G133" i="24"/>
  <c r="G3" i="24"/>
  <c r="G638" i="24"/>
  <c r="G637" i="24"/>
  <c r="G134" i="24"/>
  <c r="G773" i="24"/>
  <c r="G1146" i="24"/>
  <c r="G1175" i="24"/>
  <c r="G1177" i="24"/>
  <c r="G1178" i="24"/>
  <c r="G1181" i="24"/>
  <c r="G1093" i="24"/>
  <c r="G1097" i="24"/>
  <c r="G1096" i="24"/>
  <c r="G1076" i="24"/>
  <c r="AE105" i="41" s="1"/>
  <c r="G394" i="24"/>
  <c r="G574" i="24"/>
  <c r="G575" i="24"/>
  <c r="G639" i="24"/>
  <c r="G1179" i="24"/>
  <c r="G1187" i="24"/>
  <c r="G718" i="24"/>
  <c r="G694" i="24"/>
  <c r="G268" i="24"/>
  <c r="G274" i="24"/>
  <c r="G267" i="24"/>
  <c r="G275" i="24"/>
  <c r="G307" i="24"/>
  <c r="G304" i="24"/>
  <c r="G501" i="24"/>
  <c r="G857" i="24"/>
  <c r="G997" i="24"/>
  <c r="G135" i="24"/>
  <c r="G455" i="24"/>
  <c r="G562" i="24"/>
  <c r="G631" i="24"/>
  <c r="G534" i="24"/>
  <c r="G69" i="24"/>
  <c r="G276" i="24"/>
  <c r="G271" i="24"/>
  <c r="G600" i="24"/>
  <c r="G859" i="24"/>
  <c r="G459" i="24"/>
  <c r="G458" i="24"/>
  <c r="G456" i="24"/>
  <c r="G457" i="24"/>
  <c r="G580" i="24"/>
  <c r="G579" i="24"/>
  <c r="G478" i="24"/>
  <c r="G860" i="24"/>
  <c r="G131" i="24"/>
  <c r="G119" i="24"/>
  <c r="AE127" i="41" s="1"/>
  <c r="G1027" i="24"/>
  <c r="G913" i="24"/>
  <c r="G912" i="24"/>
  <c r="G73" i="24"/>
  <c r="G130" i="24"/>
  <c r="G285" i="24"/>
  <c r="G284" i="24"/>
  <c r="G282" i="24"/>
  <c r="G281" i="24"/>
  <c r="G283" i="24"/>
  <c r="G280" i="24"/>
  <c r="G633" i="24"/>
  <c r="G1085" i="24"/>
  <c r="G1084" i="24"/>
  <c r="G1088" i="24"/>
  <c r="G1087" i="24"/>
  <c r="G1086" i="24"/>
  <c r="G1075" i="24"/>
  <c r="AE106" i="41" s="1"/>
  <c r="G391" i="24"/>
  <c r="G279" i="24"/>
  <c r="G277" i="24"/>
  <c r="G278" i="24"/>
  <c r="G1188" i="24"/>
  <c r="G697" i="24"/>
  <c r="G1157" i="24"/>
  <c r="G1158" i="24"/>
  <c r="G1100" i="24"/>
  <c r="G601" i="24"/>
  <c r="G389" i="24"/>
  <c r="G1151" i="24"/>
  <c r="G289" i="24"/>
  <c r="G571" i="24"/>
  <c r="AE159" i="41" s="1"/>
  <c r="G632" i="24"/>
  <c r="G129" i="24"/>
  <c r="G1160" i="24"/>
  <c r="G1159" i="24"/>
  <c r="G569" i="24"/>
  <c r="G570" i="24"/>
  <c r="G1150" i="24"/>
  <c r="G1161" i="24"/>
  <c r="G962" i="24"/>
  <c r="G961" i="24"/>
  <c r="G127" i="24"/>
  <c r="G128" i="24"/>
  <c r="G125" i="24"/>
  <c r="G126" i="24"/>
  <c r="G273" i="24"/>
  <c r="G272" i="24"/>
  <c r="G123" i="24"/>
  <c r="G124" i="24"/>
  <c r="G122" i="24"/>
  <c r="G121" i="24"/>
  <c r="G1211" i="24"/>
  <c r="G581" i="24"/>
  <c r="G1094" i="24"/>
  <c r="G353" i="24"/>
  <c r="G354" i="24"/>
  <c r="G264" i="24"/>
  <c r="G1169" i="24"/>
  <c r="G1162" i="24"/>
  <c r="G1141" i="24"/>
  <c r="G309" i="24"/>
  <c r="G114" i="24"/>
  <c r="H114" i="24" s="1"/>
  <c r="G113" i="24"/>
  <c r="H113" i="24" s="1"/>
  <c r="G717" i="24"/>
  <c r="G1137" i="24"/>
  <c r="H1137" i="24" s="1"/>
  <c r="G112" i="24"/>
  <c r="H112" i="24" s="1"/>
  <c r="G265" i="24"/>
  <c r="H265" i="24" s="1"/>
  <c r="G266" i="24"/>
  <c r="H266" i="24" s="1"/>
  <c r="G487" i="24"/>
  <c r="H487" i="24" s="1"/>
  <c r="G469" i="24"/>
  <c r="H469" i="24" s="1"/>
  <c r="G115" i="24"/>
  <c r="G110" i="24"/>
  <c r="H110" i="24" s="1"/>
  <c r="G111" i="24"/>
  <c r="H111" i="24" s="1"/>
  <c r="G656" i="24"/>
  <c r="H656" i="24" s="1"/>
  <c r="G653" i="24"/>
  <c r="H653" i="24" s="1"/>
  <c r="G647" i="24"/>
  <c r="H647" i="24" s="1"/>
  <c r="G650" i="24"/>
  <c r="H650" i="24" s="1"/>
  <c r="G645" i="24"/>
  <c r="H645" i="24" s="1"/>
  <c r="G1209" i="24"/>
  <c r="H1209" i="24" s="1"/>
  <c r="G351" i="24"/>
  <c r="H351" i="24" s="1"/>
  <c r="G352" i="24"/>
  <c r="H352" i="24" s="1"/>
  <c r="G655" i="24"/>
  <c r="H655" i="24" s="1"/>
  <c r="G652" i="24"/>
  <c r="H652" i="24" s="1"/>
  <c r="G945" i="24"/>
  <c r="H945" i="24" s="1"/>
  <c r="G951" i="24"/>
  <c r="G948" i="24"/>
  <c r="H948" i="24" s="1"/>
  <c r="G952" i="24"/>
  <c r="G954" i="24"/>
  <c r="H954" i="24" s="1"/>
  <c r="G949" i="24"/>
  <c r="H949" i="24" s="1"/>
  <c r="G950" i="24"/>
  <c r="G946" i="24"/>
  <c r="G947" i="24"/>
  <c r="H947" i="24" s="1"/>
  <c r="G1210" i="24"/>
  <c r="H1210" i="24" s="1"/>
  <c r="G642" i="24"/>
  <c r="H642" i="24" s="1"/>
  <c r="G641" i="24"/>
  <c r="H641" i="24" s="1"/>
  <c r="G305" i="24"/>
  <c r="H305" i="24" s="1"/>
  <c r="G300" i="24"/>
  <c r="G659" i="24"/>
  <c r="H659" i="24" s="1"/>
  <c r="G608" i="24"/>
  <c r="H608" i="24" s="1"/>
  <c r="G602" i="24"/>
  <c r="H602" i="24" s="1"/>
  <c r="G610" i="24"/>
  <c r="H610" i="24" s="1"/>
  <c r="G604" i="24"/>
  <c r="G606" i="24"/>
  <c r="H606" i="24" s="1"/>
  <c r="G1028" i="24"/>
  <c r="H1028" i="24" s="1"/>
  <c r="G258" i="24"/>
  <c r="H258" i="24" s="1"/>
  <c r="G259" i="24"/>
  <c r="H259" i="24" s="1"/>
  <c r="G299" i="24"/>
  <c r="AE289" i="41" s="1"/>
  <c r="G298" i="24"/>
  <c r="H298" i="24" s="1"/>
  <c r="G1089" i="24"/>
  <c r="H1089" i="24" s="1"/>
  <c r="G1098" i="24"/>
  <c r="H1098" i="24" s="1"/>
  <c r="G880" i="24"/>
  <c r="H880" i="24" s="1"/>
  <c r="G385" i="24"/>
  <c r="G1004" i="24"/>
  <c r="H1004" i="24" s="1"/>
  <c r="G1007" i="24"/>
  <c r="G1008" i="24"/>
  <c r="G1006" i="24"/>
  <c r="H1006" i="24" s="1"/>
  <c r="G1009" i="24"/>
  <c r="H1009" i="24" s="1"/>
  <c r="G503" i="24"/>
  <c r="H503" i="24" s="1"/>
  <c r="G245" i="24"/>
  <c r="H245" i="24" s="1"/>
  <c r="G854" i="24"/>
  <c r="H854" i="24" s="1"/>
  <c r="G251" i="24"/>
  <c r="H251" i="24" s="1"/>
  <c r="G513" i="24"/>
  <c r="H513" i="24" s="1"/>
  <c r="G254" i="24"/>
  <c r="H254" i="24" s="1"/>
  <c r="G248" i="24"/>
  <c r="H248" i="24" s="1"/>
  <c r="G693" i="24"/>
  <c r="G514" i="24"/>
  <c r="H514" i="24" s="1"/>
  <c r="G39" i="24"/>
  <c r="H39" i="24" s="1"/>
  <c r="G853" i="24"/>
  <c r="H853" i="24" s="1"/>
  <c r="G530" i="24"/>
  <c r="H530" i="24" s="1"/>
  <c r="G532" i="24"/>
  <c r="H532" i="24" s="1"/>
  <c r="G301" i="24"/>
  <c r="H301" i="24" s="1"/>
  <c r="G750" i="24"/>
  <c r="G752" i="24"/>
  <c r="G751" i="24"/>
  <c r="G753" i="24"/>
  <c r="H753" i="24" s="1"/>
  <c r="G899" i="24"/>
  <c r="H899" i="24" s="1"/>
  <c r="G754" i="24"/>
  <c r="H754" i="24" s="1"/>
  <c r="G681" i="24"/>
  <c r="G684" i="24"/>
  <c r="G677" i="24"/>
  <c r="G679" i="24"/>
  <c r="H679" i="24" s="1"/>
  <c r="G685" i="24"/>
  <c r="G315" i="24"/>
  <c r="H315" i="24" s="1"/>
  <c r="G314" i="24"/>
  <c r="H314" i="24" s="1"/>
  <c r="G313" i="24"/>
  <c r="H313" i="24" s="1"/>
  <c r="G312" i="24"/>
  <c r="H312" i="24" s="1"/>
  <c r="G311" i="24"/>
  <c r="H311" i="24" s="1"/>
  <c r="G803" i="24"/>
  <c r="H803" i="24" s="1"/>
  <c r="G804" i="24"/>
  <c r="H804" i="24" s="1"/>
  <c r="G77" i="24"/>
  <c r="H77" i="24" s="1"/>
  <c r="G576" i="24"/>
  <c r="G578" i="24"/>
  <c r="H578" i="24" s="1"/>
  <c r="G577" i="24"/>
  <c r="H577" i="24" s="1"/>
  <c r="G658" i="24"/>
  <c r="H658" i="24" s="1"/>
  <c r="G565" i="24"/>
  <c r="G719" i="24"/>
  <c r="H719" i="24" s="1"/>
  <c r="G734" i="24"/>
  <c r="H734" i="24" s="1"/>
  <c r="G1195" i="24"/>
  <c r="H1195" i="24" s="1"/>
  <c r="G342" i="24"/>
  <c r="H342" i="24" s="1"/>
  <c r="G792" i="24"/>
  <c r="G1217" i="24"/>
  <c r="H1217" i="24" s="1"/>
  <c r="G243" i="24"/>
  <c r="H243" i="24" s="1"/>
  <c r="G143" i="24"/>
  <c r="H143" i="24" s="1"/>
  <c r="G798" i="24"/>
  <c r="H798" i="24" s="1"/>
  <c r="G800" i="24"/>
  <c r="H800" i="24" s="1"/>
  <c r="G797" i="24"/>
  <c r="H797" i="24" s="1"/>
  <c r="G799" i="24"/>
  <c r="H799" i="24" s="1"/>
  <c r="G968" i="24"/>
  <c r="H968" i="24" s="1"/>
  <c r="G262" i="24"/>
  <c r="H262" i="24" s="1"/>
  <c r="G263" i="24"/>
  <c r="H263" i="24" s="1"/>
  <c r="G344" i="24"/>
  <c r="H344" i="24" s="1"/>
  <c r="G1165" i="24"/>
  <c r="H1165" i="24" s="1"/>
  <c r="G260" i="24"/>
  <c r="H260" i="24" s="1"/>
  <c r="G261" i="24"/>
  <c r="H261" i="24" s="1"/>
  <c r="G1166" i="24"/>
  <c r="H1166" i="24" s="1"/>
  <c r="G74" i="24"/>
  <c r="H74" i="24" s="1"/>
  <c r="G247" i="24"/>
  <c r="H247" i="24" s="1"/>
  <c r="G253" i="24"/>
  <c r="H253" i="24" s="1"/>
  <c r="G250" i="24"/>
  <c r="H250" i="24" s="1"/>
  <c r="G242" i="24"/>
  <c r="AE203" i="41" s="1"/>
  <c r="G802" i="24"/>
  <c r="H802" i="24" s="1"/>
  <c r="G801" i="24"/>
  <c r="H801" i="24" s="1"/>
  <c r="G796" i="24"/>
  <c r="H796" i="24" s="1"/>
  <c r="G852" i="24"/>
  <c r="H852" i="24" s="1"/>
  <c r="G442" i="24"/>
  <c r="H442" i="24" s="1"/>
  <c r="G441" i="24"/>
  <c r="H441" i="24" s="1"/>
  <c r="G1005" i="24"/>
  <c r="H1005" i="24" s="1"/>
  <c r="G572" i="24"/>
  <c r="H572" i="24" s="1"/>
  <c r="G573" i="24"/>
  <c r="H573" i="24" s="1"/>
  <c r="G822" i="24"/>
  <c r="G832" i="24"/>
  <c r="H832" i="24" s="1"/>
  <c r="G835" i="24"/>
  <c r="H835" i="24" s="1"/>
  <c r="G836" i="24"/>
  <c r="H836" i="24" s="1"/>
  <c r="G833" i="24"/>
  <c r="H833" i="24" s="1"/>
  <c r="G834" i="24"/>
  <c r="H834" i="24" s="1"/>
  <c r="G824" i="24"/>
  <c r="H824" i="24" s="1"/>
  <c r="G823" i="24"/>
  <c r="H823" i="24" s="1"/>
  <c r="G825" i="24"/>
  <c r="H825" i="24" s="1"/>
  <c r="G831" i="24"/>
  <c r="H831" i="24" s="1"/>
  <c r="G828" i="24"/>
  <c r="H828" i="24" s="1"/>
  <c r="G826" i="24"/>
  <c r="H826" i="24" s="1"/>
  <c r="G829" i="24"/>
  <c r="H829" i="24" s="1"/>
  <c r="G827" i="24"/>
  <c r="H827" i="24" s="1"/>
  <c r="G830" i="24"/>
  <c r="H830" i="24" s="1"/>
  <c r="G522" i="24"/>
  <c r="G709" i="24"/>
  <c r="H709" i="24" s="1"/>
  <c r="G708" i="24"/>
  <c r="H708" i="24" s="1"/>
  <c r="G707" i="24"/>
  <c r="H707" i="24" s="1"/>
  <c r="G706" i="24"/>
  <c r="H706" i="24" s="1"/>
  <c r="G705" i="24"/>
  <c r="H705" i="24" s="1"/>
  <c r="G704" i="24"/>
  <c r="H704" i="24" s="1"/>
  <c r="G703" i="24"/>
  <c r="H703" i="24" s="1"/>
  <c r="G701" i="24"/>
  <c r="G700" i="24"/>
  <c r="G1083" i="24"/>
  <c r="H1083" i="24" s="1"/>
  <c r="G628" i="24"/>
  <c r="H628" i="24" s="1"/>
  <c r="G626" i="24"/>
  <c r="G624" i="24"/>
  <c r="G622" i="24"/>
  <c r="G620" i="24"/>
  <c r="G619" i="24"/>
  <c r="G618" i="24"/>
  <c r="H618" i="24" s="1"/>
  <c r="G1095" i="24"/>
  <c r="H1095" i="24" s="1"/>
  <c r="G739" i="24"/>
  <c r="H739" i="24" s="1"/>
  <c r="G543" i="24"/>
  <c r="H543" i="24" s="1"/>
  <c r="G627" i="24"/>
  <c r="H627" i="24" s="1"/>
  <c r="G736" i="24"/>
  <c r="H736" i="24" s="1"/>
  <c r="G735" i="24"/>
  <c r="H735" i="24" s="1"/>
  <c r="G969" i="24"/>
  <c r="H969" i="24" s="1"/>
  <c r="G970" i="24"/>
  <c r="H970" i="24" s="1"/>
  <c r="G967" i="24"/>
  <c r="H967" i="24" s="1"/>
  <c r="G971" i="24"/>
  <c r="H971" i="24" s="1"/>
  <c r="G252" i="24"/>
  <c r="H252" i="24" s="1"/>
  <c r="G249" i="24"/>
  <c r="H249" i="24" s="1"/>
  <c r="G246" i="24"/>
  <c r="H246" i="24" s="1"/>
  <c r="G489" i="24"/>
  <c r="H489" i="24" s="1"/>
  <c r="G663" i="24"/>
  <c r="H663" i="24" s="1"/>
  <c r="G670" i="24"/>
  <c r="H670" i="24" s="1"/>
  <c r="G669" i="24"/>
  <c r="H669" i="24" s="1"/>
  <c r="G666" i="24"/>
  <c r="H666" i="24" s="1"/>
  <c r="G672" i="24"/>
  <c r="H672" i="24" s="1"/>
  <c r="G664" i="24"/>
  <c r="H664" i="24" s="1"/>
  <c r="G667" i="24"/>
  <c r="H667" i="24" s="1"/>
  <c r="G665" i="24"/>
  <c r="H665" i="24" s="1"/>
  <c r="G668" i="24"/>
  <c r="H668" i="24" s="1"/>
  <c r="G953" i="24"/>
  <c r="AE604" i="41" s="1"/>
  <c r="G539" i="24"/>
  <c r="G536" i="24"/>
  <c r="H536" i="24" s="1"/>
  <c r="G537" i="24"/>
  <c r="H537" i="24" s="1"/>
  <c r="G538" i="24"/>
  <c r="H538" i="24" s="1"/>
  <c r="G75" i="24"/>
  <c r="H75" i="24" s="1"/>
  <c r="G516" i="24"/>
  <c r="H516" i="24" s="1"/>
  <c r="G120" i="24"/>
  <c r="H120" i="24" s="1"/>
  <c r="G742" i="24"/>
  <c r="AE273" i="41" s="1"/>
  <c r="G938" i="24"/>
  <c r="H938" i="24" s="1"/>
  <c r="G939" i="24"/>
  <c r="H939" i="24" s="1"/>
  <c r="G931" i="24"/>
  <c r="H931" i="24" s="1"/>
  <c r="G506" i="24"/>
  <c r="H506" i="24" s="1"/>
  <c r="G416" i="24"/>
  <c r="H416" i="24" s="1"/>
  <c r="G542" i="24"/>
  <c r="H542" i="24" s="1"/>
  <c r="G541" i="24"/>
  <c r="H541" i="24" s="1"/>
  <c r="G589" i="24"/>
  <c r="H589" i="24" s="1"/>
  <c r="G586" i="24"/>
  <c r="H586" i="24" s="1"/>
  <c r="G585" i="24"/>
  <c r="H585" i="24" s="1"/>
  <c r="G584" i="24"/>
  <c r="H584" i="24" s="1"/>
  <c r="G587" i="24"/>
  <c r="H587" i="24" s="1"/>
  <c r="G1068" i="24"/>
  <c r="H1068" i="24" s="1"/>
  <c r="G660" i="24"/>
  <c r="H660" i="24" s="1"/>
  <c r="G651" i="24"/>
  <c r="H651" i="24" s="1"/>
  <c r="G648" i="24"/>
  <c r="H648" i="24" s="1"/>
  <c r="G646" i="24"/>
  <c r="H646" i="24" s="1"/>
  <c r="G657" i="24"/>
  <c r="H657" i="24" s="1"/>
  <c r="G654" i="24"/>
  <c r="H654" i="24" s="1"/>
  <c r="G643" i="24"/>
  <c r="G649" i="24"/>
  <c r="H649" i="24" s="1"/>
  <c r="G453" i="24"/>
  <c r="H453" i="24" s="1"/>
  <c r="G1026" i="24"/>
  <c r="H1026" i="24" s="1"/>
  <c r="G614" i="24"/>
  <c r="H614" i="24" s="1"/>
  <c r="G1071" i="24"/>
  <c r="H1071" i="24" s="1"/>
  <c r="G1070" i="24"/>
  <c r="H1070" i="24" s="1"/>
  <c r="G599" i="24"/>
  <c r="G598" i="24"/>
  <c r="H598" i="24" s="1"/>
  <c r="G597" i="24"/>
  <c r="H597" i="24" s="1"/>
  <c r="G596" i="24"/>
  <c r="H596" i="24" s="1"/>
  <c r="G595" i="24"/>
  <c r="H595" i="24" s="1"/>
  <c r="G594" i="24"/>
  <c r="AE6" i="41" s="1"/>
  <c r="G592" i="24"/>
  <c r="H592" i="24" s="1"/>
  <c r="G591" i="24"/>
  <c r="G593" i="24"/>
  <c r="H593" i="24" s="1"/>
  <c r="G318" i="24"/>
  <c r="G821" i="24"/>
  <c r="H821" i="24" s="1"/>
  <c r="G1144" i="24"/>
  <c r="H1144" i="24" s="1"/>
  <c r="G788" i="24"/>
  <c r="G617" i="24"/>
  <c r="G241" i="24"/>
  <c r="H241" i="24" s="1"/>
  <c r="G616" i="24"/>
  <c r="H616" i="24" s="1"/>
  <c r="G615" i="24"/>
  <c r="H615" i="24" s="1"/>
  <c r="G696" i="24"/>
  <c r="G466" i="24"/>
  <c r="H466" i="24" s="1"/>
  <c r="G13" i="24"/>
  <c r="H13" i="24" s="1"/>
  <c r="G731" i="24"/>
  <c r="H731" i="24" s="1"/>
  <c r="G732" i="24"/>
  <c r="H732" i="24" s="1"/>
  <c r="G450" i="24"/>
  <c r="H450" i="24" s="1"/>
  <c r="G588" i="24"/>
  <c r="H588" i="24" s="1"/>
  <c r="G99" i="24"/>
  <c r="H99" i="24" s="1"/>
  <c r="G95" i="24"/>
  <c r="H95" i="24" s="1"/>
  <c r="G97" i="24"/>
  <c r="H97" i="24" s="1"/>
  <c r="G662" i="24"/>
  <c r="H662" i="24" s="1"/>
  <c r="G955" i="24"/>
  <c r="G67" i="24"/>
  <c r="H67" i="24" s="1"/>
  <c r="G65" i="24"/>
  <c r="H65" i="24" s="1"/>
  <c r="G68" i="24"/>
  <c r="H68" i="24" s="1"/>
  <c r="G70" i="24"/>
  <c r="H70" i="24" s="1"/>
  <c r="G66" i="24"/>
  <c r="H66" i="24" s="1"/>
  <c r="G1073" i="24"/>
  <c r="AE81" i="41" s="1"/>
  <c r="G741" i="24"/>
  <c r="G795" i="24"/>
  <c r="H795" i="24" s="1"/>
  <c r="G784" i="24"/>
  <c r="H784" i="24" s="1"/>
  <c r="G661" i="24"/>
  <c r="H661" i="24" s="1"/>
  <c r="G711" i="24"/>
  <c r="H711" i="24" s="1"/>
  <c r="G710" i="24"/>
  <c r="H710" i="24" s="1"/>
  <c r="G702" i="24"/>
  <c r="H702" i="24" s="1"/>
  <c r="G790" i="24"/>
  <c r="G671" i="24"/>
  <c r="H671" i="24" s="1"/>
  <c r="G533" i="24"/>
  <c r="H533" i="24" s="1"/>
  <c r="G746" i="24"/>
  <c r="AE285" i="41" s="1"/>
  <c r="G745" i="24"/>
  <c r="H745" i="24" s="1"/>
  <c r="G744" i="24"/>
  <c r="H744" i="24" s="1"/>
  <c r="G629" i="24"/>
  <c r="H629" i="24" s="1"/>
  <c r="G375" i="24"/>
  <c r="H375" i="24" s="1"/>
  <c r="G374" i="24"/>
  <c r="H374" i="24" s="1"/>
  <c r="G373" i="24"/>
  <c r="G372" i="24"/>
  <c r="G508" i="24"/>
  <c r="G887" i="24"/>
  <c r="G861" i="24"/>
  <c r="H861" i="24" s="1"/>
  <c r="G320" i="24"/>
  <c r="H320" i="24" s="1"/>
  <c r="G1003" i="24"/>
  <c r="H1003" i="24" s="1"/>
  <c r="G764" i="24"/>
  <c r="H764" i="24" s="1"/>
  <c r="G763" i="24"/>
  <c r="G350" i="24"/>
  <c r="H350" i="24" s="1"/>
  <c r="G483" i="24"/>
  <c r="H483" i="24" s="1"/>
  <c r="G482" i="24"/>
  <c r="H482" i="24" s="1"/>
  <c r="G290" i="24"/>
  <c r="H290" i="24" s="1"/>
  <c r="G856" i="24"/>
  <c r="H856" i="24" s="1"/>
  <c r="G690" i="24"/>
  <c r="G900" i="24"/>
  <c r="H900" i="24" s="1"/>
  <c r="G505" i="24"/>
  <c r="H505" i="24" s="1"/>
  <c r="G499" i="24"/>
  <c r="H499" i="24" s="1"/>
  <c r="G991" i="24"/>
  <c r="AE8" i="41" s="1"/>
  <c r="G992" i="24"/>
  <c r="AE151" i="41" s="1"/>
  <c r="G986" i="24"/>
  <c r="AE265" i="41" s="1"/>
  <c r="G988" i="24"/>
  <c r="AE80" i="41" s="1"/>
  <c r="G981" i="24"/>
  <c r="G983" i="24"/>
  <c r="AE30" i="41" s="1"/>
  <c r="G481" i="24"/>
  <c r="H481" i="24" s="1"/>
  <c r="G692" i="24"/>
  <c r="AE180" i="41" s="1"/>
  <c r="G688" i="24"/>
  <c r="H688" i="24" s="1"/>
  <c r="G564" i="24"/>
  <c r="H564" i="24" s="1"/>
  <c r="G563" i="24"/>
  <c r="H563" i="24" s="1"/>
  <c r="G767" i="24"/>
  <c r="G765" i="24"/>
  <c r="H765" i="24" s="1"/>
  <c r="G768" i="24"/>
  <c r="H768" i="24" s="1"/>
  <c r="G766" i="24"/>
  <c r="H766" i="24" s="1"/>
  <c r="G1072" i="24"/>
  <c r="H1072" i="24" s="1"/>
  <c r="G100" i="24"/>
  <c r="H100" i="24" s="1"/>
  <c r="G96" i="24"/>
  <c r="H96" i="24" s="1"/>
  <c r="G521" i="24"/>
  <c r="G544" i="24"/>
  <c r="H544" i="24" s="1"/>
  <c r="G515" i="24"/>
  <c r="H515" i="24" s="1"/>
  <c r="G98" i="24"/>
  <c r="H98" i="24" s="1"/>
  <c r="G491" i="24"/>
  <c r="H491" i="24" s="1"/>
  <c r="G789" i="24"/>
  <c r="G451" i="24"/>
  <c r="H451" i="24" s="1"/>
  <c r="G18" i="24"/>
  <c r="H18" i="24" s="1"/>
  <c r="G20" i="24"/>
  <c r="H20" i="24" s="1"/>
  <c r="G467" i="24"/>
  <c r="H467" i="24" s="1"/>
  <c r="G463" i="24"/>
  <c r="H463" i="24" s="1"/>
  <c r="G85" i="24"/>
  <c r="H85" i="24" s="1"/>
  <c r="G84" i="24"/>
  <c r="H84" i="24" s="1"/>
  <c r="G83" i="24"/>
  <c r="H83" i="24" s="1"/>
  <c r="G7" i="24"/>
  <c r="G9" i="24"/>
  <c r="G8" i="24"/>
  <c r="H8" i="24" s="1"/>
  <c r="G6" i="24"/>
  <c r="H6" i="24" s="1"/>
  <c r="G507" i="24"/>
  <c r="H507" i="24" s="1"/>
  <c r="G510" i="24"/>
  <c r="G520" i="24"/>
  <c r="G518" i="24"/>
  <c r="G517" i="24"/>
  <c r="G519" i="24"/>
  <c r="H519" i="24" s="1"/>
  <c r="G759" i="24"/>
  <c r="G758" i="24"/>
  <c r="G502" i="24"/>
  <c r="H502" i="24" s="1"/>
  <c r="G509" i="24"/>
  <c r="G1130" i="24"/>
  <c r="H1130" i="24" s="1"/>
  <c r="G940" i="24"/>
  <c r="H940" i="24" s="1"/>
  <c r="G941" i="24"/>
  <c r="H941" i="24" s="1"/>
  <c r="G943" i="24"/>
  <c r="H943" i="24" s="1"/>
  <c r="G748" i="24"/>
  <c r="G1213" i="24"/>
  <c r="H1213" i="24" s="1"/>
  <c r="G998" i="24"/>
  <c r="H998" i="24" s="1"/>
  <c r="G454" i="24"/>
  <c r="H454" i="24" s="1"/>
  <c r="G430" i="24"/>
  <c r="H430" i="24" s="1"/>
  <c r="G715" i="24"/>
  <c r="AE166" i="41" s="1"/>
  <c r="G716" i="24"/>
  <c r="H716" i="24" s="1"/>
  <c r="G234" i="24"/>
  <c r="H234" i="24" s="1"/>
  <c r="G1014" i="24"/>
  <c r="G327" i="24"/>
  <c r="H327" i="24" s="1"/>
  <c r="G22" i="24"/>
  <c r="H22" i="24" s="1"/>
  <c r="G24" i="24"/>
  <c r="H24" i="24" s="1"/>
  <c r="G57" i="24"/>
  <c r="H57" i="24" s="1"/>
  <c r="G56" i="24"/>
  <c r="H56" i="24" s="1"/>
  <c r="G139" i="24"/>
  <c r="H139" i="24" s="1"/>
  <c r="G140" i="24"/>
  <c r="H140" i="24" s="1"/>
  <c r="G23" i="24"/>
  <c r="H23" i="24" s="1"/>
  <c r="G1015" i="24"/>
  <c r="G55" i="24"/>
  <c r="H55" i="24" s="1"/>
  <c r="G58" i="24"/>
  <c r="H58" i="24" s="1"/>
  <c r="G1023" i="24"/>
  <c r="G356" i="24"/>
  <c r="H356" i="24" s="1"/>
  <c r="G357" i="24"/>
  <c r="H357" i="24" s="1"/>
  <c r="G212" i="24"/>
  <c r="H212" i="24" s="1"/>
  <c r="G215" i="24"/>
  <c r="H215" i="24" s="1"/>
  <c r="G213" i="24"/>
  <c r="H213" i="24" s="1"/>
  <c r="G210" i="24"/>
  <c r="H210" i="24" s="1"/>
  <c r="G214" i="24"/>
  <c r="H214" i="24" s="1"/>
  <c r="G211" i="24"/>
  <c r="H211" i="24" s="1"/>
  <c r="G172" i="24"/>
  <c r="H172" i="24" s="1"/>
  <c r="G174" i="24"/>
  <c r="H174" i="24" s="1"/>
  <c r="G173" i="24"/>
  <c r="H173" i="24" s="1"/>
  <c r="G170" i="24"/>
  <c r="H170" i="24" s="1"/>
  <c r="G171" i="24"/>
  <c r="H171" i="24" s="1"/>
  <c r="G166" i="24"/>
  <c r="H166" i="24" s="1"/>
  <c r="G168" i="24"/>
  <c r="H168" i="24" s="1"/>
  <c r="G167" i="24"/>
  <c r="H167" i="24" s="1"/>
  <c r="G164" i="24"/>
  <c r="H164" i="24" s="1"/>
  <c r="G165" i="24"/>
  <c r="H165" i="24" s="1"/>
  <c r="G159" i="24"/>
  <c r="H159" i="24" s="1"/>
  <c r="G160" i="24"/>
  <c r="H160" i="24" s="1"/>
  <c r="G158" i="24"/>
  <c r="H158" i="24" s="1"/>
  <c r="G150" i="24"/>
  <c r="H150" i="24" s="1"/>
  <c r="G48" i="24"/>
  <c r="H48" i="24" s="1"/>
  <c r="G438" i="24"/>
  <c r="H438" i="24" s="1"/>
  <c r="G495" i="24"/>
  <c r="H495" i="24" s="1"/>
  <c r="G475" i="24"/>
  <c r="H475" i="24" s="1"/>
  <c r="G476" i="24"/>
  <c r="H476" i="24" s="1"/>
  <c r="G413" i="24"/>
  <c r="H413" i="24" s="1"/>
  <c r="G412" i="24"/>
  <c r="H412" i="24" s="1"/>
  <c r="G494" i="24"/>
  <c r="H494" i="24" s="1"/>
  <c r="G425" i="24"/>
  <c r="H425" i="24" s="1"/>
  <c r="G426" i="24"/>
  <c r="H426" i="24" s="1"/>
  <c r="G424" i="24"/>
  <c r="H424" i="24" s="1"/>
  <c r="G484" i="24"/>
  <c r="H484" i="24" s="1"/>
  <c r="G433" i="24"/>
  <c r="H433" i="24" s="1"/>
  <c r="G431" i="24"/>
  <c r="H431" i="24" s="1"/>
  <c r="G432" i="24"/>
  <c r="H432" i="24" s="1"/>
  <c r="G429" i="24"/>
  <c r="H429" i="24" s="1"/>
  <c r="G428" i="24"/>
  <c r="H428" i="24" s="1"/>
  <c r="G427" i="24"/>
  <c r="H427" i="24" s="1"/>
  <c r="G435" i="24"/>
  <c r="H435" i="24" s="1"/>
  <c r="G434" i="24"/>
  <c r="H434" i="24" s="1"/>
  <c r="G437" i="24"/>
  <c r="H437" i="24" s="1"/>
  <c r="G436" i="24"/>
  <c r="H436" i="24" s="1"/>
  <c r="G820" i="24"/>
  <c r="H820" i="24" s="1"/>
  <c r="G411" i="24"/>
  <c r="H411" i="24" s="1"/>
  <c r="G404" i="24"/>
  <c r="H404" i="24" s="1"/>
  <c r="G445" i="24"/>
  <c r="AE165" i="41" s="1"/>
  <c r="G409" i="24"/>
  <c r="H409" i="24" s="1"/>
  <c r="G444" i="24"/>
  <c r="G406" i="24"/>
  <c r="H406" i="24" s="1"/>
  <c r="G1212" i="24"/>
  <c r="H1212" i="24" s="1"/>
  <c r="G1208" i="24"/>
  <c r="H1208" i="24" s="1"/>
  <c r="G423" i="24"/>
  <c r="H423" i="24" s="1"/>
  <c r="G422" i="24"/>
  <c r="H422" i="24" s="1"/>
  <c r="G421" i="24"/>
  <c r="H421" i="24" s="1"/>
  <c r="G439" i="24"/>
  <c r="H439" i="24" s="1"/>
  <c r="G470" i="24"/>
  <c r="H470" i="24" s="1"/>
  <c r="G468" i="24"/>
  <c r="H468" i="24" s="1"/>
  <c r="G640" i="24"/>
  <c r="H640" i="24" s="1"/>
  <c r="G322" i="24"/>
  <c r="H322" i="24" s="1"/>
  <c r="G443" i="24"/>
  <c r="H443" i="24" s="1"/>
  <c r="G446" i="24"/>
  <c r="AE202" i="41" s="1"/>
  <c r="G449" i="24"/>
  <c r="H449" i="24" s="1"/>
  <c r="G1142" i="24"/>
  <c r="H1142" i="24" s="1"/>
  <c r="G1145" i="24"/>
  <c r="H1145" i="24" s="1"/>
  <c r="G403" i="24"/>
  <c r="G942" i="24"/>
  <c r="H942" i="24" s="1"/>
  <c r="G448" i="24"/>
  <c r="H448" i="24" s="1"/>
  <c r="G447" i="24"/>
  <c r="H447" i="24" s="1"/>
  <c r="G1164" i="24"/>
  <c r="H1164" i="24" s="1"/>
  <c r="G1115" i="24"/>
  <c r="H1115" i="24" s="1"/>
  <c r="G1206" i="24"/>
  <c r="H1206" i="24" s="1"/>
  <c r="G762" i="24"/>
  <c r="H762" i="24" s="1"/>
  <c r="G761" i="24"/>
  <c r="G975" i="24"/>
  <c r="H975" i="24" s="1"/>
  <c r="G492" i="24"/>
  <c r="H492" i="24" s="1"/>
  <c r="G841" i="24"/>
  <c r="H841" i="24" s="1"/>
  <c r="G843" i="24"/>
  <c r="H843" i="24" s="1"/>
  <c r="G847" i="24"/>
  <c r="H847" i="24" s="1"/>
  <c r="G848" i="24"/>
  <c r="H848" i="24" s="1"/>
  <c r="G845" i="24"/>
  <c r="H845" i="24" s="1"/>
  <c r="G107" i="24"/>
  <c r="H107" i="24" s="1"/>
  <c r="G105" i="24"/>
  <c r="H105" i="24" s="1"/>
  <c r="G103" i="24"/>
  <c r="H103" i="24" s="1"/>
  <c r="G101" i="24"/>
  <c r="H101" i="24" s="1"/>
  <c r="G839" i="24"/>
  <c r="H839" i="24" s="1"/>
  <c r="G850" i="24"/>
  <c r="G840" i="24"/>
  <c r="G851" i="24"/>
  <c r="G561" i="24"/>
  <c r="H561" i="24" s="1"/>
  <c r="G560" i="24"/>
  <c r="H560" i="24" s="1"/>
  <c r="G849" i="24"/>
  <c r="H849" i="24" s="1"/>
  <c r="G493" i="24"/>
  <c r="H493" i="24" s="1"/>
  <c r="G1069" i="24"/>
  <c r="H1069" i="24" s="1"/>
  <c r="G609" i="24"/>
  <c r="G603" i="24"/>
  <c r="G611" i="24"/>
  <c r="G605" i="24"/>
  <c r="H605" i="24" s="1"/>
  <c r="G607" i="24"/>
  <c r="G613" i="24"/>
  <c r="H613" i="24" s="1"/>
  <c r="G1025" i="24"/>
  <c r="H1025" i="24" s="1"/>
  <c r="G794" i="24"/>
  <c r="H794" i="24" s="1"/>
  <c r="G1128" i="24"/>
  <c r="H1128" i="24" s="1"/>
  <c r="G1129" i="24"/>
  <c r="H1129" i="24" s="1"/>
  <c r="G1127" i="24"/>
  <c r="G556" i="24"/>
  <c r="G554" i="24"/>
  <c r="G553" i="24"/>
  <c r="G785" i="24"/>
  <c r="G337" i="24"/>
  <c r="H337" i="24" s="1"/>
  <c r="G335" i="24"/>
  <c r="H335" i="24" s="1"/>
  <c r="G12" i="24"/>
  <c r="H12" i="24" s="1"/>
  <c r="G547" i="24"/>
  <c r="AE305" i="41" s="1"/>
  <c r="G546" i="24"/>
  <c r="H546" i="24" s="1"/>
  <c r="G552" i="24"/>
  <c r="H552" i="24" s="1"/>
  <c r="G551" i="24"/>
  <c r="H551" i="24" s="1"/>
  <c r="G549" i="24"/>
  <c r="H549" i="24" s="1"/>
  <c r="G548" i="24"/>
  <c r="G559" i="24"/>
  <c r="G568" i="24"/>
  <c r="H568" i="24" s="1"/>
  <c r="G567" i="24"/>
  <c r="H567" i="24" s="1"/>
  <c r="G557" i="24"/>
  <c r="G644" i="24"/>
  <c r="H644" i="24" s="1"/>
  <c r="G566" i="24"/>
  <c r="G558" i="24"/>
  <c r="G550" i="24"/>
  <c r="G545" i="24"/>
  <c r="H545" i="24" s="1"/>
  <c r="G1143" i="24"/>
  <c r="H1143" i="24" s="1"/>
  <c r="G1170" i="24"/>
  <c r="H1170" i="24" s="1"/>
  <c r="G477" i="24"/>
  <c r="H477" i="24" s="1"/>
  <c r="G540" i="24"/>
  <c r="H540" i="24" s="1"/>
  <c r="G21" i="24"/>
  <c r="H21" i="24" s="1"/>
  <c r="G19" i="24"/>
  <c r="H19" i="24" s="1"/>
  <c r="G17" i="24"/>
  <c r="H17" i="24" s="1"/>
  <c r="G496" i="24"/>
  <c r="H496" i="24" s="1"/>
  <c r="G1126" i="24"/>
  <c r="H1126" i="24" s="1"/>
  <c r="G712" i="24"/>
  <c r="H712" i="24" s="1"/>
  <c r="G408" i="24"/>
  <c r="H408" i="24" s="1"/>
  <c r="G452" i="24"/>
  <c r="H452" i="24" s="1"/>
  <c r="G288" i="24"/>
  <c r="H288" i="24" s="1"/>
  <c r="G504" i="24"/>
  <c r="H504" i="24" s="1"/>
  <c r="G295" i="24"/>
  <c r="H295" i="24" s="1"/>
  <c r="G625" i="24"/>
  <c r="H625" i="24" s="1"/>
  <c r="G623" i="24"/>
  <c r="G621" i="24"/>
  <c r="G771" i="24"/>
  <c r="H771" i="24" s="1"/>
  <c r="G770" i="24"/>
  <c r="H770" i="24" s="1"/>
  <c r="G769" i="24"/>
  <c r="H769" i="24" s="1"/>
  <c r="G1163" i="24"/>
  <c r="H1163" i="24" s="1"/>
  <c r="G14" i="24"/>
  <c r="H14" i="24" s="1"/>
  <c r="G1154" i="24"/>
  <c r="H1154" i="24" s="1"/>
  <c r="G1156" i="24"/>
  <c r="H1156" i="24" s="1"/>
  <c r="G317" i="24"/>
  <c r="H317" i="24" s="1"/>
  <c r="G844" i="24"/>
  <c r="H844" i="24" s="1"/>
  <c r="G842" i="24"/>
  <c r="H842" i="24" s="1"/>
  <c r="G846" i="24"/>
  <c r="H846" i="24" s="1"/>
  <c r="G863" i="24"/>
  <c r="G864" i="24"/>
  <c r="G324" i="24"/>
  <c r="H324" i="24" s="1"/>
  <c r="G54" i="24"/>
  <c r="H54" i="24" s="1"/>
  <c r="G1066" i="24"/>
  <c r="H1066" i="24" s="1"/>
  <c r="G49" i="24"/>
  <c r="H49" i="24" s="1"/>
  <c r="G757" i="24"/>
  <c r="H757" i="24" s="1"/>
  <c r="G497" i="24"/>
  <c r="G323" i="24"/>
  <c r="H323" i="24" s="1"/>
  <c r="G1022" i="24"/>
  <c r="AE210" i="41" s="1"/>
  <c r="G60" i="24"/>
  <c r="H60" i="24" s="1"/>
  <c r="G63" i="24"/>
  <c r="H63" i="24" s="1"/>
  <c r="G61" i="24"/>
  <c r="H61" i="24" s="1"/>
  <c r="G50" i="24"/>
  <c r="H50" i="24" s="1"/>
  <c r="G1024" i="24"/>
  <c r="G364" i="24"/>
  <c r="H364" i="24" s="1"/>
  <c r="G369" i="24"/>
  <c r="G979" i="24"/>
  <c r="G978" i="24"/>
  <c r="H978" i="24" s="1"/>
  <c r="G977" i="24"/>
  <c r="H977" i="24" s="1"/>
  <c r="G239" i="24"/>
  <c r="H239" i="24" s="1"/>
  <c r="G359" i="24"/>
  <c r="H359" i="24" s="1"/>
  <c r="G238" i="24"/>
  <c r="H238" i="24" s="1"/>
  <c r="G237" i="24"/>
  <c r="H237" i="24" s="1"/>
  <c r="G240" i="24"/>
  <c r="H240" i="24" s="1"/>
  <c r="G339" i="24"/>
  <c r="H339" i="24" s="1"/>
  <c r="G360" i="24"/>
  <c r="H360" i="24" s="1"/>
  <c r="G361" i="24"/>
  <c r="H361" i="24" s="1"/>
  <c r="G362" i="24"/>
  <c r="H362" i="24" s="1"/>
  <c r="G221" i="24"/>
  <c r="H221" i="24" s="1"/>
  <c r="G220" i="24"/>
  <c r="H220" i="24" s="1"/>
  <c r="G204" i="24"/>
  <c r="H204" i="24" s="1"/>
  <c r="G202" i="24"/>
  <c r="H202" i="24" s="1"/>
  <c r="G203" i="24"/>
  <c r="H203" i="24" s="1"/>
  <c r="G207" i="24"/>
  <c r="H207" i="24" s="1"/>
  <c r="G205" i="24"/>
  <c r="H205" i="24" s="1"/>
  <c r="G196" i="24"/>
  <c r="H196" i="24" s="1"/>
  <c r="G194" i="24"/>
  <c r="G195" i="24"/>
  <c r="G193" i="24"/>
  <c r="H193" i="24" s="1"/>
  <c r="G191" i="24"/>
  <c r="H191" i="24" s="1"/>
  <c r="G192" i="24"/>
  <c r="H192" i="24" s="1"/>
  <c r="G188" i="24"/>
  <c r="H188" i="24" s="1"/>
  <c r="G186" i="24"/>
  <c r="H186" i="24" s="1"/>
  <c r="G222" i="24"/>
  <c r="H222" i="24" s="1"/>
  <c r="G223" i="24"/>
  <c r="H223" i="24" s="1"/>
  <c r="G189" i="24"/>
  <c r="H189" i="24" s="1"/>
  <c r="G334" i="24"/>
  <c r="H334" i="24" s="1"/>
  <c r="G363" i="24"/>
  <c r="H363" i="24" s="1"/>
  <c r="G366" i="24"/>
  <c r="H366" i="24" s="1"/>
  <c r="G367" i="24"/>
  <c r="AE4" i="41" s="1"/>
  <c r="G368" i="24"/>
  <c r="H368" i="24" s="1"/>
  <c r="G358" i="24"/>
  <c r="H358" i="24" s="1"/>
  <c r="G59" i="24"/>
  <c r="H59" i="24" s="1"/>
  <c r="G498" i="24"/>
  <c r="H498" i="24" s="1"/>
  <c r="G319" i="24"/>
  <c r="H319" i="24" s="1"/>
  <c r="G964" i="24"/>
  <c r="H964" i="24" s="1"/>
  <c r="G965" i="24"/>
  <c r="G149" i="24"/>
  <c r="H149" i="24" s="1"/>
  <c r="G152" i="24"/>
  <c r="H152" i="24" s="1"/>
  <c r="G147" i="24"/>
  <c r="H147" i="24" s="1"/>
  <c r="G146" i="24"/>
  <c r="H146" i="24" s="1"/>
  <c r="G148" i="24"/>
  <c r="H148" i="24" s="1"/>
  <c r="G153" i="24"/>
  <c r="H153" i="24" s="1"/>
  <c r="G144" i="24"/>
  <c r="H144" i="24" s="1"/>
  <c r="G151" i="24"/>
  <c r="H151" i="24" s="1"/>
  <c r="G181" i="24"/>
  <c r="H181" i="24" s="1"/>
  <c r="G182" i="24"/>
  <c r="H182" i="24" s="1"/>
  <c r="G176" i="24"/>
  <c r="H176" i="24" s="1"/>
  <c r="G178" i="24"/>
  <c r="H178" i="24" s="1"/>
  <c r="G179" i="24"/>
  <c r="H179" i="24" s="1"/>
  <c r="G175" i="24"/>
  <c r="H175" i="24" s="1"/>
  <c r="G184" i="24"/>
  <c r="H184" i="24" s="1"/>
  <c r="G162" i="24"/>
  <c r="H162" i="24" s="1"/>
  <c r="G163" i="24"/>
  <c r="H163" i="24" s="1"/>
  <c r="G154" i="24"/>
  <c r="H154" i="24" s="1"/>
  <c r="G219" i="24"/>
  <c r="H219" i="24" s="1"/>
  <c r="G230" i="24"/>
  <c r="H230" i="24" s="1"/>
  <c r="G229" i="24"/>
  <c r="H229" i="24" s="1"/>
  <c r="G812" i="24"/>
  <c r="H812" i="24" s="1"/>
  <c r="G810" i="24"/>
  <c r="AE188" i="41" s="1"/>
  <c r="G808" i="24"/>
  <c r="H808" i="24" s="1"/>
  <c r="G818" i="24"/>
  <c r="H818" i="24" s="1"/>
  <c r="G41" i="24"/>
  <c r="H41" i="24" s="1"/>
  <c r="G216" i="24"/>
  <c r="H216" i="24" s="1"/>
  <c r="G233" i="24"/>
  <c r="H233" i="24" s="1"/>
  <c r="G232" i="24"/>
  <c r="H232" i="24" s="1"/>
  <c r="G231" i="24"/>
  <c r="H231" i="24" s="1"/>
  <c r="G208" i="24"/>
  <c r="H208" i="24" s="1"/>
  <c r="G217" i="24"/>
  <c r="H217" i="24" s="1"/>
  <c r="G209" i="24"/>
  <c r="H209" i="24" s="1"/>
  <c r="G145" i="24"/>
  <c r="H145" i="24" s="1"/>
  <c r="G199" i="24"/>
  <c r="H199" i="24" s="1"/>
  <c r="G197" i="24"/>
  <c r="H197" i="24" s="1"/>
  <c r="G198" i="24"/>
  <c r="H198" i="24" s="1"/>
  <c r="G226" i="24"/>
  <c r="H226" i="24" s="1"/>
  <c r="G227" i="24"/>
  <c r="H227" i="24" s="1"/>
  <c r="G228" i="24"/>
  <c r="H228" i="24" s="1"/>
  <c r="G201" i="24"/>
  <c r="H201" i="24" s="1"/>
  <c r="G200" i="24"/>
  <c r="H200" i="24" s="1"/>
  <c r="G190" i="24"/>
  <c r="H190" i="24" s="1"/>
  <c r="G225" i="24"/>
  <c r="G224" i="24"/>
  <c r="H224" i="24" s="1"/>
  <c r="G218" i="24"/>
  <c r="H218" i="24" s="1"/>
  <c r="G157" i="24"/>
  <c r="H157" i="24" s="1"/>
  <c r="G155" i="24"/>
  <c r="H155" i="24" s="1"/>
  <c r="G156" i="24"/>
  <c r="H156" i="24" s="1"/>
  <c r="G1203" i="24"/>
  <c r="H1203" i="24" s="1"/>
  <c r="G1204" i="24"/>
  <c r="H1204" i="24" s="1"/>
  <c r="G169" i="24"/>
  <c r="H169" i="24" s="1"/>
  <c r="G183" i="24"/>
  <c r="H183" i="24" s="1"/>
  <c r="G185" i="24"/>
  <c r="H185" i="24" s="1"/>
  <c r="G177" i="24"/>
  <c r="G161" i="24"/>
  <c r="H161" i="24" s="1"/>
  <c r="G180" i="24"/>
  <c r="H180" i="24" s="1"/>
  <c r="G187" i="24"/>
  <c r="H187" i="24" s="1"/>
  <c r="G206" i="24"/>
  <c r="H206" i="24" s="1"/>
  <c r="G325" i="24"/>
  <c r="H325" i="24" s="1"/>
  <c r="G1099" i="24"/>
  <c r="H1099" i="24" s="1"/>
  <c r="G1090" i="24"/>
  <c r="H1090" i="24" s="1"/>
  <c r="G1079" i="24"/>
  <c r="H1079" i="24" s="1"/>
  <c r="G1078" i="24"/>
  <c r="H1078" i="24" s="1"/>
  <c r="G1077" i="24"/>
  <c r="H1077" i="24" s="1"/>
  <c r="G1074" i="24"/>
  <c r="H1074" i="24" s="1"/>
  <c r="G1082" i="24"/>
  <c r="H1082" i="24" s="1"/>
  <c r="G1016" i="24"/>
  <c r="G1081" i="24"/>
  <c r="H1081" i="24" s="1"/>
  <c r="G1080" i="24"/>
  <c r="H1080" i="24" s="1"/>
  <c r="G897" i="24"/>
  <c r="H897" i="24" s="1"/>
  <c r="G896" i="24"/>
  <c r="H896" i="24" s="1"/>
  <c r="G898" i="24"/>
  <c r="H898" i="24" s="1"/>
  <c r="G723" i="24"/>
  <c r="H723" i="24" s="1"/>
  <c r="G62" i="24"/>
  <c r="H62" i="24" s="1"/>
  <c r="G807" i="24"/>
  <c r="H807" i="24" s="1"/>
  <c r="G966" i="24"/>
  <c r="H966" i="24" s="1"/>
  <c r="G813" i="24"/>
  <c r="H813" i="24" s="1"/>
  <c r="G811" i="24"/>
  <c r="G527" i="24"/>
  <c r="H527" i="24" s="1"/>
  <c r="G511" i="24"/>
  <c r="G936" i="24"/>
  <c r="H936" i="24" s="1"/>
  <c r="G370" i="24"/>
  <c r="G384" i="24"/>
  <c r="G383" i="24"/>
  <c r="G1107" i="24"/>
  <c r="G1108" i="24"/>
  <c r="H1108" i="24" s="1"/>
  <c r="G1106" i="24"/>
  <c r="H1106" i="24" s="1"/>
  <c r="G1111" i="24"/>
  <c r="G1110" i="24"/>
  <c r="G526" i="24"/>
  <c r="H526" i="24" s="1"/>
  <c r="G525" i="24"/>
  <c r="H525" i="24" s="1"/>
  <c r="G524" i="24"/>
  <c r="H524" i="24" s="1"/>
  <c r="G815" i="24"/>
  <c r="H815" i="24" s="1"/>
  <c r="G816" i="24"/>
  <c r="G1155" i="24"/>
  <c r="H1155" i="24" s="1"/>
  <c r="G338" i="24"/>
  <c r="G336" i="24"/>
  <c r="H336" i="24" s="1"/>
  <c r="G333" i="24"/>
  <c r="H333" i="24" s="1"/>
  <c r="G1109" i="24"/>
  <c r="H1109" i="24" s="1"/>
  <c r="G415" i="24"/>
  <c r="H415" i="24" s="1"/>
  <c r="G414" i="24"/>
  <c r="H414" i="24" s="1"/>
  <c r="G377" i="24"/>
  <c r="H377" i="24" s="1"/>
  <c r="G382" i="24"/>
  <c r="H382" i="24" s="1"/>
  <c r="G1067" i="24"/>
  <c r="H1067" i="24" s="1"/>
  <c r="G326" i="24"/>
  <c r="H326" i="24" s="1"/>
  <c r="G46" i="24"/>
  <c r="G814" i="24"/>
  <c r="G25" i="24"/>
  <c r="H25" i="24" s="1"/>
  <c r="G51" i="24"/>
  <c r="H51" i="24" s="1"/>
  <c r="G380" i="24"/>
  <c r="H380" i="24" s="1"/>
  <c r="G381" i="24"/>
  <c r="H381" i="24" s="1"/>
  <c r="G33" i="24"/>
  <c r="G32" i="24"/>
  <c r="G29" i="24"/>
  <c r="H29" i="24" s="1"/>
  <c r="G31" i="24"/>
  <c r="H31" i="24" s="1"/>
  <c r="G28" i="24"/>
  <c r="H28" i="24" s="1"/>
  <c r="G34" i="24"/>
  <c r="H34" i="24" s="1"/>
  <c r="G35" i="24"/>
  <c r="H35" i="24" s="1"/>
  <c r="G30" i="24"/>
  <c r="H30" i="24" s="1"/>
  <c r="G760" i="24"/>
  <c r="H760" i="24" s="1"/>
  <c r="G287" i="24"/>
  <c r="H287" i="24" s="1"/>
  <c r="G903" i="24"/>
  <c r="H903" i="24" s="1"/>
  <c r="G805" i="24"/>
  <c r="G787" i="24"/>
  <c r="H787" i="24" s="1"/>
  <c r="G786" i="24"/>
  <c r="G902" i="24"/>
  <c r="H902" i="24" s="1"/>
  <c r="G901" i="24"/>
  <c r="H901" i="24" s="1"/>
  <c r="G330" i="24"/>
  <c r="H330" i="24" s="1"/>
  <c r="G331" i="24"/>
  <c r="H331" i="24" s="1"/>
  <c r="G378" i="24"/>
  <c r="H378" i="24" s="1"/>
  <c r="G376" i="24"/>
  <c r="H376" i="24" s="1"/>
  <c r="G819" i="24"/>
  <c r="G817" i="24"/>
  <c r="H817" i="24" s="1"/>
  <c r="G756" i="24"/>
  <c r="G379" i="24"/>
  <c r="H379" i="24" s="1"/>
  <c r="G244" i="24"/>
  <c r="H244" i="24" s="1"/>
  <c r="G809" i="24"/>
  <c r="AE187" i="41" s="1"/>
  <c r="G1104" i="24"/>
  <c r="G1216" i="24"/>
  <c r="H1216" i="24" s="1"/>
  <c r="G980" i="24"/>
  <c r="G985" i="24"/>
  <c r="G990" i="24"/>
  <c r="H990" i="24" s="1"/>
  <c r="G987" i="24"/>
  <c r="G989" i="24"/>
  <c r="G982" i="24"/>
  <c r="G984" i="24"/>
  <c r="G1013" i="24"/>
  <c r="G4" i="24"/>
  <c r="H4" i="24" s="1"/>
  <c r="G935" i="24"/>
  <c r="H935" i="24" s="1"/>
  <c r="G934" i="24"/>
  <c r="H934" i="24" s="1"/>
  <c r="G933" i="24"/>
  <c r="H933" i="24" s="1"/>
  <c r="G236" i="24"/>
  <c r="G862" i="24"/>
  <c r="H862" i="24" s="1"/>
  <c r="G782" i="24"/>
  <c r="H782" i="24" s="1"/>
  <c r="G919" i="24"/>
  <c r="G1138" i="24"/>
  <c r="H1138" i="24" s="1"/>
  <c r="G1139" i="24"/>
  <c r="H1139" i="24" s="1"/>
  <c r="G1118" i="24"/>
  <c r="H1118" i="24" s="1"/>
  <c r="G1119" i="24"/>
  <c r="H1119" i="24" s="1"/>
  <c r="G26" i="24"/>
  <c r="H26" i="24" s="1"/>
  <c r="G109" i="24"/>
  <c r="H109" i="24" s="1"/>
  <c r="G698" i="24"/>
  <c r="H698" i="24" s="1"/>
  <c r="G781" i="24"/>
  <c r="H781" i="24" s="1"/>
  <c r="G699" i="24"/>
  <c r="H699" i="24" s="1"/>
  <c r="G728" i="24"/>
  <c r="H728" i="24" s="1"/>
  <c r="G727" i="24"/>
  <c r="H727" i="24" s="1"/>
  <c r="G725" i="24"/>
  <c r="H725" i="24" s="1"/>
  <c r="G726" i="24"/>
  <c r="H726" i="24" s="1"/>
  <c r="G730" i="24"/>
  <c r="H730" i="24" s="1"/>
  <c r="G729" i="24"/>
  <c r="H729" i="24" s="1"/>
  <c r="G687" i="24"/>
  <c r="AE125" i="41" s="1"/>
  <c r="G894" i="24"/>
  <c r="H894" i="24" s="1"/>
  <c r="G895" i="24"/>
  <c r="H895" i="24" s="1"/>
  <c r="G960" i="24"/>
  <c r="H960" i="24" s="1"/>
  <c r="G884" i="24"/>
  <c r="H884" i="24" s="1"/>
  <c r="G875" i="24"/>
  <c r="H875" i="24" s="1"/>
  <c r="G885" i="24"/>
  <c r="H885" i="24" s="1"/>
  <c r="G882" i="24"/>
  <c r="H882" i="24" s="1"/>
  <c r="G869" i="24"/>
  <c r="H869" i="24" s="1"/>
  <c r="G870" i="24"/>
  <c r="H870" i="24" s="1"/>
  <c r="G874" i="24"/>
  <c r="H874" i="24" s="1"/>
  <c r="G876" i="24"/>
  <c r="H876" i="24" s="1"/>
  <c r="G878" i="24"/>
  <c r="H878" i="24" s="1"/>
  <c r="G877" i="24"/>
  <c r="H877" i="24" s="1"/>
  <c r="G886" i="24"/>
  <c r="H886" i="24" s="1"/>
  <c r="G873" i="24"/>
  <c r="H873" i="24" s="1"/>
  <c r="G867" i="24"/>
  <c r="H867" i="24" s="1"/>
  <c r="G871" i="24"/>
  <c r="H871" i="24" s="1"/>
  <c r="G881" i="24"/>
  <c r="H881" i="24" s="1"/>
  <c r="G868" i="24"/>
  <c r="H868" i="24" s="1"/>
  <c r="G872" i="24"/>
  <c r="H872" i="24" s="1"/>
  <c r="G883" i="24"/>
  <c r="H883" i="24" s="1"/>
  <c r="G879" i="24"/>
  <c r="H879" i="24" s="1"/>
  <c r="G1194" i="24"/>
  <c r="H1194" i="24" s="1"/>
  <c r="G1215" i="24"/>
  <c r="H1215" i="24" s="1"/>
  <c r="G1121" i="24"/>
  <c r="H1121" i="24" s="1"/>
  <c r="G1120" i="24"/>
  <c r="H1120" i="24" s="1"/>
  <c r="G293" i="24"/>
  <c r="G294" i="24"/>
  <c r="G291" i="24"/>
  <c r="G292" i="24"/>
  <c r="H292" i="24" s="1"/>
  <c r="G944" i="24"/>
  <c r="H944" i="24" s="1"/>
  <c r="G355" i="24"/>
  <c r="H355" i="24" s="1"/>
  <c r="G531" i="24"/>
  <c r="H531" i="24" s="1"/>
  <c r="G16" i="24"/>
  <c r="H16" i="24" s="1"/>
  <c r="G512" i="24"/>
  <c r="H512" i="24" s="1"/>
  <c r="G1020" i="24"/>
  <c r="AE295" i="41" s="1"/>
  <c r="G1125" i="24"/>
  <c r="H1125" i="24" s="1"/>
  <c r="G779" i="24"/>
  <c r="H779" i="24" s="1"/>
  <c r="G780" i="24"/>
  <c r="G118" i="24"/>
  <c r="G117" i="24"/>
  <c r="H117" i="24" s="1"/>
  <c r="G116" i="24"/>
  <c r="G721" i="24"/>
  <c r="H721" i="24" s="1"/>
  <c r="G1132" i="24"/>
  <c r="H1132" i="24" s="1"/>
  <c r="G722" i="24"/>
  <c r="H722" i="24" s="1"/>
  <c r="G396" i="24"/>
  <c r="H396" i="24" s="1"/>
  <c r="G395" i="24"/>
  <c r="H395" i="24" s="1"/>
  <c r="G388" i="24"/>
  <c r="G733" i="24"/>
  <c r="H733" i="24" s="1"/>
  <c r="G1171" i="24"/>
  <c r="H1171" i="24" s="1"/>
  <c r="G1167" i="24"/>
  <c r="H1167" i="24" s="1"/>
  <c r="G1021" i="24"/>
  <c r="AE213" i="41" s="1"/>
  <c r="G89" i="24"/>
  <c r="H89" i="24" s="1"/>
  <c r="G347" i="24"/>
  <c r="H347" i="24" s="1"/>
  <c r="G345" i="24"/>
  <c r="H345" i="24" s="1"/>
  <c r="G349" i="24"/>
  <c r="AE171" i="41" s="1"/>
  <c r="G348" i="24"/>
  <c r="H348" i="24" s="1"/>
  <c r="G346" i="24"/>
  <c r="H346" i="24" s="1"/>
  <c r="G42" i="24"/>
  <c r="H42" i="24" s="1"/>
  <c r="G866" i="24"/>
  <c r="H866" i="24" s="1"/>
  <c r="G806" i="24"/>
  <c r="H806" i="24" s="1"/>
  <c r="G91" i="24"/>
  <c r="H91" i="24" s="1"/>
  <c r="G674" i="24"/>
  <c r="G94" i="24"/>
  <c r="H94" i="24" s="1"/>
  <c r="G523" i="24"/>
  <c r="H523" i="24" s="1"/>
  <c r="G963" i="24"/>
  <c r="G52" i="24"/>
  <c r="H52" i="24" s="1"/>
  <c r="G15" i="24"/>
  <c r="H15" i="24" s="1"/>
  <c r="G1017" i="24"/>
  <c r="H1017" i="24" s="1"/>
  <c r="G1207" i="24"/>
  <c r="H1207" i="24" s="1"/>
  <c r="G256" i="24"/>
  <c r="H256" i="24" s="1"/>
  <c r="G257" i="24"/>
  <c r="G235" i="24"/>
  <c r="H235" i="24" s="1"/>
  <c r="G1136" i="24"/>
  <c r="H1136" i="24" s="1"/>
  <c r="G5" i="24"/>
  <c r="H5" i="24" s="1"/>
  <c r="G92" i="24"/>
  <c r="H92" i="24" s="1"/>
  <c r="G1105" i="24"/>
  <c r="H1105" i="24" s="1"/>
  <c r="G1205" i="24"/>
  <c r="H1205" i="24" s="1"/>
  <c r="G1131" i="24"/>
  <c r="H1131" i="24" s="1"/>
  <c r="G27" i="24"/>
  <c r="H27" i="24" s="1"/>
  <c r="G343" i="24"/>
  <c r="H343" i="24" s="1"/>
  <c r="G724" i="24"/>
  <c r="H724" i="24" s="1"/>
  <c r="G11" i="24"/>
  <c r="H11" i="24" s="1"/>
  <c r="G10" i="24"/>
  <c r="H10" i="24" s="1"/>
  <c r="G90" i="24"/>
  <c r="H90" i="24" s="1"/>
  <c r="G1147" i="24"/>
  <c r="H1147" i="24" s="1"/>
  <c r="G858" i="24"/>
  <c r="H858" i="24" s="1"/>
  <c r="G1135" i="24"/>
  <c r="H1135" i="24" s="1"/>
  <c r="G737" i="24"/>
  <c r="H737" i="24" s="1"/>
  <c r="G930" i="24"/>
  <c r="H930" i="24" s="1"/>
  <c r="G714" i="24"/>
  <c r="H714" i="24" s="1"/>
  <c r="G713" i="24"/>
  <c r="H713" i="24" s="1"/>
  <c r="G1134" i="24"/>
  <c r="H1134" i="24" s="1"/>
  <c r="G108" i="24"/>
  <c r="H108" i="24" s="1"/>
  <c r="G106" i="24"/>
  <c r="H106" i="24" s="1"/>
  <c r="G104" i="24"/>
  <c r="H104" i="24" s="1"/>
  <c r="G102" i="24"/>
  <c r="H102" i="24" s="1"/>
  <c r="G738" i="24"/>
  <c r="H738" i="24" s="1"/>
  <c r="G1168" i="24"/>
  <c r="H1168" i="24" s="1"/>
  <c r="G1133" i="24"/>
  <c r="H1133" i="24" s="1"/>
  <c r="G1172" i="24"/>
  <c r="H1172" i="24" s="1"/>
  <c r="G36" i="24"/>
  <c r="H36" i="24" s="1"/>
  <c r="G1152" i="24"/>
  <c r="H1152" i="24" s="1"/>
  <c r="G1153" i="24"/>
  <c r="H1153" i="24" s="1"/>
  <c r="G93" i="24"/>
  <c r="H93" i="24" s="1"/>
  <c r="G959" i="24"/>
  <c r="H959" i="24" s="1"/>
  <c r="G136" i="24"/>
  <c r="H136" i="24" s="1"/>
  <c r="G138" i="24"/>
  <c r="H138" i="24" s="1"/>
  <c r="G137" i="24"/>
  <c r="H137" i="24" s="1"/>
  <c r="G142" i="24"/>
  <c r="H142" i="24" s="1"/>
  <c r="G141" i="24"/>
  <c r="H141" i="24" s="1"/>
  <c r="G71" i="24"/>
  <c r="H71" i="24" s="1"/>
  <c r="G1218" i="24"/>
  <c r="H1218" i="24" s="1"/>
  <c r="G37" i="24"/>
  <c r="H37" i="24" s="1"/>
  <c r="G891" i="24"/>
  <c r="H891" i="24" s="1"/>
  <c r="G529" i="24"/>
  <c r="G43" i="24"/>
  <c r="G45" i="24"/>
  <c r="H45" i="24" s="1"/>
  <c r="G44" i="24"/>
  <c r="H44" i="24" s="1"/>
  <c r="G47" i="24"/>
  <c r="G634" i="24"/>
  <c r="H634" i="24" s="1"/>
  <c r="G2" i="28"/>
  <c r="AE390" i="41" l="1"/>
  <c r="AE405" i="41"/>
  <c r="AE164" i="41"/>
  <c r="AE266" i="41"/>
  <c r="AE401" i="41"/>
  <c r="AE184" i="41"/>
  <c r="AE303" i="41"/>
  <c r="AE279" i="41"/>
  <c r="H696" i="24"/>
  <c r="AE136" i="41"/>
  <c r="AE208" i="41"/>
  <c r="AE280" i="41"/>
  <c r="AE129" i="41"/>
  <c r="AE130" i="41"/>
  <c r="AE191" i="41"/>
  <c r="AE262" i="41"/>
  <c r="AE606" i="41"/>
  <c r="AE368" i="41"/>
  <c r="AE383" i="41"/>
  <c r="AE316" i="41"/>
  <c r="AE363" i="41"/>
  <c r="AE335" i="41"/>
  <c r="AE378" i="41"/>
  <c r="AE323" i="41"/>
  <c r="AE603" i="41"/>
  <c r="AE605" i="41"/>
  <c r="H987" i="24"/>
  <c r="AE264" i="41"/>
  <c r="AE415" i="41"/>
  <c r="AE421" i="41"/>
  <c r="AE427" i="41"/>
  <c r="AE439" i="41"/>
  <c r="AE445" i="41"/>
  <c r="AE469" i="41"/>
  <c r="AE475" i="41"/>
  <c r="AE407" i="41"/>
  <c r="AE429" i="41"/>
  <c r="AE436" i="41"/>
  <c r="AE465" i="41"/>
  <c r="AE472" i="41"/>
  <c r="AE410" i="41"/>
  <c r="AE417" i="41"/>
  <c r="AE424" i="41"/>
  <c r="AE467" i="41"/>
  <c r="AE546" i="41"/>
  <c r="AE593" i="41"/>
  <c r="AE411" i="41"/>
  <c r="AE440" i="41"/>
  <c r="AE418" i="41"/>
  <c r="AE425" i="41"/>
  <c r="AE432" i="41"/>
  <c r="AE447" i="41"/>
  <c r="AE490" i="41"/>
  <c r="AE497" i="41"/>
  <c r="AE419" i="41"/>
  <c r="AE434" i="41"/>
  <c r="AE462" i="41"/>
  <c r="AE506" i="41"/>
  <c r="AE534" i="41"/>
  <c r="AE406" i="41"/>
  <c r="AE435" i="41"/>
  <c r="AE507" i="41"/>
  <c r="AE408" i="41"/>
  <c r="AE423" i="41"/>
  <c r="AE466" i="41"/>
  <c r="AE509" i="41"/>
  <c r="AE441" i="41"/>
  <c r="AE470" i="41"/>
  <c r="AE428" i="41"/>
  <c r="AE430" i="41"/>
  <c r="AE444" i="41"/>
  <c r="AE545" i="41"/>
  <c r="AE349" i="41"/>
  <c r="AE361" i="41"/>
  <c r="AE339" i="41"/>
  <c r="AE311" i="41"/>
  <c r="AE333" i="41"/>
  <c r="AE376" i="41"/>
  <c r="AE314" i="41"/>
  <c r="AE366" i="41"/>
  <c r="AE321" i="41"/>
  <c r="AE381" i="41"/>
  <c r="AE356" i="41"/>
  <c r="H7" i="24"/>
  <c r="AE190" i="41"/>
  <c r="AE207" i="41"/>
  <c r="AE79" i="41"/>
  <c r="AE169" i="41"/>
  <c r="AE379" i="41"/>
  <c r="AE336" i="41"/>
  <c r="AE351" i="41"/>
  <c r="AE358" i="41"/>
  <c r="AE324" i="41"/>
  <c r="AE369" i="41"/>
  <c r="AE341" i="41"/>
  <c r="AE384" i="41"/>
  <c r="AE312" i="41"/>
  <c r="AE403" i="41"/>
  <c r="AE52" i="41"/>
  <c r="AE304" i="41"/>
  <c r="AE655" i="41"/>
  <c r="H118" i="24"/>
  <c r="AE157" i="41"/>
  <c r="AE27" i="41"/>
  <c r="AE28" i="41"/>
  <c r="AE168" i="41"/>
  <c r="AE205" i="41"/>
  <c r="AE26" i="41"/>
  <c r="AE20" i="41"/>
  <c r="AE200" i="41"/>
  <c r="AE195" i="41"/>
  <c r="AE404" i="41"/>
  <c r="AE302" i="41"/>
  <c r="AE388" i="41"/>
  <c r="AE553" i="41"/>
  <c r="AE544" i="41"/>
  <c r="AE551" i="41"/>
  <c r="AE594" i="41"/>
  <c r="AE600" i="41"/>
  <c r="AE549" i="41"/>
  <c r="AE592" i="41"/>
  <c r="AE556" i="41"/>
  <c r="AE570" i="41"/>
  <c r="AE24" i="41"/>
  <c r="AE68" i="41"/>
  <c r="AE194" i="41"/>
  <c r="AE298" i="41"/>
  <c r="AE36" i="41"/>
  <c r="AE42" i="41"/>
  <c r="AE48" i="41"/>
  <c r="AE54" i="41"/>
  <c r="AE60" i="41"/>
  <c r="AE66" i="41"/>
  <c r="AE72" i="41"/>
  <c r="AE37" i="41"/>
  <c r="AE43" i="41"/>
  <c r="AE49" i="41"/>
  <c r="AE55" i="41"/>
  <c r="AE61" i="41"/>
  <c r="AE67" i="41"/>
  <c r="AE73" i="41"/>
  <c r="AE433" i="41"/>
  <c r="AE451" i="41"/>
  <c r="AE457" i="41"/>
  <c r="AE463" i="41"/>
  <c r="AE505" i="41"/>
  <c r="AE529" i="41"/>
  <c r="AE535" i="41"/>
  <c r="AE547" i="41"/>
  <c r="AE38" i="41"/>
  <c r="AE44" i="41"/>
  <c r="AE50" i="41"/>
  <c r="AE56" i="41"/>
  <c r="AE62" i="41"/>
  <c r="AE74" i="41"/>
  <c r="AE35" i="41"/>
  <c r="AE47" i="41"/>
  <c r="AE59" i="41"/>
  <c r="AE71" i="41"/>
  <c r="AE39" i="41"/>
  <c r="AE51" i="41"/>
  <c r="AE63" i="41"/>
  <c r="AE450" i="41"/>
  <c r="AE494" i="41"/>
  <c r="AE508" i="41"/>
  <c r="AE40" i="41"/>
  <c r="AE64" i="41"/>
  <c r="AE41" i="41"/>
  <c r="AE53" i="41"/>
  <c r="AE65" i="41"/>
  <c r="AE431" i="41"/>
  <c r="AE460" i="41"/>
  <c r="AE474" i="41"/>
  <c r="AE503" i="41"/>
  <c r="AE45" i="41"/>
  <c r="AE57" i="41"/>
  <c r="AE69" i="41"/>
  <c r="AE461" i="41"/>
  <c r="AE476" i="41"/>
  <c r="AE533" i="41"/>
  <c r="AE548" i="41"/>
  <c r="AE555" i="41"/>
  <c r="AE70" i="41"/>
  <c r="AE448" i="41"/>
  <c r="AE449" i="41"/>
  <c r="AE464" i="41"/>
  <c r="AE536" i="41"/>
  <c r="AE58" i="41"/>
  <c r="AE452" i="41"/>
  <c r="AE552" i="41"/>
  <c r="AE46" i="41"/>
  <c r="AE455" i="41"/>
  <c r="AE471" i="41"/>
  <c r="AE473" i="41"/>
  <c r="AE167" i="41"/>
  <c r="AE288" i="41"/>
  <c r="AE212" i="41"/>
  <c r="AE608" i="41"/>
  <c r="AE18" i="41"/>
  <c r="AE325" i="41"/>
  <c r="AE373" i="41"/>
  <c r="AE372" i="41"/>
  <c r="AE353" i="41"/>
  <c r="AE360" i="41"/>
  <c r="AE328" i="41"/>
  <c r="AE371" i="41"/>
  <c r="AE330" i="41"/>
  <c r="AE345" i="41"/>
  <c r="AE359" i="41"/>
  <c r="AE370" i="41"/>
  <c r="AE320" i="41"/>
  <c r="AE352" i="41"/>
  <c r="AE443" i="41"/>
  <c r="AE459" i="41"/>
  <c r="AE307" i="41"/>
  <c r="AE310" i="41"/>
  <c r="AE389" i="41"/>
  <c r="AE206" i="41"/>
  <c r="AE292" i="41"/>
  <c r="AE306" i="41"/>
  <c r="AE19" i="41"/>
  <c r="AE331" i="41"/>
  <c r="AE337" i="41"/>
  <c r="AE343" i="41"/>
  <c r="AE329" i="41"/>
  <c r="AE317" i="41"/>
  <c r="AE332" i="41"/>
  <c r="AE318" i="41"/>
  <c r="AE326" i="41"/>
  <c r="AE347" i="41"/>
  <c r="AE354" i="41"/>
  <c r="AE342" i="41"/>
  <c r="AE374" i="41"/>
  <c r="AE327" i="41"/>
  <c r="AE348" i="41"/>
  <c r="AE217" i="41"/>
  <c r="AE223" i="41"/>
  <c r="AE229" i="41"/>
  <c r="AE235" i="41"/>
  <c r="AE241" i="41"/>
  <c r="AE247" i="41"/>
  <c r="AE253" i="41"/>
  <c r="AE277" i="41"/>
  <c r="AE216" i="41"/>
  <c r="AE224" i="41"/>
  <c r="AE231" i="41"/>
  <c r="AE238" i="41"/>
  <c r="AE245" i="41"/>
  <c r="AE252" i="41"/>
  <c r="AE274" i="41"/>
  <c r="AE218" i="41"/>
  <c r="AE225" i="41"/>
  <c r="AE232" i="41"/>
  <c r="AE239" i="41"/>
  <c r="AE219" i="41"/>
  <c r="AE226" i="41"/>
  <c r="AE233" i="41"/>
  <c r="AE240" i="41"/>
  <c r="AE248" i="41"/>
  <c r="AE255" i="41"/>
  <c r="AE276" i="41"/>
  <c r="AE220" i="41"/>
  <c r="AE227" i="41"/>
  <c r="AE234" i="41"/>
  <c r="AE242" i="41"/>
  <c r="AE249" i="41"/>
  <c r="AE256" i="41"/>
  <c r="AE278" i="41"/>
  <c r="AE222" i="41"/>
  <c r="AE244" i="41"/>
  <c r="AE228" i="41"/>
  <c r="AE246" i="41"/>
  <c r="AE215" i="41"/>
  <c r="AE237" i="41"/>
  <c r="AE275" i="41"/>
  <c r="AE230" i="41"/>
  <c r="AE250" i="41"/>
  <c r="AE214" i="41"/>
  <c r="AE236" i="41"/>
  <c r="AE251" i="41"/>
  <c r="AE221" i="41"/>
  <c r="AE254" i="41"/>
  <c r="AE243" i="41"/>
  <c r="AE78" i="41"/>
  <c r="AE607" i="41"/>
  <c r="AE114" i="41"/>
  <c r="AE120" i="41"/>
  <c r="AE174" i="41"/>
  <c r="AE115" i="41"/>
  <c r="AE121" i="41"/>
  <c r="AE175" i="41"/>
  <c r="AE116" i="41"/>
  <c r="AE124" i="41"/>
  <c r="AE117" i="41"/>
  <c r="AE176" i="41"/>
  <c r="AE177" i="41"/>
  <c r="AE118" i="41"/>
  <c r="AE119" i="41"/>
  <c r="AE178" i="41"/>
  <c r="AE122" i="41"/>
  <c r="AE601" i="41"/>
  <c r="AE602" i="41"/>
  <c r="AE172" i="41"/>
  <c r="AE113" i="41"/>
  <c r="AE173" i="41"/>
  <c r="AE123" i="41"/>
  <c r="AE160" i="41"/>
  <c r="AE284" i="41"/>
  <c r="AE446" i="41"/>
  <c r="AE453" i="41"/>
  <c r="AE532" i="41"/>
  <c r="AE454" i="41"/>
  <c r="AE468" i="41"/>
  <c r="AE526" i="41"/>
  <c r="AE456" i="41"/>
  <c r="AE442" i="41"/>
  <c r="AE481" i="41"/>
  <c r="AE487" i="41"/>
  <c r="AE511" i="41"/>
  <c r="AE523" i="41"/>
  <c r="AE541" i="41"/>
  <c r="AE559" i="41"/>
  <c r="AE479" i="41"/>
  <c r="AE486" i="41"/>
  <c r="AE501" i="41"/>
  <c r="AE515" i="41"/>
  <c r="AE537" i="41"/>
  <c r="AE558" i="41"/>
  <c r="AE579" i="41"/>
  <c r="AE591" i="41"/>
  <c r="AE482" i="41"/>
  <c r="AE489" i="41"/>
  <c r="AE496" i="41"/>
  <c r="AE525" i="41"/>
  <c r="AE539" i="41"/>
  <c r="AE483" i="41"/>
  <c r="AE540" i="41"/>
  <c r="AE576" i="41"/>
  <c r="AE582" i="41"/>
  <c r="AE588" i="41"/>
  <c r="AE477" i="41"/>
  <c r="AE589" i="41"/>
  <c r="AE478" i="41"/>
  <c r="AE564" i="41"/>
  <c r="AE578" i="41"/>
  <c r="AE572" i="41"/>
  <c r="AE502" i="41"/>
  <c r="AE586" i="41"/>
  <c r="AE480" i="41"/>
  <c r="AE524" i="41"/>
  <c r="AE538" i="41"/>
  <c r="AE484" i="41"/>
  <c r="AE542" i="41"/>
  <c r="AE557" i="41"/>
  <c r="AE598" i="41"/>
  <c r="AE595" i="41"/>
  <c r="AE485" i="41"/>
  <c r="AE543" i="41"/>
  <c r="AE584" i="41"/>
  <c r="AE488" i="41"/>
  <c r="AE75" i="41"/>
  <c r="AE387" i="41"/>
  <c r="AE77" i="41"/>
  <c r="AE161" i="41"/>
  <c r="AE402" i="41"/>
  <c r="AE386" i="41"/>
  <c r="AE319" i="41"/>
  <c r="AE385" i="41"/>
  <c r="AE344" i="41"/>
  <c r="AE346" i="41"/>
  <c r="AE364" i="41"/>
  <c r="AE5" i="41"/>
  <c r="AE29" i="41"/>
  <c r="AE313" i="41"/>
  <c r="AE355" i="41"/>
  <c r="AE365" i="41"/>
  <c r="AE380" i="41"/>
  <c r="AE375" i="41"/>
  <c r="AE338" i="41"/>
  <c r="AE181" i="41"/>
  <c r="AE211" i="41"/>
  <c r="AE293" i="41"/>
  <c r="AE17" i="41"/>
  <c r="AE209" i="41"/>
  <c r="AE189" i="41"/>
  <c r="AE499" i="41"/>
  <c r="AE517" i="41"/>
  <c r="AE565" i="41"/>
  <c r="AE571" i="41"/>
  <c r="AE522" i="41"/>
  <c r="AE530" i="41"/>
  <c r="AE566" i="41"/>
  <c r="AE573" i="41"/>
  <c r="AE585" i="41"/>
  <c r="AE597" i="41"/>
  <c r="AE510" i="41"/>
  <c r="AE518" i="41"/>
  <c r="AE554" i="41"/>
  <c r="AE561" i="41"/>
  <c r="AE575" i="41"/>
  <c r="AE587" i="41"/>
  <c r="AE599" i="41"/>
  <c r="AE512" i="41"/>
  <c r="AE519" i="41"/>
  <c r="AE562" i="41"/>
  <c r="AE569" i="41"/>
  <c r="AE520" i="41"/>
  <c r="AE563" i="41"/>
  <c r="AE577" i="41"/>
  <c r="AE521" i="41"/>
  <c r="AE550" i="41"/>
  <c r="AE590" i="41"/>
  <c r="AE500" i="41"/>
  <c r="AE528" i="41"/>
  <c r="AE531" i="41"/>
  <c r="AE567" i="41"/>
  <c r="AE580" i="41"/>
  <c r="AE513" i="41"/>
  <c r="AE514" i="41"/>
  <c r="AE596" i="41"/>
  <c r="AE516" i="41"/>
  <c r="AE560" i="41"/>
  <c r="AE498" i="41"/>
  <c r="AE583" i="41"/>
  <c r="AE574" i="41"/>
  <c r="AE126" i="41"/>
  <c r="AE291" i="41"/>
  <c r="AE183" i="41"/>
  <c r="AE108" i="41"/>
  <c r="AE31" i="41"/>
  <c r="AE409" i="41"/>
  <c r="AE32" i="41"/>
  <c r="AE107" i="41"/>
  <c r="AE414" i="41"/>
  <c r="AE422" i="41"/>
  <c r="AE438" i="41"/>
  <c r="AE568" i="41"/>
  <c r="AE33" i="41"/>
  <c r="AE420" i="41"/>
  <c r="AE492" i="41"/>
  <c r="AE413" i="41"/>
  <c r="AE416" i="41"/>
  <c r="AE34" i="41"/>
  <c r="AE437" i="41"/>
  <c r="AE412" i="41"/>
  <c r="AE426" i="41"/>
  <c r="AE527" i="41"/>
  <c r="AE271" i="41"/>
  <c r="AE76" i="41"/>
  <c r="AE258" i="41"/>
  <c r="AE257" i="41"/>
  <c r="AE299" i="41"/>
  <c r="AE367" i="41"/>
  <c r="AE315" i="41"/>
  <c r="AE322" i="41"/>
  <c r="AE382" i="41"/>
  <c r="AE340" i="41"/>
  <c r="AE362" i="41"/>
  <c r="AE357" i="41"/>
  <c r="AE334" i="41"/>
  <c r="AE377" i="41"/>
  <c r="AE350" i="41"/>
  <c r="H1021" i="24"/>
  <c r="H953" i="24"/>
  <c r="H446" i="24"/>
  <c r="H529" i="24"/>
  <c r="H349" i="24"/>
  <c r="H548" i="24"/>
  <c r="H988" i="24"/>
  <c r="H1022" i="24"/>
  <c r="H1020" i="24"/>
  <c r="H242" i="24"/>
  <c r="H1015" i="24"/>
  <c r="H1014" i="24"/>
  <c r="H1073" i="24"/>
  <c r="H809" i="24"/>
  <c r="H599" i="24"/>
  <c r="H1024" i="24"/>
  <c r="H819" i="24"/>
  <c r="H692" i="24"/>
  <c r="H550" i="24"/>
  <c r="H607" i="24"/>
  <c r="H717" i="24"/>
  <c r="H756" i="24"/>
  <c r="H810" i="24"/>
  <c r="H620" i="24"/>
  <c r="H622" i="24"/>
  <c r="H1007" i="24"/>
  <c r="H591" i="24"/>
  <c r="H965" i="24"/>
  <c r="H621" i="24"/>
  <c r="H619" i="24"/>
  <c r="H687" i="24"/>
  <c r="H559" i="24"/>
  <c r="H445" i="24"/>
  <c r="H1023" i="24"/>
  <c r="H373" i="24"/>
  <c r="H750" i="24"/>
  <c r="H979" i="24"/>
  <c r="H983" i="24"/>
  <c r="H790" i="24"/>
  <c r="H565" i="24"/>
  <c r="H1008" i="24"/>
  <c r="H299" i="24"/>
  <c r="H946" i="24"/>
  <c r="H981" i="24"/>
  <c r="H690" i="24"/>
  <c r="H643" i="24"/>
  <c r="H624" i="24"/>
  <c r="H950" i="24"/>
  <c r="H1013" i="24"/>
  <c r="H805" i="24"/>
  <c r="H814" i="24"/>
  <c r="H43" i="24"/>
  <c r="H511" i="24"/>
  <c r="H367" i="24"/>
  <c r="H816" i="24"/>
  <c r="H811" i="24"/>
  <c r="H177" i="24"/>
  <c r="H369" i="24"/>
  <c r="H558" i="24"/>
  <c r="H963" i="24"/>
  <c r="H116" i="24"/>
  <c r="H985" i="24"/>
  <c r="H566" i="24"/>
  <c r="H626" i="24"/>
  <c r="H300" i="24"/>
  <c r="H980" i="24"/>
  <c r="H195" i="24"/>
  <c r="H748" i="24"/>
  <c r="H521" i="24"/>
  <c r="H986" i="24"/>
  <c r="H385" i="24"/>
  <c r="H47" i="24"/>
  <c r="H257" i="24"/>
  <c r="H388" i="24"/>
  <c r="H1016" i="24"/>
  <c r="H225" i="24"/>
  <c r="H194" i="24"/>
  <c r="H557" i="24"/>
  <c r="H761" i="24"/>
  <c r="H9" i="24"/>
  <c r="H992" i="24"/>
  <c r="H539" i="24"/>
  <c r="H576" i="24"/>
  <c r="H952" i="24"/>
  <c r="H115" i="24"/>
  <c r="H674" i="24"/>
  <c r="H780" i="24"/>
  <c r="H984" i="24"/>
  <c r="H1104" i="24"/>
  <c r="H46" i="24"/>
  <c r="H370" i="24"/>
  <c r="H547" i="24"/>
  <c r="H1127" i="24"/>
  <c r="H444" i="24"/>
  <c r="H991" i="24"/>
  <c r="H617" i="24"/>
  <c r="H594" i="24"/>
  <c r="H742" i="24"/>
  <c r="H822" i="24"/>
  <c r="H751" i="24"/>
  <c r="H604" i="24"/>
  <c r="H982" i="24"/>
  <c r="H623" i="24"/>
  <c r="H603" i="24"/>
  <c r="H715" i="24"/>
  <c r="H372" i="24"/>
  <c r="H955" i="24"/>
  <c r="H788" i="24"/>
  <c r="H752" i="24"/>
  <c r="H693" i="24"/>
  <c r="H951" i="24"/>
  <c r="H919" i="24"/>
  <c r="H851" i="24"/>
  <c r="H1107" i="24"/>
  <c r="H383" i="24"/>
  <c r="H611" i="24"/>
  <c r="H508" i="24"/>
  <c r="H746" i="24"/>
  <c r="H700" i="24"/>
  <c r="H685" i="24"/>
  <c r="H32" i="24"/>
  <c r="H1110" i="24"/>
  <c r="H789" i="24"/>
  <c r="H701" i="24"/>
  <c r="H792" i="24"/>
  <c r="H556" i="24"/>
  <c r="H786" i="24"/>
  <c r="H403" i="24"/>
  <c r="H887" i="24"/>
  <c r="H291" i="24"/>
  <c r="H33" i="24"/>
  <c r="H338" i="24"/>
  <c r="H1111" i="24"/>
  <c r="H609" i="24"/>
  <c r="H763" i="24"/>
  <c r="H741" i="24"/>
  <c r="H677" i="24"/>
  <c r="H294" i="24"/>
  <c r="H864" i="24"/>
  <c r="H509" i="24"/>
  <c r="H684" i="24"/>
  <c r="H554" i="24"/>
  <c r="H759" i="24"/>
  <c r="H384" i="24"/>
  <c r="H293" i="24"/>
  <c r="H863" i="24"/>
  <c r="H785" i="24"/>
  <c r="H318" i="24"/>
  <c r="H681" i="24"/>
  <c r="H497" i="24"/>
  <c r="H758" i="24"/>
  <c r="H518" i="24"/>
  <c r="H522" i="24"/>
  <c r="H840" i="24"/>
  <c r="H517" i="24"/>
  <c r="H236" i="24"/>
  <c r="H989" i="24"/>
  <c r="H850" i="24"/>
  <c r="H520" i="24"/>
  <c r="H510" i="24"/>
  <c r="H553" i="24"/>
  <c r="H767" i="24"/>
  <c r="H255" i="24"/>
  <c r="H976" i="24"/>
  <c r="H775" i="24"/>
  <c r="H749" i="24"/>
  <c r="H774" i="24"/>
  <c r="H776" i="24"/>
  <c r="H88" i="24"/>
  <c r="H402" i="24"/>
  <c r="H1185" i="24"/>
  <c r="H1029" i="24"/>
  <c r="H86" i="24"/>
  <c r="H87" i="24"/>
  <c r="H889" i="24"/>
  <c r="H418" i="24"/>
  <c r="H419" i="24"/>
  <c r="H890" i="24"/>
  <c r="H400" i="24"/>
  <c r="H399" i="24"/>
  <c r="H892" i="24"/>
  <c r="H390" i="24"/>
  <c r="H392" i="24"/>
  <c r="H1114" i="24"/>
  <c r="H1113" i="24"/>
  <c r="H1002" i="24"/>
  <c r="H1201" i="24"/>
  <c r="H474" i="24"/>
  <c r="H472" i="24"/>
  <c r="H473" i="24"/>
  <c r="H471" i="24"/>
  <c r="H1184" i="24"/>
  <c r="H1122" i="24"/>
  <c r="H778" i="24"/>
  <c r="H420" i="24"/>
  <c r="H76" i="24"/>
  <c r="H78" i="24"/>
  <c r="H1011" i="24"/>
  <c r="H956" i="24"/>
  <c r="H286" i="24"/>
  <c r="H682" i="24"/>
  <c r="H676" i="24"/>
  <c r="H683" i="24"/>
  <c r="H678" i="24"/>
  <c r="H680" i="24"/>
  <c r="H686" i="24"/>
  <c r="H999" i="24"/>
  <c r="H405" i="24"/>
  <c r="H1103" i="24"/>
  <c r="H72" i="24"/>
  <c r="H1190" i="24"/>
  <c r="H893" i="24"/>
  <c r="H1191" i="24"/>
  <c r="H995" i="24"/>
  <c r="H772" i="24"/>
  <c r="H783" i="24"/>
  <c r="H996" i="24"/>
  <c r="H500" i="24"/>
  <c r="H386" i="24"/>
  <c r="H387" i="24"/>
  <c r="H1124" i="24"/>
  <c r="H485" i="24"/>
  <c r="H993" i="24"/>
  <c r="H1196" i="24"/>
  <c r="H994" i="24"/>
  <c r="H1183" i="24"/>
  <c r="H465" i="24"/>
  <c r="H462" i="24"/>
  <c r="H461" i="24"/>
  <c r="H410" i="24"/>
  <c r="H407" i="24"/>
  <c r="H917" i="24"/>
  <c r="H1200" i="24"/>
  <c r="H1001" i="24"/>
  <c r="H1192" i="24"/>
  <c r="H393" i="24"/>
  <c r="H916" i="24"/>
  <c r="H397" i="24"/>
  <c r="H371" i="24"/>
  <c r="H915" i="24"/>
  <c r="H918" i="24"/>
  <c r="H911" i="24"/>
  <c r="H910" i="24"/>
  <c r="H908" i="24"/>
  <c r="H837" i="24"/>
  <c r="H1102" i="24"/>
  <c r="H486" i="24"/>
  <c r="H1199" i="24"/>
  <c r="H316" i="24"/>
  <c r="H1116" i="24"/>
  <c r="H1186" i="24"/>
  <c r="H1202" i="24"/>
  <c r="H398" i="24"/>
  <c r="H906" i="24"/>
  <c r="H905" i="24"/>
  <c r="H904" i="24"/>
  <c r="H907" i="24"/>
  <c r="H1112" i="24"/>
  <c r="H590" i="24"/>
  <c r="H341" i="24"/>
  <c r="H720" i="24"/>
  <c r="H691" i="24"/>
  <c r="H689" i="24"/>
  <c r="H401" i="24"/>
  <c r="H612" i="24"/>
  <c r="H1101" i="24"/>
  <c r="H460" i="24"/>
  <c r="H440" i="24"/>
  <c r="H675" i="24"/>
  <c r="H1010" i="24"/>
  <c r="H535" i="24"/>
  <c r="H937" i="24"/>
  <c r="H464" i="24"/>
  <c r="H974" i="24"/>
  <c r="H973" i="24"/>
  <c r="H972" i="24"/>
  <c r="H1019" i="24"/>
  <c r="H1018" i="24"/>
  <c r="H490" i="24"/>
  <c r="H340" i="24"/>
  <c r="H924" i="24"/>
  <c r="H914" i="24"/>
  <c r="H1000" i="24"/>
  <c r="H923" i="24"/>
  <c r="H925" i="24"/>
  <c r="H929" i="24"/>
  <c r="H928" i="24"/>
  <c r="H922" i="24"/>
  <c r="H920" i="24"/>
  <c r="H927" i="24"/>
  <c r="H888" i="24"/>
  <c r="H1148" i="24"/>
  <c r="H1149" i="24"/>
  <c r="H777" i="24"/>
  <c r="H926" i="24"/>
  <c r="H479" i="24"/>
  <c r="H480" i="24"/>
  <c r="H1182" i="24"/>
  <c r="H921" i="24"/>
  <c r="H1197" i="24"/>
  <c r="H1173" i="24"/>
  <c r="H81" i="24"/>
  <c r="H82" i="24"/>
  <c r="H79" i="24"/>
  <c r="H80" i="24"/>
  <c r="H303" i="24"/>
  <c r="H308" i="24"/>
  <c r="H302" i="24"/>
  <c r="H310" i="24"/>
  <c r="H306" i="24"/>
  <c r="H1214" i="24"/>
  <c r="H1198" i="24"/>
  <c r="H865" i="24"/>
  <c r="H1092" i="24"/>
  <c r="H1091" i="24"/>
  <c r="H909" i="24"/>
  <c r="H64" i="24"/>
  <c r="H838" i="24"/>
  <c r="H1117" i="24"/>
  <c r="H297" i="24"/>
  <c r="H296" i="24"/>
  <c r="H417" i="24"/>
  <c r="H332" i="24"/>
  <c r="H321" i="24"/>
  <c r="H1193" i="24"/>
  <c r="H583" i="24"/>
  <c r="H582" i="24"/>
  <c r="H132" i="24"/>
  <c r="H1176" i="24"/>
  <c r="H1180" i="24"/>
  <c r="H635" i="24"/>
  <c r="H1189" i="24"/>
  <c r="H673" i="24"/>
  <c r="H636" i="24"/>
  <c r="H695" i="24"/>
  <c r="H53" i="24"/>
  <c r="H133" i="24"/>
  <c r="H3" i="24"/>
  <c r="H638" i="24"/>
  <c r="H637" i="24"/>
  <c r="H134" i="24"/>
  <c r="H773" i="24"/>
  <c r="H1146" i="24"/>
  <c r="H1175" i="24"/>
  <c r="H1177" i="24"/>
  <c r="H1178" i="24"/>
  <c r="H1181" i="24"/>
  <c r="H1093" i="24"/>
  <c r="H1097" i="24"/>
  <c r="H1096" i="24"/>
  <c r="H1076" i="24"/>
  <c r="H394" i="24"/>
  <c r="H574" i="24"/>
  <c r="H575" i="24"/>
  <c r="H639" i="24"/>
  <c r="H1179" i="24"/>
  <c r="H1187" i="24"/>
  <c r="H718" i="24"/>
  <c r="H694" i="24"/>
  <c r="H268" i="24"/>
  <c r="H274" i="24"/>
  <c r="H267" i="24"/>
  <c r="H275" i="24"/>
  <c r="H307" i="24"/>
  <c r="H304" i="24"/>
  <c r="H501" i="24"/>
  <c r="H857" i="24"/>
  <c r="H997" i="24"/>
  <c r="H135" i="24"/>
  <c r="H455" i="24"/>
  <c r="H562" i="24"/>
  <c r="H631" i="24"/>
  <c r="H534" i="24"/>
  <c r="H69" i="24"/>
  <c r="H276" i="24"/>
  <c r="H271" i="24"/>
  <c r="H600" i="24"/>
  <c r="H859" i="24"/>
  <c r="H459" i="24"/>
  <c r="H458" i="24"/>
  <c r="H456" i="24"/>
  <c r="H457" i="24"/>
  <c r="H580" i="24"/>
  <c r="H579" i="24"/>
  <c r="H478" i="24"/>
  <c r="H860" i="24"/>
  <c r="H131" i="24"/>
  <c r="H119" i="24"/>
  <c r="H1027" i="24"/>
  <c r="H913" i="24"/>
  <c r="H912" i="24"/>
  <c r="H73" i="24"/>
  <c r="H130" i="24"/>
  <c r="H285" i="24"/>
  <c r="H284" i="24"/>
  <c r="H282" i="24"/>
  <c r="H281" i="24"/>
  <c r="H283" i="24"/>
  <c r="H280" i="24"/>
  <c r="H633" i="24"/>
  <c r="H1085" i="24"/>
  <c r="H1084" i="24"/>
  <c r="H1088" i="24"/>
  <c r="H1087" i="24"/>
  <c r="H1086" i="24"/>
  <c r="H1075" i="24"/>
  <c r="H391" i="24"/>
  <c r="H279" i="24"/>
  <c r="H277" i="24"/>
  <c r="H278" i="24"/>
  <c r="H1188" i="24"/>
  <c r="H697" i="24"/>
  <c r="H1157" i="24"/>
  <c r="H1158" i="24"/>
  <c r="H1100" i="24"/>
  <c r="H601" i="24"/>
  <c r="H389" i="24"/>
  <c r="H1151" i="24"/>
  <c r="H289" i="24"/>
  <c r="H571" i="24"/>
  <c r="H632" i="24"/>
  <c r="H129" i="24"/>
  <c r="H1160" i="24"/>
  <c r="H1159" i="24"/>
  <c r="H569" i="24"/>
  <c r="H570" i="24"/>
  <c r="H1150" i="24"/>
  <c r="H1161" i="24"/>
  <c r="H962" i="24"/>
  <c r="H961" i="24"/>
  <c r="H127" i="24"/>
  <c r="H128" i="24"/>
  <c r="H125" i="24"/>
  <c r="H126" i="24"/>
  <c r="H273" i="24"/>
  <c r="H272" i="24"/>
  <c r="H123" i="24"/>
  <c r="H124" i="24"/>
  <c r="H122" i="24"/>
  <c r="H121" i="24"/>
  <c r="H1211" i="24"/>
  <c r="H581" i="24"/>
  <c r="H1094" i="24"/>
  <c r="H353" i="24"/>
  <c r="H354" i="24"/>
  <c r="H264" i="24"/>
  <c r="H1169" i="24"/>
  <c r="H1162" i="24"/>
  <c r="H1141" i="24"/>
  <c r="H309" i="24"/>
  <c r="G1174" i="24"/>
  <c r="H1174" i="24" s="1"/>
  <c r="G791" i="24"/>
  <c r="G38" i="24"/>
  <c r="H38" i="24" s="1"/>
  <c r="G755" i="24"/>
  <c r="G743" i="24"/>
  <c r="AE263" i="41" s="1"/>
  <c r="G747" i="24"/>
  <c r="G555" i="24"/>
  <c r="H555" i="24" s="1"/>
  <c r="G793" i="24"/>
  <c r="G328" i="24"/>
  <c r="H328" i="24" s="1"/>
  <c r="G1140" i="24"/>
  <c r="H1140" i="24" s="1"/>
  <c r="G528" i="24"/>
  <c r="H528" i="24" s="1"/>
  <c r="G1012" i="24"/>
  <c r="G40" i="24"/>
  <c r="G630" i="24"/>
  <c r="H630" i="24" s="1"/>
  <c r="G740" i="24"/>
  <c r="G958" i="24"/>
  <c r="G957" i="24"/>
  <c r="H957" i="24" s="1"/>
  <c r="G329" i="24"/>
  <c r="H329" i="24" s="1"/>
  <c r="G855" i="24"/>
  <c r="H855" i="24" s="1"/>
  <c r="G365" i="24"/>
  <c r="H365" i="24" s="1"/>
  <c r="G932" i="24"/>
  <c r="H932" i="24" s="1"/>
  <c r="G270" i="24"/>
  <c r="H270" i="24" s="1"/>
  <c r="G269" i="24"/>
  <c r="H269" i="24" s="1"/>
  <c r="G1219" i="24"/>
  <c r="H1219" i="24" s="1"/>
  <c r="G1220" i="24"/>
  <c r="H1220" i="24" s="1"/>
  <c r="G1221" i="24"/>
  <c r="H1221" i="24" s="1"/>
  <c r="G1222" i="24"/>
  <c r="H1222" i="24" s="1"/>
  <c r="G1223" i="24"/>
  <c r="H1223" i="24" s="1"/>
  <c r="G1224" i="24"/>
  <c r="H1224" i="24" s="1"/>
  <c r="G1225" i="24"/>
  <c r="H1225" i="24" s="1"/>
  <c r="G1226" i="24"/>
  <c r="H1226" i="24" s="1"/>
  <c r="G1227" i="24"/>
  <c r="H1227" i="24" s="1"/>
  <c r="G1228" i="24"/>
  <c r="H1228" i="24" s="1"/>
  <c r="G1229" i="24"/>
  <c r="H1229" i="24" s="1"/>
  <c r="G1230" i="24"/>
  <c r="H1230" i="24" s="1"/>
  <c r="G1231" i="24"/>
  <c r="H1231" i="24" s="1"/>
  <c r="G1232" i="24"/>
  <c r="H1232" i="24" s="1"/>
  <c r="G1233" i="24"/>
  <c r="H1233" i="24" s="1"/>
  <c r="G1234" i="24"/>
  <c r="H1234" i="24" s="1"/>
  <c r="G1235" i="24"/>
  <c r="H1235" i="24" s="1"/>
  <c r="G1236" i="24"/>
  <c r="H1236" i="24" s="1"/>
  <c r="G1237" i="24"/>
  <c r="H1237" i="24" s="1"/>
  <c r="G1238" i="24"/>
  <c r="H1238" i="24" s="1"/>
  <c r="G1239" i="24"/>
  <c r="H1239" i="24" s="1"/>
  <c r="G1240" i="24"/>
  <c r="H1240" i="24" s="1"/>
  <c r="G1241" i="24"/>
  <c r="H1241" i="24" s="1"/>
  <c r="G1242" i="24"/>
  <c r="H1242" i="24" s="1"/>
  <c r="G1243" i="24"/>
  <c r="H1243" i="24" s="1"/>
  <c r="G1244" i="24"/>
  <c r="H1244" i="24" s="1"/>
  <c r="G1245" i="24"/>
  <c r="H1245" i="24" s="1"/>
  <c r="G1246" i="24"/>
  <c r="H1246" i="24" s="1"/>
  <c r="G1247" i="24"/>
  <c r="H1247" i="24" s="1"/>
  <c r="G1248" i="24"/>
  <c r="H1248" i="24" s="1"/>
  <c r="G1249" i="24"/>
  <c r="H1249" i="24" s="1"/>
  <c r="G1250" i="24"/>
  <c r="H1250" i="24" s="1"/>
  <c r="G1251" i="24"/>
  <c r="H1251" i="24" s="1"/>
  <c r="G1252" i="24"/>
  <c r="H1252" i="24" s="1"/>
  <c r="G1253" i="24"/>
  <c r="H1253" i="24" s="1"/>
  <c r="G1254" i="24"/>
  <c r="H1254" i="24" s="1"/>
  <c r="G1255" i="24"/>
  <c r="H1255" i="24" s="1"/>
  <c r="G1256" i="24"/>
  <c r="H1256" i="24" s="1"/>
  <c r="G1257" i="24"/>
  <c r="H1257" i="24" s="1"/>
  <c r="G1258" i="24"/>
  <c r="H1258" i="24" s="1"/>
  <c r="G1259" i="24"/>
  <c r="H1259" i="24" s="1"/>
  <c r="G1260" i="24"/>
  <c r="H1260" i="24" s="1"/>
  <c r="G1261" i="24"/>
  <c r="H1261" i="24" s="1"/>
  <c r="G1262" i="24"/>
  <c r="H1262" i="24" s="1"/>
  <c r="G1263" i="24"/>
  <c r="H1263" i="24" s="1"/>
  <c r="G1264" i="24"/>
  <c r="H1264" i="24" s="1"/>
  <c r="G1265" i="24"/>
  <c r="H1265" i="24" s="1"/>
  <c r="G1266" i="24"/>
  <c r="H1266" i="24" s="1"/>
  <c r="G1267" i="24"/>
  <c r="H1267" i="24" s="1"/>
  <c r="G1268" i="24"/>
  <c r="H1268" i="24" s="1"/>
  <c r="G1269" i="24"/>
  <c r="H1269" i="24" s="1"/>
  <c r="G1270" i="24"/>
  <c r="H1270" i="24" s="1"/>
  <c r="G1271" i="24"/>
  <c r="H1271" i="24" s="1"/>
  <c r="G1272" i="24"/>
  <c r="H1272" i="24" s="1"/>
  <c r="G1273" i="24"/>
  <c r="H1273" i="24" s="1"/>
  <c r="G1274" i="24"/>
  <c r="H1274" i="24" s="1"/>
  <c r="G1275" i="24"/>
  <c r="H1275" i="24" s="1"/>
  <c r="G1276" i="24"/>
  <c r="H1276" i="24" s="1"/>
  <c r="G1277" i="24"/>
  <c r="H1277" i="24" s="1"/>
  <c r="G1278" i="24"/>
  <c r="H1278" i="24" s="1"/>
  <c r="G1279" i="24"/>
  <c r="H1279" i="24" s="1"/>
  <c r="G1280" i="24"/>
  <c r="H1280" i="24" s="1"/>
  <c r="G1281" i="24"/>
  <c r="H1281" i="24" s="1"/>
  <c r="G1282" i="24"/>
  <c r="H1282" i="24" s="1"/>
  <c r="G1283" i="24"/>
  <c r="H1283" i="24" s="1"/>
  <c r="G1284" i="24"/>
  <c r="H1284" i="24" s="1"/>
  <c r="G1285" i="24"/>
  <c r="H1285" i="24" s="1"/>
  <c r="G1286" i="24"/>
  <c r="H1286" i="24" s="1"/>
  <c r="G1287" i="24"/>
  <c r="H1287" i="24" s="1"/>
  <c r="G1288" i="24"/>
  <c r="H1288" i="24" s="1"/>
  <c r="G1289" i="24"/>
  <c r="H1289" i="24" s="1"/>
  <c r="G1290" i="24"/>
  <c r="H1290" i="24" s="1"/>
  <c r="G1291" i="24"/>
  <c r="H1291" i="24" s="1"/>
  <c r="G1292" i="24"/>
  <c r="H1292" i="24" s="1"/>
  <c r="G1293" i="24"/>
  <c r="H1293" i="24" s="1"/>
  <c r="G1294" i="24"/>
  <c r="H1294" i="24" s="1"/>
  <c r="G1295" i="24"/>
  <c r="H1295" i="24" s="1"/>
  <c r="G1296" i="24"/>
  <c r="H1296" i="24" s="1"/>
  <c r="G1297" i="24"/>
  <c r="H1297" i="24" s="1"/>
  <c r="G1298" i="24"/>
  <c r="H1298" i="24" s="1"/>
  <c r="G1299" i="24"/>
  <c r="H1299" i="24" s="1"/>
  <c r="G1300" i="24"/>
  <c r="H1300" i="24" s="1"/>
  <c r="G1301" i="24"/>
  <c r="H1301" i="24" s="1"/>
  <c r="G1302" i="24"/>
  <c r="H1302" i="24" s="1"/>
  <c r="G1303" i="24"/>
  <c r="H1303" i="24" s="1"/>
  <c r="G1304" i="24"/>
  <c r="H1304" i="24" s="1"/>
  <c r="G1305" i="24"/>
  <c r="H1305" i="24" s="1"/>
  <c r="G1306" i="24"/>
  <c r="H1306" i="24" s="1"/>
  <c r="G1307" i="24"/>
  <c r="H1307" i="24" s="1"/>
  <c r="G1308" i="24"/>
  <c r="H1308" i="24" s="1"/>
  <c r="G1309" i="24"/>
  <c r="H1309" i="24" s="1"/>
  <c r="G1310" i="24"/>
  <c r="H1310" i="24" s="1"/>
  <c r="G1311" i="24"/>
  <c r="H1311" i="24" s="1"/>
  <c r="G1312" i="24"/>
  <c r="H1312" i="24" s="1"/>
  <c r="G1313" i="24"/>
  <c r="H1313" i="24" s="1"/>
  <c r="G1314" i="24"/>
  <c r="H1314" i="24" s="1"/>
  <c r="G1315" i="24"/>
  <c r="H1315" i="24" s="1"/>
  <c r="G1316" i="24"/>
  <c r="H1316" i="24" s="1"/>
  <c r="G1317" i="24"/>
  <c r="H1317" i="24" s="1"/>
  <c r="G1318" i="24"/>
  <c r="H1318" i="24" s="1"/>
  <c r="G1319" i="24"/>
  <c r="H1319" i="24" s="1"/>
  <c r="G1320" i="24"/>
  <c r="H1320" i="24" s="1"/>
  <c r="G1321" i="24"/>
  <c r="H1321" i="24" s="1"/>
  <c r="G1322" i="24"/>
  <c r="H1322" i="24" s="1"/>
  <c r="G1323" i="24"/>
  <c r="H1323" i="24" s="1"/>
  <c r="G1324" i="24"/>
  <c r="H1324" i="24" s="1"/>
  <c r="G1325" i="24"/>
  <c r="H1325" i="24" s="1"/>
  <c r="G1326" i="24"/>
  <c r="H1326" i="24" s="1"/>
  <c r="G1327" i="24"/>
  <c r="H1327" i="24" s="1"/>
  <c r="G1328" i="24"/>
  <c r="H1328" i="24" s="1"/>
  <c r="G1329" i="24"/>
  <c r="H1329" i="24" s="1"/>
  <c r="G1330" i="24"/>
  <c r="H1330" i="24" s="1"/>
  <c r="G1331" i="24"/>
  <c r="H1331" i="24" s="1"/>
  <c r="G1332" i="24"/>
  <c r="H1332" i="24" s="1"/>
  <c r="G1333" i="24"/>
  <c r="H1333" i="24" s="1"/>
  <c r="G1334" i="24"/>
  <c r="H1334" i="24" s="1"/>
  <c r="G1335" i="24"/>
  <c r="H1335" i="24" s="1"/>
  <c r="G1336" i="24"/>
  <c r="H1336" i="24" s="1"/>
  <c r="G1337" i="24"/>
  <c r="H1337" i="24" s="1"/>
  <c r="G1338" i="24"/>
  <c r="H1338" i="24" s="1"/>
  <c r="G1339" i="24"/>
  <c r="H1339" i="24" s="1"/>
  <c r="G1340" i="24"/>
  <c r="H1340" i="24" s="1"/>
  <c r="G1341" i="24"/>
  <c r="H1341" i="24" s="1"/>
  <c r="G1342" i="24"/>
  <c r="H1342" i="24" s="1"/>
  <c r="G1343" i="24"/>
  <c r="H1343" i="24" s="1"/>
  <c r="G1344" i="24"/>
  <c r="H1344" i="24" s="1"/>
  <c r="G1345" i="24"/>
  <c r="H1345" i="24" s="1"/>
  <c r="G1346" i="24"/>
  <c r="H1346" i="24" s="1"/>
  <c r="G1347" i="24"/>
  <c r="H1347" i="24" s="1"/>
  <c r="G1348" i="24"/>
  <c r="H1348" i="24" s="1"/>
  <c r="G1349" i="24"/>
  <c r="H1349" i="24" s="1"/>
  <c r="G1350" i="24"/>
  <c r="H1350" i="24" s="1"/>
  <c r="G1351" i="24"/>
  <c r="H1351" i="24" s="1"/>
  <c r="G1352" i="24"/>
  <c r="H1352" i="24" s="1"/>
  <c r="G1353" i="24"/>
  <c r="H1353" i="24" s="1"/>
  <c r="G1354" i="24"/>
  <c r="H1354" i="24" s="1"/>
  <c r="G1355" i="24"/>
  <c r="H1355" i="24" s="1"/>
  <c r="G1356" i="24"/>
  <c r="H1356" i="24" s="1"/>
  <c r="G1357" i="24"/>
  <c r="H1357" i="24" s="1"/>
  <c r="G1358" i="24"/>
  <c r="H1358" i="24" s="1"/>
  <c r="G1359" i="24"/>
  <c r="H1359" i="24" s="1"/>
  <c r="G1360" i="24"/>
  <c r="H1360" i="24" s="1"/>
  <c r="G1361" i="24"/>
  <c r="H1361" i="24" s="1"/>
  <c r="G1362" i="24"/>
  <c r="H1362" i="24" s="1"/>
  <c r="G1363" i="24"/>
  <c r="H1363" i="24" s="1"/>
  <c r="G1364" i="24"/>
  <c r="H1364" i="24" s="1"/>
  <c r="G1365" i="24"/>
  <c r="H1365" i="24" s="1"/>
  <c r="G1366" i="24"/>
  <c r="H1366" i="24" s="1"/>
  <c r="G1367" i="24"/>
  <c r="H1367" i="24" s="1"/>
  <c r="G1368" i="24"/>
  <c r="H1368" i="24" s="1"/>
  <c r="G1369" i="24"/>
  <c r="H1369" i="24" s="1"/>
  <c r="G1370" i="24"/>
  <c r="H1370" i="24" s="1"/>
  <c r="G1371" i="24"/>
  <c r="H1371" i="24" s="1"/>
  <c r="G1372" i="24"/>
  <c r="H1372" i="24" s="1"/>
  <c r="G1373" i="24"/>
  <c r="H1373" i="24" s="1"/>
  <c r="G1374" i="24"/>
  <c r="H1374" i="24" s="1"/>
  <c r="G1375" i="24"/>
  <c r="H1375" i="24" s="1"/>
  <c r="G1376" i="24"/>
  <c r="H1376" i="24" s="1"/>
  <c r="G1377" i="24"/>
  <c r="H1377" i="24" s="1"/>
  <c r="G1378" i="24"/>
  <c r="H1378" i="24" s="1"/>
  <c r="G1379" i="24"/>
  <c r="H1379" i="24" s="1"/>
  <c r="G1380" i="24"/>
  <c r="H1380" i="24" s="1"/>
  <c r="G1381" i="24"/>
  <c r="H1381" i="24" s="1"/>
  <c r="G1382" i="24"/>
  <c r="H1382" i="24" s="1"/>
  <c r="G1383" i="24"/>
  <c r="H1383" i="24" s="1"/>
  <c r="G1384" i="24"/>
  <c r="H1384" i="24" s="1"/>
  <c r="G1385" i="24"/>
  <c r="H1385" i="24" s="1"/>
  <c r="G1386" i="24"/>
  <c r="H1386" i="24" s="1"/>
  <c r="G1387" i="24"/>
  <c r="H1387" i="24" s="1"/>
  <c r="G1388" i="24"/>
  <c r="H1388" i="24" s="1"/>
  <c r="G1389" i="24"/>
  <c r="H1389" i="24" s="1"/>
  <c r="G1390" i="24"/>
  <c r="H1390" i="24" s="1"/>
  <c r="G1391" i="24"/>
  <c r="H1391" i="24" s="1"/>
  <c r="G1392" i="24"/>
  <c r="H1392" i="24" s="1"/>
  <c r="G1393" i="24"/>
  <c r="H1393" i="24" s="1"/>
  <c r="G1394" i="24"/>
  <c r="H1394" i="24" s="1"/>
  <c r="G1395" i="24"/>
  <c r="H1395" i="24" s="1"/>
  <c r="G1396" i="24"/>
  <c r="H1396" i="24" s="1"/>
  <c r="G1397" i="24"/>
  <c r="H1397" i="24" s="1"/>
  <c r="G1398" i="24"/>
  <c r="H1398" i="24" s="1"/>
  <c r="G1399" i="24"/>
  <c r="H1399" i="24" s="1"/>
  <c r="G1400" i="24"/>
  <c r="H1400" i="24" s="1"/>
  <c r="G1401" i="24"/>
  <c r="H1401" i="24" s="1"/>
  <c r="G1402" i="24"/>
  <c r="H1402" i="24" s="1"/>
  <c r="G1403" i="24"/>
  <c r="H1403" i="24" s="1"/>
  <c r="G1404" i="24"/>
  <c r="H1404" i="24" s="1"/>
  <c r="G1405" i="24"/>
  <c r="H1405" i="24" s="1"/>
  <c r="G1406" i="24"/>
  <c r="H1406" i="24" s="1"/>
  <c r="G1407" i="24"/>
  <c r="H1407" i="24" s="1"/>
  <c r="G1408" i="24"/>
  <c r="H1408" i="24" s="1"/>
  <c r="G1409" i="24"/>
  <c r="H1409" i="24" s="1"/>
  <c r="G1410" i="24"/>
  <c r="H1410" i="24" s="1"/>
  <c r="G1411" i="24"/>
  <c r="H1411" i="24" s="1"/>
  <c r="G1412" i="24"/>
  <c r="H1412" i="24" s="1"/>
  <c r="G1413" i="24"/>
  <c r="H1413" i="24" s="1"/>
  <c r="G1414" i="24"/>
  <c r="H1414" i="24" s="1"/>
  <c r="G1415" i="24"/>
  <c r="H1415" i="24" s="1"/>
  <c r="G1416" i="24"/>
  <c r="H1416" i="24" s="1"/>
  <c r="G1417" i="24"/>
  <c r="H1417" i="24" s="1"/>
  <c r="G1418" i="24"/>
  <c r="H1418" i="24" s="1"/>
  <c r="G1419" i="24"/>
  <c r="H1419" i="24" s="1"/>
  <c r="G1420" i="24"/>
  <c r="H1420" i="24" s="1"/>
  <c r="G1421" i="24"/>
  <c r="H1421" i="24" s="1"/>
  <c r="G1422" i="24"/>
  <c r="H1422" i="24" s="1"/>
  <c r="G1423" i="24"/>
  <c r="H1423" i="24" s="1"/>
  <c r="G1424" i="24"/>
  <c r="H1424" i="24" s="1"/>
  <c r="G1425" i="24"/>
  <c r="H1425" i="24" s="1"/>
  <c r="G1426" i="24"/>
  <c r="H1426" i="24" s="1"/>
  <c r="G1427" i="24"/>
  <c r="H1427" i="24" s="1"/>
  <c r="G1428" i="24"/>
  <c r="H1428" i="24" s="1"/>
  <c r="G1429" i="24"/>
  <c r="H1429" i="24" s="1"/>
  <c r="G1430" i="24"/>
  <c r="H1430" i="24" s="1"/>
  <c r="G1431" i="24"/>
  <c r="H1431" i="24" s="1"/>
  <c r="G1432" i="24"/>
  <c r="H1432" i="24" s="1"/>
  <c r="G1433" i="24"/>
  <c r="H1433" i="24" s="1"/>
  <c r="G1434" i="24"/>
  <c r="H1434" i="24" s="1"/>
  <c r="G1435" i="24"/>
  <c r="H1435" i="24" s="1"/>
  <c r="G1436" i="24"/>
  <c r="H1436" i="24" s="1"/>
  <c r="G1437" i="24"/>
  <c r="H1437" i="24" s="1"/>
  <c r="G1438" i="24"/>
  <c r="H1438" i="24" s="1"/>
  <c r="G1439" i="24"/>
  <c r="H1439" i="24" s="1"/>
  <c r="G1440" i="24"/>
  <c r="H1440" i="24" s="1"/>
  <c r="G1441" i="24"/>
  <c r="H1441" i="24" s="1"/>
  <c r="G1442" i="24"/>
  <c r="H1442" i="24" s="1"/>
  <c r="G1443" i="24"/>
  <c r="H1443" i="24" s="1"/>
  <c r="G1444" i="24"/>
  <c r="H1444" i="24" s="1"/>
  <c r="G1445" i="24"/>
  <c r="H1445" i="24" s="1"/>
  <c r="G1446" i="24"/>
  <c r="H1446" i="24" s="1"/>
  <c r="G1447" i="24"/>
  <c r="H1447" i="24" s="1"/>
  <c r="G1448" i="24"/>
  <c r="H1448" i="24" s="1"/>
  <c r="G1449" i="24"/>
  <c r="H1449" i="24" s="1"/>
  <c r="G1450" i="24"/>
  <c r="H1450" i="24" s="1"/>
  <c r="G1451" i="24"/>
  <c r="H1451" i="24" s="1"/>
  <c r="G1452" i="24"/>
  <c r="H1452" i="24" s="1"/>
  <c r="G1453" i="24"/>
  <c r="H1453" i="24" s="1"/>
  <c r="G1454" i="24"/>
  <c r="H1454" i="24" s="1"/>
  <c r="G1455" i="24"/>
  <c r="H1455" i="24" s="1"/>
  <c r="G1456" i="24"/>
  <c r="H1456" i="24" s="1"/>
  <c r="G1457" i="24"/>
  <c r="H1457" i="24" s="1"/>
  <c r="G1458" i="24"/>
  <c r="H1458" i="24" s="1"/>
  <c r="G1459" i="24"/>
  <c r="H1459" i="24" s="1"/>
  <c r="G1460" i="24"/>
  <c r="H1460" i="24" s="1"/>
  <c r="G1461" i="24"/>
  <c r="H1461" i="24" s="1"/>
  <c r="G1462" i="24"/>
  <c r="H1462" i="24" s="1"/>
  <c r="G1463" i="24"/>
  <c r="H1463" i="24" s="1"/>
  <c r="G1464" i="24"/>
  <c r="H1464" i="24" s="1"/>
  <c r="G1465" i="24"/>
  <c r="H1465" i="24" s="1"/>
  <c r="G1466" i="24"/>
  <c r="H1466" i="24" s="1"/>
  <c r="G1467" i="24"/>
  <c r="H1467" i="24" s="1"/>
  <c r="G1468" i="24"/>
  <c r="H1468" i="24" s="1"/>
  <c r="G1469" i="24"/>
  <c r="H1469" i="24" s="1"/>
  <c r="G1470" i="24"/>
  <c r="H1470" i="24" s="1"/>
  <c r="G1471" i="24"/>
  <c r="H1471" i="24" s="1"/>
  <c r="G1472" i="24"/>
  <c r="H1472" i="24" s="1"/>
  <c r="G1473" i="24"/>
  <c r="H1473" i="24" s="1"/>
  <c r="G1474" i="24"/>
  <c r="H1474" i="24" s="1"/>
  <c r="G1475" i="24"/>
  <c r="H1475" i="24" s="1"/>
  <c r="G1476" i="24"/>
  <c r="H1476" i="24" s="1"/>
  <c r="G1477" i="24"/>
  <c r="H1477" i="24" s="1"/>
  <c r="G1478" i="24"/>
  <c r="H1478" i="24" s="1"/>
  <c r="G1479" i="24"/>
  <c r="H1479" i="24" s="1"/>
  <c r="G1480" i="24"/>
  <c r="H1480" i="24" s="1"/>
  <c r="G1481" i="24"/>
  <c r="H1481" i="24" s="1"/>
  <c r="G1482" i="24"/>
  <c r="H1482" i="24" s="1"/>
  <c r="G1483" i="24"/>
  <c r="H1483" i="24" s="1"/>
  <c r="G1484" i="24"/>
  <c r="H1484" i="24" s="1"/>
  <c r="G1485" i="24"/>
  <c r="H1485" i="24" s="1"/>
  <c r="G1486" i="24"/>
  <c r="H1486" i="24" s="1"/>
  <c r="G1487" i="24"/>
  <c r="H1487" i="24" s="1"/>
  <c r="G1488" i="24"/>
  <c r="H1488" i="24" s="1"/>
  <c r="G1489" i="24"/>
  <c r="H1489" i="24" s="1"/>
  <c r="G1490" i="24"/>
  <c r="H1490" i="24" s="1"/>
  <c r="G1491" i="24"/>
  <c r="H1491" i="24" s="1"/>
  <c r="G1492" i="24"/>
  <c r="H1492" i="24" s="1"/>
  <c r="G1493" i="24"/>
  <c r="H1493" i="24" s="1"/>
  <c r="G1494" i="24"/>
  <c r="H1494" i="24" s="1"/>
  <c r="G1495" i="24"/>
  <c r="H1495" i="24" s="1"/>
  <c r="G1496" i="24"/>
  <c r="H1496" i="24" s="1"/>
  <c r="G1497" i="24"/>
  <c r="H1497" i="24" s="1"/>
  <c r="G1498" i="24"/>
  <c r="H1498" i="24" s="1"/>
  <c r="G1499" i="24"/>
  <c r="H1499" i="24" s="1"/>
  <c r="G1500" i="24"/>
  <c r="H1500" i="24" s="1"/>
  <c r="G1501" i="24"/>
  <c r="H1501" i="24" s="1"/>
  <c r="G1502" i="24"/>
  <c r="H1502" i="24" s="1"/>
  <c r="G1503" i="24"/>
  <c r="H1503" i="24" s="1"/>
  <c r="G1504" i="24"/>
  <c r="H1504" i="24" s="1"/>
  <c r="G1505" i="24"/>
  <c r="H1505" i="24" s="1"/>
  <c r="G1506" i="24"/>
  <c r="H1506" i="24" s="1"/>
  <c r="G1507" i="24"/>
  <c r="H1507" i="24" s="1"/>
  <c r="G1508" i="24"/>
  <c r="H1508" i="24" s="1"/>
  <c r="G1509" i="24"/>
  <c r="H1509" i="24" s="1"/>
  <c r="G1510" i="24"/>
  <c r="H1510" i="24" s="1"/>
  <c r="G1511" i="24"/>
  <c r="H1511" i="24" s="1"/>
  <c r="G1512" i="24"/>
  <c r="H1512" i="24" s="1"/>
  <c r="G1513" i="24"/>
  <c r="H1513" i="24" s="1"/>
  <c r="G1514" i="24"/>
  <c r="H1514" i="24" s="1"/>
  <c r="G1515" i="24"/>
  <c r="H1515" i="24" s="1"/>
  <c r="G1516" i="24"/>
  <c r="H1516" i="24" s="1"/>
  <c r="G1517" i="24"/>
  <c r="H1517" i="24" s="1"/>
  <c r="G1518" i="24"/>
  <c r="H1518" i="24" s="1"/>
  <c r="G1519" i="24"/>
  <c r="H1519" i="24" s="1"/>
  <c r="G1520" i="24"/>
  <c r="H1520" i="24" s="1"/>
  <c r="G1521" i="24"/>
  <c r="H1521" i="24" s="1"/>
  <c r="G1522" i="24"/>
  <c r="H1522" i="24" s="1"/>
  <c r="G1523" i="24"/>
  <c r="H1523" i="24" s="1"/>
  <c r="G1524" i="24"/>
  <c r="H1524" i="24" s="1"/>
  <c r="G1525" i="24"/>
  <c r="H1525" i="24" s="1"/>
  <c r="G1526" i="24"/>
  <c r="H1526" i="24" s="1"/>
  <c r="G1527" i="24"/>
  <c r="H1527" i="24" s="1"/>
  <c r="G1528" i="24"/>
  <c r="H1528" i="24" s="1"/>
  <c r="G1529" i="24"/>
  <c r="H1529" i="24" s="1"/>
  <c r="G1530" i="24"/>
  <c r="H1530" i="24" s="1"/>
  <c r="G1531" i="24"/>
  <c r="H1531" i="24" s="1"/>
  <c r="G1532" i="24"/>
  <c r="H1532" i="24" s="1"/>
  <c r="G1533" i="24"/>
  <c r="H1533" i="24" s="1"/>
  <c r="G1534" i="24"/>
  <c r="H1534" i="24" s="1"/>
  <c r="G1535" i="24"/>
  <c r="H1535" i="24" s="1"/>
  <c r="G1536" i="24"/>
  <c r="H1536" i="24" s="1"/>
  <c r="G1537" i="24"/>
  <c r="H1537" i="24" s="1"/>
  <c r="G1538" i="24"/>
  <c r="H1538" i="24" s="1"/>
  <c r="G1539" i="24"/>
  <c r="H1539" i="24" s="1"/>
  <c r="G1540" i="24"/>
  <c r="H1540" i="24" s="1"/>
  <c r="G1541" i="24"/>
  <c r="H1541" i="24" s="1"/>
  <c r="G1542" i="24"/>
  <c r="H1542" i="24" s="1"/>
  <c r="G1543" i="24"/>
  <c r="H1543" i="24" s="1"/>
  <c r="G1544" i="24"/>
  <c r="H1544" i="24" s="1"/>
  <c r="G1545" i="24"/>
  <c r="H1545" i="24" s="1"/>
  <c r="G1546" i="24"/>
  <c r="H1546" i="24" s="1"/>
  <c r="G1547" i="24"/>
  <c r="H1547" i="24" s="1"/>
  <c r="G1548" i="24"/>
  <c r="H1548" i="24" s="1"/>
  <c r="G1549" i="24"/>
  <c r="H1549" i="24" s="1"/>
  <c r="G1550" i="24"/>
  <c r="H1550" i="24" s="1"/>
  <c r="G1551" i="24"/>
  <c r="H1551" i="24" s="1"/>
  <c r="G1552" i="24"/>
  <c r="H1552" i="24" s="1"/>
  <c r="G1553" i="24"/>
  <c r="H1553" i="24" s="1"/>
  <c r="G1554" i="24"/>
  <c r="H1554" i="24" s="1"/>
  <c r="G1555" i="24"/>
  <c r="H1555" i="24" s="1"/>
  <c r="G1556" i="24"/>
  <c r="H1556" i="24" s="1"/>
  <c r="G1557" i="24"/>
  <c r="H1557" i="24" s="1"/>
  <c r="G1558" i="24"/>
  <c r="H1558" i="24" s="1"/>
  <c r="G1559" i="24"/>
  <c r="H1559" i="24" s="1"/>
  <c r="G1560" i="24"/>
  <c r="H1560" i="24" s="1"/>
  <c r="G1561" i="24"/>
  <c r="H1561" i="24" s="1"/>
  <c r="G1562" i="24"/>
  <c r="H1562" i="24" s="1"/>
  <c r="G1563" i="24"/>
  <c r="H1563" i="24" s="1"/>
  <c r="G1564" i="24"/>
  <c r="H1564" i="24" s="1"/>
  <c r="G1565" i="24"/>
  <c r="H1565" i="24" s="1"/>
  <c r="G1566" i="24"/>
  <c r="H1566" i="24" s="1"/>
  <c r="G1567" i="24"/>
  <c r="H1567" i="24" s="1"/>
  <c r="G1568" i="24"/>
  <c r="H1568" i="24" s="1"/>
  <c r="G1569" i="24"/>
  <c r="H1569" i="24" s="1"/>
  <c r="G1570" i="24"/>
  <c r="H1570" i="24" s="1"/>
  <c r="G1571" i="24"/>
  <c r="H1571" i="24" s="1"/>
  <c r="G1572" i="24"/>
  <c r="H1572" i="24" s="1"/>
  <c r="G1573" i="24"/>
  <c r="H1573" i="24" s="1"/>
  <c r="G1574" i="24"/>
  <c r="H1574" i="24" s="1"/>
  <c r="G1575" i="24"/>
  <c r="H1575" i="24" s="1"/>
  <c r="G1576" i="24"/>
  <c r="H1576" i="24" s="1"/>
  <c r="G1577" i="24"/>
  <c r="H1577" i="24" s="1"/>
  <c r="G1578" i="24"/>
  <c r="H1578" i="24" s="1"/>
  <c r="G1579" i="24"/>
  <c r="H1579" i="24" s="1"/>
  <c r="G1580" i="24"/>
  <c r="H1580" i="24" s="1"/>
  <c r="G1581" i="24"/>
  <c r="H1581" i="24" s="1"/>
  <c r="G1582" i="24"/>
  <c r="H1582" i="24" s="1"/>
  <c r="G1583" i="24"/>
  <c r="H1583" i="24" s="1"/>
  <c r="G1584" i="24"/>
  <c r="H1584" i="24" s="1"/>
  <c r="G1585" i="24"/>
  <c r="H1585" i="24" s="1"/>
  <c r="G1586" i="24"/>
  <c r="H1586" i="24" s="1"/>
  <c r="G1587" i="24"/>
  <c r="H1587" i="24" s="1"/>
  <c r="G1588" i="24"/>
  <c r="H1588" i="24" s="1"/>
  <c r="G1589" i="24"/>
  <c r="H1589" i="24" s="1"/>
  <c r="G1590" i="24"/>
  <c r="H1590" i="24" s="1"/>
  <c r="G1591" i="24"/>
  <c r="H1591" i="24" s="1"/>
  <c r="G1592" i="24"/>
  <c r="H1592" i="24" s="1"/>
  <c r="G1593" i="24"/>
  <c r="H1593" i="24" s="1"/>
  <c r="G1594" i="24"/>
  <c r="H1594" i="24" s="1"/>
  <c r="G1595" i="24"/>
  <c r="H1595" i="24" s="1"/>
  <c r="G1596" i="24"/>
  <c r="H1596" i="24" s="1"/>
  <c r="G1597" i="24"/>
  <c r="H1597" i="24" s="1"/>
  <c r="G1598" i="24"/>
  <c r="H1598" i="24" s="1"/>
  <c r="G1599" i="24"/>
  <c r="H1599" i="24" s="1"/>
  <c r="G1600" i="24"/>
  <c r="H1600" i="24" s="1"/>
  <c r="G1601" i="24"/>
  <c r="H1601" i="24" s="1"/>
  <c r="G1602" i="24"/>
  <c r="H1602" i="24" s="1"/>
  <c r="G1603" i="24"/>
  <c r="H1603" i="24" s="1"/>
  <c r="G1604" i="24"/>
  <c r="H1604" i="24" s="1"/>
  <c r="G1605" i="24"/>
  <c r="H1605" i="24" s="1"/>
  <c r="G1606" i="24"/>
  <c r="H1606" i="24" s="1"/>
  <c r="G1607" i="24"/>
  <c r="H1607" i="24" s="1"/>
  <c r="G1608" i="24"/>
  <c r="H1608" i="24" s="1"/>
  <c r="G1609" i="24"/>
  <c r="H1609" i="24" s="1"/>
  <c r="G1610" i="24"/>
  <c r="H1610" i="24" s="1"/>
  <c r="G1611" i="24"/>
  <c r="H1611" i="24" s="1"/>
  <c r="G1612" i="24"/>
  <c r="H1612" i="24" s="1"/>
  <c r="G1613" i="24"/>
  <c r="H1613" i="24" s="1"/>
  <c r="G1614" i="24"/>
  <c r="H1614" i="24" s="1"/>
  <c r="G1615" i="24"/>
  <c r="H1615" i="24" s="1"/>
  <c r="G1616" i="24"/>
  <c r="H1616" i="24" s="1"/>
  <c r="G1617" i="24"/>
  <c r="H1617" i="24" s="1"/>
  <c r="G1618" i="24"/>
  <c r="H1618" i="24" s="1"/>
  <c r="G1619" i="24"/>
  <c r="H1619" i="24" s="1"/>
  <c r="G1620" i="24"/>
  <c r="H1620" i="24" s="1"/>
  <c r="G1621" i="24"/>
  <c r="H1621" i="24" s="1"/>
  <c r="G1622" i="24"/>
  <c r="H1622" i="24" s="1"/>
  <c r="G1623" i="24"/>
  <c r="H1623" i="24" s="1"/>
  <c r="G1624" i="24"/>
  <c r="H1624" i="24" s="1"/>
  <c r="G1625" i="24"/>
  <c r="H1625" i="24" s="1"/>
  <c r="G1626" i="24"/>
  <c r="H1626" i="24" s="1"/>
  <c r="G1627" i="24"/>
  <c r="H1627" i="24" s="1"/>
  <c r="G1628" i="24"/>
  <c r="H1628" i="24" s="1"/>
  <c r="G1629" i="24"/>
  <c r="H1629" i="24" s="1"/>
  <c r="G1630" i="24"/>
  <c r="H1630" i="24" s="1"/>
  <c r="G1631" i="24"/>
  <c r="H1631" i="24" s="1"/>
  <c r="G1632" i="24"/>
  <c r="H1632" i="24" s="1"/>
  <c r="G1633" i="24"/>
  <c r="H1633" i="24" s="1"/>
  <c r="G1634" i="24"/>
  <c r="H1634" i="24" s="1"/>
  <c r="G1635" i="24"/>
  <c r="H1635" i="24" s="1"/>
  <c r="G1636" i="24"/>
  <c r="H1636" i="24" s="1"/>
  <c r="G1637" i="24"/>
  <c r="H1637" i="24" s="1"/>
  <c r="G1638" i="24"/>
  <c r="H1638" i="24" s="1"/>
  <c r="G1639" i="24"/>
  <c r="H1639" i="24" s="1"/>
  <c r="G1640" i="24"/>
  <c r="H1640" i="24" s="1"/>
  <c r="G1641" i="24"/>
  <c r="H1641" i="24" s="1"/>
  <c r="G1642" i="24"/>
  <c r="H1642" i="24" s="1"/>
  <c r="G1643" i="24"/>
  <c r="H1643" i="24" s="1"/>
  <c r="G1644" i="24"/>
  <c r="H1644" i="24" s="1"/>
  <c r="G1645" i="24"/>
  <c r="H1645" i="24" s="1"/>
  <c r="G1646" i="24"/>
  <c r="H1646" i="24" s="1"/>
  <c r="G1647" i="24"/>
  <c r="H1647" i="24" s="1"/>
  <c r="G1648" i="24"/>
  <c r="H1648" i="24" s="1"/>
  <c r="G1649" i="24"/>
  <c r="H1649" i="24" s="1"/>
  <c r="G1650" i="24"/>
  <c r="H1650" i="24" s="1"/>
  <c r="G1651" i="24"/>
  <c r="H1651" i="24" s="1"/>
  <c r="G1652" i="24"/>
  <c r="H1652" i="24" s="1"/>
  <c r="G1653" i="24"/>
  <c r="H1653" i="24" s="1"/>
  <c r="G1654" i="24"/>
  <c r="H1654" i="24" s="1"/>
  <c r="G1655" i="24"/>
  <c r="H1655" i="24" s="1"/>
  <c r="G1656" i="24"/>
  <c r="H1656" i="24" s="1"/>
  <c r="G1657" i="24"/>
  <c r="H1657" i="24" s="1"/>
  <c r="G1658" i="24"/>
  <c r="H1658" i="24" s="1"/>
  <c r="G1659" i="24"/>
  <c r="H1659" i="24" s="1"/>
  <c r="G1660" i="24"/>
  <c r="H1660" i="24" s="1"/>
  <c r="G1661" i="24"/>
  <c r="H1661" i="24" s="1"/>
  <c r="G1662" i="24"/>
  <c r="H1662" i="24" s="1"/>
  <c r="G1663" i="24"/>
  <c r="H1663" i="24" s="1"/>
  <c r="G1664" i="24"/>
  <c r="H1664" i="24" s="1"/>
  <c r="G1665" i="24"/>
  <c r="H1665" i="24" s="1"/>
  <c r="G1666" i="24"/>
  <c r="H1666" i="24" s="1"/>
  <c r="G1667" i="24"/>
  <c r="H1667" i="24" s="1"/>
  <c r="G1668" i="24"/>
  <c r="H1668" i="24" s="1"/>
  <c r="G1669" i="24"/>
  <c r="H1669" i="24" s="1"/>
  <c r="G1670" i="24"/>
  <c r="H1670" i="24" s="1"/>
  <c r="G1671" i="24"/>
  <c r="H1671" i="24" s="1"/>
  <c r="G1672" i="24"/>
  <c r="H1672" i="24" s="1"/>
  <c r="G1673" i="24"/>
  <c r="H1673" i="24" s="1"/>
  <c r="G1674" i="24"/>
  <c r="H1674" i="24" s="1"/>
  <c r="G1675" i="24"/>
  <c r="H1675" i="24" s="1"/>
  <c r="G1676" i="24"/>
  <c r="H1676" i="24" s="1"/>
  <c r="G1677" i="24"/>
  <c r="H1677" i="24" s="1"/>
  <c r="G1678" i="24"/>
  <c r="H1678" i="24" s="1"/>
  <c r="G1679" i="24"/>
  <c r="H1679" i="24" s="1"/>
  <c r="G1680" i="24"/>
  <c r="H1680" i="24" s="1"/>
  <c r="G1681" i="24"/>
  <c r="H1681" i="24" s="1"/>
  <c r="G1682" i="24"/>
  <c r="H1682" i="24" s="1"/>
  <c r="G1683" i="24"/>
  <c r="H1683" i="24" s="1"/>
  <c r="G1684" i="24"/>
  <c r="H1684" i="24" s="1"/>
  <c r="G1685" i="24"/>
  <c r="H1685" i="24" s="1"/>
  <c r="G1686" i="24"/>
  <c r="H1686" i="24" s="1"/>
  <c r="G1687" i="24"/>
  <c r="H1687" i="24" s="1"/>
  <c r="G1688" i="24"/>
  <c r="H1688" i="24" s="1"/>
  <c r="G1689" i="24"/>
  <c r="H1689" i="24" s="1"/>
  <c r="G1690" i="24"/>
  <c r="H1690" i="24" s="1"/>
  <c r="G1691" i="24"/>
  <c r="H1691" i="24" s="1"/>
  <c r="G1692" i="24"/>
  <c r="H1692" i="24" s="1"/>
  <c r="G1693" i="24"/>
  <c r="H1693" i="24" s="1"/>
  <c r="G1694" i="24"/>
  <c r="H1694" i="24" s="1"/>
  <c r="G1695" i="24"/>
  <c r="H1695" i="24" s="1"/>
  <c r="G1696" i="24"/>
  <c r="H1696" i="24" s="1"/>
  <c r="G1697" i="24"/>
  <c r="H1697" i="24" s="1"/>
  <c r="G1698" i="24"/>
  <c r="H1698" i="24" s="1"/>
  <c r="G1699" i="24"/>
  <c r="H1699" i="24" s="1"/>
  <c r="G1700" i="24"/>
  <c r="H1700" i="24" s="1"/>
  <c r="G1701" i="24"/>
  <c r="H1701" i="24" s="1"/>
  <c r="G1702" i="24"/>
  <c r="H1702" i="24" s="1"/>
  <c r="G1703" i="24"/>
  <c r="H1703" i="24" s="1"/>
  <c r="G1704" i="24"/>
  <c r="H1704" i="24" s="1"/>
  <c r="G1705" i="24"/>
  <c r="H1705" i="24" s="1"/>
  <c r="G1706" i="24"/>
  <c r="H1706" i="24" s="1"/>
  <c r="G1707" i="24"/>
  <c r="H1707" i="24" s="1"/>
  <c r="G1708" i="24"/>
  <c r="H1708" i="24" s="1"/>
  <c r="G1709" i="24"/>
  <c r="H1709" i="24" s="1"/>
  <c r="G1710" i="24"/>
  <c r="H1710" i="24" s="1"/>
  <c r="G1711" i="24"/>
  <c r="H1711" i="24" s="1"/>
  <c r="G1712" i="24"/>
  <c r="H1712" i="24" s="1"/>
  <c r="G1713" i="24"/>
  <c r="H1713" i="24" s="1"/>
  <c r="G1714" i="24"/>
  <c r="H1714" i="24" s="1"/>
  <c r="G1715" i="24"/>
  <c r="H1715" i="24" s="1"/>
  <c r="G1716" i="24"/>
  <c r="H1716" i="24" s="1"/>
  <c r="G1717" i="24"/>
  <c r="H1717" i="24" s="1"/>
  <c r="G1718" i="24"/>
  <c r="H1718" i="24" s="1"/>
  <c r="G1719" i="24"/>
  <c r="H1719" i="24" s="1"/>
  <c r="G1720" i="24"/>
  <c r="H1720" i="24" s="1"/>
  <c r="G1721" i="24"/>
  <c r="H1721" i="24" s="1"/>
  <c r="G1722" i="24"/>
  <c r="H1722" i="24" s="1"/>
  <c r="G1723" i="24"/>
  <c r="H1723" i="24" s="1"/>
  <c r="G1724" i="24"/>
  <c r="H1724" i="24" s="1"/>
  <c r="G1725" i="24"/>
  <c r="H1725" i="24" s="1"/>
  <c r="G1726" i="24"/>
  <c r="H1726" i="24" s="1"/>
  <c r="G1727" i="24"/>
  <c r="H1727" i="24" s="1"/>
  <c r="G1728" i="24"/>
  <c r="H1728" i="24" s="1"/>
  <c r="G1729" i="24"/>
  <c r="H1729" i="24" s="1"/>
  <c r="G1730" i="24"/>
  <c r="H1730" i="24" s="1"/>
  <c r="G1731" i="24"/>
  <c r="H1731" i="24" s="1"/>
  <c r="G1732" i="24"/>
  <c r="H1732" i="24" s="1"/>
  <c r="G1733" i="24"/>
  <c r="H1733" i="24" s="1"/>
  <c r="G1734" i="24"/>
  <c r="H1734" i="24" s="1"/>
  <c r="G1735" i="24"/>
  <c r="H1735" i="24" s="1"/>
  <c r="G1736" i="24"/>
  <c r="H1736" i="24" s="1"/>
  <c r="G1737" i="24"/>
  <c r="H1737" i="24" s="1"/>
  <c r="G1738" i="24"/>
  <c r="H1738" i="24" s="1"/>
  <c r="G1739" i="24"/>
  <c r="H1739" i="24" s="1"/>
  <c r="G1740" i="24"/>
  <c r="H1740" i="24" s="1"/>
  <c r="G1741" i="24"/>
  <c r="H1741" i="24" s="1"/>
  <c r="G1742" i="24"/>
  <c r="H1742" i="24" s="1"/>
  <c r="G1743" i="24"/>
  <c r="H1743" i="24" s="1"/>
  <c r="G1744" i="24"/>
  <c r="H1744" i="24" s="1"/>
  <c r="G1745" i="24"/>
  <c r="H1745" i="24" s="1"/>
  <c r="G1746" i="24"/>
  <c r="H1746" i="24" s="1"/>
  <c r="G1747" i="24"/>
  <c r="H1747" i="24" s="1"/>
  <c r="G1748" i="24"/>
  <c r="H1748" i="24" s="1"/>
  <c r="G1749" i="24"/>
  <c r="H1749" i="24" s="1"/>
  <c r="G1750" i="24"/>
  <c r="H1750" i="24" s="1"/>
  <c r="G1751" i="24"/>
  <c r="H1751" i="24" s="1"/>
  <c r="G1752" i="24"/>
  <c r="H1752" i="24" s="1"/>
  <c r="G1753" i="24"/>
  <c r="H1753" i="24" s="1"/>
  <c r="G1754" i="24"/>
  <c r="H1754" i="24" s="1"/>
  <c r="G1755" i="24"/>
  <c r="H1755" i="24" s="1"/>
  <c r="G1756" i="24"/>
  <c r="H1756" i="24" s="1"/>
  <c r="G1757" i="24"/>
  <c r="H1757" i="24" s="1"/>
  <c r="G1758" i="24"/>
  <c r="H1758" i="24" s="1"/>
  <c r="G1759" i="24"/>
  <c r="H1759" i="24" s="1"/>
  <c r="G1760" i="24"/>
  <c r="H1760" i="24" s="1"/>
  <c r="G1761" i="24"/>
  <c r="H1761" i="24" s="1"/>
  <c r="G1762" i="24"/>
  <c r="H1762" i="24" s="1"/>
  <c r="G1763" i="24"/>
  <c r="H1763" i="24" s="1"/>
  <c r="G1764" i="24"/>
  <c r="H1764" i="24" s="1"/>
  <c r="G1765" i="24"/>
  <c r="H1765" i="24" s="1"/>
  <c r="G1766" i="24"/>
  <c r="H1766" i="24" s="1"/>
  <c r="G1767" i="24"/>
  <c r="H1767" i="24" s="1"/>
  <c r="G1768" i="24"/>
  <c r="H1768" i="24" s="1"/>
  <c r="G1769" i="24"/>
  <c r="H1769" i="24" s="1"/>
  <c r="G1770" i="24"/>
  <c r="H1770" i="24" s="1"/>
  <c r="G1771" i="24"/>
  <c r="H1771" i="24" s="1"/>
  <c r="G1772" i="24"/>
  <c r="H1772" i="24" s="1"/>
  <c r="G1773" i="24"/>
  <c r="H1773" i="24" s="1"/>
  <c r="G1774" i="24"/>
  <c r="H1774" i="24" s="1"/>
  <c r="G1775" i="24"/>
  <c r="H1775" i="24" s="1"/>
  <c r="G1776" i="24"/>
  <c r="H1776" i="24" s="1"/>
  <c r="G1777" i="24"/>
  <c r="H1777" i="24" s="1"/>
  <c r="G1778" i="24"/>
  <c r="H1778" i="24" s="1"/>
  <c r="G1779" i="24"/>
  <c r="H1779" i="24" s="1"/>
  <c r="G1780" i="24"/>
  <c r="H1780" i="24" s="1"/>
  <c r="G1781" i="24"/>
  <c r="H1781" i="24" s="1"/>
  <c r="G1782" i="24"/>
  <c r="H1782" i="24" s="1"/>
  <c r="G1783" i="24"/>
  <c r="H1783" i="24" s="1"/>
  <c r="G1784" i="24"/>
  <c r="H1784" i="24" s="1"/>
  <c r="G1785" i="24"/>
  <c r="H1785" i="24" s="1"/>
  <c r="G1786" i="24"/>
  <c r="H1786" i="24" s="1"/>
  <c r="G1787" i="24"/>
  <c r="H1787" i="24" s="1"/>
  <c r="G1788" i="24"/>
  <c r="H1788" i="24" s="1"/>
  <c r="G1789" i="24"/>
  <c r="H1789" i="24" s="1"/>
  <c r="G1790" i="24"/>
  <c r="H1790" i="24" s="1"/>
  <c r="G1791" i="24"/>
  <c r="H1791" i="24" s="1"/>
  <c r="G1792" i="24"/>
  <c r="H1792" i="24" s="1"/>
  <c r="G1793" i="24"/>
  <c r="H1793" i="24" s="1"/>
  <c r="G1794" i="24"/>
  <c r="H1794" i="24" s="1"/>
  <c r="G1795" i="24"/>
  <c r="H1795" i="24" s="1"/>
  <c r="G1796" i="24"/>
  <c r="H1796" i="24" s="1"/>
  <c r="G1797" i="24"/>
  <c r="H1797" i="24" s="1"/>
  <c r="G1798" i="24"/>
  <c r="H1798" i="24" s="1"/>
  <c r="G1799" i="24"/>
  <c r="H1799" i="24" s="1"/>
  <c r="G1800" i="24"/>
  <c r="H1800" i="24" s="1"/>
  <c r="G1801" i="24"/>
  <c r="H1801" i="24" s="1"/>
  <c r="G1802" i="24"/>
  <c r="H1802" i="24" s="1"/>
  <c r="G1803" i="24"/>
  <c r="H1803" i="24" s="1"/>
  <c r="G1804" i="24"/>
  <c r="H1804" i="24" s="1"/>
  <c r="G1805" i="24"/>
  <c r="H1805" i="24" s="1"/>
  <c r="G1806" i="24"/>
  <c r="H1806" i="24" s="1"/>
  <c r="G1807" i="24"/>
  <c r="H1807" i="24" s="1"/>
  <c r="G1808" i="24"/>
  <c r="H1808" i="24" s="1"/>
  <c r="G1809" i="24"/>
  <c r="H1809" i="24" s="1"/>
  <c r="G1810" i="24"/>
  <c r="H1810" i="24" s="1"/>
  <c r="G1811" i="24"/>
  <c r="H1811" i="24" s="1"/>
  <c r="G1812" i="24"/>
  <c r="H1812" i="24" s="1"/>
  <c r="G1813" i="24"/>
  <c r="H1813" i="24" s="1"/>
  <c r="G1814" i="24"/>
  <c r="H1814" i="24" s="1"/>
  <c r="G1815" i="24"/>
  <c r="H1815" i="24" s="1"/>
  <c r="G1816" i="24"/>
  <c r="H1816" i="24" s="1"/>
  <c r="G1817" i="24"/>
  <c r="H1817" i="24" s="1"/>
  <c r="G1818" i="24"/>
  <c r="H1818" i="24" s="1"/>
  <c r="G1819" i="24"/>
  <c r="H1819" i="24" s="1"/>
  <c r="G1820" i="24"/>
  <c r="H1820" i="24" s="1"/>
  <c r="G1821" i="24"/>
  <c r="H1821" i="24" s="1"/>
  <c r="G1822" i="24"/>
  <c r="H1822" i="24" s="1"/>
  <c r="G1823" i="24"/>
  <c r="H1823" i="24" s="1"/>
  <c r="G1824" i="24"/>
  <c r="H1824" i="24" s="1"/>
  <c r="G1825" i="24"/>
  <c r="H1825" i="24" s="1"/>
  <c r="G1826" i="24"/>
  <c r="H1826" i="24" s="1"/>
  <c r="G1827" i="24"/>
  <c r="H1827" i="24" s="1"/>
  <c r="G1828" i="24"/>
  <c r="H1828" i="24" s="1"/>
  <c r="G1829" i="24"/>
  <c r="H1829" i="24" s="1"/>
  <c r="G1830" i="24"/>
  <c r="H1830" i="24" s="1"/>
  <c r="G1831" i="24"/>
  <c r="H1831" i="24" s="1"/>
  <c r="G1832" i="24"/>
  <c r="H1832" i="24" s="1"/>
  <c r="G1833" i="24"/>
  <c r="H1833" i="24" s="1"/>
  <c r="G1834" i="24"/>
  <c r="H1834" i="24" s="1"/>
  <c r="G1835" i="24"/>
  <c r="H1835" i="24" s="1"/>
  <c r="G1836" i="24"/>
  <c r="H1836" i="24" s="1"/>
  <c r="G1837" i="24"/>
  <c r="H1837" i="24" s="1"/>
  <c r="G1838" i="24"/>
  <c r="H1838" i="24" s="1"/>
  <c r="G1839" i="24"/>
  <c r="H1839" i="24" s="1"/>
  <c r="G1840" i="24"/>
  <c r="H1840" i="24" s="1"/>
  <c r="G1841" i="24"/>
  <c r="H1841" i="24" s="1"/>
  <c r="G1842" i="24"/>
  <c r="H1842" i="24" s="1"/>
  <c r="G1843" i="24"/>
  <c r="H1843" i="24" s="1"/>
  <c r="G1844" i="24"/>
  <c r="H1844" i="24" s="1"/>
  <c r="G1845" i="24"/>
  <c r="H1845" i="24" s="1"/>
  <c r="G1846" i="24"/>
  <c r="H1846" i="24" s="1"/>
  <c r="G1847" i="24"/>
  <c r="H1847" i="24" s="1"/>
  <c r="G1848" i="24"/>
  <c r="H1848" i="24" s="1"/>
  <c r="G1849" i="24"/>
  <c r="H1849" i="24" s="1"/>
  <c r="G1850" i="24"/>
  <c r="H1850" i="24" s="1"/>
  <c r="G1851" i="24"/>
  <c r="H1851" i="24" s="1"/>
  <c r="G1852" i="24"/>
  <c r="H1852" i="24" s="1"/>
  <c r="G1853" i="24"/>
  <c r="H1853" i="24" s="1"/>
  <c r="G1854" i="24"/>
  <c r="H1854" i="24" s="1"/>
  <c r="G1855" i="24"/>
  <c r="H1855" i="24" s="1"/>
  <c r="G1856" i="24"/>
  <c r="H1856" i="24" s="1"/>
  <c r="G1857" i="24"/>
  <c r="H1857" i="24" s="1"/>
  <c r="G1858" i="24"/>
  <c r="H1858" i="24" s="1"/>
  <c r="G1859" i="24"/>
  <c r="H1859" i="24" s="1"/>
  <c r="G1860" i="24"/>
  <c r="H1860" i="24" s="1"/>
  <c r="G1861" i="24"/>
  <c r="H1861" i="24" s="1"/>
  <c r="G1862" i="24"/>
  <c r="H1862" i="24" s="1"/>
  <c r="G1863" i="24"/>
  <c r="H1863" i="24" s="1"/>
  <c r="G1864" i="24"/>
  <c r="H1864" i="24" s="1"/>
  <c r="G1865" i="24"/>
  <c r="H1865" i="24" s="1"/>
  <c r="G1866" i="24"/>
  <c r="H1866" i="24" s="1"/>
  <c r="G1867" i="24"/>
  <c r="H1867" i="24" s="1"/>
  <c r="G1868" i="24"/>
  <c r="H1868" i="24" s="1"/>
  <c r="G1869" i="24"/>
  <c r="H1869" i="24" s="1"/>
  <c r="G1870" i="24"/>
  <c r="H1870" i="24" s="1"/>
  <c r="G1871" i="24"/>
  <c r="H1871" i="24" s="1"/>
  <c r="G1872" i="24"/>
  <c r="H1872" i="24" s="1"/>
  <c r="G1873" i="24"/>
  <c r="H1873" i="24" s="1"/>
  <c r="G1874" i="24"/>
  <c r="H1874" i="24" s="1"/>
  <c r="G1875" i="24"/>
  <c r="H1875" i="24" s="1"/>
  <c r="G1876" i="24"/>
  <c r="H1876" i="24" s="1"/>
  <c r="G1877" i="24"/>
  <c r="H1877" i="24" s="1"/>
  <c r="G1878" i="24"/>
  <c r="H1878" i="24" s="1"/>
  <c r="G1879" i="24"/>
  <c r="H1879" i="24" s="1"/>
  <c r="G1880" i="24"/>
  <c r="H1880" i="24" s="1"/>
  <c r="G1881" i="24"/>
  <c r="H1881" i="24" s="1"/>
  <c r="G1882" i="24"/>
  <c r="H1882" i="24" s="1"/>
  <c r="G1883" i="24"/>
  <c r="H1883" i="24" s="1"/>
  <c r="G1884" i="24"/>
  <c r="H1884" i="24" s="1"/>
  <c r="G1885" i="24"/>
  <c r="H1885" i="24" s="1"/>
  <c r="G1886" i="24"/>
  <c r="H1886" i="24" s="1"/>
  <c r="G1887" i="24"/>
  <c r="H1887" i="24" s="1"/>
  <c r="G1888" i="24"/>
  <c r="H1888" i="24" s="1"/>
  <c r="G1889" i="24"/>
  <c r="H1889" i="24" s="1"/>
  <c r="G1890" i="24"/>
  <c r="H1890" i="24" s="1"/>
  <c r="G1891" i="24"/>
  <c r="H1891" i="24" s="1"/>
  <c r="G1892" i="24"/>
  <c r="H1892" i="24" s="1"/>
  <c r="G1893" i="24"/>
  <c r="H1893" i="24" s="1"/>
  <c r="G1894" i="24"/>
  <c r="H1894" i="24" s="1"/>
  <c r="G1895" i="24"/>
  <c r="H1895" i="24" s="1"/>
  <c r="G1896" i="24"/>
  <c r="H1896" i="24" s="1"/>
  <c r="G1897" i="24"/>
  <c r="H1897" i="24" s="1"/>
  <c r="G1898" i="24"/>
  <c r="H1898" i="24" s="1"/>
  <c r="G1899" i="24"/>
  <c r="H1899" i="24" s="1"/>
  <c r="G1900" i="24"/>
  <c r="H1900" i="24" s="1"/>
  <c r="G1901" i="24"/>
  <c r="H1901" i="24" s="1"/>
  <c r="G1902" i="24"/>
  <c r="H1902" i="24" s="1"/>
  <c r="G1903" i="24"/>
  <c r="H1903" i="24" s="1"/>
  <c r="G1904" i="24"/>
  <c r="H1904" i="24" s="1"/>
  <c r="G1905" i="24"/>
  <c r="H1905" i="24" s="1"/>
  <c r="G1906" i="24"/>
  <c r="H1906" i="24" s="1"/>
  <c r="G1907" i="24"/>
  <c r="H1907" i="24" s="1"/>
  <c r="G1908" i="24"/>
  <c r="H1908" i="24" s="1"/>
  <c r="G1909" i="24"/>
  <c r="H1909" i="24" s="1"/>
  <c r="G1910" i="24"/>
  <c r="H1910" i="24" s="1"/>
  <c r="G1911" i="24"/>
  <c r="H1911" i="24" s="1"/>
  <c r="G1912" i="24"/>
  <c r="H1912" i="24" s="1"/>
  <c r="G1913" i="24"/>
  <c r="H1913" i="24" s="1"/>
  <c r="G1914" i="24"/>
  <c r="H1914" i="24" s="1"/>
  <c r="G1915" i="24"/>
  <c r="H1915" i="24" s="1"/>
  <c r="G1916" i="24"/>
  <c r="H1916" i="24" s="1"/>
  <c r="G1917" i="24"/>
  <c r="H1917" i="24" s="1"/>
  <c r="G1918" i="24"/>
  <c r="H1918" i="24" s="1"/>
  <c r="G1919" i="24"/>
  <c r="H1919" i="24" s="1"/>
  <c r="G1920" i="24"/>
  <c r="H1920" i="24" s="1"/>
  <c r="G1921" i="24"/>
  <c r="H1921" i="24" s="1"/>
  <c r="G1922" i="24"/>
  <c r="H1922" i="24" s="1"/>
  <c r="G1923" i="24"/>
  <c r="H1923" i="24" s="1"/>
  <c r="G1924" i="24"/>
  <c r="H1924" i="24" s="1"/>
  <c r="G1925" i="24"/>
  <c r="H1925" i="24" s="1"/>
  <c r="G1926" i="24"/>
  <c r="H1926" i="24" s="1"/>
  <c r="G1927" i="24"/>
  <c r="H1927" i="24" s="1"/>
  <c r="G1928" i="24"/>
  <c r="H1928" i="24" s="1"/>
  <c r="G1929" i="24"/>
  <c r="H1929" i="24" s="1"/>
  <c r="G1930" i="24"/>
  <c r="H1930" i="24" s="1"/>
  <c r="G1931" i="24"/>
  <c r="H1931" i="24" s="1"/>
  <c r="G1932" i="24"/>
  <c r="H1932" i="24" s="1"/>
  <c r="G1933" i="24"/>
  <c r="H1933" i="24" s="1"/>
  <c r="G1934" i="24"/>
  <c r="H1934" i="24" s="1"/>
  <c r="G1935" i="24"/>
  <c r="H1935" i="24" s="1"/>
  <c r="G1936" i="24"/>
  <c r="H1936" i="24" s="1"/>
  <c r="G1937" i="24"/>
  <c r="H1937" i="24" s="1"/>
  <c r="G1938" i="24"/>
  <c r="H1938" i="24" s="1"/>
  <c r="G1939" i="24"/>
  <c r="H1939" i="24" s="1"/>
  <c r="G1940" i="24"/>
  <c r="H1940" i="24" s="1"/>
  <c r="G1941" i="24"/>
  <c r="H1941" i="24" s="1"/>
  <c r="G1942" i="24"/>
  <c r="H1942" i="24" s="1"/>
  <c r="G1943" i="24"/>
  <c r="H1943" i="24" s="1"/>
  <c r="G1944" i="24"/>
  <c r="H1944" i="24" s="1"/>
  <c r="G1945" i="24"/>
  <c r="H1945" i="24" s="1"/>
  <c r="G1946" i="24"/>
  <c r="H1946" i="24" s="1"/>
  <c r="G1947" i="24"/>
  <c r="H1947" i="24" s="1"/>
  <c r="G1948" i="24"/>
  <c r="H1948" i="24" s="1"/>
  <c r="G1949" i="24"/>
  <c r="H1949" i="24" s="1"/>
  <c r="G1950" i="24"/>
  <c r="H1950" i="24" s="1"/>
  <c r="G1951" i="24"/>
  <c r="H1951" i="24" s="1"/>
  <c r="G1952" i="24"/>
  <c r="H1952" i="24" s="1"/>
  <c r="G1953" i="24"/>
  <c r="H1953" i="24" s="1"/>
  <c r="G1954" i="24"/>
  <c r="H1954" i="24" s="1"/>
  <c r="G1955" i="24"/>
  <c r="H1955" i="24" s="1"/>
  <c r="G1956" i="24"/>
  <c r="H1956" i="24" s="1"/>
  <c r="G1957" i="24"/>
  <c r="H1957" i="24" s="1"/>
  <c r="G1958" i="24"/>
  <c r="H1958" i="24" s="1"/>
  <c r="G1959" i="24"/>
  <c r="H1959" i="24" s="1"/>
  <c r="G1960" i="24"/>
  <c r="H1960" i="24" s="1"/>
  <c r="G1961" i="24"/>
  <c r="H1961" i="24" s="1"/>
  <c r="G1962" i="24"/>
  <c r="H1962" i="24" s="1"/>
  <c r="G1963" i="24"/>
  <c r="H1963" i="24" s="1"/>
  <c r="G1964" i="24"/>
  <c r="H1964" i="24" s="1"/>
  <c r="G1965" i="24"/>
  <c r="H1965" i="24" s="1"/>
  <c r="G1966" i="24"/>
  <c r="H1966" i="24" s="1"/>
  <c r="G1967" i="24"/>
  <c r="H1967" i="24" s="1"/>
  <c r="G1968" i="24"/>
  <c r="H1968" i="24" s="1"/>
  <c r="G1969" i="24"/>
  <c r="H1969" i="24" s="1"/>
  <c r="G1970" i="24"/>
  <c r="H1970" i="24" s="1"/>
  <c r="G1971" i="24"/>
  <c r="H1971" i="24" s="1"/>
  <c r="G1972" i="24"/>
  <c r="H1972" i="24" s="1"/>
  <c r="G1973" i="24"/>
  <c r="H1973" i="24" s="1"/>
  <c r="G1974" i="24"/>
  <c r="H1974" i="24" s="1"/>
  <c r="G1975" i="24"/>
  <c r="H1975" i="24" s="1"/>
  <c r="G1976" i="24"/>
  <c r="H1976" i="24" s="1"/>
  <c r="G1977" i="24"/>
  <c r="H1977" i="24" s="1"/>
  <c r="G1978" i="24"/>
  <c r="H1978" i="24" s="1"/>
  <c r="G1979" i="24"/>
  <c r="H1979" i="24" s="1"/>
  <c r="G1980" i="24"/>
  <c r="H1980" i="24" s="1"/>
  <c r="G1981" i="24"/>
  <c r="H1981" i="24" s="1"/>
  <c r="G1982" i="24"/>
  <c r="H1982" i="24" s="1"/>
  <c r="G1983" i="24"/>
  <c r="H1983" i="24" s="1"/>
  <c r="G1984" i="24"/>
  <c r="H1984" i="24" s="1"/>
  <c r="G1985" i="24"/>
  <c r="H1985" i="24" s="1"/>
  <c r="G1986" i="24"/>
  <c r="H1986" i="24" s="1"/>
  <c r="G1987" i="24"/>
  <c r="H1987" i="24" s="1"/>
  <c r="G1988" i="24"/>
  <c r="H1988" i="24" s="1"/>
  <c r="G1989" i="24"/>
  <c r="H1989" i="24" s="1"/>
  <c r="G1990" i="24"/>
  <c r="H1990" i="24" s="1"/>
  <c r="G1991" i="24"/>
  <c r="H1991" i="24" s="1"/>
  <c r="G1992" i="24"/>
  <c r="H1992" i="24" s="1"/>
  <c r="G1993" i="24"/>
  <c r="H1993" i="24" s="1"/>
  <c r="G1994" i="24"/>
  <c r="H1994" i="24" s="1"/>
  <c r="G1995" i="24"/>
  <c r="H1995" i="24" s="1"/>
  <c r="G1996" i="24"/>
  <c r="H1996" i="24" s="1"/>
  <c r="G1997" i="24"/>
  <c r="H1997" i="24" s="1"/>
  <c r="G1998" i="24"/>
  <c r="H1998" i="24" s="1"/>
  <c r="G1999" i="24"/>
  <c r="H1999" i="24" s="1"/>
  <c r="G2000" i="24"/>
  <c r="H2000" i="24" s="1"/>
  <c r="G2001" i="24"/>
  <c r="H2001" i="24" s="1"/>
  <c r="G2002" i="24"/>
  <c r="H2002" i="24" s="1"/>
  <c r="G2003" i="24"/>
  <c r="H2003" i="24" s="1"/>
  <c r="G2004" i="24"/>
  <c r="H2004" i="24" s="1"/>
  <c r="G2005" i="24"/>
  <c r="H2005" i="24" s="1"/>
  <c r="G2006" i="24"/>
  <c r="H2006" i="24" s="1"/>
  <c r="G2007" i="24"/>
  <c r="H2007" i="24" s="1"/>
  <c r="G2008" i="24"/>
  <c r="H2008" i="24" s="1"/>
  <c r="G2009" i="24"/>
  <c r="H2009" i="24" s="1"/>
  <c r="G2010" i="24"/>
  <c r="H2010" i="24" s="1"/>
  <c r="G2011" i="24"/>
  <c r="H2011" i="24" s="1"/>
  <c r="G2012" i="24"/>
  <c r="H2012" i="24" s="1"/>
  <c r="G2013" i="24"/>
  <c r="H2013" i="24" s="1"/>
  <c r="G2014" i="24"/>
  <c r="H2014" i="24" s="1"/>
  <c r="G2015" i="24"/>
  <c r="H2015" i="24" s="1"/>
  <c r="G2016" i="24"/>
  <c r="H2016" i="24" s="1"/>
  <c r="G2017" i="24"/>
  <c r="H2017" i="24" s="1"/>
  <c r="G2018" i="24"/>
  <c r="H2018" i="24" s="1"/>
  <c r="G2019" i="24"/>
  <c r="H2019" i="24" s="1"/>
  <c r="G2020" i="24"/>
  <c r="H2020" i="24" s="1"/>
  <c r="G2021" i="24"/>
  <c r="H2021" i="24" s="1"/>
  <c r="G2022" i="24"/>
  <c r="H2022" i="24" s="1"/>
  <c r="G2023" i="24"/>
  <c r="H2023" i="24" s="1"/>
  <c r="G2024" i="24"/>
  <c r="H2024" i="24" s="1"/>
  <c r="G2025" i="24"/>
  <c r="H2025" i="24" s="1"/>
  <c r="G2026" i="24"/>
  <c r="H2026" i="24" s="1"/>
  <c r="G2027" i="24"/>
  <c r="H2027" i="24" s="1"/>
  <c r="G2028" i="24"/>
  <c r="H2028" i="24" s="1"/>
  <c r="G2029" i="24"/>
  <c r="H2029" i="24" s="1"/>
  <c r="G2030" i="24"/>
  <c r="H2030" i="24" s="1"/>
  <c r="G2031" i="24"/>
  <c r="H2031" i="24" s="1"/>
  <c r="G2032" i="24"/>
  <c r="H2032" i="24" s="1"/>
  <c r="G2033" i="24"/>
  <c r="H2033" i="24" s="1"/>
  <c r="G2034" i="24"/>
  <c r="H2034" i="24" s="1"/>
  <c r="G2035" i="24"/>
  <c r="H2035" i="24" s="1"/>
  <c r="G2036" i="24"/>
  <c r="H2036" i="24" s="1"/>
  <c r="G2037" i="24"/>
  <c r="H2037" i="24" s="1"/>
  <c r="G2038" i="24"/>
  <c r="H2038" i="24" s="1"/>
  <c r="G2039" i="24"/>
  <c r="H2039" i="24" s="1"/>
  <c r="G2040" i="24"/>
  <c r="H2040" i="24" s="1"/>
  <c r="G2041" i="24"/>
  <c r="H2041" i="24" s="1"/>
  <c r="G2042" i="24"/>
  <c r="H2042" i="24" s="1"/>
  <c r="G2043" i="24"/>
  <c r="H2043" i="24" s="1"/>
  <c r="G2044" i="24"/>
  <c r="H2044" i="24" s="1"/>
  <c r="G2045" i="24"/>
  <c r="H2045" i="24" s="1"/>
  <c r="G2046" i="24"/>
  <c r="H2046" i="24" s="1"/>
  <c r="G2047" i="24"/>
  <c r="H2047" i="24" s="1"/>
  <c r="G2048" i="24"/>
  <c r="H2048" i="24" s="1"/>
  <c r="G2049" i="24"/>
  <c r="H2049" i="24" s="1"/>
  <c r="G2050" i="24"/>
  <c r="H2050" i="24" s="1"/>
  <c r="G2051" i="24"/>
  <c r="G2052" i="24"/>
  <c r="H2052" i="24" s="1"/>
  <c r="G2053" i="24"/>
  <c r="H2053" i="24" s="1"/>
  <c r="G2054" i="24"/>
  <c r="H2054" i="24" s="1"/>
  <c r="G2055" i="24"/>
  <c r="H2055" i="24" s="1"/>
  <c r="G2056" i="24"/>
  <c r="H2056" i="24" s="1"/>
  <c r="G2057" i="24"/>
  <c r="H2057" i="24" s="1"/>
  <c r="G2058" i="24"/>
  <c r="H2058" i="24" s="1"/>
  <c r="G2059" i="24"/>
  <c r="H2059" i="24" s="1"/>
  <c r="G2060" i="24"/>
  <c r="H2060" i="24" s="1"/>
  <c r="G2061" i="24"/>
  <c r="H2061" i="24" s="1"/>
  <c r="G2062" i="24"/>
  <c r="H2062" i="24" s="1"/>
  <c r="G2063" i="24"/>
  <c r="H2063" i="24" s="1"/>
  <c r="G2064" i="24"/>
  <c r="H2064" i="24" s="1"/>
  <c r="G2065" i="24"/>
  <c r="H2065" i="24" s="1"/>
  <c r="G2066" i="24"/>
  <c r="H2066" i="24" s="1"/>
  <c r="G2067" i="24"/>
  <c r="H2067" i="24" s="1"/>
  <c r="G2068" i="24"/>
  <c r="H2068" i="24" s="1"/>
  <c r="G2069" i="24"/>
  <c r="H2069" i="24" s="1"/>
  <c r="G2070" i="24"/>
  <c r="H2070" i="24" s="1"/>
  <c r="G2071" i="24"/>
  <c r="H2071" i="24" s="1"/>
  <c r="G2072" i="24"/>
  <c r="H2072" i="24" s="1"/>
  <c r="G2073" i="24"/>
  <c r="H2073" i="24" s="1"/>
  <c r="G2074" i="24"/>
  <c r="H2074" i="24" s="1"/>
  <c r="G2075" i="24"/>
  <c r="H2075" i="24" s="1"/>
  <c r="G2076" i="24"/>
  <c r="H2076" i="24" s="1"/>
  <c r="G2077" i="24"/>
  <c r="H2077" i="24" s="1"/>
  <c r="G2078" i="24"/>
  <c r="H2078" i="24" s="1"/>
  <c r="G2079" i="24"/>
  <c r="H2079" i="24" s="1"/>
  <c r="G2080" i="24"/>
  <c r="H2080" i="24" s="1"/>
  <c r="G2081" i="24"/>
  <c r="H2081" i="24" s="1"/>
  <c r="G2082" i="24"/>
  <c r="H2082" i="24" s="1"/>
  <c r="G2083" i="24"/>
  <c r="H2083" i="24" s="1"/>
  <c r="G2084" i="24"/>
  <c r="H2084" i="24" s="1"/>
  <c r="G2085" i="24"/>
  <c r="H2085" i="24" s="1"/>
  <c r="G2086" i="24"/>
  <c r="H2086" i="24" s="1"/>
  <c r="G2087" i="24"/>
  <c r="H2087" i="24" s="1"/>
  <c r="G2088" i="24"/>
  <c r="H2088" i="24" s="1"/>
  <c r="G2089" i="24"/>
  <c r="H2089" i="24" s="1"/>
  <c r="G2090" i="24"/>
  <c r="H2090" i="24" s="1"/>
  <c r="G2091" i="24"/>
  <c r="H2091" i="24" s="1"/>
  <c r="G2092" i="24"/>
  <c r="H2092" i="24" s="1"/>
  <c r="G2093" i="24"/>
  <c r="H2093" i="24" s="1"/>
  <c r="G2094" i="24"/>
  <c r="H2094" i="24" s="1"/>
  <c r="G2095" i="24"/>
  <c r="H2095" i="24" s="1"/>
  <c r="G2096" i="24"/>
  <c r="H2096" i="24" s="1"/>
  <c r="G2097" i="24"/>
  <c r="H2097" i="24" s="1"/>
  <c r="G2098" i="24"/>
  <c r="H2098" i="24" s="1"/>
  <c r="G2099" i="24"/>
  <c r="H2099" i="24" s="1"/>
  <c r="G2100" i="24"/>
  <c r="H2100" i="24" s="1"/>
  <c r="G2101" i="24"/>
  <c r="H2101" i="24" s="1"/>
  <c r="G2102" i="24"/>
  <c r="H2102" i="24" s="1"/>
  <c r="G2103" i="24"/>
  <c r="H2103" i="24" s="1"/>
  <c r="G2104" i="24"/>
  <c r="H2104" i="24" s="1"/>
  <c r="G2105" i="24"/>
  <c r="H2105" i="24" s="1"/>
  <c r="G2106" i="24"/>
  <c r="H2106" i="24" s="1"/>
  <c r="G2107" i="24"/>
  <c r="H2107" i="24" s="1"/>
  <c r="G2108" i="24"/>
  <c r="H2108" i="24" s="1"/>
  <c r="G2109" i="24"/>
  <c r="H2109" i="24" s="1"/>
  <c r="G2110" i="24"/>
  <c r="H2110" i="24" s="1"/>
  <c r="G2111" i="24"/>
  <c r="H2111" i="24" s="1"/>
  <c r="G2112" i="24"/>
  <c r="H2112" i="24" s="1"/>
  <c r="G2113" i="24"/>
  <c r="H2113" i="24" s="1"/>
  <c r="G2114" i="24"/>
  <c r="H2114" i="24" s="1"/>
  <c r="G2115" i="24"/>
  <c r="H2115" i="24" s="1"/>
  <c r="G2116" i="24"/>
  <c r="H2116" i="24" s="1"/>
  <c r="G2117" i="24"/>
  <c r="H2117" i="24" s="1"/>
  <c r="G2118" i="24"/>
  <c r="H2118" i="24" s="1"/>
  <c r="G2119" i="24"/>
  <c r="H2119" i="24" s="1"/>
  <c r="G2120" i="24"/>
  <c r="H2120" i="24" s="1"/>
  <c r="G2121" i="24"/>
  <c r="H2121" i="24" s="1"/>
  <c r="G2122" i="24"/>
  <c r="H2122" i="24" s="1"/>
  <c r="G2123" i="24"/>
  <c r="H2123" i="24" s="1"/>
  <c r="G2124" i="24"/>
  <c r="H2124" i="24" s="1"/>
  <c r="G2125" i="24"/>
  <c r="H2125" i="24" s="1"/>
  <c r="G2126" i="24"/>
  <c r="H2126" i="24" s="1"/>
  <c r="G2127" i="24"/>
  <c r="H2127" i="24" s="1"/>
  <c r="G2128" i="24"/>
  <c r="H2128" i="24" s="1"/>
  <c r="G2129" i="24"/>
  <c r="H2129" i="24" s="1"/>
  <c r="G2130" i="24"/>
  <c r="H2130" i="24" s="1"/>
  <c r="G2131" i="24"/>
  <c r="H2131" i="24" s="1"/>
  <c r="G2132" i="24"/>
  <c r="H2132" i="24" s="1"/>
  <c r="G2133" i="24"/>
  <c r="H2133" i="24" s="1"/>
  <c r="G2134" i="24"/>
  <c r="H2134" i="24" s="1"/>
  <c r="G2135" i="24"/>
  <c r="H2135" i="24" s="1"/>
  <c r="G2136" i="24"/>
  <c r="H2136" i="24" s="1"/>
  <c r="G2137" i="24"/>
  <c r="H2137" i="24" s="1"/>
  <c r="G2138" i="24"/>
  <c r="H2138" i="24" s="1"/>
  <c r="G2139" i="24"/>
  <c r="H2139" i="24" s="1"/>
  <c r="G2140" i="24"/>
  <c r="H2140" i="24" s="1"/>
  <c r="G2141" i="24"/>
  <c r="H2141" i="24" s="1"/>
  <c r="G2142" i="24"/>
  <c r="H2142" i="24" s="1"/>
  <c r="G2143" i="24"/>
  <c r="H2143" i="24" s="1"/>
  <c r="G2144" i="24"/>
  <c r="H2144" i="24" s="1"/>
  <c r="G2145" i="24"/>
  <c r="H2145" i="24" s="1"/>
  <c r="G2146" i="24"/>
  <c r="H2146" i="24" s="1"/>
  <c r="G2147" i="24"/>
  <c r="H2147" i="24" s="1"/>
  <c r="G2148" i="24"/>
  <c r="H2148" i="24" s="1"/>
  <c r="G2149" i="24"/>
  <c r="H2149" i="24" s="1"/>
  <c r="G2150" i="24"/>
  <c r="H2150" i="24" s="1"/>
  <c r="G2151" i="24"/>
  <c r="H2151" i="24" s="1"/>
  <c r="G2152" i="24"/>
  <c r="H2152" i="24" s="1"/>
  <c r="G2153" i="24"/>
  <c r="H2153" i="24" s="1"/>
  <c r="G2154" i="24"/>
  <c r="H2154" i="24" s="1"/>
  <c r="G2155" i="24"/>
  <c r="H2155" i="24" s="1"/>
  <c r="G2156" i="24"/>
  <c r="H2156" i="24" s="1"/>
  <c r="G2157" i="24"/>
  <c r="H2157" i="24" s="1"/>
  <c r="G2158" i="24"/>
  <c r="H2158" i="24" s="1"/>
  <c r="G2159" i="24"/>
  <c r="H2159" i="24" s="1"/>
  <c r="G2160" i="24"/>
  <c r="H2160" i="24" s="1"/>
  <c r="G2161" i="24"/>
  <c r="H2161" i="24" s="1"/>
  <c r="G2162" i="24"/>
  <c r="H2162" i="24" s="1"/>
  <c r="G2163" i="24"/>
  <c r="H2163" i="24" s="1"/>
  <c r="G2164" i="24"/>
  <c r="H2164" i="24" s="1"/>
  <c r="G2165" i="24"/>
  <c r="H2165" i="24" s="1"/>
  <c r="G2166" i="24"/>
  <c r="H2166" i="24" s="1"/>
  <c r="G2167" i="24"/>
  <c r="H2167" i="24" s="1"/>
  <c r="G2168" i="24"/>
  <c r="H2168" i="24" s="1"/>
  <c r="G2169" i="24"/>
  <c r="H2169" i="24" s="1"/>
  <c r="G2170" i="24"/>
  <c r="H2170" i="24" s="1"/>
  <c r="G2171" i="24"/>
  <c r="H2171" i="24" s="1"/>
  <c r="G2172" i="24"/>
  <c r="H2172" i="24" s="1"/>
  <c r="G2173" i="24"/>
  <c r="H2173" i="24" s="1"/>
  <c r="G2174" i="24"/>
  <c r="H2174" i="24" s="1"/>
  <c r="G2175" i="24"/>
  <c r="H2175" i="24" s="1"/>
  <c r="G2176" i="24"/>
  <c r="H2176" i="24" s="1"/>
  <c r="G2177" i="24"/>
  <c r="H2177" i="24" s="1"/>
  <c r="G2178" i="24"/>
  <c r="H2178" i="24" s="1"/>
  <c r="G2179" i="24"/>
  <c r="H2179" i="24" s="1"/>
  <c r="G2180" i="24"/>
  <c r="H2180" i="24" s="1"/>
  <c r="G2181" i="24"/>
  <c r="H2181" i="24" s="1"/>
  <c r="G2182" i="24"/>
  <c r="H2182" i="24" s="1"/>
  <c r="G2183" i="24"/>
  <c r="H2183" i="24" s="1"/>
  <c r="G2184" i="24"/>
  <c r="H2184" i="24" s="1"/>
  <c r="G2185" i="24"/>
  <c r="H2185" i="24" s="1"/>
  <c r="G2186" i="24"/>
  <c r="H2186" i="24" s="1"/>
  <c r="G2187" i="24"/>
  <c r="H2187" i="24" s="1"/>
  <c r="G2188" i="24"/>
  <c r="H2188" i="24" s="1"/>
  <c r="G2189" i="24"/>
  <c r="H2189" i="24" s="1"/>
  <c r="G2190" i="24"/>
  <c r="H2190" i="24" s="1"/>
  <c r="G2191" i="24"/>
  <c r="H2191" i="24" s="1"/>
  <c r="G2192" i="24"/>
  <c r="H2192" i="24" s="1"/>
  <c r="G2193" i="24"/>
  <c r="H2193" i="24" s="1"/>
  <c r="G2194" i="24"/>
  <c r="H2194" i="24" s="1"/>
  <c r="G2195" i="24"/>
  <c r="H2195" i="24" s="1"/>
  <c r="G2196" i="24"/>
  <c r="H2196" i="24" s="1"/>
  <c r="G2197" i="24"/>
  <c r="H2197" i="24" s="1"/>
  <c r="G2198" i="24"/>
  <c r="H2198" i="24" s="1"/>
  <c r="G2199" i="24"/>
  <c r="H2199" i="24" s="1"/>
  <c r="G2200" i="24"/>
  <c r="H2200" i="24" s="1"/>
  <c r="G2201" i="24"/>
  <c r="H2201" i="24" s="1"/>
  <c r="G2202" i="24"/>
  <c r="H2202" i="24" s="1"/>
  <c r="G2203" i="24"/>
  <c r="H2203" i="24" s="1"/>
  <c r="G2204" i="24"/>
  <c r="H2204" i="24" s="1"/>
  <c r="G2205" i="24"/>
  <c r="H2205" i="24" s="1"/>
  <c r="G2206" i="24"/>
  <c r="H2206" i="24" s="1"/>
  <c r="G2207" i="24"/>
  <c r="H2207" i="24" s="1"/>
  <c r="G2208" i="24"/>
  <c r="H2208" i="24" s="1"/>
  <c r="G2209" i="24"/>
  <c r="H2209" i="24" s="1"/>
  <c r="G2210" i="24"/>
  <c r="H2210" i="24" s="1"/>
  <c r="G2211" i="24"/>
  <c r="H2211" i="24" s="1"/>
  <c r="G2212" i="24"/>
  <c r="H2212" i="24" s="1"/>
  <c r="G2213" i="24"/>
  <c r="H2213" i="24" s="1"/>
  <c r="G2214" i="24"/>
  <c r="H2214" i="24" s="1"/>
  <c r="G2215" i="24"/>
  <c r="H2215" i="24" s="1"/>
  <c r="G2216" i="24"/>
  <c r="H2216" i="24" s="1"/>
  <c r="G2217" i="24"/>
  <c r="H2217" i="24" s="1"/>
  <c r="G2218" i="24"/>
  <c r="H2218" i="24" s="1"/>
  <c r="G2219" i="24"/>
  <c r="H2219" i="24" s="1"/>
  <c r="G2220" i="24"/>
  <c r="H2220" i="24" s="1"/>
  <c r="G2221" i="24"/>
  <c r="H2221" i="24" s="1"/>
  <c r="G2222" i="24"/>
  <c r="H2222" i="24" s="1"/>
  <c r="G2223" i="24"/>
  <c r="H2223" i="24" s="1"/>
  <c r="G2224" i="24"/>
  <c r="H2224" i="24" s="1"/>
  <c r="G2225" i="24"/>
  <c r="H2225" i="24" s="1"/>
  <c r="G2226" i="24"/>
  <c r="H2226" i="24" s="1"/>
  <c r="G2227" i="24"/>
  <c r="H2227" i="24" s="1"/>
  <c r="G2228" i="24"/>
  <c r="H2228" i="24" s="1"/>
  <c r="G2229" i="24"/>
  <c r="H2229" i="24" s="1"/>
  <c r="G2230" i="24"/>
  <c r="H2230" i="24" s="1"/>
  <c r="G2231" i="24"/>
  <c r="H2231" i="24" s="1"/>
  <c r="G2232" i="24"/>
  <c r="H2232" i="24" s="1"/>
  <c r="G2233" i="24"/>
  <c r="H2233" i="24" s="1"/>
  <c r="G2234" i="24"/>
  <c r="H2234" i="24" s="1"/>
  <c r="G2235" i="24"/>
  <c r="H2235" i="24" s="1"/>
  <c r="G2236" i="24"/>
  <c r="H2236" i="24" s="1"/>
  <c r="G2237" i="24"/>
  <c r="H2237" i="24" s="1"/>
  <c r="G2238" i="24"/>
  <c r="H2238" i="24" s="1"/>
  <c r="G2239" i="24"/>
  <c r="H2239" i="24" s="1"/>
  <c r="G2240" i="24"/>
  <c r="H2240" i="24" s="1"/>
  <c r="G2241" i="24"/>
  <c r="H2241" i="24" s="1"/>
  <c r="G2242" i="24"/>
  <c r="H2242" i="24" s="1"/>
  <c r="G2243" i="24"/>
  <c r="H2243" i="24" s="1"/>
  <c r="G2244" i="24"/>
  <c r="H2244" i="24" s="1"/>
  <c r="G2245" i="24"/>
  <c r="H2245" i="24" s="1"/>
  <c r="G2246" i="24"/>
  <c r="H2246" i="24" s="1"/>
  <c r="G2247" i="24"/>
  <c r="H2247" i="24" s="1"/>
  <c r="G2248" i="24"/>
  <c r="H2248" i="24" s="1"/>
  <c r="G2249" i="24"/>
  <c r="H2249" i="24" s="1"/>
  <c r="G2250" i="24"/>
  <c r="H2250" i="24" s="1"/>
  <c r="G2251" i="24"/>
  <c r="H2251" i="24" s="1"/>
  <c r="G2252" i="24"/>
  <c r="H2252" i="24" s="1"/>
  <c r="G2253" i="24"/>
  <c r="H2253" i="24" s="1"/>
  <c r="G2254" i="24"/>
  <c r="H2254" i="24" s="1"/>
  <c r="G2255" i="24"/>
  <c r="H2255" i="24" s="1"/>
  <c r="G2256" i="24"/>
  <c r="H2256" i="24" s="1"/>
  <c r="G2257" i="24"/>
  <c r="H2257" i="24" s="1"/>
  <c r="G2258" i="24"/>
  <c r="H2258" i="24" s="1"/>
  <c r="G2259" i="24"/>
  <c r="H2259" i="24" s="1"/>
  <c r="G2260" i="24"/>
  <c r="H2260" i="24" s="1"/>
  <c r="G2261" i="24"/>
  <c r="H2261" i="24" s="1"/>
  <c r="G2262" i="24"/>
  <c r="H2262" i="24" s="1"/>
  <c r="G2263" i="24"/>
  <c r="H2263" i="24" s="1"/>
  <c r="G2264" i="24"/>
  <c r="H2264" i="24" s="1"/>
  <c r="G2265" i="24"/>
  <c r="H2265" i="24" s="1"/>
  <c r="G2266" i="24"/>
  <c r="H2266" i="24" s="1"/>
  <c r="G2267" i="24"/>
  <c r="H2267" i="24" s="1"/>
  <c r="G2268" i="24"/>
  <c r="H2268" i="24" s="1"/>
  <c r="G2269" i="24"/>
  <c r="H2269" i="24" s="1"/>
  <c r="G2270" i="24"/>
  <c r="H2270" i="24" s="1"/>
  <c r="G2271" i="24"/>
  <c r="H2271" i="24" s="1"/>
  <c r="G2272" i="24"/>
  <c r="H2272" i="24" s="1"/>
  <c r="G2273" i="24"/>
  <c r="H2273" i="24" s="1"/>
  <c r="G2274" i="24"/>
  <c r="H2274" i="24" s="1"/>
  <c r="G2275" i="24"/>
  <c r="H2275" i="24" s="1"/>
  <c r="G2276" i="24"/>
  <c r="H2276" i="24" s="1"/>
  <c r="G2277" i="24"/>
  <c r="H2277" i="24" s="1"/>
  <c r="G2278" i="24"/>
  <c r="H2278" i="24" s="1"/>
  <c r="G2279" i="24"/>
  <c r="H2279" i="24" s="1"/>
  <c r="G2280" i="24"/>
  <c r="H2280" i="24" s="1"/>
  <c r="G2281" i="24"/>
  <c r="H2281" i="24" s="1"/>
  <c r="G2282" i="24"/>
  <c r="H2282" i="24" s="1"/>
  <c r="G2283" i="24"/>
  <c r="H2283" i="24" s="1"/>
  <c r="G2284" i="24"/>
  <c r="H2284" i="24" s="1"/>
  <c r="G2285" i="24"/>
  <c r="H2285" i="24" s="1"/>
  <c r="G2286" i="24"/>
  <c r="H2286" i="24" s="1"/>
  <c r="G2287" i="24"/>
  <c r="H2287" i="24" s="1"/>
  <c r="G2288" i="24"/>
  <c r="H2288" i="24" s="1"/>
  <c r="G2289" i="24"/>
  <c r="H2289" i="24" s="1"/>
  <c r="G2290" i="24"/>
  <c r="H2290" i="24" s="1"/>
  <c r="G2291" i="24"/>
  <c r="H2291" i="24" s="1"/>
  <c r="G2292" i="24"/>
  <c r="H2292" i="24" s="1"/>
  <c r="G2293" i="24"/>
  <c r="H2293" i="24" s="1"/>
  <c r="G2294" i="24"/>
  <c r="H2294" i="24" s="1"/>
  <c r="G2295" i="24"/>
  <c r="H2295" i="24" s="1"/>
  <c r="G2296" i="24"/>
  <c r="H2296" i="24" s="1"/>
  <c r="G2297" i="24"/>
  <c r="H2297" i="24" s="1"/>
  <c r="G2298" i="24"/>
  <c r="H2298" i="24" s="1"/>
  <c r="G2299" i="24"/>
  <c r="H2299" i="24" s="1"/>
  <c r="G2300" i="24"/>
  <c r="H2300" i="24" s="1"/>
  <c r="G2301" i="24"/>
  <c r="H2301" i="24" s="1"/>
  <c r="G2302" i="24"/>
  <c r="H2302" i="24" s="1"/>
  <c r="G2303" i="24"/>
  <c r="H2303" i="24" s="1"/>
  <c r="G2304" i="24"/>
  <c r="H2304" i="24" s="1"/>
  <c r="G2305" i="24"/>
  <c r="H2305" i="24" s="1"/>
  <c r="G2306" i="24"/>
  <c r="H2306" i="24" s="1"/>
  <c r="G2307" i="24"/>
  <c r="H2307" i="24" s="1"/>
  <c r="G2308" i="24"/>
  <c r="H2308" i="24" s="1"/>
  <c r="G2309" i="24"/>
  <c r="H2309" i="24" s="1"/>
  <c r="G2310" i="24"/>
  <c r="H2310" i="24" s="1"/>
  <c r="G2311" i="24"/>
  <c r="H2311" i="24" s="1"/>
  <c r="G2312" i="24"/>
  <c r="H2312" i="24" s="1"/>
  <c r="G2313" i="24"/>
  <c r="H2313" i="24" s="1"/>
  <c r="G2314" i="24"/>
  <c r="H2314" i="24" s="1"/>
  <c r="G2315" i="24"/>
  <c r="H2315" i="24" s="1"/>
  <c r="G2316" i="24"/>
  <c r="H2316" i="24" s="1"/>
  <c r="G2317" i="24"/>
  <c r="H2317" i="24" s="1"/>
  <c r="G2318" i="24"/>
  <c r="H2318" i="24" s="1"/>
  <c r="G2319" i="24"/>
  <c r="H2319" i="24" s="1"/>
  <c r="G2320" i="24"/>
  <c r="H2320" i="24" s="1"/>
  <c r="G2321" i="24"/>
  <c r="H2321" i="24" s="1"/>
  <c r="G2322" i="24"/>
  <c r="H2322" i="24" s="1"/>
  <c r="G2323" i="24"/>
  <c r="H2323" i="24" s="1"/>
  <c r="G2324" i="24"/>
  <c r="H2324" i="24" s="1"/>
  <c r="G2325" i="24"/>
  <c r="H2325" i="24" s="1"/>
  <c r="G2326" i="24"/>
  <c r="H2326" i="24" s="1"/>
  <c r="G2327" i="24"/>
  <c r="H2327" i="24" s="1"/>
  <c r="G2328" i="24"/>
  <c r="H2328" i="24" s="1"/>
  <c r="G2329" i="24"/>
  <c r="H2329" i="24" s="1"/>
  <c r="G2330" i="24"/>
  <c r="H2330" i="24" s="1"/>
  <c r="G2331" i="24"/>
  <c r="H2331" i="24" s="1"/>
  <c r="G2332" i="24"/>
  <c r="H2332" i="24" s="1"/>
  <c r="G2333" i="24"/>
  <c r="H2333" i="24" s="1"/>
  <c r="G2334" i="24"/>
  <c r="H2334" i="24" s="1"/>
  <c r="G2335" i="24"/>
  <c r="H2335" i="24" s="1"/>
  <c r="G2336" i="24"/>
  <c r="H2336" i="24" s="1"/>
  <c r="G2337" i="24"/>
  <c r="H2337" i="24" s="1"/>
  <c r="G2338" i="24"/>
  <c r="H2338" i="24" s="1"/>
  <c r="G2339" i="24"/>
  <c r="H2339" i="24" s="1"/>
  <c r="G2340" i="24"/>
  <c r="H2340" i="24" s="1"/>
  <c r="G2341" i="24"/>
  <c r="H2341" i="24" s="1"/>
  <c r="G2342" i="24"/>
  <c r="H2342" i="24" s="1"/>
  <c r="G2343" i="24"/>
  <c r="H2343" i="24" s="1"/>
  <c r="G2344" i="24"/>
  <c r="H2344" i="24" s="1"/>
  <c r="G2345" i="24"/>
  <c r="H2345" i="24" s="1"/>
  <c r="G2346" i="24"/>
  <c r="H2346" i="24" s="1"/>
  <c r="G2347" i="24"/>
  <c r="H2347" i="24" s="1"/>
  <c r="G2348" i="24"/>
  <c r="H2348" i="24" s="1"/>
  <c r="G2349" i="24"/>
  <c r="H2349" i="24" s="1"/>
  <c r="G2350" i="24"/>
  <c r="H2350" i="24" s="1"/>
  <c r="G2351" i="24"/>
  <c r="H2351" i="24" s="1"/>
  <c r="G2352" i="24"/>
  <c r="H2352" i="24" s="1"/>
  <c r="G2353" i="24"/>
  <c r="H2353" i="24" s="1"/>
  <c r="G2354" i="24"/>
  <c r="H2354" i="24" s="1"/>
  <c r="G2355" i="24"/>
  <c r="H2355" i="24" s="1"/>
  <c r="G2356" i="24"/>
  <c r="H2356" i="24" s="1"/>
  <c r="G2357" i="24"/>
  <c r="H2357" i="24" s="1"/>
  <c r="G2358" i="24"/>
  <c r="H2358" i="24" s="1"/>
  <c r="G2359" i="24"/>
  <c r="H2359" i="24" s="1"/>
  <c r="G2360" i="24"/>
  <c r="H2360" i="24" s="1"/>
  <c r="G2361" i="24"/>
  <c r="H2361" i="24" s="1"/>
  <c r="G2362" i="24"/>
  <c r="H2362" i="24" s="1"/>
  <c r="G2363" i="24"/>
  <c r="H2363" i="24" s="1"/>
  <c r="G2364" i="24"/>
  <c r="H2364" i="24" s="1"/>
  <c r="G2365" i="24"/>
  <c r="H2365" i="24" s="1"/>
  <c r="G2366" i="24"/>
  <c r="H2366" i="24" s="1"/>
  <c r="G2367" i="24"/>
  <c r="H2367" i="24" s="1"/>
  <c r="G2368" i="24"/>
  <c r="H2368" i="24" s="1"/>
  <c r="G2369" i="24"/>
  <c r="H2369" i="24" s="1"/>
  <c r="G2370" i="24"/>
  <c r="H2370" i="24" s="1"/>
  <c r="G2371" i="24"/>
  <c r="H2371" i="24" s="1"/>
  <c r="G2372" i="24"/>
  <c r="H2372" i="24" s="1"/>
  <c r="G2373" i="24"/>
  <c r="H2373" i="24" s="1"/>
  <c r="G2374" i="24"/>
  <c r="H2374" i="24" s="1"/>
  <c r="G2375" i="24"/>
  <c r="H2375" i="24" s="1"/>
  <c r="G2376" i="24"/>
  <c r="H2376" i="24" s="1"/>
  <c r="G2377" i="24"/>
  <c r="H2377" i="24" s="1"/>
  <c r="G2378" i="24"/>
  <c r="H2378" i="24" s="1"/>
  <c r="G2379" i="24"/>
  <c r="H2379" i="24" s="1"/>
  <c r="G2380" i="24"/>
  <c r="H2380" i="24" s="1"/>
  <c r="G2381" i="24"/>
  <c r="H2381" i="24" s="1"/>
  <c r="G2382" i="24"/>
  <c r="H2382" i="24" s="1"/>
  <c r="G2383" i="24"/>
  <c r="H2383" i="24" s="1"/>
  <c r="G2384" i="24"/>
  <c r="H2384" i="24" s="1"/>
  <c r="G2385" i="24"/>
  <c r="H2385" i="24" s="1"/>
  <c r="G2386" i="24"/>
  <c r="H2386" i="24" s="1"/>
  <c r="G2387" i="24"/>
  <c r="H2387" i="24" s="1"/>
  <c r="G2388" i="24"/>
  <c r="H2388" i="24" s="1"/>
  <c r="G2389" i="24"/>
  <c r="H2389" i="24" s="1"/>
  <c r="G2390" i="24"/>
  <c r="H2390" i="24" s="1"/>
  <c r="G2391" i="24"/>
  <c r="H2391" i="24" s="1"/>
  <c r="G2392" i="24"/>
  <c r="H2392" i="24" s="1"/>
  <c r="G2393" i="24"/>
  <c r="H2393" i="24" s="1"/>
  <c r="G2394" i="24"/>
  <c r="H2394" i="24" s="1"/>
  <c r="G2395" i="24"/>
  <c r="H2395" i="24" s="1"/>
  <c r="G2396" i="24"/>
  <c r="H2396" i="24" s="1"/>
  <c r="G2397" i="24"/>
  <c r="H2397" i="24" s="1"/>
  <c r="G2398" i="24"/>
  <c r="H2398" i="24" s="1"/>
  <c r="G2399" i="24"/>
  <c r="H2399" i="24" s="1"/>
  <c r="G2400" i="24"/>
  <c r="H2400" i="24" s="1"/>
  <c r="G2401" i="24"/>
  <c r="H2401" i="24" s="1"/>
  <c r="G2402" i="24"/>
  <c r="H2402" i="24" s="1"/>
  <c r="G2403" i="24"/>
  <c r="H2403" i="24" s="1"/>
  <c r="G2404" i="24"/>
  <c r="H2404" i="24" s="1"/>
  <c r="G2405" i="24"/>
  <c r="H2405" i="24" s="1"/>
  <c r="G2406" i="24"/>
  <c r="H2406" i="24" s="1"/>
  <c r="G2407" i="24"/>
  <c r="H2407" i="24" s="1"/>
  <c r="G2408" i="24"/>
  <c r="H2408" i="24" s="1"/>
  <c r="G2409" i="24"/>
  <c r="H2409" i="24" s="1"/>
  <c r="G2410" i="24"/>
  <c r="H2410" i="24" s="1"/>
  <c r="G2411" i="24"/>
  <c r="H2411" i="24" s="1"/>
  <c r="G2412" i="24"/>
  <c r="H2412" i="24" s="1"/>
  <c r="G2413" i="24"/>
  <c r="H2413" i="24" s="1"/>
  <c r="G2414" i="24"/>
  <c r="H2414" i="24" s="1"/>
  <c r="G2415" i="24"/>
  <c r="H2415" i="24" s="1"/>
  <c r="G2416" i="24"/>
  <c r="H2416" i="24" s="1"/>
  <c r="G2417" i="24"/>
  <c r="H2417" i="24" s="1"/>
  <c r="G2418" i="24"/>
  <c r="H2418" i="24" s="1"/>
  <c r="G2419" i="24"/>
  <c r="H2419" i="24" s="1"/>
  <c r="G2420" i="24"/>
  <c r="H2420" i="24" s="1"/>
  <c r="G2421" i="24"/>
  <c r="H2421" i="24" s="1"/>
  <c r="G2422" i="24"/>
  <c r="H2422" i="24" s="1"/>
  <c r="G2423" i="24"/>
  <c r="H2423" i="24" s="1"/>
  <c r="G2424" i="24"/>
  <c r="H2424" i="24" s="1"/>
  <c r="G2425" i="24"/>
  <c r="H2425" i="24" s="1"/>
  <c r="G2426" i="24"/>
  <c r="H2426" i="24" s="1"/>
  <c r="G2427" i="24"/>
  <c r="H2427" i="24" s="1"/>
  <c r="G2428" i="24"/>
  <c r="H2428" i="24" s="1"/>
  <c r="G2429" i="24"/>
  <c r="H2429" i="24" s="1"/>
  <c r="G2430" i="24"/>
  <c r="H2430" i="24" s="1"/>
  <c r="G2431" i="24"/>
  <c r="H2431" i="24" s="1"/>
  <c r="G2432" i="24"/>
  <c r="H2432" i="24" s="1"/>
  <c r="G2433" i="24"/>
  <c r="H2433" i="24" s="1"/>
  <c r="G2434" i="24"/>
  <c r="H2434" i="24" s="1"/>
  <c r="G2435" i="24"/>
  <c r="H2435" i="24" s="1"/>
  <c r="G2436" i="24"/>
  <c r="H2436" i="24" s="1"/>
  <c r="G2437" i="24"/>
  <c r="H2437" i="24" s="1"/>
  <c r="G2438" i="24"/>
  <c r="H2438" i="24" s="1"/>
  <c r="G2439" i="24"/>
  <c r="H2439" i="24" s="1"/>
  <c r="G2440" i="24"/>
  <c r="H2440" i="24" s="1"/>
  <c r="G2441" i="24"/>
  <c r="H2441" i="24" s="1"/>
  <c r="G2442" i="24"/>
  <c r="H2442" i="24" s="1"/>
  <c r="G2443" i="24"/>
  <c r="H2443" i="24" s="1"/>
  <c r="G2444" i="24"/>
  <c r="H2444" i="24" s="1"/>
  <c r="G2445" i="24"/>
  <c r="H2445" i="24" s="1"/>
  <c r="G2446" i="24"/>
  <c r="H2446" i="24" s="1"/>
  <c r="G2447" i="24"/>
  <c r="H2447" i="24" s="1"/>
  <c r="G2448" i="24"/>
  <c r="H2448" i="24" s="1"/>
  <c r="G2449" i="24"/>
  <c r="H2449" i="24" s="1"/>
  <c r="G2450" i="24"/>
  <c r="H2450" i="24" s="1"/>
  <c r="G2451" i="24"/>
  <c r="H2451" i="24" s="1"/>
  <c r="G2452" i="24"/>
  <c r="H2452" i="24" s="1"/>
  <c r="G2453" i="24"/>
  <c r="H2453" i="24" s="1"/>
  <c r="G2454" i="24"/>
  <c r="H2454" i="24" s="1"/>
  <c r="G2455" i="24"/>
  <c r="H2455" i="24" s="1"/>
  <c r="G2456" i="24"/>
  <c r="H2456" i="24" s="1"/>
  <c r="G2457" i="24"/>
  <c r="H2457" i="24" s="1"/>
  <c r="G2458" i="24"/>
  <c r="H2458" i="24" s="1"/>
  <c r="G2459" i="24"/>
  <c r="H2459" i="24" s="1"/>
  <c r="G2460" i="24"/>
  <c r="H2460" i="24" s="1"/>
  <c r="G2461" i="24"/>
  <c r="H2461" i="24" s="1"/>
  <c r="G2462" i="24"/>
  <c r="H2462" i="24" s="1"/>
  <c r="G2463" i="24"/>
  <c r="H2463" i="24" s="1"/>
  <c r="G2464" i="24"/>
  <c r="H2464" i="24" s="1"/>
  <c r="G2465" i="24"/>
  <c r="H2465" i="24" s="1"/>
  <c r="G2466" i="24"/>
  <c r="H2466" i="24" s="1"/>
  <c r="G2467" i="24"/>
  <c r="H2467" i="24" s="1"/>
  <c r="G2468" i="24"/>
  <c r="H2468" i="24" s="1"/>
  <c r="G2469" i="24"/>
  <c r="H2469" i="24" s="1"/>
  <c r="G2470" i="24"/>
  <c r="H2470" i="24" s="1"/>
  <c r="G2471" i="24"/>
  <c r="H2471" i="24" s="1"/>
  <c r="G2472" i="24"/>
  <c r="H2472" i="24" s="1"/>
  <c r="G2473" i="24"/>
  <c r="H2473" i="24" s="1"/>
  <c r="G2474" i="24"/>
  <c r="H2474" i="24" s="1"/>
  <c r="G2475" i="24"/>
  <c r="H2475" i="24" s="1"/>
  <c r="G2476" i="24"/>
  <c r="H2476" i="24" s="1"/>
  <c r="G2477" i="24"/>
  <c r="H2477" i="24" s="1"/>
  <c r="G2478" i="24"/>
  <c r="H2478" i="24" s="1"/>
  <c r="G2479" i="24"/>
  <c r="H2479" i="24" s="1"/>
  <c r="G2480" i="24"/>
  <c r="H2480" i="24" s="1"/>
  <c r="G2481" i="24"/>
  <c r="H2481" i="24" s="1"/>
  <c r="G2482" i="24"/>
  <c r="H2482" i="24" s="1"/>
  <c r="G2483" i="24"/>
  <c r="H2483" i="24" s="1"/>
  <c r="G2484" i="24"/>
  <c r="H2484" i="24" s="1"/>
  <c r="G2485" i="24"/>
  <c r="H2485" i="24" s="1"/>
  <c r="G2486" i="24"/>
  <c r="H2486" i="24" s="1"/>
  <c r="G2487" i="24"/>
  <c r="H2487" i="24" s="1"/>
  <c r="G2488" i="24"/>
  <c r="H2488" i="24" s="1"/>
  <c r="G2489" i="24"/>
  <c r="H2489" i="24" s="1"/>
  <c r="G2490" i="24"/>
  <c r="H2490" i="24" s="1"/>
  <c r="G2491" i="24"/>
  <c r="H2491" i="24" s="1"/>
  <c r="G2492" i="24"/>
  <c r="H2492" i="24" s="1"/>
  <c r="G2493" i="24"/>
  <c r="H2493" i="24" s="1"/>
  <c r="G2494" i="24"/>
  <c r="H2494" i="24" s="1"/>
  <c r="G2495" i="24"/>
  <c r="H2495" i="24" s="1"/>
  <c r="G2496" i="24"/>
  <c r="H2496" i="24" s="1"/>
  <c r="G2497" i="24"/>
  <c r="H2497" i="24" s="1"/>
  <c r="G2498" i="24"/>
  <c r="H2498" i="24" s="1"/>
  <c r="G2499" i="24"/>
  <c r="H2499" i="24" s="1"/>
  <c r="G2500" i="24"/>
  <c r="H2500" i="24" s="1"/>
  <c r="G2501" i="24"/>
  <c r="H2501" i="24" s="1"/>
  <c r="G2502" i="24"/>
  <c r="H2502" i="24" s="1"/>
  <c r="G2503" i="24"/>
  <c r="H2503" i="24" s="1"/>
  <c r="G2504" i="24"/>
  <c r="H2504" i="24" s="1"/>
  <c r="G2505" i="24"/>
  <c r="H2505" i="24" s="1"/>
  <c r="G2506" i="24"/>
  <c r="H2506" i="24" s="1"/>
  <c r="G2507" i="24"/>
  <c r="H2507" i="24" s="1"/>
  <c r="G2508" i="24"/>
  <c r="H2508" i="24" s="1"/>
  <c r="G2509" i="24"/>
  <c r="H2509" i="24" s="1"/>
  <c r="G2510" i="24"/>
  <c r="H2510" i="24" s="1"/>
  <c r="G2511" i="24"/>
  <c r="H2511" i="24" s="1"/>
  <c r="G2512" i="24"/>
  <c r="H2512" i="24" s="1"/>
  <c r="G2513" i="24"/>
  <c r="H2513" i="24" s="1"/>
  <c r="G2514" i="24"/>
  <c r="H2514" i="24" s="1"/>
  <c r="G2515" i="24"/>
  <c r="H2515" i="24" s="1"/>
  <c r="G2516" i="24"/>
  <c r="H2516" i="24" s="1"/>
  <c r="G2517" i="24"/>
  <c r="H2517" i="24" s="1"/>
  <c r="G2518" i="24"/>
  <c r="H2518" i="24" s="1"/>
  <c r="G2519" i="24"/>
  <c r="H2519" i="24" s="1"/>
  <c r="G2520" i="24"/>
  <c r="H2520" i="24" s="1"/>
  <c r="G2521" i="24"/>
  <c r="H2521" i="24" s="1"/>
  <c r="G2522" i="24"/>
  <c r="H2522" i="24" s="1"/>
  <c r="G2523" i="24"/>
  <c r="H2523" i="24" s="1"/>
  <c r="G2524" i="24"/>
  <c r="H2524" i="24" s="1"/>
  <c r="G2525" i="24"/>
  <c r="H2525" i="24" s="1"/>
  <c r="G2526" i="24"/>
  <c r="H2526" i="24" s="1"/>
  <c r="G2527" i="24"/>
  <c r="H2527" i="24" s="1"/>
  <c r="G2528" i="24"/>
  <c r="H2528" i="24" s="1"/>
  <c r="G2529" i="24"/>
  <c r="H2529" i="24" s="1"/>
  <c r="G2530" i="24"/>
  <c r="H2530" i="24" s="1"/>
  <c r="G2531" i="24"/>
  <c r="H2531" i="24" s="1"/>
  <c r="G2532" i="24"/>
  <c r="H2532" i="24" s="1"/>
  <c r="G2533" i="24"/>
  <c r="H2533" i="24" s="1"/>
  <c r="G2534" i="24"/>
  <c r="H2534" i="24" s="1"/>
  <c r="G2535" i="24"/>
  <c r="H2535" i="24" s="1"/>
  <c r="G2536" i="24"/>
  <c r="H2536" i="24" s="1"/>
  <c r="G2537" i="24"/>
  <c r="H2537" i="24" s="1"/>
  <c r="G2538" i="24"/>
  <c r="H2538" i="24" s="1"/>
  <c r="G2539" i="24"/>
  <c r="H2539" i="24" s="1"/>
  <c r="G2540" i="24"/>
  <c r="H2540" i="24" s="1"/>
  <c r="G2541" i="24"/>
  <c r="H2541" i="24" s="1"/>
  <c r="G2542" i="24"/>
  <c r="H2542" i="24" s="1"/>
  <c r="G2543" i="24"/>
  <c r="H2543" i="24" s="1"/>
  <c r="G2544" i="24"/>
  <c r="H2544" i="24" s="1"/>
  <c r="G2545" i="24"/>
  <c r="H2545" i="24" s="1"/>
  <c r="G2546" i="24"/>
  <c r="H2546" i="24" s="1"/>
  <c r="G2547" i="24"/>
  <c r="H2547" i="24" s="1"/>
  <c r="G2548" i="24"/>
  <c r="H2548" i="24" s="1"/>
  <c r="G2549" i="24"/>
  <c r="H2549" i="24" s="1"/>
  <c r="G2550" i="24"/>
  <c r="H2550" i="24" s="1"/>
  <c r="G2551" i="24"/>
  <c r="H2551" i="24" s="1"/>
  <c r="G2552" i="24"/>
  <c r="H2552" i="24" s="1"/>
  <c r="G2553" i="24"/>
  <c r="H2553" i="24" s="1"/>
  <c r="G2554" i="24"/>
  <c r="H2554" i="24" s="1"/>
  <c r="G2555" i="24"/>
  <c r="H2555" i="24" s="1"/>
  <c r="G2556" i="24"/>
  <c r="H2556" i="24" s="1"/>
  <c r="G2557" i="24"/>
  <c r="H2557" i="24" s="1"/>
  <c r="G2558" i="24"/>
  <c r="H2558" i="24" s="1"/>
  <c r="G2559" i="24"/>
  <c r="H2559" i="24" s="1"/>
  <c r="G2560" i="24"/>
  <c r="H2560" i="24" s="1"/>
  <c r="G2561" i="24"/>
  <c r="H2561" i="24" s="1"/>
  <c r="G2562" i="24"/>
  <c r="H2562" i="24" s="1"/>
  <c r="G2563" i="24"/>
  <c r="H2563" i="24" s="1"/>
  <c r="G2564" i="24"/>
  <c r="H2564" i="24" s="1"/>
  <c r="G2565" i="24"/>
  <c r="H2565" i="24" s="1"/>
  <c r="G2566" i="24"/>
  <c r="H2566" i="24" s="1"/>
  <c r="G2567" i="24"/>
  <c r="H2567" i="24" s="1"/>
  <c r="G2568" i="24"/>
  <c r="H2568" i="24" s="1"/>
  <c r="G2569" i="24"/>
  <c r="H2569" i="24" s="1"/>
  <c r="G2570" i="24"/>
  <c r="H2570" i="24" s="1"/>
  <c r="G2571" i="24"/>
  <c r="H2571" i="24" s="1"/>
  <c r="G2572" i="24"/>
  <c r="H2572" i="24" s="1"/>
  <c r="G2573" i="24"/>
  <c r="H2573" i="24" s="1"/>
  <c r="G2574" i="24"/>
  <c r="H2574" i="24" s="1"/>
  <c r="G2575" i="24"/>
  <c r="H2575" i="24" s="1"/>
  <c r="G2576" i="24"/>
  <c r="H2576" i="24" s="1"/>
  <c r="G2577" i="24"/>
  <c r="H2577" i="24" s="1"/>
  <c r="G2578" i="24"/>
  <c r="H2578" i="24" s="1"/>
  <c r="G2579" i="24"/>
  <c r="H2579" i="24" s="1"/>
  <c r="G2580" i="24"/>
  <c r="H2580" i="24" s="1"/>
  <c r="G2581" i="24"/>
  <c r="H2581" i="24" s="1"/>
  <c r="G2582" i="24"/>
  <c r="H2582" i="24" s="1"/>
  <c r="G2583" i="24"/>
  <c r="H2583" i="24" s="1"/>
  <c r="G2584" i="24"/>
  <c r="H2584" i="24" s="1"/>
  <c r="G2585" i="24"/>
  <c r="H2585" i="24" s="1"/>
  <c r="G2586" i="24"/>
  <c r="H2586" i="24" s="1"/>
  <c r="G2587" i="24"/>
  <c r="H2587" i="24" s="1"/>
  <c r="G2588" i="24"/>
  <c r="H2588" i="24" s="1"/>
  <c r="G2589" i="24"/>
  <c r="H2589" i="24" s="1"/>
  <c r="G2590" i="24"/>
  <c r="H2590" i="24" s="1"/>
  <c r="G2591" i="24"/>
  <c r="H2591" i="24" s="1"/>
  <c r="G2592" i="24"/>
  <c r="H2592" i="24" s="1"/>
  <c r="G2593" i="24"/>
  <c r="H2593" i="24" s="1"/>
  <c r="G2594" i="24"/>
  <c r="H2594" i="24" s="1"/>
  <c r="G2595" i="24"/>
  <c r="H2595" i="24" s="1"/>
  <c r="G2596" i="24"/>
  <c r="H2596" i="24" s="1"/>
  <c r="G2597" i="24"/>
  <c r="H2597" i="24" s="1"/>
  <c r="G2598" i="24"/>
  <c r="H2598" i="24" s="1"/>
  <c r="G2599" i="24"/>
  <c r="H2599" i="24" s="1"/>
  <c r="G2600" i="24"/>
  <c r="H2600" i="24" s="1"/>
  <c r="G2601" i="24"/>
  <c r="H2601" i="24" s="1"/>
  <c r="G2602" i="24"/>
  <c r="H2602" i="24" s="1"/>
  <c r="G2603" i="24"/>
  <c r="H2603" i="24" s="1"/>
  <c r="G2604" i="24"/>
  <c r="H2604" i="24" s="1"/>
  <c r="G2605" i="24"/>
  <c r="H2605" i="24" s="1"/>
  <c r="G2606" i="24"/>
  <c r="H2606" i="24" s="1"/>
  <c r="G2607" i="24"/>
  <c r="H2607" i="24" s="1"/>
  <c r="G2608" i="24"/>
  <c r="H2608" i="24" s="1"/>
  <c r="G2609" i="24"/>
  <c r="H2609" i="24" s="1"/>
  <c r="G2610" i="24"/>
  <c r="H2610" i="24" s="1"/>
  <c r="G2611" i="24"/>
  <c r="H2611" i="24" s="1"/>
  <c r="G2612" i="24"/>
  <c r="H2612" i="24" s="1"/>
  <c r="G2613" i="24"/>
  <c r="H2613" i="24" s="1"/>
  <c r="G2614" i="24"/>
  <c r="H2614" i="24" s="1"/>
  <c r="G2615" i="24"/>
  <c r="H2615" i="24" s="1"/>
  <c r="G2616" i="24"/>
  <c r="H2616" i="24" s="1"/>
  <c r="G2617" i="24"/>
  <c r="H2617" i="24" s="1"/>
  <c r="G2618" i="24"/>
  <c r="H2618" i="24" s="1"/>
  <c r="G2619" i="24"/>
  <c r="H2619" i="24" s="1"/>
  <c r="G2620" i="24"/>
  <c r="H2620" i="24" s="1"/>
  <c r="G2621" i="24"/>
  <c r="H2621" i="24" s="1"/>
  <c r="G2622" i="24"/>
  <c r="H2622" i="24" s="1"/>
  <c r="G2623" i="24"/>
  <c r="H2623" i="24" s="1"/>
  <c r="G2624" i="24"/>
  <c r="H2624" i="24" s="1"/>
  <c r="G2625" i="24"/>
  <c r="H2625" i="24" s="1"/>
  <c r="G2626" i="24"/>
  <c r="H2626" i="24" s="1"/>
  <c r="G2627" i="24"/>
  <c r="H2627" i="24" s="1"/>
  <c r="G2628" i="24"/>
  <c r="H2628" i="24" s="1"/>
  <c r="G2629" i="24"/>
  <c r="H2629" i="24" s="1"/>
  <c r="G2630" i="24"/>
  <c r="H2630" i="24" s="1"/>
  <c r="G2631" i="24"/>
  <c r="H2631" i="24" s="1"/>
  <c r="G2632" i="24"/>
  <c r="H2632" i="24" s="1"/>
  <c r="G2633" i="24"/>
  <c r="H2633" i="24" s="1"/>
  <c r="G2634" i="24"/>
  <c r="H2634" i="24" s="1"/>
  <c r="G2635" i="24"/>
  <c r="H2635" i="24" s="1"/>
  <c r="G2636" i="24"/>
  <c r="H2636" i="24" s="1"/>
  <c r="G2637" i="24"/>
  <c r="H2637" i="24" s="1"/>
  <c r="G2638" i="24"/>
  <c r="H2638" i="24" s="1"/>
  <c r="G2639" i="24"/>
  <c r="H2639" i="24" s="1"/>
  <c r="G2640" i="24"/>
  <c r="H2640" i="24" s="1"/>
  <c r="G2641" i="24"/>
  <c r="H2641" i="24" s="1"/>
  <c r="G2642" i="24"/>
  <c r="H2642" i="24" s="1"/>
  <c r="G2643" i="24"/>
  <c r="H2643" i="24" s="1"/>
  <c r="G2644" i="24"/>
  <c r="H2644" i="24" s="1"/>
  <c r="G2645" i="24"/>
  <c r="H2645" i="24" s="1"/>
  <c r="G2646" i="24"/>
  <c r="H2646" i="24" s="1"/>
  <c r="G2647" i="24"/>
  <c r="H2647" i="24" s="1"/>
  <c r="G2648" i="24"/>
  <c r="H2648" i="24" s="1"/>
  <c r="G2649" i="24"/>
  <c r="H2649" i="24" s="1"/>
  <c r="G2650" i="24"/>
  <c r="H2650" i="24" s="1"/>
  <c r="G2651" i="24"/>
  <c r="H2651" i="24" s="1"/>
  <c r="G2652" i="24"/>
  <c r="H2652" i="24" s="1"/>
  <c r="G2653" i="24"/>
  <c r="H2653" i="24" s="1"/>
  <c r="G2654" i="24"/>
  <c r="H2654" i="24" s="1"/>
  <c r="G2655" i="24"/>
  <c r="H2655" i="24" s="1"/>
  <c r="G2656" i="24"/>
  <c r="H2656" i="24" s="1"/>
  <c r="G2657" i="24"/>
  <c r="H2657" i="24" s="1"/>
  <c r="G2658" i="24"/>
  <c r="H2658" i="24" s="1"/>
  <c r="G2659" i="24"/>
  <c r="H2659" i="24" s="1"/>
  <c r="G2660" i="24"/>
  <c r="H2660" i="24" s="1"/>
  <c r="G2661" i="24"/>
  <c r="H2661" i="24" s="1"/>
  <c r="G2662" i="24"/>
  <c r="H2662" i="24" s="1"/>
  <c r="G2663" i="24"/>
  <c r="H2663" i="24" s="1"/>
  <c r="G2664" i="24"/>
  <c r="H2664" i="24" s="1"/>
  <c r="G2665" i="24"/>
  <c r="H2665" i="24" s="1"/>
  <c r="G2666" i="24"/>
  <c r="H2666" i="24" s="1"/>
  <c r="G2667" i="24"/>
  <c r="H2667" i="24" s="1"/>
  <c r="G2668" i="24"/>
  <c r="H2668" i="24" s="1"/>
  <c r="G2669" i="24"/>
  <c r="H2669" i="24" s="1"/>
  <c r="G2670" i="24"/>
  <c r="H2670" i="24" s="1"/>
  <c r="G2671" i="24"/>
  <c r="H2671" i="24" s="1"/>
  <c r="G2672" i="24"/>
  <c r="H2672" i="24" s="1"/>
  <c r="G2673" i="24"/>
  <c r="H2673" i="24" s="1"/>
  <c r="G2674" i="24"/>
  <c r="H2674" i="24" s="1"/>
  <c r="G2675" i="24"/>
  <c r="H2675" i="24" s="1"/>
  <c r="G2676" i="24"/>
  <c r="H2676" i="24" s="1"/>
  <c r="G2677" i="24"/>
  <c r="H2677" i="24" s="1"/>
  <c r="G2678" i="24"/>
  <c r="H2678" i="24" s="1"/>
  <c r="G2679" i="24"/>
  <c r="H2679" i="24" s="1"/>
  <c r="G2680" i="24"/>
  <c r="H2680" i="24" s="1"/>
  <c r="G2681" i="24"/>
  <c r="H2681" i="24" s="1"/>
  <c r="G2682" i="24"/>
  <c r="H2682" i="24" s="1"/>
  <c r="G2683" i="24"/>
  <c r="H2683" i="24" s="1"/>
  <c r="G2684" i="24"/>
  <c r="H2684" i="24" s="1"/>
  <c r="G2685" i="24"/>
  <c r="H2685" i="24" s="1"/>
  <c r="G2686" i="24"/>
  <c r="H2686" i="24" s="1"/>
  <c r="G2687" i="24"/>
  <c r="H2687" i="24" s="1"/>
  <c r="G2688" i="24"/>
  <c r="H2688" i="24" s="1"/>
  <c r="G2689" i="24"/>
  <c r="H2689" i="24" s="1"/>
  <c r="G2690" i="24"/>
  <c r="H2690" i="24" s="1"/>
  <c r="G2691" i="24"/>
  <c r="H2691" i="24" s="1"/>
  <c r="G2692" i="24"/>
  <c r="H2692" i="24" s="1"/>
  <c r="G2693" i="24"/>
  <c r="H2693" i="24" s="1"/>
  <c r="G2694" i="24"/>
  <c r="H2694" i="24" s="1"/>
  <c r="G2695" i="24"/>
  <c r="H2695" i="24" s="1"/>
  <c r="G2696" i="24"/>
  <c r="H2696" i="24" s="1"/>
  <c r="G2697" i="24"/>
  <c r="H2697" i="24" s="1"/>
  <c r="G2698" i="24"/>
  <c r="H2698" i="24" s="1"/>
  <c r="G2699" i="24"/>
  <c r="H2699" i="24" s="1"/>
  <c r="G2700" i="24"/>
  <c r="H2700" i="24" s="1"/>
  <c r="G2701" i="24"/>
  <c r="H2701" i="24" s="1"/>
  <c r="G2702" i="24"/>
  <c r="H2702" i="24" s="1"/>
  <c r="G2703" i="24"/>
  <c r="H2703" i="24" s="1"/>
  <c r="G2704" i="24"/>
  <c r="H2704" i="24" s="1"/>
  <c r="G2705" i="24"/>
  <c r="H2705" i="24" s="1"/>
  <c r="G2706" i="24"/>
  <c r="H2706" i="24" s="1"/>
  <c r="G2707" i="24"/>
  <c r="H2707" i="24" s="1"/>
  <c r="G2708" i="24"/>
  <c r="H2708" i="24" s="1"/>
  <c r="G2709" i="24"/>
  <c r="H2709" i="24" s="1"/>
  <c r="G2710" i="24"/>
  <c r="H2710" i="24" s="1"/>
  <c r="G2711" i="24"/>
  <c r="H2711" i="24" s="1"/>
  <c r="G2712" i="24"/>
  <c r="H2712" i="24" s="1"/>
  <c r="G2713" i="24"/>
  <c r="H2713" i="24" s="1"/>
  <c r="G2714" i="24"/>
  <c r="H2714" i="24" s="1"/>
  <c r="G2715" i="24"/>
  <c r="H2715" i="24" s="1"/>
  <c r="G2716" i="24"/>
  <c r="H2716" i="24" s="1"/>
  <c r="G2717" i="24"/>
  <c r="H2717" i="24" s="1"/>
  <c r="G2718" i="24"/>
  <c r="H2718" i="24" s="1"/>
  <c r="G2719" i="24"/>
  <c r="H2719" i="24" s="1"/>
  <c r="G2720" i="24"/>
  <c r="H2720" i="24" s="1"/>
  <c r="G2721" i="24"/>
  <c r="H2721" i="24" s="1"/>
  <c r="G2722" i="24"/>
  <c r="H2722" i="24" s="1"/>
  <c r="G2723" i="24"/>
  <c r="H2723" i="24" s="1"/>
  <c r="G2724" i="24"/>
  <c r="H2724" i="24" s="1"/>
  <c r="G2725" i="24"/>
  <c r="H2725" i="24" s="1"/>
  <c r="G2726" i="24"/>
  <c r="H2726" i="24" s="1"/>
  <c r="G2727" i="24"/>
  <c r="H2727" i="24" s="1"/>
  <c r="G2728" i="24"/>
  <c r="H2728" i="24" s="1"/>
  <c r="G2729" i="24"/>
  <c r="H2729" i="24" s="1"/>
  <c r="G2730" i="24"/>
  <c r="H2730" i="24" s="1"/>
  <c r="G2731" i="24"/>
  <c r="H2731" i="24" s="1"/>
  <c r="G2732" i="24"/>
  <c r="H2732" i="24" s="1"/>
  <c r="G2733" i="24"/>
  <c r="H2733" i="24" s="1"/>
  <c r="G2734" i="24"/>
  <c r="H2734" i="24" s="1"/>
  <c r="G2735" i="24"/>
  <c r="H2735" i="24" s="1"/>
  <c r="G2736" i="24"/>
  <c r="H2736" i="24" s="1"/>
  <c r="G2737" i="24"/>
  <c r="H2737" i="24" s="1"/>
  <c r="G2738" i="24"/>
  <c r="H2738" i="24" s="1"/>
  <c r="G2739" i="24"/>
  <c r="H2739" i="24" s="1"/>
  <c r="G2740" i="24"/>
  <c r="H2740" i="24" s="1"/>
  <c r="G2741" i="24"/>
  <c r="H2741" i="24" s="1"/>
  <c r="G2742" i="24"/>
  <c r="H2742" i="24" s="1"/>
  <c r="G2743" i="24"/>
  <c r="H2743" i="24" s="1"/>
  <c r="G2744" i="24"/>
  <c r="H2744" i="24" s="1"/>
  <c r="G2745" i="24"/>
  <c r="H2745" i="24" s="1"/>
  <c r="G2746" i="24"/>
  <c r="H2746" i="24" s="1"/>
  <c r="G2747" i="24"/>
  <c r="H2747" i="24" s="1"/>
  <c r="G2748" i="24"/>
  <c r="H2748" i="24" s="1"/>
  <c r="G2749" i="24"/>
  <c r="H2749" i="24" s="1"/>
  <c r="G2750" i="24"/>
  <c r="H2750" i="24" s="1"/>
  <c r="G2751" i="24"/>
  <c r="H2751" i="24" s="1"/>
  <c r="G2752" i="24"/>
  <c r="H2752" i="24" s="1"/>
  <c r="G2753" i="24"/>
  <c r="H2753" i="24" s="1"/>
  <c r="G2754" i="24"/>
  <c r="H2754" i="24" s="1"/>
  <c r="G2755" i="24"/>
  <c r="H2755" i="24" s="1"/>
  <c r="G2756" i="24"/>
  <c r="H2756" i="24" s="1"/>
  <c r="G2757" i="24"/>
  <c r="H2757" i="24" s="1"/>
  <c r="G2758" i="24"/>
  <c r="H2758" i="24" s="1"/>
  <c r="G2759" i="24"/>
  <c r="H2759" i="24" s="1"/>
  <c r="G2760" i="24"/>
  <c r="H2760" i="24" s="1"/>
  <c r="G2761" i="24"/>
  <c r="H2761" i="24" s="1"/>
  <c r="G2762" i="24"/>
  <c r="H2762" i="24" s="1"/>
  <c r="G2763" i="24"/>
  <c r="H2763" i="24" s="1"/>
  <c r="G2764" i="24"/>
  <c r="H2764" i="24" s="1"/>
  <c r="G2765" i="24"/>
  <c r="H2765" i="24" s="1"/>
  <c r="G2766" i="24"/>
  <c r="H2766" i="24" s="1"/>
  <c r="G2767" i="24"/>
  <c r="H2767" i="24" s="1"/>
  <c r="G2768" i="24"/>
  <c r="H2768" i="24" s="1"/>
  <c r="G2769" i="24"/>
  <c r="H2769" i="24" s="1"/>
  <c r="G2770" i="24"/>
  <c r="H2770" i="24" s="1"/>
  <c r="G2771" i="24"/>
  <c r="H2771" i="24" s="1"/>
  <c r="G2772" i="24"/>
  <c r="H2772" i="24" s="1"/>
  <c r="G2773" i="24"/>
  <c r="H2773" i="24" s="1"/>
  <c r="G2774" i="24"/>
  <c r="H2774" i="24" s="1"/>
  <c r="G2775" i="24"/>
  <c r="H2775" i="24" s="1"/>
  <c r="G2776" i="24"/>
  <c r="H2776" i="24" s="1"/>
  <c r="G2777" i="24"/>
  <c r="H2777" i="24" s="1"/>
  <c r="G2778" i="24"/>
  <c r="H2778" i="24" s="1"/>
  <c r="G2779" i="24"/>
  <c r="H2779" i="24" s="1"/>
  <c r="G2780" i="24"/>
  <c r="H2780" i="24" s="1"/>
  <c r="G2781" i="24"/>
  <c r="H2781" i="24" s="1"/>
  <c r="G2782" i="24"/>
  <c r="H2782" i="24" s="1"/>
  <c r="G2783" i="24"/>
  <c r="H2783" i="24" s="1"/>
  <c r="G2784" i="24"/>
  <c r="H2784" i="24" s="1"/>
  <c r="G2785" i="24"/>
  <c r="H2785" i="24" s="1"/>
  <c r="G2786" i="24"/>
  <c r="H2786" i="24" s="1"/>
  <c r="G2787" i="24"/>
  <c r="H2787" i="24" s="1"/>
  <c r="G2788" i="24"/>
  <c r="H2788" i="24" s="1"/>
  <c r="G2789" i="24"/>
  <c r="H2789" i="24" s="1"/>
  <c r="G2790" i="24"/>
  <c r="H2790" i="24" s="1"/>
  <c r="G2791" i="24"/>
  <c r="H2791" i="24" s="1"/>
  <c r="G2792" i="24"/>
  <c r="H2792" i="24" s="1"/>
  <c r="G2793" i="24"/>
  <c r="H2793" i="24" s="1"/>
  <c r="G2794" i="24"/>
  <c r="H2794" i="24" s="1"/>
  <c r="G2795" i="24"/>
  <c r="H2795" i="24" s="1"/>
  <c r="G2796" i="24"/>
  <c r="H2796" i="24" s="1"/>
  <c r="G2797" i="24"/>
  <c r="H2797" i="24" s="1"/>
  <c r="G2798" i="24"/>
  <c r="H2798" i="24" s="1"/>
  <c r="G2799" i="24"/>
  <c r="H2799" i="24" s="1"/>
  <c r="G2800" i="24"/>
  <c r="H2800" i="24" s="1"/>
  <c r="G2801" i="24"/>
  <c r="H2801" i="24" s="1"/>
  <c r="G2802" i="24"/>
  <c r="H2802" i="24" s="1"/>
  <c r="G2803" i="24"/>
  <c r="H2803" i="24" s="1"/>
  <c r="G2804" i="24"/>
  <c r="H2804" i="24" s="1"/>
  <c r="G2805" i="24"/>
  <c r="H2805" i="24" s="1"/>
  <c r="G2806" i="24"/>
  <c r="H2806" i="24" s="1"/>
  <c r="G2807" i="24"/>
  <c r="H2807" i="24" s="1"/>
  <c r="G2808" i="24"/>
  <c r="H2808" i="24" s="1"/>
  <c r="G2809" i="24"/>
  <c r="H2809" i="24" s="1"/>
  <c r="G2810" i="24"/>
  <c r="H2810" i="24" s="1"/>
  <c r="G2811" i="24"/>
  <c r="H2811" i="24" s="1"/>
  <c r="G2812" i="24"/>
  <c r="H2812" i="24" s="1"/>
  <c r="G2813" i="24"/>
  <c r="H2813" i="24" s="1"/>
  <c r="G2814" i="24"/>
  <c r="H2814" i="24" s="1"/>
  <c r="G2815" i="24"/>
  <c r="H2815" i="24" s="1"/>
  <c r="G2816" i="24"/>
  <c r="H2816" i="24" s="1"/>
  <c r="G2817" i="24"/>
  <c r="H2817" i="24" s="1"/>
  <c r="G2818" i="24"/>
  <c r="H2818" i="24" s="1"/>
  <c r="G2819" i="24"/>
  <c r="H2819" i="24" s="1"/>
  <c r="G2820" i="24"/>
  <c r="H2820" i="24" s="1"/>
  <c r="G2821" i="24"/>
  <c r="H2821" i="24" s="1"/>
  <c r="G2822" i="24"/>
  <c r="H2822" i="24" s="1"/>
  <c r="G2823" i="24"/>
  <c r="H2823" i="24" s="1"/>
  <c r="G2824" i="24"/>
  <c r="H2824" i="24" s="1"/>
  <c r="G2825" i="24"/>
  <c r="H2825" i="24" s="1"/>
  <c r="G2826" i="24"/>
  <c r="H2826" i="24" s="1"/>
  <c r="G2827" i="24"/>
  <c r="H2827" i="24" s="1"/>
  <c r="G2828" i="24"/>
  <c r="H2828" i="24" s="1"/>
  <c r="G2829" i="24"/>
  <c r="H2829" i="24" s="1"/>
  <c r="G2830" i="24"/>
  <c r="H2830" i="24" s="1"/>
  <c r="G2831" i="24"/>
  <c r="H2831" i="24" s="1"/>
  <c r="G2832" i="24"/>
  <c r="H2832" i="24" s="1"/>
  <c r="G2833" i="24"/>
  <c r="H2833" i="24" s="1"/>
  <c r="G2834" i="24"/>
  <c r="H2834" i="24" s="1"/>
  <c r="G2835" i="24"/>
  <c r="H2835" i="24" s="1"/>
  <c r="G2836" i="24"/>
  <c r="H2836" i="24" s="1"/>
  <c r="G2837" i="24"/>
  <c r="H2837" i="24" s="1"/>
  <c r="G2838" i="24"/>
  <c r="H2838" i="24" s="1"/>
  <c r="G2839" i="24"/>
  <c r="H2839" i="24" s="1"/>
  <c r="G2840" i="24"/>
  <c r="H2840" i="24" s="1"/>
  <c r="G2841" i="24"/>
  <c r="H2841" i="24" s="1"/>
  <c r="G2842" i="24"/>
  <c r="H2842" i="24" s="1"/>
  <c r="G2843" i="24"/>
  <c r="H2843" i="24" s="1"/>
  <c r="G2844" i="24"/>
  <c r="H2844" i="24" s="1"/>
  <c r="G2845" i="24"/>
  <c r="H2845" i="24" s="1"/>
  <c r="G2846" i="24"/>
  <c r="H2846" i="24" s="1"/>
  <c r="G2847" i="24"/>
  <c r="H2847" i="24" s="1"/>
  <c r="G2848" i="24"/>
  <c r="H2848" i="24" s="1"/>
  <c r="G2849" i="24"/>
  <c r="H2849" i="24" s="1"/>
  <c r="G2850" i="24"/>
  <c r="H2850" i="24" s="1"/>
  <c r="G2851" i="24"/>
  <c r="H2851" i="24" s="1"/>
  <c r="G2852" i="24"/>
  <c r="H2852" i="24" s="1"/>
  <c r="G2853" i="24"/>
  <c r="H2853" i="24" s="1"/>
  <c r="G2854" i="24"/>
  <c r="H2854" i="24" s="1"/>
  <c r="G2855" i="24"/>
  <c r="H2855" i="24" s="1"/>
  <c r="G2856" i="24"/>
  <c r="H2856" i="24" s="1"/>
  <c r="G2857" i="24"/>
  <c r="H2857" i="24" s="1"/>
  <c r="G2858" i="24"/>
  <c r="H2858" i="24" s="1"/>
  <c r="G2859" i="24"/>
  <c r="H2859" i="24" s="1"/>
  <c r="G2860" i="24"/>
  <c r="H2860" i="24" s="1"/>
  <c r="G2861" i="24"/>
  <c r="H2861" i="24" s="1"/>
  <c r="G2862" i="24"/>
  <c r="H2862" i="24" s="1"/>
  <c r="G2863" i="24"/>
  <c r="H2863" i="24" s="1"/>
  <c r="G2864" i="24"/>
  <c r="H2864" i="24" s="1"/>
  <c r="G2865" i="24"/>
  <c r="H2865" i="24" s="1"/>
  <c r="G2866" i="24"/>
  <c r="H2866" i="24" s="1"/>
  <c r="G2867" i="24"/>
  <c r="H2867" i="24" s="1"/>
  <c r="G2868" i="24"/>
  <c r="H2868" i="24" s="1"/>
  <c r="G2869" i="24"/>
  <c r="H2869" i="24" s="1"/>
  <c r="G2870" i="24"/>
  <c r="H2870" i="24" s="1"/>
  <c r="G2871" i="24"/>
  <c r="H2871" i="24" s="1"/>
  <c r="G2872" i="24"/>
  <c r="H2872" i="24" s="1"/>
  <c r="G2873" i="24"/>
  <c r="H2873" i="24" s="1"/>
  <c r="G2874" i="24"/>
  <c r="H2874" i="24" s="1"/>
  <c r="G2875" i="24"/>
  <c r="H2875" i="24" s="1"/>
  <c r="G2876" i="24"/>
  <c r="H2876" i="24" s="1"/>
  <c r="G2877" i="24"/>
  <c r="H2877" i="24" s="1"/>
  <c r="G2878" i="24"/>
  <c r="H2878" i="24" s="1"/>
  <c r="G2879" i="24"/>
  <c r="H2879" i="24" s="1"/>
  <c r="G2880" i="24"/>
  <c r="H2880" i="24" s="1"/>
  <c r="G2881" i="24"/>
  <c r="H2881" i="24" s="1"/>
  <c r="G2882" i="24"/>
  <c r="H2882" i="24" s="1"/>
  <c r="G2883" i="24"/>
  <c r="H2883" i="24" s="1"/>
  <c r="G2884" i="24"/>
  <c r="H2884" i="24" s="1"/>
  <c r="G2885" i="24"/>
  <c r="H2885" i="24" s="1"/>
  <c r="G2886" i="24"/>
  <c r="H2886" i="24" s="1"/>
  <c r="G2887" i="24"/>
  <c r="H2887" i="24" s="1"/>
  <c r="G2888" i="24"/>
  <c r="H2888" i="24" s="1"/>
  <c r="G2889" i="24"/>
  <c r="H2889" i="24" s="1"/>
  <c r="G2890" i="24"/>
  <c r="H2890" i="24" s="1"/>
  <c r="G2891" i="24"/>
  <c r="H2891" i="24" s="1"/>
  <c r="G2892" i="24"/>
  <c r="H2892" i="24" s="1"/>
  <c r="G2893" i="24"/>
  <c r="H2893" i="24" s="1"/>
  <c r="G2894" i="24"/>
  <c r="H2894" i="24" s="1"/>
  <c r="G2895" i="24"/>
  <c r="H2895" i="24" s="1"/>
  <c r="G2896" i="24"/>
  <c r="H2896" i="24" s="1"/>
  <c r="G2897" i="24"/>
  <c r="H2897" i="24" s="1"/>
  <c r="G2898" i="24"/>
  <c r="H2898" i="24" s="1"/>
  <c r="G2899" i="24"/>
  <c r="H2899" i="24" s="1"/>
  <c r="G2900" i="24"/>
  <c r="H2900" i="24" s="1"/>
  <c r="G2901" i="24"/>
  <c r="H2901" i="24" s="1"/>
  <c r="G2902" i="24"/>
  <c r="H2902" i="24" s="1"/>
  <c r="G2903" i="24"/>
  <c r="H2903" i="24" s="1"/>
  <c r="G2904" i="24"/>
  <c r="H2904" i="24" s="1"/>
  <c r="G2905" i="24"/>
  <c r="H2905" i="24" s="1"/>
  <c r="G2906" i="24"/>
  <c r="H2906" i="24" s="1"/>
  <c r="G2907" i="24"/>
  <c r="H2907" i="24" s="1"/>
  <c r="G2908" i="24"/>
  <c r="H2908" i="24" s="1"/>
  <c r="G2909" i="24"/>
  <c r="H2909" i="24" s="1"/>
  <c r="G2910" i="24"/>
  <c r="H2910" i="24" s="1"/>
  <c r="G2911" i="24"/>
  <c r="H2911" i="24" s="1"/>
  <c r="G2912" i="24"/>
  <c r="H2912" i="24" s="1"/>
  <c r="G2913" i="24"/>
  <c r="H2913" i="24" s="1"/>
  <c r="G2914" i="24"/>
  <c r="H2914" i="24" s="1"/>
  <c r="G2915" i="24"/>
  <c r="H2915" i="24" s="1"/>
  <c r="G2916" i="24"/>
  <c r="H2916" i="24" s="1"/>
  <c r="G2917" i="24"/>
  <c r="H2917" i="24" s="1"/>
  <c r="G2918" i="24"/>
  <c r="H2918" i="24" s="1"/>
  <c r="G2919" i="24"/>
  <c r="H2919" i="24" s="1"/>
  <c r="G2920" i="24"/>
  <c r="H2920" i="24" s="1"/>
  <c r="G2921" i="24"/>
  <c r="H2921" i="24" s="1"/>
  <c r="G2922" i="24"/>
  <c r="H2922" i="24" s="1"/>
  <c r="G2923" i="24"/>
  <c r="H2923" i="24" s="1"/>
  <c r="G2924" i="24"/>
  <c r="H2924" i="24" s="1"/>
  <c r="G2925" i="24"/>
  <c r="H2925" i="24" s="1"/>
  <c r="G2926" i="24"/>
  <c r="H2926" i="24" s="1"/>
  <c r="G2927" i="24"/>
  <c r="H2927" i="24" s="1"/>
  <c r="G2928" i="24"/>
  <c r="H2928" i="24" s="1"/>
  <c r="G2929" i="24"/>
  <c r="H2929" i="24" s="1"/>
  <c r="G2930" i="24"/>
  <c r="H2930" i="24" s="1"/>
  <c r="G2931" i="24"/>
  <c r="H2931" i="24" s="1"/>
  <c r="G2932" i="24"/>
  <c r="H2932" i="24" s="1"/>
  <c r="G2933" i="24"/>
  <c r="H2933" i="24" s="1"/>
  <c r="G2934" i="24"/>
  <c r="H2934" i="24" s="1"/>
  <c r="G2935" i="24"/>
  <c r="H2935" i="24" s="1"/>
  <c r="G2936" i="24"/>
  <c r="H2936" i="24" s="1"/>
  <c r="G2937" i="24"/>
  <c r="H2937" i="24" s="1"/>
  <c r="G2938" i="24"/>
  <c r="H2938" i="24" s="1"/>
  <c r="G2939" i="24"/>
  <c r="H2939" i="24" s="1"/>
  <c r="G2940" i="24"/>
  <c r="H2940" i="24" s="1"/>
  <c r="G2941" i="24"/>
  <c r="H2941" i="24" s="1"/>
  <c r="G2942" i="24"/>
  <c r="H2942" i="24" s="1"/>
  <c r="G2943" i="24"/>
  <c r="H2943" i="24" s="1"/>
  <c r="G2944" i="24"/>
  <c r="H2944" i="24" s="1"/>
  <c r="G2945" i="24"/>
  <c r="H2945" i="24" s="1"/>
  <c r="G2946" i="24"/>
  <c r="H2946" i="24" s="1"/>
  <c r="G2947" i="24"/>
  <c r="H2947" i="24" s="1"/>
  <c r="G2948" i="24"/>
  <c r="H2948" i="24" s="1"/>
  <c r="G2949" i="24"/>
  <c r="H2949" i="24" s="1"/>
  <c r="G2950" i="24"/>
  <c r="H2950" i="24" s="1"/>
  <c r="G2951" i="24"/>
  <c r="H2951" i="24" s="1"/>
  <c r="G2952" i="24"/>
  <c r="H2952" i="24" s="1"/>
  <c r="G2953" i="24"/>
  <c r="H2953" i="24" s="1"/>
  <c r="G2954" i="24"/>
  <c r="H2954" i="24" s="1"/>
  <c r="G2955" i="24"/>
  <c r="H2955" i="24" s="1"/>
  <c r="G2956" i="24"/>
  <c r="H2956" i="24" s="1"/>
  <c r="G2957" i="24"/>
  <c r="H2957" i="24" s="1"/>
  <c r="G2958" i="24"/>
  <c r="H2958" i="24" s="1"/>
  <c r="G2959" i="24"/>
  <c r="H2959" i="24" s="1"/>
  <c r="G2960" i="24"/>
  <c r="H2960" i="24" s="1"/>
  <c r="G2961" i="24"/>
  <c r="H2961" i="24" s="1"/>
  <c r="G2962" i="24"/>
  <c r="H2962" i="24" s="1"/>
  <c r="G2963" i="24"/>
  <c r="H2963" i="24" s="1"/>
  <c r="G2964" i="24"/>
  <c r="H2964" i="24" s="1"/>
  <c r="G2965" i="24"/>
  <c r="H2965" i="24" s="1"/>
  <c r="G2966" i="24"/>
  <c r="H2966" i="24" s="1"/>
  <c r="G2967" i="24"/>
  <c r="H2967" i="24" s="1"/>
  <c r="G2968" i="24"/>
  <c r="H2968" i="24" s="1"/>
  <c r="G2969" i="24"/>
  <c r="H2969" i="24" s="1"/>
  <c r="G2970" i="24"/>
  <c r="H2970" i="24" s="1"/>
  <c r="G2971" i="24"/>
  <c r="H2971" i="24" s="1"/>
  <c r="G2972" i="24"/>
  <c r="H2972" i="24" s="1"/>
  <c r="G2973" i="24"/>
  <c r="H2973" i="24" s="1"/>
  <c r="G2974" i="24"/>
  <c r="H2974" i="24" s="1"/>
  <c r="G2975" i="24"/>
  <c r="H2975" i="24" s="1"/>
  <c r="G2976" i="24"/>
  <c r="H2976" i="24" s="1"/>
  <c r="G2977" i="24"/>
  <c r="H2977" i="24" s="1"/>
  <c r="G2978" i="24"/>
  <c r="H2978" i="24" s="1"/>
  <c r="G2979" i="24"/>
  <c r="H2979" i="24" s="1"/>
  <c r="G2980" i="24"/>
  <c r="H2980" i="24" s="1"/>
  <c r="G2981" i="24"/>
  <c r="H2981" i="24" s="1"/>
  <c r="G2982" i="24"/>
  <c r="H2982" i="24" s="1"/>
  <c r="G2983" i="24"/>
  <c r="H2983" i="24" s="1"/>
  <c r="G2984" i="24"/>
  <c r="H2984" i="24" s="1"/>
  <c r="G2985" i="24"/>
  <c r="H2985" i="24" s="1"/>
  <c r="G2986" i="24"/>
  <c r="H2986" i="24" s="1"/>
  <c r="G2987" i="24"/>
  <c r="H2987" i="24" s="1"/>
  <c r="G2988" i="24"/>
  <c r="H2988" i="24" s="1"/>
  <c r="G2989" i="24"/>
  <c r="H2989" i="24" s="1"/>
  <c r="G2990" i="24"/>
  <c r="H2990" i="24" s="1"/>
  <c r="G2991" i="24"/>
  <c r="H2991" i="24" s="1"/>
  <c r="G2992" i="24"/>
  <c r="H2992" i="24" s="1"/>
  <c r="G2993" i="24"/>
  <c r="H2993" i="24" s="1"/>
  <c r="G2994" i="24"/>
  <c r="H2994" i="24" s="1"/>
  <c r="G2995" i="24"/>
  <c r="H2995" i="24" s="1"/>
  <c r="G2996" i="24"/>
  <c r="H2996" i="24" s="1"/>
  <c r="G2997" i="24"/>
  <c r="H2997" i="24" s="1"/>
  <c r="G2998" i="24"/>
  <c r="H2998" i="24" s="1"/>
  <c r="G2999" i="24"/>
  <c r="H2999" i="24" s="1"/>
  <c r="G3000" i="24"/>
  <c r="H3000" i="24" s="1"/>
  <c r="G3001" i="24"/>
  <c r="H3001" i="24" s="1"/>
  <c r="G3002" i="24"/>
  <c r="H3002" i="24" s="1"/>
  <c r="G3003" i="24"/>
  <c r="H3003" i="24" s="1"/>
  <c r="G3004" i="24"/>
  <c r="H3004" i="24" s="1"/>
  <c r="G3005" i="24"/>
  <c r="H3005" i="24" s="1"/>
  <c r="G3006" i="24"/>
  <c r="H3006" i="24" s="1"/>
  <c r="G3007" i="24"/>
  <c r="H3007" i="24" s="1"/>
  <c r="G3008" i="24"/>
  <c r="H3008" i="24" s="1"/>
  <c r="G3009" i="24"/>
  <c r="H3009" i="24" s="1"/>
  <c r="G3010" i="24"/>
  <c r="H3010" i="24" s="1"/>
  <c r="G3011" i="24"/>
  <c r="H3011" i="24" s="1"/>
  <c r="G3012" i="24"/>
  <c r="H3012" i="24" s="1"/>
  <c r="G3013" i="24"/>
  <c r="H3013" i="24" s="1"/>
  <c r="G3014" i="24"/>
  <c r="H3014" i="24" s="1"/>
  <c r="G3015" i="24"/>
  <c r="H3015" i="24" s="1"/>
  <c r="G3016" i="24"/>
  <c r="H3016" i="24" s="1"/>
  <c r="G3017" i="24"/>
  <c r="H3017" i="24" s="1"/>
  <c r="G3018" i="24"/>
  <c r="H3018" i="24" s="1"/>
  <c r="G3019" i="24"/>
  <c r="H3019" i="24" s="1"/>
  <c r="G3020" i="24"/>
  <c r="H3020" i="24" s="1"/>
  <c r="G3021" i="24"/>
  <c r="H3021" i="24" s="1"/>
  <c r="G3022" i="24"/>
  <c r="H3022" i="24" s="1"/>
  <c r="G3023" i="24"/>
  <c r="H3023" i="24" s="1"/>
  <c r="G3024" i="24"/>
  <c r="H3024" i="24" s="1"/>
  <c r="G3025" i="24"/>
  <c r="H3025" i="24" s="1"/>
  <c r="G3026" i="24"/>
  <c r="H3026" i="24" s="1"/>
  <c r="G3027" i="24"/>
  <c r="H3027" i="24" s="1"/>
  <c r="G3028" i="24"/>
  <c r="H3028" i="24" s="1"/>
  <c r="G3029" i="24"/>
  <c r="H3029" i="24" s="1"/>
  <c r="G3030" i="24"/>
  <c r="H3030" i="24" s="1"/>
  <c r="G3031" i="24"/>
  <c r="H3031" i="24" s="1"/>
  <c r="G3032" i="24"/>
  <c r="H3032" i="24" s="1"/>
  <c r="G3033" i="24"/>
  <c r="H3033" i="24" s="1"/>
  <c r="G3034" i="24"/>
  <c r="H3034" i="24" s="1"/>
  <c r="G3035" i="24"/>
  <c r="H3035" i="24" s="1"/>
  <c r="G3036" i="24"/>
  <c r="H3036" i="24" s="1"/>
  <c r="G3037" i="24"/>
  <c r="H3037" i="24" s="1"/>
  <c r="G3038" i="24"/>
  <c r="H3038" i="24" s="1"/>
  <c r="G3039" i="24"/>
  <c r="H3039" i="24" s="1"/>
  <c r="G3040" i="24"/>
  <c r="H3040" i="24" s="1"/>
  <c r="G3041" i="24"/>
  <c r="H3041" i="24" s="1"/>
  <c r="G3042" i="24"/>
  <c r="H3042" i="24" s="1"/>
  <c r="G3043" i="24"/>
  <c r="H3043" i="24" s="1"/>
  <c r="G3044" i="24"/>
  <c r="H3044" i="24" s="1"/>
  <c r="G3045" i="24"/>
  <c r="H3045" i="24" s="1"/>
  <c r="G3046" i="24"/>
  <c r="H3046" i="24" s="1"/>
  <c r="G3047" i="24"/>
  <c r="H3047" i="24" s="1"/>
  <c r="G3048" i="24"/>
  <c r="H3048" i="24" s="1"/>
  <c r="G3049" i="24"/>
  <c r="H3049" i="24" s="1"/>
  <c r="G3050" i="24"/>
  <c r="H3050" i="24" s="1"/>
  <c r="G3051" i="24"/>
  <c r="H3051" i="24" s="1"/>
  <c r="G3052" i="24"/>
  <c r="H3052" i="24" s="1"/>
  <c r="G3053" i="24"/>
  <c r="H3053" i="24" s="1"/>
  <c r="G3054" i="24"/>
  <c r="H3054" i="24" s="1"/>
  <c r="G3055" i="24"/>
  <c r="H3055" i="24" s="1"/>
  <c r="G3056" i="24"/>
  <c r="H3056" i="24" s="1"/>
  <c r="G3057" i="24"/>
  <c r="H3057" i="24" s="1"/>
  <c r="G3058" i="24"/>
  <c r="H3058" i="24" s="1"/>
  <c r="G3059" i="24"/>
  <c r="H3059" i="24" s="1"/>
  <c r="G3060" i="24"/>
  <c r="H3060" i="24" s="1"/>
  <c r="G3061" i="24"/>
  <c r="H3061" i="24" s="1"/>
  <c r="G3062" i="24"/>
  <c r="H3062" i="24" s="1"/>
  <c r="G3063" i="24"/>
  <c r="H3063" i="24" s="1"/>
  <c r="G3064" i="24"/>
  <c r="H3064" i="24" s="1"/>
  <c r="G3065" i="24"/>
  <c r="H3065" i="24" s="1"/>
  <c r="G3066" i="24"/>
  <c r="H3066" i="24" s="1"/>
  <c r="G3067" i="24"/>
  <c r="H3067" i="24" s="1"/>
  <c r="G3068" i="24"/>
  <c r="H3068" i="24" s="1"/>
  <c r="G3069" i="24"/>
  <c r="H3069" i="24" s="1"/>
  <c r="G3070" i="24"/>
  <c r="H3070" i="24" s="1"/>
  <c r="G3071" i="24"/>
  <c r="H3071" i="24" s="1"/>
  <c r="G3072" i="24"/>
  <c r="H3072" i="24" s="1"/>
  <c r="G3073" i="24"/>
  <c r="H3073" i="24" s="1"/>
  <c r="G3074" i="24"/>
  <c r="H3074" i="24" s="1"/>
  <c r="G3075" i="24"/>
  <c r="H3075" i="24" s="1"/>
  <c r="G3076" i="24"/>
  <c r="H3076" i="24" s="1"/>
  <c r="G3077" i="24"/>
  <c r="H3077" i="24" s="1"/>
  <c r="G3078" i="24"/>
  <c r="H3078" i="24" s="1"/>
  <c r="G3079" i="24"/>
  <c r="H3079" i="24" s="1"/>
  <c r="G3080" i="24"/>
  <c r="H3080" i="24" s="1"/>
  <c r="G3081" i="24"/>
  <c r="H3081" i="24" s="1"/>
  <c r="G3082" i="24"/>
  <c r="H3082" i="24" s="1"/>
  <c r="G3083" i="24"/>
  <c r="H3083" i="24" s="1"/>
  <c r="G3084" i="24"/>
  <c r="H3084" i="24" s="1"/>
  <c r="G3085" i="24"/>
  <c r="H3085" i="24" s="1"/>
  <c r="G3086" i="24"/>
  <c r="H3086" i="24" s="1"/>
  <c r="G3087" i="24"/>
  <c r="H3087" i="24" s="1"/>
  <c r="G3088" i="24"/>
  <c r="H3088" i="24" s="1"/>
  <c r="G3089" i="24"/>
  <c r="H3089" i="24" s="1"/>
  <c r="G3090" i="24"/>
  <c r="H3090" i="24" s="1"/>
  <c r="G3091" i="24"/>
  <c r="H3091" i="24" s="1"/>
  <c r="G3092" i="24"/>
  <c r="H3092" i="24" s="1"/>
  <c r="G3093" i="24"/>
  <c r="H3093" i="24" s="1"/>
  <c r="G3094" i="24"/>
  <c r="H3094" i="24" s="1"/>
  <c r="G3095" i="24"/>
  <c r="H3095" i="24" s="1"/>
  <c r="G3096" i="24"/>
  <c r="H3096" i="24" s="1"/>
  <c r="G3097" i="24"/>
  <c r="H3097" i="24" s="1"/>
  <c r="G3098" i="24"/>
  <c r="H3098" i="24" s="1"/>
  <c r="G3099" i="24"/>
  <c r="H3099" i="24" s="1"/>
  <c r="G3100" i="24"/>
  <c r="H3100" i="24" s="1"/>
  <c r="G3101" i="24"/>
  <c r="H3101" i="24" s="1"/>
  <c r="G3102" i="24"/>
  <c r="H3102" i="24" s="1"/>
  <c r="G3103" i="24"/>
  <c r="H3103" i="24" s="1"/>
  <c r="G3104" i="24"/>
  <c r="H3104" i="24" s="1"/>
  <c r="G3105" i="24"/>
  <c r="H3105" i="24" s="1"/>
  <c r="G3106" i="24"/>
  <c r="H3106" i="24" s="1"/>
  <c r="G3107" i="24"/>
  <c r="H3107" i="24" s="1"/>
  <c r="G3108" i="24"/>
  <c r="H3108" i="24" s="1"/>
  <c r="G3109" i="24"/>
  <c r="H3109" i="24" s="1"/>
  <c r="G3110" i="24"/>
  <c r="H3110" i="24" s="1"/>
  <c r="G3111" i="24"/>
  <c r="H3111" i="24" s="1"/>
  <c r="G3112" i="24"/>
  <c r="H3112" i="24" s="1"/>
  <c r="G3113" i="24"/>
  <c r="H3113" i="24" s="1"/>
  <c r="G3114" i="24"/>
  <c r="H3114" i="24" s="1"/>
  <c r="G3115" i="24"/>
  <c r="H3115" i="24" s="1"/>
  <c r="G3116" i="24"/>
  <c r="H3116" i="24" s="1"/>
  <c r="G3117" i="24"/>
  <c r="H3117" i="24" s="1"/>
  <c r="G3118" i="24"/>
  <c r="H3118" i="24" s="1"/>
  <c r="G3119" i="24"/>
  <c r="H3119" i="24" s="1"/>
  <c r="G3120" i="24"/>
  <c r="H3120" i="24" s="1"/>
  <c r="G3121" i="24"/>
  <c r="H3121" i="24" s="1"/>
  <c r="G3122" i="24"/>
  <c r="H3122" i="24" s="1"/>
  <c r="G3123" i="24"/>
  <c r="H3123" i="24" s="1"/>
  <c r="G3124" i="24"/>
  <c r="H3124" i="24" s="1"/>
  <c r="G3125" i="24"/>
  <c r="H3125" i="24" s="1"/>
  <c r="G3126" i="24"/>
  <c r="H3126" i="24" s="1"/>
  <c r="G3127" i="24"/>
  <c r="H3127" i="24" s="1"/>
  <c r="G3128" i="24"/>
  <c r="H3128" i="24" s="1"/>
  <c r="G3129" i="24"/>
  <c r="H3129" i="24" s="1"/>
  <c r="G3130" i="24"/>
  <c r="H3130" i="24" s="1"/>
  <c r="G3131" i="24"/>
  <c r="H3131" i="24" s="1"/>
  <c r="G3132" i="24"/>
  <c r="H3132" i="24" s="1"/>
  <c r="G3133" i="24"/>
  <c r="H3133" i="24" s="1"/>
  <c r="G3134" i="24"/>
  <c r="H3134" i="24" s="1"/>
  <c r="G3135" i="24"/>
  <c r="H3135" i="24" s="1"/>
  <c r="G3136" i="24"/>
  <c r="H3136" i="24" s="1"/>
  <c r="G3137" i="24"/>
  <c r="H3137" i="24" s="1"/>
  <c r="G3138" i="24"/>
  <c r="H3138" i="24" s="1"/>
  <c r="G3139" i="24"/>
  <c r="H3139" i="24" s="1"/>
  <c r="G3140" i="24"/>
  <c r="H3140" i="24" s="1"/>
  <c r="G3141" i="24"/>
  <c r="H3141" i="24" s="1"/>
  <c r="G3142" i="24"/>
  <c r="H3142" i="24" s="1"/>
  <c r="G3143" i="24"/>
  <c r="H3143" i="24" s="1"/>
  <c r="G3144" i="24"/>
  <c r="H3144" i="24" s="1"/>
  <c r="G3145" i="24"/>
  <c r="H3145" i="24" s="1"/>
  <c r="G3146" i="24"/>
  <c r="H3146" i="24" s="1"/>
  <c r="G3147" i="24"/>
  <c r="H3147" i="24" s="1"/>
  <c r="G3148" i="24"/>
  <c r="H3148" i="24" s="1"/>
  <c r="G3149" i="24"/>
  <c r="H3149" i="24" s="1"/>
  <c r="G3150" i="24"/>
  <c r="H3150" i="24" s="1"/>
  <c r="G3151" i="24"/>
  <c r="H3151" i="24" s="1"/>
  <c r="G3152" i="24"/>
  <c r="H3152" i="24" s="1"/>
  <c r="G3153" i="24"/>
  <c r="H3153" i="24" s="1"/>
  <c r="G3154" i="24"/>
  <c r="H3154" i="24" s="1"/>
  <c r="G3155" i="24"/>
  <c r="H3155" i="24" s="1"/>
  <c r="G3156" i="24"/>
  <c r="H3156" i="24" s="1"/>
  <c r="G3157" i="24"/>
  <c r="H3157" i="24" s="1"/>
  <c r="G3158" i="24"/>
  <c r="H3158" i="24" s="1"/>
  <c r="G3159" i="24"/>
  <c r="H3159" i="24" s="1"/>
  <c r="G3160" i="24"/>
  <c r="H3160" i="24" s="1"/>
  <c r="G3161" i="24"/>
  <c r="H3161" i="24" s="1"/>
  <c r="G3162" i="24"/>
  <c r="H3162" i="24" s="1"/>
  <c r="G3163" i="24"/>
  <c r="H3163" i="24" s="1"/>
  <c r="G3164" i="24"/>
  <c r="H3164" i="24" s="1"/>
  <c r="G3165" i="24"/>
  <c r="H3165" i="24" s="1"/>
  <c r="G3166" i="24"/>
  <c r="H3166" i="24" s="1"/>
  <c r="G3167" i="24"/>
  <c r="H3167" i="24" s="1"/>
  <c r="G3168" i="24"/>
  <c r="H3168" i="24" s="1"/>
  <c r="G3169" i="24"/>
  <c r="H3169" i="24" s="1"/>
  <c r="G3170" i="24"/>
  <c r="H3170" i="24" s="1"/>
  <c r="G3171" i="24"/>
  <c r="H3171" i="24" s="1"/>
  <c r="G3172" i="24"/>
  <c r="H3172" i="24" s="1"/>
  <c r="G3173" i="24"/>
  <c r="H3173" i="24" s="1"/>
  <c r="G3174" i="24"/>
  <c r="H3174" i="24" s="1"/>
  <c r="G3175" i="24"/>
  <c r="H3175" i="24" s="1"/>
  <c r="G3176" i="24"/>
  <c r="H3176" i="24" s="1"/>
  <c r="G3177" i="24"/>
  <c r="H3177" i="24" s="1"/>
  <c r="G3178" i="24"/>
  <c r="H3178" i="24" s="1"/>
  <c r="G3179" i="24"/>
  <c r="H3179" i="24" s="1"/>
  <c r="G3180" i="24"/>
  <c r="H3180" i="24" s="1"/>
  <c r="G3181" i="24"/>
  <c r="H3181" i="24" s="1"/>
  <c r="G3182" i="24"/>
  <c r="H3182" i="24" s="1"/>
  <c r="G3183" i="24"/>
  <c r="H3183" i="24" s="1"/>
  <c r="G3184" i="24"/>
  <c r="H3184" i="24" s="1"/>
  <c r="G3185" i="24"/>
  <c r="H3185" i="24" s="1"/>
  <c r="G3186" i="24"/>
  <c r="H3186" i="24" s="1"/>
  <c r="G3187" i="24"/>
  <c r="H3187" i="24" s="1"/>
  <c r="G3188" i="24"/>
  <c r="H3188" i="24" s="1"/>
  <c r="G3189" i="24"/>
  <c r="H3189" i="24" s="1"/>
  <c r="G3190" i="24"/>
  <c r="H3190" i="24" s="1"/>
  <c r="G3191" i="24"/>
  <c r="H3191" i="24" s="1"/>
  <c r="G3192" i="24"/>
  <c r="H3192" i="24" s="1"/>
  <c r="G3193" i="24"/>
  <c r="H3193" i="24" s="1"/>
  <c r="G3194" i="24"/>
  <c r="H3194" i="24" s="1"/>
  <c r="G3195" i="24"/>
  <c r="H3195" i="24" s="1"/>
  <c r="G3196" i="24"/>
  <c r="H3196" i="24" s="1"/>
  <c r="G3197" i="24"/>
  <c r="H3197" i="24" s="1"/>
  <c r="G3198" i="24"/>
  <c r="H3198" i="24" s="1"/>
  <c r="G3199" i="24"/>
  <c r="H3199" i="24" s="1"/>
  <c r="G3200" i="24"/>
  <c r="H3200" i="24" s="1"/>
  <c r="G3201" i="24"/>
  <c r="H3201" i="24" s="1"/>
  <c r="G3202" i="24"/>
  <c r="H3202" i="24" s="1"/>
  <c r="G3203" i="24"/>
  <c r="H3203" i="24" s="1"/>
  <c r="G3204" i="24"/>
  <c r="H3204" i="24" s="1"/>
  <c r="G3205" i="24"/>
  <c r="H3205" i="24" s="1"/>
  <c r="G3206" i="24"/>
  <c r="H3206" i="24" s="1"/>
  <c r="G3207" i="24"/>
  <c r="H3207" i="24" s="1"/>
  <c r="G3208" i="24"/>
  <c r="H3208" i="24" s="1"/>
  <c r="G3209" i="24"/>
  <c r="H3209" i="24" s="1"/>
  <c r="G3210" i="24"/>
  <c r="H3210" i="24" s="1"/>
  <c r="G3211" i="24"/>
  <c r="H3211" i="24" s="1"/>
  <c r="G3212" i="24"/>
  <c r="H3212" i="24" s="1"/>
  <c r="G3213" i="24"/>
  <c r="H3213" i="24" s="1"/>
  <c r="G3214" i="24"/>
  <c r="H3214" i="24" s="1"/>
  <c r="G3215" i="24"/>
  <c r="H3215" i="24" s="1"/>
  <c r="G3216" i="24"/>
  <c r="H3216" i="24" s="1"/>
  <c r="G3217" i="24"/>
  <c r="H3217" i="24" s="1"/>
  <c r="G3218" i="24"/>
  <c r="H3218" i="24" s="1"/>
  <c r="G3219" i="24"/>
  <c r="H3219" i="24" s="1"/>
  <c r="G3220" i="24"/>
  <c r="H3220" i="24" s="1"/>
  <c r="G3221" i="24"/>
  <c r="H3221" i="24" s="1"/>
  <c r="G3222" i="24"/>
  <c r="H3222" i="24" s="1"/>
  <c r="G3223" i="24"/>
  <c r="H3223" i="24" s="1"/>
  <c r="G3224" i="24"/>
  <c r="H3224" i="24" s="1"/>
  <c r="G3225" i="24"/>
  <c r="H3225" i="24" s="1"/>
  <c r="G3226" i="24"/>
  <c r="H3226" i="24" s="1"/>
  <c r="G3227" i="24"/>
  <c r="H3227" i="24" s="1"/>
  <c r="G3228" i="24"/>
  <c r="H3228" i="24" s="1"/>
  <c r="G3229" i="24"/>
  <c r="H3229" i="24" s="1"/>
  <c r="G3230" i="24"/>
  <c r="H3230" i="24" s="1"/>
  <c r="G3231" i="24"/>
  <c r="H3231" i="24" s="1"/>
  <c r="G3232" i="24"/>
  <c r="H3232" i="24" s="1"/>
  <c r="G3233" i="24"/>
  <c r="H3233" i="24" s="1"/>
  <c r="G3234" i="24"/>
  <c r="H3234" i="24" s="1"/>
  <c r="G3235" i="24"/>
  <c r="H3235" i="24" s="1"/>
  <c r="G3236" i="24"/>
  <c r="H3236" i="24" s="1"/>
  <c r="G3237" i="24"/>
  <c r="H3237" i="24" s="1"/>
  <c r="G3238" i="24"/>
  <c r="H3238" i="24" s="1"/>
  <c r="G3239" i="24"/>
  <c r="H3239" i="24" s="1"/>
  <c r="G3240" i="24"/>
  <c r="H3240" i="24" s="1"/>
  <c r="G3241" i="24"/>
  <c r="H3241" i="24" s="1"/>
  <c r="G3242" i="24"/>
  <c r="H3242" i="24" s="1"/>
  <c r="G3243" i="24"/>
  <c r="H3243" i="24" s="1"/>
  <c r="G3244" i="24"/>
  <c r="H3244" i="24" s="1"/>
  <c r="G3245" i="24"/>
  <c r="H3245" i="24" s="1"/>
  <c r="G3246" i="24"/>
  <c r="H3246" i="24" s="1"/>
  <c r="G3247" i="24"/>
  <c r="H3247" i="24" s="1"/>
  <c r="G3248" i="24"/>
  <c r="H3248" i="24" s="1"/>
  <c r="G3249" i="24"/>
  <c r="H3249" i="24" s="1"/>
  <c r="G3250" i="24"/>
  <c r="G3251" i="24"/>
  <c r="H3251" i="24" s="1"/>
  <c r="G3252" i="24"/>
  <c r="H3252" i="24" s="1"/>
  <c r="G3253" i="24"/>
  <c r="H3253" i="24" s="1"/>
  <c r="G3254" i="24"/>
  <c r="H3254" i="24" s="1"/>
  <c r="G3255" i="24"/>
  <c r="H3255" i="24" s="1"/>
  <c r="G3256" i="24"/>
  <c r="H3256" i="24" s="1"/>
  <c r="G3257" i="24"/>
  <c r="H3257" i="24" s="1"/>
  <c r="G3258" i="24"/>
  <c r="H3258" i="24" s="1"/>
  <c r="G3259" i="24"/>
  <c r="H3259" i="24" s="1"/>
  <c r="G3260" i="24"/>
  <c r="H3260" i="24" s="1"/>
  <c r="G3261" i="24"/>
  <c r="H3261" i="24" s="1"/>
  <c r="G3262" i="24"/>
  <c r="H3262" i="24" s="1"/>
  <c r="G3263" i="24"/>
  <c r="H3263" i="24" s="1"/>
  <c r="G3264" i="24"/>
  <c r="H3264" i="24" s="1"/>
  <c r="G3265" i="24"/>
  <c r="H3265" i="24" s="1"/>
  <c r="G3266" i="24"/>
  <c r="H3266" i="24" s="1"/>
  <c r="G3267" i="24"/>
  <c r="H3267" i="24" s="1"/>
  <c r="G3268" i="24"/>
  <c r="H3268" i="24" s="1"/>
  <c r="G3269" i="24"/>
  <c r="H3269" i="24" s="1"/>
  <c r="G3270" i="24"/>
  <c r="H3270" i="24" s="1"/>
  <c r="G3271" i="24"/>
  <c r="H3271" i="24" s="1"/>
  <c r="G3272" i="24"/>
  <c r="H3272" i="24" s="1"/>
  <c r="G3273" i="24"/>
  <c r="H3273" i="24" s="1"/>
  <c r="G3274" i="24"/>
  <c r="H3274" i="24" s="1"/>
  <c r="G3275" i="24"/>
  <c r="H3275" i="24" s="1"/>
  <c r="G3276" i="24"/>
  <c r="H3276" i="24" s="1"/>
  <c r="G3277" i="24"/>
  <c r="H3277" i="24" s="1"/>
  <c r="G3278" i="24"/>
  <c r="H3278" i="24" s="1"/>
  <c r="G3279" i="24"/>
  <c r="H3279" i="24" s="1"/>
  <c r="G3280" i="24"/>
  <c r="H3280" i="24" s="1"/>
  <c r="G3281" i="24"/>
  <c r="H3281" i="24" s="1"/>
  <c r="G3282" i="24"/>
  <c r="H3282" i="24" s="1"/>
  <c r="G3283" i="24"/>
  <c r="G3284" i="24"/>
  <c r="H3284" i="24" s="1"/>
  <c r="G3285" i="24"/>
  <c r="H3285" i="24" s="1"/>
  <c r="G3286" i="24"/>
  <c r="H3286" i="24" s="1"/>
  <c r="G3287" i="24"/>
  <c r="H3287" i="24" s="1"/>
  <c r="G3288" i="24"/>
  <c r="H3288" i="24" s="1"/>
  <c r="G3289" i="24"/>
  <c r="H3289" i="24" s="1"/>
  <c r="G3290" i="24"/>
  <c r="H3290" i="24" s="1"/>
  <c r="G3291" i="24"/>
  <c r="H3291" i="24" s="1"/>
  <c r="G3292" i="24"/>
  <c r="H3292" i="24" s="1"/>
  <c r="G3293" i="24"/>
  <c r="H3293" i="24" s="1"/>
  <c r="G3294" i="24"/>
  <c r="H3294" i="24" s="1"/>
  <c r="G3295" i="24"/>
  <c r="H3295" i="24" s="1"/>
  <c r="G3296" i="24"/>
  <c r="H3296" i="24" s="1"/>
  <c r="G3297" i="24"/>
  <c r="H3297" i="24" s="1"/>
  <c r="G3298" i="24"/>
  <c r="H3298" i="24" s="1"/>
  <c r="G3299" i="24"/>
  <c r="H3299" i="24" s="1"/>
  <c r="G3300" i="24"/>
  <c r="H3300" i="24" s="1"/>
  <c r="G3301" i="24"/>
  <c r="H3301" i="24" s="1"/>
  <c r="G3302" i="24"/>
  <c r="H3302" i="24" s="1"/>
  <c r="G3303" i="24"/>
  <c r="H3303" i="24" s="1"/>
  <c r="G3304" i="24"/>
  <c r="H3304" i="24" s="1"/>
  <c r="G3305" i="24"/>
  <c r="H3305" i="24" s="1"/>
  <c r="G3306" i="24"/>
  <c r="H3306" i="24" s="1"/>
  <c r="G3307" i="24"/>
  <c r="H3307" i="24" s="1"/>
  <c r="G3308" i="24"/>
  <c r="H3308" i="24" s="1"/>
  <c r="G3309" i="24"/>
  <c r="H3309" i="24" s="1"/>
  <c r="G3310" i="24"/>
  <c r="H3310" i="24" s="1"/>
  <c r="G3311" i="24"/>
  <c r="H3311" i="24" s="1"/>
  <c r="G3312" i="24"/>
  <c r="H3312" i="24" s="1"/>
  <c r="G3313" i="24"/>
  <c r="H3313" i="24" s="1"/>
  <c r="G3314" i="24"/>
  <c r="H3314" i="24" s="1"/>
  <c r="G3315" i="24"/>
  <c r="H3315" i="24" s="1"/>
  <c r="G3316" i="24"/>
  <c r="H3316" i="24" s="1"/>
  <c r="G3317" i="24"/>
  <c r="H3317" i="24" s="1"/>
  <c r="G3318" i="24"/>
  <c r="H3318" i="24" s="1"/>
  <c r="G3319" i="24"/>
  <c r="H3319" i="24" s="1"/>
  <c r="G3320" i="24"/>
  <c r="H3320" i="24" s="1"/>
  <c r="G3321" i="24"/>
  <c r="H3321" i="24" s="1"/>
  <c r="G3322" i="24"/>
  <c r="H3322" i="24" s="1"/>
  <c r="G3323" i="24"/>
  <c r="H3323" i="24" s="1"/>
  <c r="G3324" i="24"/>
  <c r="H3324" i="24" s="1"/>
  <c r="G3325" i="24"/>
  <c r="H3325" i="24" s="1"/>
  <c r="G3326" i="24"/>
  <c r="H3326" i="24" s="1"/>
  <c r="G3327" i="24"/>
  <c r="H3327" i="24" s="1"/>
  <c r="G3328" i="24"/>
  <c r="H3328" i="24" s="1"/>
  <c r="G3329" i="24"/>
  <c r="H3329" i="24" s="1"/>
  <c r="G3330" i="24"/>
  <c r="H3330" i="24" s="1"/>
  <c r="G3331" i="24"/>
  <c r="H3331" i="24" s="1"/>
  <c r="G3332" i="24"/>
  <c r="H3332" i="24" s="1"/>
  <c r="G3333" i="24"/>
  <c r="H3333" i="24" s="1"/>
  <c r="G3334" i="24"/>
  <c r="H3334" i="24" s="1"/>
  <c r="G3335" i="24"/>
  <c r="H3335" i="24" s="1"/>
  <c r="G3336" i="24"/>
  <c r="H3336" i="24" s="1"/>
  <c r="G3337" i="24"/>
  <c r="H3337" i="24" s="1"/>
  <c r="G3338" i="24"/>
  <c r="H3338" i="24" s="1"/>
  <c r="G3339" i="24"/>
  <c r="H3339" i="24" s="1"/>
  <c r="G3340" i="24"/>
  <c r="H3340" i="24" s="1"/>
  <c r="G3341" i="24"/>
  <c r="H3341" i="24" s="1"/>
  <c r="G3342" i="24"/>
  <c r="H3342" i="24" s="1"/>
  <c r="G3343" i="24"/>
  <c r="H3343" i="24" s="1"/>
  <c r="G3344" i="24"/>
  <c r="H3344" i="24" s="1"/>
  <c r="G3345" i="24"/>
  <c r="H3345" i="24" s="1"/>
  <c r="G3346" i="24"/>
  <c r="H3346" i="24" s="1"/>
  <c r="G3347" i="24"/>
  <c r="H3347" i="24" s="1"/>
  <c r="G3348" i="24"/>
  <c r="H3348" i="24" s="1"/>
  <c r="G3349" i="24"/>
  <c r="H3349" i="24" s="1"/>
  <c r="G3350" i="24"/>
  <c r="H3350" i="24" s="1"/>
  <c r="G3351" i="24"/>
  <c r="H3351" i="24" s="1"/>
  <c r="G3352" i="24"/>
  <c r="H3352" i="24" s="1"/>
  <c r="G3353" i="24"/>
  <c r="H3353" i="24" s="1"/>
  <c r="G3354" i="24"/>
  <c r="H3354" i="24" s="1"/>
  <c r="G3355" i="24"/>
  <c r="H3355" i="24" s="1"/>
  <c r="G3356" i="24"/>
  <c r="H3356" i="24" s="1"/>
  <c r="G3357" i="24"/>
  <c r="H3357" i="24" s="1"/>
  <c r="G3358" i="24"/>
  <c r="H3358" i="24" s="1"/>
  <c r="G3359" i="24"/>
  <c r="H3359" i="24" s="1"/>
  <c r="G3360" i="24"/>
  <c r="H3360" i="24" s="1"/>
  <c r="G3361" i="24"/>
  <c r="H3361" i="24" s="1"/>
  <c r="G3362" i="24"/>
  <c r="H3362" i="24" s="1"/>
  <c r="G3363" i="24"/>
  <c r="H3363" i="24" s="1"/>
  <c r="G3364" i="24"/>
  <c r="H3364" i="24" s="1"/>
  <c r="G3365" i="24"/>
  <c r="H3365" i="24" s="1"/>
  <c r="G3366" i="24"/>
  <c r="H3366" i="24" s="1"/>
  <c r="G3367" i="24"/>
  <c r="H3367" i="24" s="1"/>
  <c r="G3368" i="24"/>
  <c r="H3368" i="24" s="1"/>
  <c r="G3369" i="24"/>
  <c r="H3369" i="24" s="1"/>
  <c r="G3370" i="24"/>
  <c r="H3370" i="24" s="1"/>
  <c r="G3371" i="24"/>
  <c r="H3371" i="24" s="1"/>
  <c r="G3372" i="24"/>
  <c r="H3372" i="24" s="1"/>
  <c r="G3373" i="24"/>
  <c r="H3373" i="24" s="1"/>
  <c r="G3374" i="24"/>
  <c r="H3374" i="24" s="1"/>
  <c r="G3375" i="24"/>
  <c r="H3375" i="24" s="1"/>
  <c r="G3376" i="24"/>
  <c r="H3376" i="24" s="1"/>
  <c r="G3377" i="24"/>
  <c r="H3377" i="24" s="1"/>
  <c r="G3378" i="24"/>
  <c r="H3378" i="24" s="1"/>
  <c r="G3379" i="24"/>
  <c r="H3379" i="24" s="1"/>
  <c r="G3380" i="24"/>
  <c r="H3380" i="24" s="1"/>
  <c r="G3381" i="24"/>
  <c r="H3381" i="24" s="1"/>
  <c r="G3382" i="24"/>
  <c r="H3382" i="24" s="1"/>
  <c r="G3383" i="24"/>
  <c r="H3383" i="24" s="1"/>
  <c r="G3384" i="24"/>
  <c r="H3384" i="24" s="1"/>
  <c r="G3385" i="24"/>
  <c r="H3385" i="24" s="1"/>
  <c r="G3386" i="24"/>
  <c r="H3386" i="24" s="1"/>
  <c r="G3387" i="24"/>
  <c r="H3387" i="24" s="1"/>
  <c r="G3388" i="24"/>
  <c r="H3388" i="24" s="1"/>
  <c r="G3389" i="24"/>
  <c r="H3389" i="24" s="1"/>
  <c r="G3390" i="24"/>
  <c r="H3390" i="24" s="1"/>
  <c r="G3391" i="24"/>
  <c r="H3391" i="24" s="1"/>
  <c r="G3392" i="24"/>
  <c r="H3392" i="24" s="1"/>
  <c r="G3393" i="24"/>
  <c r="H3393" i="24" s="1"/>
  <c r="G3394" i="24"/>
  <c r="H3394" i="24" s="1"/>
  <c r="G3395" i="24"/>
  <c r="H3395" i="24" s="1"/>
  <c r="G3396" i="24"/>
  <c r="H3396" i="24" s="1"/>
  <c r="G3397" i="24"/>
  <c r="H3397" i="24" s="1"/>
  <c r="G3398" i="24"/>
  <c r="H3398" i="24" s="1"/>
  <c r="G3399" i="24"/>
  <c r="H3399" i="24" s="1"/>
  <c r="G3400" i="24"/>
  <c r="H3400" i="24" s="1"/>
  <c r="G3401" i="24"/>
  <c r="H3401" i="24" s="1"/>
  <c r="G3402" i="24"/>
  <c r="H3402" i="24" s="1"/>
  <c r="G3403" i="24"/>
  <c r="H3403" i="24" s="1"/>
  <c r="G3404" i="24"/>
  <c r="H3404" i="24" s="1"/>
  <c r="G3405" i="24"/>
  <c r="H3405" i="24" s="1"/>
  <c r="G3406" i="24"/>
  <c r="H3406" i="24" s="1"/>
  <c r="G3407" i="24"/>
  <c r="H3407" i="24" s="1"/>
  <c r="G3408" i="24"/>
  <c r="H3408" i="24" s="1"/>
  <c r="G3409" i="24"/>
  <c r="H3409" i="24" s="1"/>
  <c r="G3410" i="24"/>
  <c r="H3410" i="24" s="1"/>
  <c r="G3411" i="24"/>
  <c r="H3411" i="24" s="1"/>
  <c r="G3412" i="24"/>
  <c r="H3412" i="24" s="1"/>
  <c r="G3413" i="24"/>
  <c r="H3413" i="24" s="1"/>
  <c r="G3414" i="24"/>
  <c r="H3414" i="24" s="1"/>
  <c r="G3415" i="24"/>
  <c r="H3415" i="24" s="1"/>
  <c r="G3416" i="24"/>
  <c r="H3416" i="24" s="1"/>
  <c r="G3417" i="24"/>
  <c r="H3417" i="24" s="1"/>
  <c r="G3418" i="24"/>
  <c r="H3418" i="24" s="1"/>
  <c r="G3419" i="24"/>
  <c r="H3419" i="24" s="1"/>
  <c r="G3420" i="24"/>
  <c r="H3420" i="24" s="1"/>
  <c r="G3421" i="24"/>
  <c r="H3421" i="24" s="1"/>
  <c r="G3422" i="24"/>
  <c r="H3422" i="24" s="1"/>
  <c r="G3423" i="24"/>
  <c r="H3423" i="24" s="1"/>
  <c r="G3424" i="24"/>
  <c r="H3424" i="24" s="1"/>
  <c r="G3425" i="24"/>
  <c r="H3425" i="24" s="1"/>
  <c r="G3426" i="24"/>
  <c r="H3426" i="24" s="1"/>
  <c r="G3427" i="24"/>
  <c r="H3427" i="24" s="1"/>
  <c r="G3428" i="24"/>
  <c r="H3428" i="24" s="1"/>
  <c r="G3429" i="24"/>
  <c r="H3429" i="24" s="1"/>
  <c r="G3430" i="24"/>
  <c r="H3430" i="24" s="1"/>
  <c r="G3431" i="24"/>
  <c r="H3431" i="24" s="1"/>
  <c r="G3432" i="24"/>
  <c r="H3432" i="24" s="1"/>
  <c r="G3433" i="24"/>
  <c r="H3433" i="24" s="1"/>
  <c r="G3434" i="24"/>
  <c r="H3434" i="24" s="1"/>
  <c r="G3435" i="24"/>
  <c r="H3435" i="24" s="1"/>
  <c r="G3436" i="24"/>
  <c r="H3436" i="24" s="1"/>
  <c r="G3437" i="24"/>
  <c r="H3437" i="24" s="1"/>
  <c r="G3438" i="24"/>
  <c r="H3438" i="24" s="1"/>
  <c r="G3439" i="24"/>
  <c r="H3439" i="24" s="1"/>
  <c r="G3440" i="24"/>
  <c r="H3440" i="24" s="1"/>
  <c r="G3441" i="24"/>
  <c r="H3441" i="24" s="1"/>
  <c r="G3442" i="24"/>
  <c r="H3442" i="24" s="1"/>
  <c r="G3443" i="24"/>
  <c r="H3443" i="24" s="1"/>
  <c r="G3444" i="24"/>
  <c r="H3444" i="24" s="1"/>
  <c r="G3445" i="24"/>
  <c r="H3445" i="24" s="1"/>
  <c r="G3446" i="24"/>
  <c r="H3446" i="24" s="1"/>
  <c r="G3447" i="24"/>
  <c r="H3447" i="24" s="1"/>
  <c r="G3448" i="24"/>
  <c r="H3448" i="24" s="1"/>
  <c r="G3449" i="24"/>
  <c r="H3449" i="24" s="1"/>
  <c r="G3450" i="24"/>
  <c r="H3450" i="24" s="1"/>
  <c r="G3451" i="24"/>
  <c r="H3451" i="24" s="1"/>
  <c r="G3452" i="24"/>
  <c r="H3452" i="24" s="1"/>
  <c r="G3453" i="24"/>
  <c r="H3453" i="24" s="1"/>
  <c r="G3454" i="24"/>
  <c r="H3454" i="24" s="1"/>
  <c r="G3455" i="24"/>
  <c r="H3455" i="24" s="1"/>
  <c r="G3456" i="24"/>
  <c r="H3456" i="24" s="1"/>
  <c r="G3457" i="24"/>
  <c r="H3457" i="24" s="1"/>
  <c r="G3458" i="24"/>
  <c r="H3458" i="24" s="1"/>
  <c r="G3459" i="24"/>
  <c r="H3459" i="24" s="1"/>
  <c r="G3460" i="24"/>
  <c r="H3460" i="24" s="1"/>
  <c r="G3461" i="24"/>
  <c r="H3461" i="24" s="1"/>
  <c r="G3462" i="24"/>
  <c r="H3462" i="24" s="1"/>
  <c r="G3463" i="24"/>
  <c r="H3463" i="24" s="1"/>
  <c r="G3464" i="24"/>
  <c r="H3464" i="24" s="1"/>
  <c r="G3465" i="24"/>
  <c r="H3465" i="24" s="1"/>
  <c r="G3466" i="24"/>
  <c r="H3466" i="24" s="1"/>
  <c r="G3467" i="24"/>
  <c r="H3467" i="24" s="1"/>
  <c r="G3468" i="24"/>
  <c r="H3468" i="24" s="1"/>
  <c r="G3469" i="24"/>
  <c r="H3469" i="24" s="1"/>
  <c r="G3470" i="24"/>
  <c r="H3470" i="24" s="1"/>
  <c r="G3471" i="24"/>
  <c r="H3471" i="24" s="1"/>
  <c r="G3472" i="24"/>
  <c r="H3472" i="24" s="1"/>
  <c r="G3473" i="24"/>
  <c r="H3473" i="24" s="1"/>
  <c r="G3474" i="24"/>
  <c r="H3474" i="24" s="1"/>
  <c r="G3475" i="24"/>
  <c r="H3475" i="24" s="1"/>
  <c r="G3476" i="24"/>
  <c r="H3476" i="24" s="1"/>
  <c r="G3477" i="24"/>
  <c r="H3477" i="24" s="1"/>
  <c r="G3478" i="24"/>
  <c r="H3478" i="24" s="1"/>
  <c r="G3479" i="24"/>
  <c r="H3479" i="24" s="1"/>
  <c r="G3480" i="24"/>
  <c r="H3480" i="24" s="1"/>
  <c r="G3481" i="24"/>
  <c r="H3481" i="24" s="1"/>
  <c r="G3482" i="24"/>
  <c r="H3482" i="24" s="1"/>
  <c r="G3483" i="24"/>
  <c r="H3483" i="24" s="1"/>
  <c r="G3484" i="24"/>
  <c r="H3484" i="24" s="1"/>
  <c r="G3485" i="24"/>
  <c r="H3485" i="24" s="1"/>
  <c r="G3486" i="24"/>
  <c r="H3486" i="24" s="1"/>
  <c r="G3487" i="24"/>
  <c r="H3487" i="24" s="1"/>
  <c r="G3488" i="24"/>
  <c r="H3488" i="24" s="1"/>
  <c r="G3489" i="24"/>
  <c r="H3489" i="24" s="1"/>
  <c r="G3490" i="24"/>
  <c r="H3490" i="24" s="1"/>
  <c r="G3491" i="24"/>
  <c r="H3491" i="24" s="1"/>
  <c r="G3492" i="24"/>
  <c r="H3492" i="24" s="1"/>
  <c r="G3493" i="24"/>
  <c r="H3493" i="24" s="1"/>
  <c r="G3494" i="24"/>
  <c r="H3494" i="24" s="1"/>
  <c r="G3495" i="24"/>
  <c r="H3495" i="24" s="1"/>
  <c r="G3496" i="24"/>
  <c r="H3496" i="24" s="1"/>
  <c r="G3497" i="24"/>
  <c r="H3497" i="24" s="1"/>
  <c r="G3498" i="24"/>
  <c r="H3498" i="24" s="1"/>
  <c r="G3499" i="24"/>
  <c r="H3499" i="24" s="1"/>
  <c r="G3500" i="24"/>
  <c r="H3500" i="24" s="1"/>
  <c r="G3501" i="24"/>
  <c r="H3501" i="24" s="1"/>
  <c r="G3502" i="24"/>
  <c r="H3502" i="24" s="1"/>
  <c r="G3503" i="24"/>
  <c r="H3503" i="24" s="1"/>
  <c r="G3504" i="24"/>
  <c r="H3504" i="24" s="1"/>
  <c r="G3505" i="24"/>
  <c r="H3505" i="24" s="1"/>
  <c r="G3506" i="24"/>
  <c r="H3506" i="24" s="1"/>
  <c r="G3507" i="24"/>
  <c r="H3507" i="24" s="1"/>
  <c r="G3508" i="24"/>
  <c r="H3508" i="24" s="1"/>
  <c r="G3509" i="24"/>
  <c r="H3509" i="24" s="1"/>
  <c r="G3510" i="24"/>
  <c r="H3510" i="24" s="1"/>
  <c r="G3511" i="24"/>
  <c r="H3511" i="24" s="1"/>
  <c r="G3512" i="24"/>
  <c r="H3512" i="24" s="1"/>
  <c r="G3513" i="24"/>
  <c r="H3513" i="24" s="1"/>
  <c r="G3514" i="24"/>
  <c r="H3514" i="24" s="1"/>
  <c r="G3515" i="24"/>
  <c r="H3515" i="24" s="1"/>
  <c r="G3516" i="24"/>
  <c r="H3516" i="24" s="1"/>
  <c r="G3517" i="24"/>
  <c r="H3517" i="24" s="1"/>
  <c r="G3518" i="24"/>
  <c r="H3518" i="24" s="1"/>
  <c r="G3519" i="24"/>
  <c r="H3519" i="24" s="1"/>
  <c r="G3520" i="24"/>
  <c r="H3520" i="24" s="1"/>
  <c r="G3521" i="24"/>
  <c r="H3521" i="24" s="1"/>
  <c r="G3522" i="24"/>
  <c r="H3522" i="24" s="1"/>
  <c r="G3523" i="24"/>
  <c r="H3523" i="24" s="1"/>
  <c r="G3524" i="24"/>
  <c r="H3524" i="24" s="1"/>
  <c r="G3525" i="24"/>
  <c r="H3525" i="24" s="1"/>
  <c r="G3526" i="24"/>
  <c r="H3526" i="24" s="1"/>
  <c r="G3527" i="24"/>
  <c r="H3527" i="24" s="1"/>
  <c r="G3528" i="24"/>
  <c r="H3528" i="24" s="1"/>
  <c r="G3529" i="24"/>
  <c r="H3529" i="24" s="1"/>
  <c r="G3530" i="24"/>
  <c r="H3530" i="24" s="1"/>
  <c r="G3531" i="24"/>
  <c r="H3531" i="24" s="1"/>
  <c r="G3532" i="24"/>
  <c r="H3532" i="24" s="1"/>
  <c r="G3533" i="24"/>
  <c r="H3533" i="24" s="1"/>
  <c r="G3534" i="24"/>
  <c r="H3534" i="24" s="1"/>
  <c r="G3535" i="24"/>
  <c r="H3535" i="24" s="1"/>
  <c r="G3536" i="24"/>
  <c r="H3536" i="24" s="1"/>
  <c r="G3537" i="24"/>
  <c r="H3537" i="24" s="1"/>
  <c r="G3538" i="24"/>
  <c r="H3538" i="24" s="1"/>
  <c r="G3539" i="24"/>
  <c r="H3539" i="24" s="1"/>
  <c r="G3540" i="24"/>
  <c r="H3540" i="24" s="1"/>
  <c r="G3541" i="24"/>
  <c r="H3541" i="24" s="1"/>
  <c r="G3542" i="24"/>
  <c r="H3542" i="24" s="1"/>
  <c r="G3543" i="24"/>
  <c r="H3543" i="24" s="1"/>
  <c r="G3544" i="24"/>
  <c r="H3544" i="24" s="1"/>
  <c r="G3545" i="24"/>
  <c r="H3545" i="24" s="1"/>
  <c r="G3546" i="24"/>
  <c r="H3546" i="24" s="1"/>
  <c r="G3547" i="24"/>
  <c r="H3547" i="24" s="1"/>
  <c r="G3548" i="24"/>
  <c r="H3548" i="24" s="1"/>
  <c r="G3549" i="24"/>
  <c r="H3549" i="24" s="1"/>
  <c r="G3550" i="24"/>
  <c r="H3550" i="24" s="1"/>
  <c r="G3551" i="24"/>
  <c r="H3551" i="24" s="1"/>
  <c r="G3552" i="24"/>
  <c r="H3552" i="24" s="1"/>
  <c r="G3553" i="24"/>
  <c r="H3553" i="24" s="1"/>
  <c r="G3554" i="24"/>
  <c r="H3554" i="24" s="1"/>
  <c r="G3555" i="24"/>
  <c r="H3555" i="24" s="1"/>
  <c r="G3556" i="24"/>
  <c r="H3556" i="24" s="1"/>
  <c r="G3557" i="24"/>
  <c r="H3557" i="24" s="1"/>
  <c r="G3558" i="24"/>
  <c r="H3558" i="24" s="1"/>
  <c r="G3559" i="24"/>
  <c r="H3559" i="24" s="1"/>
  <c r="G3560" i="24"/>
  <c r="H3560" i="24" s="1"/>
  <c r="G3561" i="24"/>
  <c r="H3561" i="24" s="1"/>
  <c r="G3562" i="24"/>
  <c r="H3562" i="24" s="1"/>
  <c r="G3563" i="24"/>
  <c r="H3563" i="24" s="1"/>
  <c r="G3564" i="24"/>
  <c r="H3564" i="24" s="1"/>
  <c r="G3565" i="24"/>
  <c r="H3565" i="24" s="1"/>
  <c r="G3566" i="24"/>
  <c r="H3566" i="24" s="1"/>
  <c r="G3567" i="24"/>
  <c r="H3567" i="24" s="1"/>
  <c r="G3568" i="24"/>
  <c r="H3568" i="24" s="1"/>
  <c r="G3569" i="24"/>
  <c r="H3569" i="24" s="1"/>
  <c r="G3570" i="24"/>
  <c r="H3570" i="24" s="1"/>
  <c r="G3571" i="24"/>
  <c r="H3571" i="24" s="1"/>
  <c r="G3572" i="24"/>
  <c r="H3572" i="24" s="1"/>
  <c r="G3573" i="24"/>
  <c r="H3573" i="24" s="1"/>
  <c r="G3574" i="24"/>
  <c r="H3574" i="24" s="1"/>
  <c r="G3575" i="24"/>
  <c r="H3575" i="24" s="1"/>
  <c r="G3576" i="24"/>
  <c r="H3576" i="24" s="1"/>
  <c r="G3577" i="24"/>
  <c r="H3577" i="24" s="1"/>
  <c r="G3578" i="24"/>
  <c r="H3578" i="24" s="1"/>
  <c r="G3579" i="24"/>
  <c r="H3579" i="24" s="1"/>
  <c r="G3580" i="24"/>
  <c r="H3580" i="24" s="1"/>
  <c r="G3581" i="24"/>
  <c r="H3581" i="24" s="1"/>
  <c r="G3582" i="24"/>
  <c r="H3582" i="24" s="1"/>
  <c r="G3583" i="24"/>
  <c r="H3583" i="24" s="1"/>
  <c r="G3584" i="24"/>
  <c r="H3584" i="24" s="1"/>
  <c r="G3585" i="24"/>
  <c r="H3585" i="24" s="1"/>
  <c r="G3586" i="24"/>
  <c r="H3586" i="24" s="1"/>
  <c r="G3587" i="24"/>
  <c r="H3587" i="24" s="1"/>
  <c r="G3588" i="24"/>
  <c r="H3588" i="24" s="1"/>
  <c r="G3589" i="24"/>
  <c r="H3589" i="24" s="1"/>
  <c r="G3590" i="24"/>
  <c r="H3590" i="24" s="1"/>
  <c r="G3591" i="24"/>
  <c r="H3591" i="24" s="1"/>
  <c r="G3592" i="24"/>
  <c r="H3592" i="24" s="1"/>
  <c r="G3593" i="24"/>
  <c r="H3593" i="24" s="1"/>
  <c r="G3594" i="24"/>
  <c r="H3594" i="24" s="1"/>
  <c r="G3595" i="24"/>
  <c r="H3595" i="24" s="1"/>
  <c r="G3596" i="24"/>
  <c r="H3596" i="24" s="1"/>
  <c r="G3597" i="24"/>
  <c r="H3597" i="24" s="1"/>
  <c r="G3598" i="24"/>
  <c r="H3598" i="24" s="1"/>
  <c r="G3599" i="24"/>
  <c r="H3599" i="24" s="1"/>
  <c r="G3600" i="24"/>
  <c r="H3600" i="24" s="1"/>
  <c r="G3601" i="24"/>
  <c r="H3601" i="24" s="1"/>
  <c r="G3602" i="24"/>
  <c r="H3602" i="24" s="1"/>
  <c r="G3603" i="24"/>
  <c r="H3603" i="24" s="1"/>
  <c r="G3604" i="24"/>
  <c r="H3604" i="24" s="1"/>
  <c r="G3605" i="24"/>
  <c r="H3605" i="24" s="1"/>
  <c r="G3606" i="24"/>
  <c r="H3606" i="24" s="1"/>
  <c r="G3607" i="24"/>
  <c r="H3607" i="24" s="1"/>
  <c r="G3608" i="24"/>
  <c r="H3608" i="24" s="1"/>
  <c r="G3609" i="24"/>
  <c r="H3609" i="24" s="1"/>
  <c r="G3610" i="24"/>
  <c r="H3610" i="24" s="1"/>
  <c r="G3611" i="24"/>
  <c r="H3611" i="24" s="1"/>
  <c r="G3612" i="24"/>
  <c r="H3612" i="24" s="1"/>
  <c r="G3613" i="24"/>
  <c r="H3613" i="24" s="1"/>
  <c r="G3614" i="24"/>
  <c r="H3614" i="24" s="1"/>
  <c r="G3615" i="24"/>
  <c r="H3615" i="24" s="1"/>
  <c r="G3616" i="24"/>
  <c r="H3616" i="24" s="1"/>
  <c r="G3617" i="24"/>
  <c r="H3617" i="24" s="1"/>
  <c r="G3618" i="24"/>
  <c r="H3618" i="24" s="1"/>
  <c r="G3619" i="24"/>
  <c r="H3619" i="24" s="1"/>
  <c r="G3620" i="24"/>
  <c r="H3620" i="24" s="1"/>
  <c r="G3621" i="24"/>
  <c r="H3621" i="24" s="1"/>
  <c r="G3622" i="24"/>
  <c r="H3622" i="24" s="1"/>
  <c r="G3623" i="24"/>
  <c r="H3623" i="24" s="1"/>
  <c r="G3624" i="24"/>
  <c r="H3624" i="24" s="1"/>
  <c r="G3625" i="24"/>
  <c r="H3625" i="24" s="1"/>
  <c r="G3626" i="24"/>
  <c r="H3626" i="24" s="1"/>
  <c r="G3627" i="24"/>
  <c r="H3627" i="24" s="1"/>
  <c r="G3628" i="24"/>
  <c r="H3628" i="24" s="1"/>
  <c r="G3629" i="24"/>
  <c r="H3629" i="24" s="1"/>
  <c r="G3630" i="24"/>
  <c r="H3630" i="24" s="1"/>
  <c r="G3631" i="24"/>
  <c r="H3631" i="24" s="1"/>
  <c r="G3632" i="24"/>
  <c r="H3632" i="24" s="1"/>
  <c r="G3633" i="24"/>
  <c r="H3633" i="24" s="1"/>
  <c r="G3634" i="24"/>
  <c r="H3634" i="24" s="1"/>
  <c r="G3635" i="24"/>
  <c r="H3635" i="24" s="1"/>
  <c r="G3636" i="24"/>
  <c r="H3636" i="24" s="1"/>
  <c r="G3637" i="24"/>
  <c r="H3637" i="24" s="1"/>
  <c r="G3638" i="24"/>
  <c r="H3638" i="24" s="1"/>
  <c r="G3639" i="24"/>
  <c r="H3639" i="24" s="1"/>
  <c r="G3640" i="24"/>
  <c r="H3640" i="24" s="1"/>
  <c r="G3641" i="24"/>
  <c r="H3641" i="24" s="1"/>
  <c r="G3642" i="24"/>
  <c r="H3642" i="24" s="1"/>
  <c r="G3643" i="24"/>
  <c r="H3643" i="24" s="1"/>
  <c r="G3644" i="24"/>
  <c r="H3644" i="24" s="1"/>
  <c r="G3645" i="24"/>
  <c r="H3645" i="24" s="1"/>
  <c r="G3646" i="24"/>
  <c r="H3646" i="24" s="1"/>
  <c r="G3647" i="24"/>
  <c r="H3647" i="24" s="1"/>
  <c r="G3648" i="24"/>
  <c r="H3648" i="24" s="1"/>
  <c r="G3649" i="24"/>
  <c r="H3649" i="24" s="1"/>
  <c r="G3650" i="24"/>
  <c r="H3650" i="24" s="1"/>
  <c r="G3651" i="24"/>
  <c r="H3651" i="24" s="1"/>
  <c r="G3652" i="24"/>
  <c r="H3652" i="24" s="1"/>
  <c r="G3653" i="24"/>
  <c r="H3653" i="24" s="1"/>
  <c r="G3654" i="24"/>
  <c r="H3654" i="24" s="1"/>
  <c r="G3655" i="24"/>
  <c r="H3655" i="24" s="1"/>
  <c r="G3656" i="24"/>
  <c r="H3656" i="24" s="1"/>
  <c r="G3657" i="24"/>
  <c r="H3657" i="24" s="1"/>
  <c r="G3658" i="24"/>
  <c r="H3658" i="24" s="1"/>
  <c r="G3659" i="24"/>
  <c r="H3659" i="24" s="1"/>
  <c r="G3660" i="24"/>
  <c r="H3660" i="24" s="1"/>
  <c r="G3661" i="24"/>
  <c r="H3661" i="24" s="1"/>
  <c r="G3662" i="24"/>
  <c r="H3662" i="24" s="1"/>
  <c r="G3663" i="24"/>
  <c r="H3663" i="24" s="1"/>
  <c r="G3664" i="24"/>
  <c r="H3664" i="24" s="1"/>
  <c r="G3665" i="24"/>
  <c r="H3665" i="24" s="1"/>
  <c r="G3666" i="24"/>
  <c r="H3666" i="24" s="1"/>
  <c r="G3667" i="24"/>
  <c r="H3667" i="24" s="1"/>
  <c r="G3668" i="24"/>
  <c r="H3668" i="24" s="1"/>
  <c r="G3669" i="24"/>
  <c r="H3669" i="24" s="1"/>
  <c r="G3670" i="24"/>
  <c r="H3670" i="24" s="1"/>
  <c r="G3671" i="24"/>
  <c r="H3671" i="24" s="1"/>
  <c r="G3672" i="24"/>
  <c r="H3672" i="24" s="1"/>
  <c r="G3673" i="24"/>
  <c r="H3673" i="24" s="1"/>
  <c r="G3674" i="24"/>
  <c r="H3674" i="24" s="1"/>
  <c r="G3675" i="24"/>
  <c r="H3675" i="24" s="1"/>
  <c r="G3676" i="24"/>
  <c r="H3676" i="24" s="1"/>
  <c r="G3677" i="24"/>
  <c r="H3677" i="24" s="1"/>
  <c r="G3678" i="24"/>
  <c r="H3678" i="24" s="1"/>
  <c r="G3679" i="24"/>
  <c r="H3679" i="24" s="1"/>
  <c r="G3680" i="24"/>
  <c r="H3680" i="24" s="1"/>
  <c r="G3681" i="24"/>
  <c r="H3681" i="24" s="1"/>
  <c r="G3682" i="24"/>
  <c r="H3682" i="24" s="1"/>
  <c r="G3683" i="24"/>
  <c r="H3683" i="24" s="1"/>
  <c r="G3684" i="24"/>
  <c r="H3684" i="24" s="1"/>
  <c r="G3685" i="24"/>
  <c r="H3685" i="24" s="1"/>
  <c r="G3686" i="24"/>
  <c r="H3686" i="24" s="1"/>
  <c r="G3687" i="24"/>
  <c r="H3687" i="24" s="1"/>
  <c r="G3688" i="24"/>
  <c r="H3688" i="24" s="1"/>
  <c r="G3689" i="24"/>
  <c r="H3689" i="24" s="1"/>
  <c r="G3690" i="24"/>
  <c r="H3690" i="24" s="1"/>
  <c r="G3691" i="24"/>
  <c r="H3691" i="24" s="1"/>
  <c r="G3692" i="24"/>
  <c r="H3692" i="24" s="1"/>
  <c r="G3693" i="24"/>
  <c r="H3693" i="24" s="1"/>
  <c r="G3694" i="24"/>
  <c r="H3694" i="24" s="1"/>
  <c r="G3695" i="24"/>
  <c r="H3695" i="24" s="1"/>
  <c r="G3696" i="24"/>
  <c r="H3696" i="24" s="1"/>
  <c r="G3697" i="24"/>
  <c r="H3697" i="24" s="1"/>
  <c r="G3698" i="24"/>
  <c r="H3698" i="24" s="1"/>
  <c r="G3699" i="24"/>
  <c r="H3699" i="24" s="1"/>
  <c r="G3700" i="24"/>
  <c r="H3700" i="24" s="1"/>
  <c r="G3701" i="24"/>
  <c r="H3701" i="24" s="1"/>
  <c r="G3702" i="24"/>
  <c r="H3702" i="24" s="1"/>
  <c r="G3703" i="24"/>
  <c r="H3703" i="24" s="1"/>
  <c r="G3704" i="24"/>
  <c r="H3704" i="24" s="1"/>
  <c r="G3705" i="24"/>
  <c r="H3705" i="24" s="1"/>
  <c r="G3706" i="24"/>
  <c r="H3706" i="24" s="1"/>
  <c r="G3707" i="24"/>
  <c r="H3707" i="24" s="1"/>
  <c r="G3708" i="24"/>
  <c r="H3708" i="24" s="1"/>
  <c r="G3709" i="24"/>
  <c r="H3709" i="24" s="1"/>
  <c r="G3710" i="24"/>
  <c r="H3710" i="24" s="1"/>
  <c r="G3711" i="24"/>
  <c r="H3711" i="24" s="1"/>
  <c r="G3712" i="24"/>
  <c r="H3712" i="24" s="1"/>
  <c r="G3713" i="24"/>
  <c r="H3713" i="24" s="1"/>
  <c r="G3714" i="24"/>
  <c r="H3714" i="24" s="1"/>
  <c r="G3715" i="24"/>
  <c r="H3715" i="24" s="1"/>
  <c r="G3716" i="24"/>
  <c r="H3716" i="24" s="1"/>
  <c r="G3717" i="24"/>
  <c r="H3717" i="24" s="1"/>
  <c r="G3718" i="24"/>
  <c r="H3718" i="24" s="1"/>
  <c r="G3719" i="24"/>
  <c r="H3719" i="24" s="1"/>
  <c r="G3720" i="24"/>
  <c r="H3720" i="24" s="1"/>
  <c r="G3721" i="24"/>
  <c r="H3721" i="24" s="1"/>
  <c r="G3722" i="24"/>
  <c r="H3722" i="24" s="1"/>
  <c r="G3723" i="24"/>
  <c r="H3723" i="24" s="1"/>
  <c r="G3724" i="24"/>
  <c r="H3724" i="24" s="1"/>
  <c r="G3725" i="24"/>
  <c r="H3725" i="24" s="1"/>
  <c r="G3726" i="24"/>
  <c r="H3726" i="24" s="1"/>
  <c r="G3727" i="24"/>
  <c r="H3727" i="24" s="1"/>
  <c r="G3728" i="24"/>
  <c r="H3728" i="24" s="1"/>
  <c r="G3729" i="24"/>
  <c r="H3729" i="24" s="1"/>
  <c r="G3730" i="24"/>
  <c r="H3730" i="24" s="1"/>
  <c r="G3731" i="24"/>
  <c r="H3731" i="24" s="1"/>
  <c r="G3732" i="24"/>
  <c r="H3732" i="24" s="1"/>
  <c r="G3733" i="24"/>
  <c r="H3733" i="24" s="1"/>
  <c r="G3734" i="24"/>
  <c r="H3734" i="24" s="1"/>
  <c r="G3735" i="24"/>
  <c r="H3735" i="24" s="1"/>
  <c r="G3736" i="24"/>
  <c r="H3736" i="24" s="1"/>
  <c r="G3737" i="24"/>
  <c r="H3737" i="24" s="1"/>
  <c r="G3738" i="24"/>
  <c r="H3738" i="24" s="1"/>
  <c r="G3739" i="24"/>
  <c r="H3739" i="24" s="1"/>
  <c r="G3740" i="24"/>
  <c r="H3740" i="24" s="1"/>
  <c r="G3741" i="24"/>
  <c r="H3741" i="24" s="1"/>
  <c r="G3742" i="24"/>
  <c r="H3742" i="24" s="1"/>
  <c r="G3743" i="24"/>
  <c r="H3743" i="24" s="1"/>
  <c r="G3744" i="24"/>
  <c r="H3744" i="24" s="1"/>
  <c r="G3745" i="24"/>
  <c r="H3745" i="24" s="1"/>
  <c r="G3746" i="24"/>
  <c r="H3746" i="24" s="1"/>
  <c r="G3747" i="24"/>
  <c r="H3747" i="24" s="1"/>
  <c r="G3748" i="24"/>
  <c r="H3748" i="24" s="1"/>
  <c r="G3749" i="24"/>
  <c r="H3749" i="24" s="1"/>
  <c r="G3750" i="24"/>
  <c r="H3750" i="24" s="1"/>
  <c r="G3751" i="24"/>
  <c r="H3751" i="24" s="1"/>
  <c r="G3752" i="24"/>
  <c r="H3752" i="24" s="1"/>
  <c r="G3753" i="24"/>
  <c r="H3753" i="24" s="1"/>
  <c r="G3754" i="24"/>
  <c r="H3754" i="24" s="1"/>
  <c r="G3755" i="24"/>
  <c r="H3755" i="24" s="1"/>
  <c r="G3756" i="24"/>
  <c r="H3756" i="24" s="1"/>
  <c r="G3757" i="24"/>
  <c r="H3757" i="24" s="1"/>
  <c r="G3758" i="24"/>
  <c r="H3758" i="24" s="1"/>
  <c r="G3759" i="24"/>
  <c r="H3759" i="24" s="1"/>
  <c r="G3760" i="24"/>
  <c r="H3760" i="24" s="1"/>
  <c r="G3761" i="24"/>
  <c r="H3761" i="24" s="1"/>
  <c r="G3762" i="24"/>
  <c r="H3762" i="24" s="1"/>
  <c r="G3763" i="24"/>
  <c r="H3763" i="24" s="1"/>
  <c r="G3764" i="24"/>
  <c r="H3764" i="24" s="1"/>
  <c r="G3765" i="24"/>
  <c r="H3765" i="24" s="1"/>
  <c r="G3766" i="24"/>
  <c r="H3766" i="24" s="1"/>
  <c r="G3767" i="24"/>
  <c r="H3767" i="24" s="1"/>
  <c r="G3768" i="24"/>
  <c r="H3768" i="24" s="1"/>
  <c r="G3769" i="24"/>
  <c r="H3769" i="24" s="1"/>
  <c r="G3770" i="24"/>
  <c r="H3770" i="24" s="1"/>
  <c r="G3771" i="24"/>
  <c r="H3771" i="24" s="1"/>
  <c r="G3772" i="24"/>
  <c r="H3772" i="24" s="1"/>
  <c r="G3773" i="24"/>
  <c r="H3773" i="24" s="1"/>
  <c r="G3774" i="24"/>
  <c r="H3774" i="24" s="1"/>
  <c r="G3775" i="24"/>
  <c r="H3775" i="24" s="1"/>
  <c r="G3776" i="24"/>
  <c r="H3776" i="24" s="1"/>
  <c r="G3777" i="24"/>
  <c r="H3777" i="24" s="1"/>
  <c r="G3778" i="24"/>
  <c r="H3778" i="24" s="1"/>
  <c r="G3779" i="24"/>
  <c r="H3779" i="24" s="1"/>
  <c r="G3780" i="24"/>
  <c r="H3780" i="24" s="1"/>
  <c r="G3781" i="24"/>
  <c r="H3781" i="24" s="1"/>
  <c r="G3782" i="24"/>
  <c r="H3782" i="24" s="1"/>
  <c r="G3783" i="24"/>
  <c r="H3783" i="24" s="1"/>
  <c r="G3784" i="24"/>
  <c r="H3784" i="24" s="1"/>
  <c r="G3785" i="24"/>
  <c r="H3785" i="24" s="1"/>
  <c r="G3786" i="24"/>
  <c r="H3786" i="24" s="1"/>
  <c r="G3787" i="24"/>
  <c r="H3787" i="24" s="1"/>
  <c r="G3788" i="24"/>
  <c r="H3788" i="24" s="1"/>
  <c r="G3789" i="24"/>
  <c r="H3789" i="24" s="1"/>
  <c r="G3790" i="24"/>
  <c r="H3790" i="24" s="1"/>
  <c r="G3791" i="24"/>
  <c r="H3791" i="24" s="1"/>
  <c r="G3792" i="24"/>
  <c r="H3792" i="24" s="1"/>
  <c r="G3793" i="24"/>
  <c r="H3793" i="24" s="1"/>
  <c r="G3794" i="24"/>
  <c r="H3794" i="24" s="1"/>
  <c r="G3795" i="24"/>
  <c r="H3795" i="24" s="1"/>
  <c r="G3796" i="24"/>
  <c r="H3796" i="24" s="1"/>
  <c r="G3797" i="24"/>
  <c r="H3797" i="24" s="1"/>
  <c r="G3798" i="24"/>
  <c r="H3798" i="24" s="1"/>
  <c r="G3799" i="24"/>
  <c r="H3799" i="24" s="1"/>
  <c r="G3800" i="24"/>
  <c r="H3800" i="24" s="1"/>
  <c r="G3801" i="24"/>
  <c r="H3801" i="24" s="1"/>
  <c r="G3802" i="24"/>
  <c r="H3802" i="24" s="1"/>
  <c r="G3803" i="24"/>
  <c r="H3803" i="24" s="1"/>
  <c r="G3804" i="24"/>
  <c r="H3804" i="24" s="1"/>
  <c r="G3805" i="24"/>
  <c r="H3805" i="24" s="1"/>
  <c r="G3806" i="24"/>
  <c r="H3806" i="24" s="1"/>
  <c r="G3807" i="24"/>
  <c r="H3807" i="24" s="1"/>
  <c r="G3808" i="24"/>
  <c r="H3808" i="24" s="1"/>
  <c r="G3809" i="24"/>
  <c r="H3809" i="24" s="1"/>
  <c r="G3810" i="24"/>
  <c r="H3810" i="24" s="1"/>
  <c r="G3811" i="24"/>
  <c r="H3811" i="24" s="1"/>
  <c r="G3812" i="24"/>
  <c r="H3812" i="24" s="1"/>
  <c r="G3813" i="24"/>
  <c r="H3813" i="24" s="1"/>
  <c r="G3814" i="24"/>
  <c r="H3814" i="24" s="1"/>
  <c r="G3815" i="24"/>
  <c r="H3815" i="24" s="1"/>
  <c r="G3816" i="24"/>
  <c r="H3816" i="24" s="1"/>
  <c r="G3817" i="24"/>
  <c r="H3817" i="24" s="1"/>
  <c r="G3818" i="24"/>
  <c r="H3818" i="24" s="1"/>
  <c r="G3819" i="24"/>
  <c r="H3819" i="24" s="1"/>
  <c r="G3820" i="24"/>
  <c r="H3820" i="24" s="1"/>
  <c r="G3821" i="24"/>
  <c r="H3821" i="24" s="1"/>
  <c r="G3822" i="24"/>
  <c r="H3822" i="24" s="1"/>
  <c r="G3823" i="24"/>
  <c r="H3823" i="24" s="1"/>
  <c r="G3824" i="24"/>
  <c r="H3824" i="24" s="1"/>
  <c r="G3825" i="24"/>
  <c r="H3825" i="24" s="1"/>
  <c r="G3826" i="24"/>
  <c r="H3826" i="24" s="1"/>
  <c r="G3827" i="24"/>
  <c r="H3827" i="24" s="1"/>
  <c r="G3828" i="24"/>
  <c r="H3828" i="24" s="1"/>
  <c r="G3829" i="24"/>
  <c r="H3829" i="24" s="1"/>
  <c r="G3830" i="24"/>
  <c r="H3830" i="24" s="1"/>
  <c r="G3831" i="24"/>
  <c r="H3831" i="24" s="1"/>
  <c r="G3832" i="24"/>
  <c r="H3832" i="24" s="1"/>
  <c r="G3833" i="24"/>
  <c r="H3833" i="24" s="1"/>
  <c r="G3834" i="24"/>
  <c r="H3834" i="24" s="1"/>
  <c r="G3835" i="24"/>
  <c r="H3835" i="24" s="1"/>
  <c r="G3836" i="24"/>
  <c r="H3836" i="24" s="1"/>
  <c r="G3837" i="24"/>
  <c r="H3837" i="24" s="1"/>
  <c r="G3838" i="24"/>
  <c r="H3838" i="24" s="1"/>
  <c r="G3839" i="24"/>
  <c r="H3839" i="24" s="1"/>
  <c r="G3840" i="24"/>
  <c r="H3840" i="24" s="1"/>
  <c r="G3841" i="24"/>
  <c r="H3841" i="24" s="1"/>
  <c r="G3842" i="24"/>
  <c r="H3842" i="24" s="1"/>
  <c r="G3843" i="24"/>
  <c r="H3843" i="24" s="1"/>
  <c r="G3844" i="24"/>
  <c r="H3844" i="24" s="1"/>
  <c r="G3845" i="24"/>
  <c r="H3845" i="24" s="1"/>
  <c r="G3846" i="24"/>
  <c r="H3846" i="24" s="1"/>
  <c r="G3847" i="24"/>
  <c r="H3847" i="24" s="1"/>
  <c r="G3848" i="24"/>
  <c r="H3848" i="24" s="1"/>
  <c r="G3849" i="24"/>
  <c r="H3849" i="24" s="1"/>
  <c r="G3850" i="24"/>
  <c r="H3850" i="24" s="1"/>
  <c r="G3851" i="24"/>
  <c r="H3851" i="24" s="1"/>
  <c r="G3852" i="24"/>
  <c r="H3852" i="24" s="1"/>
  <c r="G3853" i="24"/>
  <c r="H3853" i="24" s="1"/>
  <c r="G3854" i="24"/>
  <c r="H3854" i="24" s="1"/>
  <c r="G3855" i="24"/>
  <c r="H3855" i="24" s="1"/>
  <c r="G3856" i="24"/>
  <c r="H3856" i="24" s="1"/>
  <c r="G3857" i="24"/>
  <c r="H3857" i="24" s="1"/>
  <c r="G3858" i="24"/>
  <c r="H3858" i="24" s="1"/>
  <c r="G3859" i="24"/>
  <c r="H3859" i="24" s="1"/>
  <c r="G3860" i="24"/>
  <c r="H3860" i="24" s="1"/>
  <c r="G3861" i="24"/>
  <c r="H3861" i="24" s="1"/>
  <c r="G3862" i="24"/>
  <c r="H3862" i="24" s="1"/>
  <c r="G3863" i="24"/>
  <c r="H3863" i="24" s="1"/>
  <c r="G3864" i="24"/>
  <c r="H3864" i="24" s="1"/>
  <c r="G3865" i="24"/>
  <c r="H3865" i="24" s="1"/>
  <c r="G3866" i="24"/>
  <c r="H3866" i="24" s="1"/>
  <c r="G3867" i="24"/>
  <c r="H3867" i="24" s="1"/>
  <c r="G3868" i="24"/>
  <c r="H3868" i="24" s="1"/>
  <c r="G3869" i="24"/>
  <c r="H3869" i="24" s="1"/>
  <c r="G3870" i="24"/>
  <c r="H3870" i="24" s="1"/>
  <c r="G3871" i="24"/>
  <c r="H3871" i="24" s="1"/>
  <c r="G3872" i="24"/>
  <c r="H3872" i="24" s="1"/>
  <c r="G3873" i="24"/>
  <c r="H3873" i="24" s="1"/>
  <c r="G3874" i="24"/>
  <c r="H3874" i="24" s="1"/>
  <c r="G3875" i="24"/>
  <c r="H3875" i="24" s="1"/>
  <c r="G3876" i="24"/>
  <c r="H3876" i="24" s="1"/>
  <c r="G3877" i="24"/>
  <c r="H3877" i="24" s="1"/>
  <c r="G3878" i="24"/>
  <c r="H3878" i="24" s="1"/>
  <c r="G3879" i="24"/>
  <c r="H3879" i="24" s="1"/>
  <c r="G3880" i="24"/>
  <c r="H3880" i="24" s="1"/>
  <c r="G3881" i="24"/>
  <c r="H3881" i="24" s="1"/>
  <c r="G3882" i="24"/>
  <c r="H3882" i="24" s="1"/>
  <c r="G3883" i="24"/>
  <c r="H3883" i="24" s="1"/>
  <c r="G3884" i="24"/>
  <c r="H3884" i="24" s="1"/>
  <c r="G3885" i="24"/>
  <c r="H3885" i="24" s="1"/>
  <c r="G3886" i="24"/>
  <c r="H3886" i="24" s="1"/>
  <c r="G3887" i="24"/>
  <c r="H3887" i="24" s="1"/>
  <c r="G3888" i="24"/>
  <c r="H3888" i="24" s="1"/>
  <c r="G3889" i="24"/>
  <c r="H3889" i="24" s="1"/>
  <c r="G3890" i="24"/>
  <c r="H3890" i="24" s="1"/>
  <c r="G3891" i="24"/>
  <c r="H3891" i="24" s="1"/>
  <c r="G3892" i="24"/>
  <c r="H3892" i="24" s="1"/>
  <c r="G3893" i="24"/>
  <c r="H3893" i="24" s="1"/>
  <c r="G3894" i="24"/>
  <c r="H3894" i="24" s="1"/>
  <c r="G3895" i="24"/>
  <c r="H3895" i="24" s="1"/>
  <c r="G3896" i="24"/>
  <c r="H3896" i="24" s="1"/>
  <c r="G3897" i="24"/>
  <c r="H3897" i="24" s="1"/>
  <c r="G3898" i="24"/>
  <c r="H3898" i="24" s="1"/>
  <c r="G3899" i="24"/>
  <c r="H3899" i="24" s="1"/>
  <c r="G3900" i="24"/>
  <c r="H3900" i="24" s="1"/>
  <c r="G3901" i="24"/>
  <c r="H3901" i="24" s="1"/>
  <c r="G3902" i="24"/>
  <c r="H3902" i="24" s="1"/>
  <c r="G3903" i="24"/>
  <c r="H3903" i="24" s="1"/>
  <c r="G3904" i="24"/>
  <c r="H3904" i="24" s="1"/>
  <c r="G3905" i="24"/>
  <c r="H3905" i="24" s="1"/>
  <c r="G3906" i="24"/>
  <c r="H3906" i="24" s="1"/>
  <c r="G3907" i="24"/>
  <c r="H3907" i="24" s="1"/>
  <c r="G3908" i="24"/>
  <c r="H3908" i="24" s="1"/>
  <c r="G3909" i="24"/>
  <c r="H3909" i="24" s="1"/>
  <c r="G3910" i="24"/>
  <c r="H3910" i="24" s="1"/>
  <c r="G3911" i="24"/>
  <c r="H3911" i="24" s="1"/>
  <c r="G3912" i="24"/>
  <c r="H3912" i="24" s="1"/>
  <c r="G3913" i="24"/>
  <c r="H3913" i="24" s="1"/>
  <c r="G3914" i="24"/>
  <c r="H3914" i="24" s="1"/>
  <c r="G3915" i="24"/>
  <c r="H3915" i="24" s="1"/>
  <c r="G3916" i="24"/>
  <c r="H3916" i="24" s="1"/>
  <c r="G3917" i="24"/>
  <c r="H3917" i="24" s="1"/>
  <c r="G3918" i="24"/>
  <c r="H3918" i="24" s="1"/>
  <c r="G3919" i="24"/>
  <c r="H3919" i="24" s="1"/>
  <c r="G3920" i="24"/>
  <c r="H3920" i="24" s="1"/>
  <c r="G3921" i="24"/>
  <c r="H3921" i="24" s="1"/>
  <c r="G3922" i="24"/>
  <c r="H3922" i="24" s="1"/>
  <c r="G3923" i="24"/>
  <c r="H3923" i="24" s="1"/>
  <c r="G3924" i="24"/>
  <c r="H3924" i="24" s="1"/>
  <c r="G3925" i="24"/>
  <c r="H3925" i="24" s="1"/>
  <c r="G3926" i="24"/>
  <c r="H3926" i="24" s="1"/>
  <c r="G3927" i="24"/>
  <c r="H3927" i="24" s="1"/>
  <c r="G3928" i="24"/>
  <c r="H3928" i="24" s="1"/>
  <c r="G3929" i="24"/>
  <c r="H3929" i="24" s="1"/>
  <c r="G3930" i="24"/>
  <c r="H3930" i="24" s="1"/>
  <c r="G3931" i="24"/>
  <c r="H3931" i="24" s="1"/>
  <c r="G3932" i="24"/>
  <c r="H3932" i="24" s="1"/>
  <c r="G3933" i="24"/>
  <c r="H3933" i="24" s="1"/>
  <c r="G3934" i="24"/>
  <c r="H3934" i="24" s="1"/>
  <c r="G3935" i="24"/>
  <c r="H3935" i="24" s="1"/>
  <c r="G3936" i="24"/>
  <c r="H3936" i="24" s="1"/>
  <c r="G3937" i="24"/>
  <c r="H3937" i="24" s="1"/>
  <c r="G3938" i="24"/>
  <c r="H3938" i="24" s="1"/>
  <c r="G3939" i="24"/>
  <c r="H3939" i="24" s="1"/>
  <c r="G3940" i="24"/>
  <c r="H3940" i="24" s="1"/>
  <c r="G3941" i="24"/>
  <c r="H3941" i="24" s="1"/>
  <c r="G3942" i="24"/>
  <c r="H3942" i="24" s="1"/>
  <c r="G3943" i="24"/>
  <c r="H3943" i="24" s="1"/>
  <c r="G3944" i="24"/>
  <c r="H3944" i="24" s="1"/>
  <c r="G3945" i="24"/>
  <c r="H3945" i="24" s="1"/>
  <c r="G3946" i="24"/>
  <c r="H3946" i="24" s="1"/>
  <c r="G3947" i="24"/>
  <c r="H3947" i="24" s="1"/>
  <c r="G3948" i="24"/>
  <c r="H3948" i="24" s="1"/>
  <c r="G3949" i="24"/>
  <c r="H3949" i="24" s="1"/>
  <c r="G3950" i="24"/>
  <c r="H3950" i="24" s="1"/>
  <c r="G3951" i="24"/>
  <c r="H3951" i="24" s="1"/>
  <c r="G3952" i="24"/>
  <c r="H3952" i="24" s="1"/>
  <c r="G3953" i="24"/>
  <c r="H3953" i="24" s="1"/>
  <c r="G3954" i="24"/>
  <c r="H3954" i="24" s="1"/>
  <c r="G3955" i="24"/>
  <c r="H3955" i="24" s="1"/>
  <c r="G3956" i="24"/>
  <c r="H3956" i="24" s="1"/>
  <c r="G3957" i="24"/>
  <c r="H3957" i="24" s="1"/>
  <c r="G3958" i="24"/>
  <c r="H3958" i="24" s="1"/>
  <c r="G3959" i="24"/>
  <c r="H3959" i="24" s="1"/>
  <c r="G3960" i="24"/>
  <c r="H3960" i="24" s="1"/>
  <c r="G3961" i="24"/>
  <c r="H3961" i="24" s="1"/>
  <c r="G3962" i="24"/>
  <c r="H3962" i="24" s="1"/>
  <c r="G3963" i="24"/>
  <c r="H3963" i="24" s="1"/>
  <c r="G3964" i="24"/>
  <c r="H3964" i="24" s="1"/>
  <c r="G3965" i="24"/>
  <c r="H3965" i="24" s="1"/>
  <c r="G3966" i="24"/>
  <c r="H3966" i="24" s="1"/>
  <c r="G3967" i="24"/>
  <c r="H3967" i="24" s="1"/>
  <c r="G3968" i="24"/>
  <c r="H3968" i="24" s="1"/>
  <c r="G3969" i="24"/>
  <c r="H3969" i="24" s="1"/>
  <c r="G3970" i="24"/>
  <c r="H3970" i="24" s="1"/>
  <c r="G3971" i="24"/>
  <c r="H3971" i="24" s="1"/>
  <c r="G3972" i="24"/>
  <c r="H3972" i="24" s="1"/>
  <c r="G3973" i="24"/>
  <c r="H3973" i="24" s="1"/>
  <c r="G3974" i="24"/>
  <c r="H3974" i="24" s="1"/>
  <c r="G3975" i="24"/>
  <c r="H3975" i="24" s="1"/>
  <c r="G3976" i="24"/>
  <c r="H3976" i="24" s="1"/>
  <c r="G3977" i="24"/>
  <c r="H3977" i="24" s="1"/>
  <c r="G3978" i="24"/>
  <c r="H3978" i="24" s="1"/>
  <c r="G3979" i="24"/>
  <c r="H3979" i="24" s="1"/>
  <c r="G3980" i="24"/>
  <c r="H3980" i="24" s="1"/>
  <c r="G3981" i="24"/>
  <c r="H3981" i="24" s="1"/>
  <c r="G3982" i="24"/>
  <c r="H3982" i="24" s="1"/>
  <c r="G3983" i="24"/>
  <c r="H3983" i="24" s="1"/>
  <c r="G3984" i="24"/>
  <c r="H3984" i="24" s="1"/>
  <c r="G3985" i="24"/>
  <c r="H3985" i="24" s="1"/>
  <c r="G3986" i="24"/>
  <c r="H3986" i="24" s="1"/>
  <c r="G3987" i="24"/>
  <c r="H3987" i="24" s="1"/>
  <c r="G3988" i="24"/>
  <c r="H3988" i="24" s="1"/>
  <c r="G3989" i="24"/>
  <c r="H3989" i="24" s="1"/>
  <c r="G3990" i="24"/>
  <c r="H3990" i="24" s="1"/>
  <c r="G3991" i="24"/>
  <c r="H3991" i="24" s="1"/>
  <c r="G3992" i="24"/>
  <c r="H3992" i="24" s="1"/>
  <c r="G3993" i="24"/>
  <c r="H3993" i="24" s="1"/>
  <c r="G3994" i="24"/>
  <c r="H3994" i="24" s="1"/>
  <c r="G3995" i="24"/>
  <c r="H3995" i="24" s="1"/>
  <c r="G3996" i="24"/>
  <c r="H3996" i="24" s="1"/>
  <c r="G3997" i="24"/>
  <c r="H3997" i="24" s="1"/>
  <c r="G3998" i="24"/>
  <c r="H3998" i="24" s="1"/>
  <c r="G3999" i="24"/>
  <c r="H3999" i="24" s="1"/>
  <c r="G4000" i="24"/>
  <c r="H4000" i="24" s="1"/>
  <c r="G4001" i="24"/>
  <c r="H4001" i="24" s="1"/>
  <c r="G4002" i="24"/>
  <c r="H4002" i="24" s="1"/>
  <c r="G4003" i="24"/>
  <c r="H4003" i="24" s="1"/>
  <c r="G4004" i="24"/>
  <c r="H4004" i="24" s="1"/>
  <c r="G4005" i="24"/>
  <c r="H4005" i="24" s="1"/>
  <c r="G4006" i="24"/>
  <c r="H4006" i="24" s="1"/>
  <c r="G4007" i="24"/>
  <c r="H4007" i="24" s="1"/>
  <c r="G4008" i="24"/>
  <c r="H4008" i="24" s="1"/>
  <c r="G4009" i="24"/>
  <c r="H4009" i="24" s="1"/>
  <c r="G4010" i="24"/>
  <c r="H4010" i="24" s="1"/>
  <c r="G4011" i="24"/>
  <c r="H4011" i="24" s="1"/>
  <c r="G4012" i="24"/>
  <c r="H4012" i="24" s="1"/>
  <c r="G4013" i="24"/>
  <c r="H4013" i="24" s="1"/>
  <c r="G4014" i="24"/>
  <c r="H4014" i="24" s="1"/>
  <c r="G4015" i="24"/>
  <c r="H4015" i="24" s="1"/>
  <c r="G4016" i="24"/>
  <c r="H4016" i="24" s="1"/>
  <c r="G4017" i="24"/>
  <c r="H4017" i="24" s="1"/>
  <c r="G4018" i="24"/>
  <c r="H4018" i="24" s="1"/>
  <c r="G4019" i="24"/>
  <c r="H4019" i="24" s="1"/>
  <c r="G4020" i="24"/>
  <c r="H4020" i="24" s="1"/>
  <c r="G4021" i="24"/>
  <c r="H4021" i="24" s="1"/>
  <c r="G4022" i="24"/>
  <c r="H4022" i="24" s="1"/>
  <c r="G4023" i="24"/>
  <c r="H4023" i="24" s="1"/>
  <c r="G4024" i="24"/>
  <c r="H4024" i="24" s="1"/>
  <c r="G4025" i="24"/>
  <c r="H4025" i="24" s="1"/>
  <c r="G4026" i="24"/>
  <c r="H4026" i="24" s="1"/>
  <c r="G4027" i="24"/>
  <c r="H4027" i="24" s="1"/>
  <c r="G4028" i="24"/>
  <c r="H4028" i="24" s="1"/>
  <c r="G4029" i="24"/>
  <c r="H4029" i="24" s="1"/>
  <c r="G4030" i="24"/>
  <c r="H4030" i="24" s="1"/>
  <c r="G4031" i="24"/>
  <c r="H4031" i="24" s="1"/>
  <c r="G4032" i="24"/>
  <c r="H4032" i="24" s="1"/>
  <c r="G4033" i="24"/>
  <c r="H4033" i="24" s="1"/>
  <c r="G4034" i="24"/>
  <c r="H4034" i="24" s="1"/>
  <c r="G4035" i="24"/>
  <c r="H4035" i="24" s="1"/>
  <c r="G4036" i="24"/>
  <c r="H4036" i="24" s="1"/>
  <c r="G4037" i="24"/>
  <c r="H4037" i="24" s="1"/>
  <c r="G4038" i="24"/>
  <c r="H4038" i="24" s="1"/>
  <c r="G4039" i="24"/>
  <c r="H4039" i="24" s="1"/>
  <c r="G4040" i="24"/>
  <c r="H4040" i="24" s="1"/>
  <c r="G4041" i="24"/>
  <c r="H4041" i="24" s="1"/>
  <c r="G4042" i="24"/>
  <c r="H4042" i="24" s="1"/>
  <c r="G4043" i="24"/>
  <c r="H4043" i="24" s="1"/>
  <c r="G4044" i="24"/>
  <c r="H4044" i="24" s="1"/>
  <c r="G4045" i="24"/>
  <c r="H4045" i="24" s="1"/>
  <c r="G4046" i="24"/>
  <c r="H4046" i="24" s="1"/>
  <c r="G4047" i="24"/>
  <c r="H4047" i="24" s="1"/>
  <c r="G4048" i="24"/>
  <c r="H4048" i="24" s="1"/>
  <c r="G4049" i="24"/>
  <c r="H4049" i="24" s="1"/>
  <c r="G4050" i="24"/>
  <c r="H4050" i="24" s="1"/>
  <c r="G4051" i="24"/>
  <c r="H4051" i="24" s="1"/>
  <c r="G4052" i="24"/>
  <c r="H4052" i="24" s="1"/>
  <c r="G4053" i="24"/>
  <c r="H4053" i="24" s="1"/>
  <c r="G4054" i="24"/>
  <c r="H4054" i="24" s="1"/>
  <c r="G4055" i="24"/>
  <c r="H4055" i="24" s="1"/>
  <c r="G4056" i="24"/>
  <c r="H4056" i="24" s="1"/>
  <c r="G4057" i="24"/>
  <c r="H4057" i="24" s="1"/>
  <c r="G4058" i="24"/>
  <c r="H4058" i="24" s="1"/>
  <c r="G4059" i="24"/>
  <c r="H4059" i="24" s="1"/>
  <c r="G4060" i="24"/>
  <c r="H4060" i="24" s="1"/>
  <c r="G4061" i="24"/>
  <c r="H4061" i="24" s="1"/>
  <c r="G4062" i="24"/>
  <c r="H4062" i="24" s="1"/>
  <c r="G4063" i="24"/>
  <c r="H4063" i="24" s="1"/>
  <c r="G4064" i="24"/>
  <c r="H4064" i="24" s="1"/>
  <c r="G4065" i="24"/>
  <c r="H4065" i="24" s="1"/>
  <c r="G4066" i="24"/>
  <c r="H4066" i="24" s="1"/>
  <c r="G4067" i="24"/>
  <c r="H4067" i="24" s="1"/>
  <c r="G4068" i="24"/>
  <c r="H4068" i="24" s="1"/>
  <c r="G4069" i="24"/>
  <c r="H4069" i="24" s="1"/>
  <c r="G4070" i="24"/>
  <c r="H4070" i="24" s="1"/>
  <c r="G4071" i="24"/>
  <c r="H4071" i="24" s="1"/>
  <c r="G4072" i="24"/>
  <c r="H4072" i="24" s="1"/>
  <c r="G4073" i="24"/>
  <c r="H4073" i="24" s="1"/>
  <c r="G4074" i="24"/>
  <c r="H4074" i="24" s="1"/>
  <c r="G4075" i="24"/>
  <c r="H4075" i="24" s="1"/>
  <c r="G4076" i="24"/>
  <c r="H4076" i="24" s="1"/>
  <c r="G4077" i="24"/>
  <c r="H4077" i="24" s="1"/>
  <c r="G4078" i="24"/>
  <c r="H4078" i="24" s="1"/>
  <c r="G4079" i="24"/>
  <c r="H4079" i="24" s="1"/>
  <c r="G4080" i="24"/>
  <c r="H4080" i="24" s="1"/>
  <c r="G4081" i="24"/>
  <c r="H4081" i="24" s="1"/>
  <c r="G4082" i="24"/>
  <c r="H4082" i="24" s="1"/>
  <c r="G4083" i="24"/>
  <c r="H4083" i="24" s="1"/>
  <c r="G4084" i="24"/>
  <c r="H4084" i="24" s="1"/>
  <c r="G4085" i="24"/>
  <c r="H4085" i="24" s="1"/>
  <c r="G4086" i="24"/>
  <c r="H4086" i="24" s="1"/>
  <c r="G4087" i="24"/>
  <c r="H4087" i="24" s="1"/>
  <c r="G4088" i="24"/>
  <c r="H4088" i="24" s="1"/>
  <c r="G4089" i="24"/>
  <c r="H4089" i="24" s="1"/>
  <c r="G4090" i="24"/>
  <c r="H4090" i="24" s="1"/>
  <c r="G4091" i="24"/>
  <c r="H4091" i="24" s="1"/>
  <c r="G4092" i="24"/>
  <c r="H4092" i="24" s="1"/>
  <c r="G4093" i="24"/>
  <c r="H4093" i="24" s="1"/>
  <c r="G4094" i="24"/>
  <c r="G4095" i="24"/>
  <c r="G4096" i="24"/>
  <c r="H4096" i="24" s="1"/>
  <c r="G4097" i="24"/>
  <c r="H4097" i="24" s="1"/>
  <c r="G4098" i="24"/>
  <c r="H4098" i="24" s="1"/>
  <c r="G4099" i="24"/>
  <c r="H4099" i="24" s="1"/>
  <c r="G4100" i="24"/>
  <c r="H4100" i="24" s="1"/>
  <c r="G4101" i="24"/>
  <c r="H4101" i="24" s="1"/>
  <c r="G4102" i="24"/>
  <c r="H4102" i="24" s="1"/>
  <c r="G4103" i="24"/>
  <c r="H4103" i="24" s="1"/>
  <c r="G4104" i="24"/>
  <c r="H4104" i="24" s="1"/>
  <c r="G4105" i="24"/>
  <c r="H4105" i="24" s="1"/>
  <c r="G4106" i="24"/>
  <c r="H4106" i="24" s="1"/>
  <c r="G4107" i="24"/>
  <c r="H4107" i="24" s="1"/>
  <c r="G4108" i="24"/>
  <c r="H4108" i="24" s="1"/>
  <c r="G4109" i="24"/>
  <c r="H4109" i="24" s="1"/>
  <c r="G4110" i="24"/>
  <c r="H4110" i="24" s="1"/>
  <c r="G4111" i="24"/>
  <c r="H4111" i="24" s="1"/>
  <c r="G4112" i="24"/>
  <c r="H4112" i="24" s="1"/>
  <c r="G4113" i="24"/>
  <c r="H4113" i="24" s="1"/>
  <c r="G4114" i="24"/>
  <c r="H4114" i="24" s="1"/>
  <c r="G4115" i="24"/>
  <c r="H4115" i="24" s="1"/>
  <c r="G4116" i="24"/>
  <c r="H4116" i="24" s="1"/>
  <c r="G4117" i="24"/>
  <c r="H4117" i="24" s="1"/>
  <c r="G4118" i="24"/>
  <c r="H4118" i="24" s="1"/>
  <c r="G4119" i="24"/>
  <c r="H4119" i="24" s="1"/>
  <c r="G4120" i="24"/>
  <c r="H4120" i="24" s="1"/>
  <c r="G4121" i="24"/>
  <c r="H4121" i="24" s="1"/>
  <c r="G4122" i="24"/>
  <c r="H4122" i="24" s="1"/>
  <c r="G4123" i="24"/>
  <c r="H4123" i="24" s="1"/>
  <c r="G4124" i="24"/>
  <c r="H4124" i="24" s="1"/>
  <c r="G4125" i="24"/>
  <c r="H4125" i="24" s="1"/>
  <c r="G4126" i="24"/>
  <c r="H4126" i="24" s="1"/>
  <c r="G4127" i="24"/>
  <c r="H4127" i="24" s="1"/>
  <c r="G4128" i="24"/>
  <c r="H4128" i="24" s="1"/>
  <c r="G4129" i="24"/>
  <c r="H4129" i="24" s="1"/>
  <c r="G4130" i="24"/>
  <c r="H4130" i="24" s="1"/>
  <c r="G4131" i="24"/>
  <c r="H4131" i="24" s="1"/>
  <c r="G4132" i="24"/>
  <c r="H4132" i="24" s="1"/>
  <c r="G4133" i="24"/>
  <c r="H4133" i="24" s="1"/>
  <c r="G4134" i="24"/>
  <c r="H4134" i="24" s="1"/>
  <c r="G4135" i="24"/>
  <c r="H4135" i="24" s="1"/>
  <c r="G4136" i="24"/>
  <c r="H4136" i="24" s="1"/>
  <c r="G4137" i="24"/>
  <c r="H4137" i="24" s="1"/>
  <c r="G4138" i="24"/>
  <c r="H4138" i="24" s="1"/>
  <c r="G4139" i="24"/>
  <c r="H4139" i="24" s="1"/>
  <c r="G4140" i="24"/>
  <c r="H4140" i="24" s="1"/>
  <c r="G4141" i="24"/>
  <c r="H4141" i="24" s="1"/>
  <c r="G4142" i="24"/>
  <c r="H4142" i="24" s="1"/>
  <c r="G4143" i="24"/>
  <c r="H4143" i="24" s="1"/>
  <c r="G4144" i="24"/>
  <c r="H4144" i="24" s="1"/>
  <c r="G4145" i="24"/>
  <c r="H4145" i="24" s="1"/>
  <c r="G4146" i="24"/>
  <c r="H4146" i="24" s="1"/>
  <c r="G4147" i="24"/>
  <c r="H4147" i="24" s="1"/>
  <c r="G4148" i="24"/>
  <c r="H4148" i="24" s="1"/>
  <c r="G4149" i="24"/>
  <c r="H4149" i="24" s="1"/>
  <c r="G4150" i="24"/>
  <c r="H4150" i="24" s="1"/>
  <c r="G4151" i="24"/>
  <c r="H4151" i="24" s="1"/>
  <c r="G4152" i="24"/>
  <c r="H4152" i="24" s="1"/>
  <c r="G4153" i="24"/>
  <c r="H4153" i="24" s="1"/>
  <c r="G4154" i="24"/>
  <c r="H4154" i="24" s="1"/>
  <c r="G4155" i="24"/>
  <c r="H4155" i="24" s="1"/>
  <c r="G4156" i="24"/>
  <c r="H4156" i="24" s="1"/>
  <c r="G4157" i="24"/>
  <c r="H4157" i="24" s="1"/>
  <c r="G4158" i="24"/>
  <c r="H4158" i="24" s="1"/>
  <c r="G4159" i="24"/>
  <c r="H4159" i="24" s="1"/>
  <c r="G4160" i="24"/>
  <c r="H4160" i="24" s="1"/>
  <c r="G4161" i="24"/>
  <c r="H4161" i="24" s="1"/>
  <c r="G4162" i="24"/>
  <c r="H4162" i="24" s="1"/>
  <c r="G4163" i="24"/>
  <c r="H4163" i="24" s="1"/>
  <c r="G4164" i="24"/>
  <c r="H4164" i="24" s="1"/>
  <c r="G4165" i="24"/>
  <c r="H4165" i="24" s="1"/>
  <c r="G4166" i="24"/>
  <c r="H4166" i="24" s="1"/>
  <c r="G4167" i="24"/>
  <c r="H4167" i="24" s="1"/>
  <c r="G4168" i="24"/>
  <c r="H4168" i="24" s="1"/>
  <c r="G4169" i="24"/>
  <c r="H4169" i="24" s="1"/>
  <c r="G4170" i="24"/>
  <c r="H4170" i="24" s="1"/>
  <c r="G4171" i="24"/>
  <c r="H4171" i="24" s="1"/>
  <c r="G4172" i="24"/>
  <c r="H4172" i="24" s="1"/>
  <c r="G4173" i="24"/>
  <c r="H4173" i="24" s="1"/>
  <c r="G4174" i="24"/>
  <c r="H4174" i="24" s="1"/>
  <c r="G4175" i="24"/>
  <c r="H4175" i="24" s="1"/>
  <c r="G4176" i="24"/>
  <c r="H4176" i="24" s="1"/>
  <c r="G4177" i="24"/>
  <c r="H4177" i="24" s="1"/>
  <c r="G4178" i="24"/>
  <c r="H4178" i="24" s="1"/>
  <c r="G4179" i="24"/>
  <c r="H4179" i="24" s="1"/>
  <c r="G4180" i="24"/>
  <c r="H4180" i="24" s="1"/>
  <c r="G4181" i="24"/>
  <c r="H4181" i="24" s="1"/>
  <c r="G4182" i="24"/>
  <c r="H4182" i="24" s="1"/>
  <c r="G4183" i="24"/>
  <c r="H4183" i="24" s="1"/>
  <c r="G4184" i="24"/>
  <c r="H4184" i="24" s="1"/>
  <c r="G4185" i="24"/>
  <c r="H4185" i="24" s="1"/>
  <c r="G4186" i="24"/>
  <c r="H4186" i="24" s="1"/>
  <c r="G4187" i="24"/>
  <c r="H4187" i="24" s="1"/>
  <c r="G4188" i="24"/>
  <c r="H4188" i="24" s="1"/>
  <c r="G4189" i="24"/>
  <c r="H4189" i="24" s="1"/>
  <c r="G4190" i="24"/>
  <c r="H4190" i="24" s="1"/>
  <c r="G4191" i="24"/>
  <c r="H4191" i="24" s="1"/>
  <c r="G4192" i="24"/>
  <c r="H4192" i="24" s="1"/>
  <c r="G4193" i="24"/>
  <c r="H4193" i="24" s="1"/>
  <c r="G4194" i="24"/>
  <c r="H4194" i="24" s="1"/>
  <c r="G4195" i="24"/>
  <c r="H4195" i="24" s="1"/>
  <c r="G4196" i="24"/>
  <c r="H4196" i="24" s="1"/>
  <c r="G4197" i="24"/>
  <c r="H4197" i="24" s="1"/>
  <c r="G4198" i="24"/>
  <c r="H4198" i="24" s="1"/>
  <c r="G4199" i="24"/>
  <c r="H4199" i="24" s="1"/>
  <c r="G4200" i="24"/>
  <c r="H4200" i="24" s="1"/>
  <c r="G4201" i="24"/>
  <c r="H4201" i="24" s="1"/>
  <c r="G4202" i="24"/>
  <c r="H4202" i="24" s="1"/>
  <c r="G4203" i="24"/>
  <c r="H4203" i="24" s="1"/>
  <c r="G4204" i="24"/>
  <c r="H4204" i="24" s="1"/>
  <c r="G4205" i="24"/>
  <c r="H4205" i="24" s="1"/>
  <c r="G4206" i="24"/>
  <c r="H4206" i="24" s="1"/>
  <c r="G4207" i="24"/>
  <c r="H4207" i="24" s="1"/>
  <c r="G4208" i="24"/>
  <c r="H4208" i="24" s="1"/>
  <c r="G4209" i="24"/>
  <c r="H4209" i="24" s="1"/>
  <c r="G4210" i="24"/>
  <c r="H4210" i="24" s="1"/>
  <c r="G4211" i="24"/>
  <c r="H4211" i="24" s="1"/>
  <c r="G4212" i="24"/>
  <c r="H4212" i="24" s="1"/>
  <c r="G4213" i="24"/>
  <c r="H4213" i="24" s="1"/>
  <c r="G4214" i="24"/>
  <c r="H4214" i="24" s="1"/>
  <c r="G4215" i="24"/>
  <c r="H4215" i="24" s="1"/>
  <c r="G4216" i="24"/>
  <c r="H4216" i="24" s="1"/>
  <c r="G4217" i="24"/>
  <c r="H4217" i="24" s="1"/>
  <c r="G4218" i="24"/>
  <c r="H4218" i="24" s="1"/>
  <c r="G4219" i="24"/>
  <c r="H4219" i="24" s="1"/>
  <c r="G4220" i="24"/>
  <c r="H4220" i="24" s="1"/>
  <c r="G4221" i="24"/>
  <c r="H4221" i="24" s="1"/>
  <c r="G4222" i="24"/>
  <c r="H4222" i="24" s="1"/>
  <c r="G4223" i="24"/>
  <c r="H4223" i="24" s="1"/>
  <c r="G4224" i="24"/>
  <c r="H4224" i="24" s="1"/>
  <c r="G4225" i="24"/>
  <c r="H4225" i="24" s="1"/>
  <c r="G4226" i="24"/>
  <c r="H4226" i="24" s="1"/>
  <c r="G4227" i="24"/>
  <c r="H4227" i="24" s="1"/>
  <c r="G4228" i="24"/>
  <c r="H4228" i="24" s="1"/>
  <c r="G4229" i="24"/>
  <c r="H4229" i="24" s="1"/>
  <c r="G4230" i="24"/>
  <c r="H4230" i="24" s="1"/>
  <c r="G4231" i="24"/>
  <c r="H4231" i="24" s="1"/>
  <c r="G4232" i="24"/>
  <c r="H4232" i="24" s="1"/>
  <c r="G4233" i="24"/>
  <c r="H4233" i="24" s="1"/>
  <c r="G4234" i="24"/>
  <c r="H4234" i="24" s="1"/>
  <c r="G4235" i="24"/>
  <c r="H4235" i="24" s="1"/>
  <c r="G4236" i="24"/>
  <c r="H4236" i="24" s="1"/>
  <c r="G4237" i="24"/>
  <c r="H4237" i="24" s="1"/>
  <c r="G4238" i="24"/>
  <c r="H4238" i="24" s="1"/>
  <c r="G4239" i="24"/>
  <c r="H4239" i="24" s="1"/>
  <c r="G4240" i="24"/>
  <c r="H4240" i="24" s="1"/>
  <c r="G4241" i="24"/>
  <c r="H4241" i="24" s="1"/>
  <c r="G4242" i="24"/>
  <c r="H4242" i="24" s="1"/>
  <c r="G4243" i="24"/>
  <c r="H4243" i="24" s="1"/>
  <c r="G4244" i="24"/>
  <c r="H4244" i="24" s="1"/>
  <c r="G4245" i="24"/>
  <c r="H4245" i="24" s="1"/>
  <c r="G4246" i="24"/>
  <c r="H4246" i="24" s="1"/>
  <c r="G4247" i="24"/>
  <c r="H4247" i="24" s="1"/>
  <c r="G4248" i="24"/>
  <c r="H4248" i="24" s="1"/>
  <c r="G4249" i="24"/>
  <c r="H4249" i="24" s="1"/>
  <c r="G4250" i="24"/>
  <c r="H4250" i="24" s="1"/>
  <c r="G4251" i="24"/>
  <c r="H4251" i="24" s="1"/>
  <c r="G4252" i="24"/>
  <c r="H4252" i="24" s="1"/>
  <c r="G4253" i="24"/>
  <c r="H4253" i="24" s="1"/>
  <c r="G4254" i="24"/>
  <c r="H4254" i="24" s="1"/>
  <c r="G4255" i="24"/>
  <c r="H4255" i="24" s="1"/>
  <c r="G4256" i="24"/>
  <c r="H4256" i="24" s="1"/>
  <c r="G4257" i="24"/>
  <c r="H4257" i="24" s="1"/>
  <c r="G4258" i="24"/>
  <c r="H4258" i="24" s="1"/>
  <c r="G4259" i="24"/>
  <c r="H4259" i="24" s="1"/>
  <c r="G4260" i="24"/>
  <c r="H4260" i="24" s="1"/>
  <c r="G4261" i="24"/>
  <c r="H4261" i="24" s="1"/>
  <c r="G4262" i="24"/>
  <c r="H4262" i="24" s="1"/>
  <c r="G4263" i="24"/>
  <c r="H4263" i="24" s="1"/>
  <c r="G4264" i="24"/>
  <c r="H4264" i="24" s="1"/>
  <c r="G4265" i="24"/>
  <c r="H4265" i="24" s="1"/>
  <c r="G4266" i="24"/>
  <c r="H4266" i="24" s="1"/>
  <c r="G4267" i="24"/>
  <c r="H4267" i="24" s="1"/>
  <c r="G4268" i="24"/>
  <c r="H4268" i="24" s="1"/>
  <c r="G4269" i="24"/>
  <c r="H4269" i="24" s="1"/>
  <c r="G4270" i="24"/>
  <c r="H4270" i="24" s="1"/>
  <c r="G4271" i="24"/>
  <c r="H4271" i="24" s="1"/>
  <c r="G4272" i="24"/>
  <c r="H4272" i="24" s="1"/>
  <c r="G4273" i="24"/>
  <c r="H4273" i="24" s="1"/>
  <c r="G4274" i="24"/>
  <c r="H4274" i="24" s="1"/>
  <c r="G4275" i="24"/>
  <c r="H4275" i="24" s="1"/>
  <c r="G4276" i="24"/>
  <c r="H4276" i="24" s="1"/>
  <c r="G4277" i="24"/>
  <c r="H4277" i="24" s="1"/>
  <c r="G4278" i="24"/>
  <c r="H4278" i="24" s="1"/>
  <c r="G4279" i="24"/>
  <c r="H4279" i="24" s="1"/>
  <c r="G4280" i="24"/>
  <c r="H4280" i="24" s="1"/>
  <c r="G4281" i="24"/>
  <c r="H4281" i="24" s="1"/>
  <c r="G4282" i="24"/>
  <c r="H4282" i="24" s="1"/>
  <c r="G4283" i="24"/>
  <c r="H4283" i="24" s="1"/>
  <c r="G4284" i="24"/>
  <c r="H4284" i="24" s="1"/>
  <c r="G4285" i="24"/>
  <c r="H4285" i="24" s="1"/>
  <c r="G4286" i="24"/>
  <c r="H4286" i="24" s="1"/>
  <c r="G4287" i="24"/>
  <c r="H4287" i="24" s="1"/>
  <c r="G4288" i="24"/>
  <c r="H4288" i="24" s="1"/>
  <c r="G4289" i="24"/>
  <c r="H4289" i="24" s="1"/>
  <c r="G4290" i="24"/>
  <c r="H4290" i="24" s="1"/>
  <c r="G4291" i="24"/>
  <c r="H4291" i="24" s="1"/>
  <c r="G4292" i="24"/>
  <c r="H4292" i="24" s="1"/>
  <c r="G4293" i="24"/>
  <c r="H4293" i="24" s="1"/>
  <c r="G4294" i="24"/>
  <c r="H4294" i="24" s="1"/>
  <c r="G4295" i="24"/>
  <c r="H4295" i="24" s="1"/>
  <c r="G4296" i="24"/>
  <c r="H4296" i="24" s="1"/>
  <c r="G4297" i="24"/>
  <c r="H4297" i="24" s="1"/>
  <c r="G4298" i="24"/>
  <c r="H4298" i="24" s="1"/>
  <c r="G4299" i="24"/>
  <c r="H4299" i="24" s="1"/>
  <c r="G4300" i="24"/>
  <c r="H4300" i="24" s="1"/>
  <c r="G4301" i="24"/>
  <c r="H4301" i="24" s="1"/>
  <c r="G4302" i="24"/>
  <c r="H4302" i="24" s="1"/>
  <c r="G4303" i="24"/>
  <c r="H4303" i="24" s="1"/>
  <c r="G4304" i="24"/>
  <c r="H4304" i="24" s="1"/>
  <c r="G4305" i="24"/>
  <c r="H4305" i="24" s="1"/>
  <c r="G4306" i="24"/>
  <c r="H4306" i="24" s="1"/>
  <c r="G4307" i="24"/>
  <c r="H4307" i="24" s="1"/>
  <c r="G4308" i="24"/>
  <c r="H4308" i="24" s="1"/>
  <c r="G4309" i="24"/>
  <c r="H4309" i="24" s="1"/>
  <c r="G4310" i="24"/>
  <c r="H4310" i="24" s="1"/>
  <c r="G4311" i="24"/>
  <c r="H4311" i="24" s="1"/>
  <c r="G4312" i="24"/>
  <c r="H4312" i="24" s="1"/>
  <c r="G4313" i="24"/>
  <c r="H4313" i="24" s="1"/>
  <c r="G4314" i="24"/>
  <c r="H4314" i="24" s="1"/>
  <c r="G4315" i="24"/>
  <c r="H4315" i="24" s="1"/>
  <c r="G4316" i="24"/>
  <c r="H4316" i="24" s="1"/>
  <c r="G4317" i="24"/>
  <c r="H4317" i="24" s="1"/>
  <c r="G4318" i="24"/>
  <c r="H4318" i="24" s="1"/>
  <c r="G4319" i="24"/>
  <c r="H4319" i="24" s="1"/>
  <c r="G4320" i="24"/>
  <c r="H4320" i="24" s="1"/>
  <c r="G4321" i="24"/>
  <c r="H4321" i="24" s="1"/>
  <c r="G4322" i="24"/>
  <c r="H4322" i="24" s="1"/>
  <c r="G4323" i="24"/>
  <c r="H4323" i="24" s="1"/>
  <c r="G4324" i="24"/>
  <c r="H4324" i="24" s="1"/>
  <c r="G4325" i="24"/>
  <c r="H4325" i="24" s="1"/>
  <c r="G4326" i="24"/>
  <c r="H4326" i="24" s="1"/>
  <c r="G4327" i="24"/>
  <c r="H4327" i="24" s="1"/>
  <c r="G4328" i="24"/>
  <c r="H4328" i="24" s="1"/>
  <c r="G4329" i="24"/>
  <c r="H4329" i="24" s="1"/>
  <c r="G4330" i="24"/>
  <c r="H4330" i="24" s="1"/>
  <c r="G4331" i="24"/>
  <c r="H4331" i="24" s="1"/>
  <c r="G4332" i="24"/>
  <c r="H4332" i="24" s="1"/>
  <c r="G4333" i="24"/>
  <c r="H4333" i="24" s="1"/>
  <c r="G4334" i="24"/>
  <c r="H4334" i="24" s="1"/>
  <c r="G4335" i="24"/>
  <c r="H4335" i="24" s="1"/>
  <c r="G4336" i="24"/>
  <c r="H4336" i="24" s="1"/>
  <c r="G4337" i="24"/>
  <c r="H4337" i="24" s="1"/>
  <c r="G4338" i="24"/>
  <c r="H4338" i="24" s="1"/>
  <c r="G4339" i="24"/>
  <c r="H4339" i="24" s="1"/>
  <c r="G4340" i="24"/>
  <c r="H4340" i="24" s="1"/>
  <c r="G4341" i="24"/>
  <c r="H4341" i="24" s="1"/>
  <c r="G4342" i="24"/>
  <c r="H4342" i="24" s="1"/>
  <c r="G4343" i="24"/>
  <c r="H4343" i="24" s="1"/>
  <c r="G4344" i="24"/>
  <c r="H4344" i="24" s="1"/>
  <c r="G4345" i="24"/>
  <c r="H4345" i="24" s="1"/>
  <c r="G4346" i="24"/>
  <c r="H4346" i="24" s="1"/>
  <c r="G4347" i="24"/>
  <c r="H4347" i="24" s="1"/>
  <c r="G4348" i="24"/>
  <c r="H4348" i="24" s="1"/>
  <c r="G4349" i="24"/>
  <c r="H4349" i="24" s="1"/>
  <c r="G4350" i="24"/>
  <c r="H4350" i="24" s="1"/>
  <c r="G4351" i="24"/>
  <c r="H4351" i="24" s="1"/>
  <c r="G4352" i="24"/>
  <c r="H4352" i="24" s="1"/>
  <c r="G4353" i="24"/>
  <c r="H4353" i="24" s="1"/>
  <c r="G4354" i="24"/>
  <c r="H4354" i="24" s="1"/>
  <c r="G4355" i="24"/>
  <c r="H4355" i="24" s="1"/>
  <c r="G4356" i="24"/>
  <c r="H4356" i="24" s="1"/>
  <c r="G4357" i="24"/>
  <c r="H4357" i="24" s="1"/>
  <c r="G4358" i="24"/>
  <c r="H4358" i="24" s="1"/>
  <c r="G4359" i="24"/>
  <c r="H4359" i="24" s="1"/>
  <c r="G4360" i="24"/>
  <c r="H4360" i="24" s="1"/>
  <c r="G4361" i="24"/>
  <c r="H4361" i="24" s="1"/>
  <c r="G4362" i="24"/>
  <c r="H4362" i="24" s="1"/>
  <c r="G4363" i="24"/>
  <c r="H4363" i="24" s="1"/>
  <c r="G4364" i="24"/>
  <c r="H4364" i="24" s="1"/>
  <c r="G4365" i="24"/>
  <c r="H4365" i="24" s="1"/>
  <c r="G4366" i="24"/>
  <c r="H4366" i="24" s="1"/>
  <c r="G4367" i="24"/>
  <c r="H4367" i="24" s="1"/>
  <c r="G4368" i="24"/>
  <c r="H4368" i="24" s="1"/>
  <c r="G4369" i="24"/>
  <c r="H4369" i="24" s="1"/>
  <c r="G4370" i="24"/>
  <c r="H4370" i="24" s="1"/>
  <c r="G4371" i="24"/>
  <c r="H4371" i="24" s="1"/>
  <c r="G4372" i="24"/>
  <c r="H4372" i="24" s="1"/>
  <c r="G4373" i="24"/>
  <c r="H4373" i="24" s="1"/>
  <c r="G4374" i="24"/>
  <c r="H4374" i="24" s="1"/>
  <c r="G4375" i="24"/>
  <c r="H4375" i="24" s="1"/>
  <c r="G4376" i="24"/>
  <c r="H4376" i="24" s="1"/>
  <c r="G4377" i="24"/>
  <c r="H4377" i="24" s="1"/>
  <c r="G4378" i="24"/>
  <c r="H4378" i="24" s="1"/>
  <c r="G4379" i="24"/>
  <c r="H4379" i="24" s="1"/>
  <c r="G4380" i="24"/>
  <c r="H4380" i="24" s="1"/>
  <c r="G4381" i="24"/>
  <c r="H4381" i="24" s="1"/>
  <c r="G4382" i="24"/>
  <c r="H4382" i="24" s="1"/>
  <c r="G4383" i="24"/>
  <c r="H4383" i="24" s="1"/>
  <c r="G4384" i="24"/>
  <c r="H4384" i="24" s="1"/>
  <c r="G4385" i="24"/>
  <c r="H4385" i="24" s="1"/>
  <c r="G4386" i="24"/>
  <c r="H4386" i="24" s="1"/>
  <c r="G4387" i="24"/>
  <c r="H4387" i="24" s="1"/>
  <c r="G4388" i="24"/>
  <c r="H4388" i="24" s="1"/>
  <c r="G4389" i="24"/>
  <c r="H4389" i="24" s="1"/>
  <c r="G4390" i="24"/>
  <c r="H4390" i="24" s="1"/>
  <c r="G4391" i="24"/>
  <c r="H4391" i="24" s="1"/>
  <c r="G4392" i="24"/>
  <c r="H4392" i="24" s="1"/>
  <c r="G4393" i="24"/>
  <c r="H4393" i="24" s="1"/>
  <c r="G4394" i="24"/>
  <c r="H4394" i="24" s="1"/>
  <c r="G4395" i="24"/>
  <c r="H4395" i="24" s="1"/>
  <c r="G4396" i="24"/>
  <c r="H4396" i="24" s="1"/>
  <c r="G4397" i="24"/>
  <c r="H4397" i="24" s="1"/>
  <c r="G4398" i="24"/>
  <c r="H4398" i="24" s="1"/>
  <c r="G4399" i="24"/>
  <c r="H4399" i="24" s="1"/>
  <c r="G4400" i="24"/>
  <c r="H4400" i="24" s="1"/>
  <c r="G4401" i="24"/>
  <c r="H4401" i="24" s="1"/>
  <c r="G4402" i="24"/>
  <c r="H4402" i="24" s="1"/>
  <c r="G4403" i="24"/>
  <c r="H4403" i="24" s="1"/>
  <c r="G4404" i="24"/>
  <c r="H4404" i="24" s="1"/>
  <c r="G4405" i="24"/>
  <c r="H4405" i="24" s="1"/>
  <c r="G4406" i="24"/>
  <c r="H4406" i="24" s="1"/>
  <c r="G4407" i="24"/>
  <c r="H4407" i="24" s="1"/>
  <c r="G4408" i="24"/>
  <c r="H4408" i="24" s="1"/>
  <c r="G4409" i="24"/>
  <c r="H4409" i="24" s="1"/>
  <c r="G4410" i="24"/>
  <c r="H4410" i="24" s="1"/>
  <c r="G4411" i="24"/>
  <c r="H4411" i="24" s="1"/>
  <c r="G4412" i="24"/>
  <c r="H4412" i="24" s="1"/>
  <c r="G4413" i="24"/>
  <c r="H4413" i="24" s="1"/>
  <c r="G4414" i="24"/>
  <c r="H4414" i="24" s="1"/>
  <c r="G4415" i="24"/>
  <c r="H4415" i="24" s="1"/>
  <c r="G4416" i="24"/>
  <c r="H4416" i="24" s="1"/>
  <c r="G4417" i="24"/>
  <c r="H4417" i="24" s="1"/>
  <c r="G4418" i="24"/>
  <c r="H4418" i="24" s="1"/>
  <c r="G4419" i="24"/>
  <c r="H4419" i="24" s="1"/>
  <c r="G4420" i="24"/>
  <c r="H4420" i="24" s="1"/>
  <c r="G4421" i="24"/>
  <c r="H4421" i="24" s="1"/>
  <c r="G4422" i="24"/>
  <c r="H4422" i="24" s="1"/>
  <c r="G4423" i="24"/>
  <c r="H4423" i="24" s="1"/>
  <c r="G4424" i="24"/>
  <c r="H4424" i="24" s="1"/>
  <c r="G4425" i="24"/>
  <c r="H4425" i="24" s="1"/>
  <c r="G4426" i="24"/>
  <c r="H4426" i="24" s="1"/>
  <c r="G4427" i="24"/>
  <c r="H4427" i="24" s="1"/>
  <c r="G4428" i="24"/>
  <c r="H4428" i="24" s="1"/>
  <c r="G4429" i="24"/>
  <c r="H4429" i="24" s="1"/>
  <c r="G4430" i="24"/>
  <c r="H4430" i="24" s="1"/>
  <c r="G4431" i="24"/>
  <c r="H4431" i="24" s="1"/>
  <c r="G4432" i="24"/>
  <c r="H4432" i="24" s="1"/>
  <c r="G4433" i="24"/>
  <c r="H4433" i="24" s="1"/>
  <c r="G4434" i="24"/>
  <c r="H4434" i="24" s="1"/>
  <c r="G4435" i="24"/>
  <c r="H4435" i="24" s="1"/>
  <c r="G4436" i="24"/>
  <c r="H4436" i="24" s="1"/>
  <c r="G4437" i="24"/>
  <c r="H4437" i="24" s="1"/>
  <c r="G4438" i="24"/>
  <c r="H4438" i="24" s="1"/>
  <c r="G4439" i="24"/>
  <c r="H4439" i="24" s="1"/>
  <c r="G4440" i="24"/>
  <c r="H4440" i="24" s="1"/>
  <c r="G4441" i="24"/>
  <c r="H4441" i="24" s="1"/>
  <c r="G4442" i="24"/>
  <c r="H4442" i="24" s="1"/>
  <c r="G4443" i="24"/>
  <c r="H4443" i="24" s="1"/>
  <c r="G4444" i="24"/>
  <c r="H4444" i="24" s="1"/>
  <c r="G4445" i="24"/>
  <c r="H4445" i="24" s="1"/>
  <c r="G4446" i="24"/>
  <c r="H4446" i="24" s="1"/>
  <c r="G4447" i="24"/>
  <c r="H4447" i="24" s="1"/>
  <c r="G4448" i="24"/>
  <c r="H4448" i="24" s="1"/>
  <c r="G4449" i="24"/>
  <c r="H4449" i="24" s="1"/>
  <c r="G4450" i="24"/>
  <c r="H4450" i="24" s="1"/>
  <c r="G4451" i="24"/>
  <c r="H4451" i="24" s="1"/>
  <c r="G4452" i="24"/>
  <c r="H4452" i="24" s="1"/>
  <c r="G4453" i="24"/>
  <c r="H4453" i="24" s="1"/>
  <c r="G4454" i="24"/>
  <c r="H4454" i="24" s="1"/>
  <c r="G4455" i="24"/>
  <c r="H4455" i="24" s="1"/>
  <c r="G4456" i="24"/>
  <c r="H4456" i="24" s="1"/>
  <c r="G4457" i="24"/>
  <c r="H4457" i="24" s="1"/>
  <c r="G4458" i="24"/>
  <c r="H4458" i="24" s="1"/>
  <c r="G4459" i="24"/>
  <c r="H4459" i="24" s="1"/>
  <c r="G4460" i="24"/>
  <c r="H4460" i="24" s="1"/>
  <c r="G4461" i="24"/>
  <c r="H4461" i="24" s="1"/>
  <c r="G4462" i="24"/>
  <c r="H4462" i="24" s="1"/>
  <c r="G4463" i="24"/>
  <c r="H4463" i="24" s="1"/>
  <c r="G4464" i="24"/>
  <c r="H4464" i="24" s="1"/>
  <c r="G4465" i="24"/>
  <c r="H4465" i="24" s="1"/>
  <c r="G4466" i="24"/>
  <c r="H4466" i="24" s="1"/>
  <c r="G4467" i="24"/>
  <c r="H4467" i="24" s="1"/>
  <c r="G4468" i="24"/>
  <c r="H4468" i="24" s="1"/>
  <c r="G4469" i="24"/>
  <c r="H4469" i="24" s="1"/>
  <c r="G4470" i="24"/>
  <c r="H4470" i="24" s="1"/>
  <c r="G4471" i="24"/>
  <c r="H4471" i="24" s="1"/>
  <c r="G4472" i="24"/>
  <c r="H4472" i="24" s="1"/>
  <c r="G4473" i="24"/>
  <c r="H4473" i="24" s="1"/>
  <c r="G4474" i="24"/>
  <c r="H4474" i="24" s="1"/>
  <c r="G4475" i="24"/>
  <c r="H4475" i="24" s="1"/>
  <c r="G4476" i="24"/>
  <c r="H4476" i="24" s="1"/>
  <c r="G4477" i="24"/>
  <c r="H4477" i="24" s="1"/>
  <c r="G4478" i="24"/>
  <c r="H4478" i="24" s="1"/>
  <c r="G4479" i="24"/>
  <c r="H4479" i="24" s="1"/>
  <c r="G4480" i="24"/>
  <c r="H4480" i="24" s="1"/>
  <c r="G4481" i="24"/>
  <c r="H4481" i="24" s="1"/>
  <c r="G4482" i="24"/>
  <c r="H4482" i="24" s="1"/>
  <c r="G4483" i="24"/>
  <c r="H4483" i="24" s="1"/>
  <c r="G4484" i="24"/>
  <c r="H4484" i="24" s="1"/>
  <c r="G4485" i="24"/>
  <c r="H4485" i="24" s="1"/>
  <c r="G4486" i="24"/>
  <c r="H4486" i="24" s="1"/>
  <c r="G4487" i="24"/>
  <c r="H4487" i="24" s="1"/>
  <c r="G4488" i="24"/>
  <c r="H4488" i="24" s="1"/>
  <c r="G4489" i="24"/>
  <c r="H4489" i="24" s="1"/>
  <c r="G4490" i="24"/>
  <c r="H4490" i="24" s="1"/>
  <c r="G4491" i="24"/>
  <c r="H4491" i="24" s="1"/>
  <c r="G4492" i="24"/>
  <c r="H4492" i="24" s="1"/>
  <c r="G4493" i="24"/>
  <c r="H4493" i="24" s="1"/>
  <c r="G4494" i="24"/>
  <c r="H4494" i="24" s="1"/>
  <c r="G4495" i="24"/>
  <c r="H4495" i="24" s="1"/>
  <c r="G4496" i="24"/>
  <c r="H4496" i="24" s="1"/>
  <c r="G4497" i="24"/>
  <c r="H4497" i="24" s="1"/>
  <c r="G4498" i="24"/>
  <c r="H4498" i="24" s="1"/>
  <c r="G4499" i="24"/>
  <c r="H4499" i="24" s="1"/>
  <c r="G4500" i="24"/>
  <c r="H4500" i="24" s="1"/>
  <c r="G4501" i="24"/>
  <c r="H4501" i="24" s="1"/>
  <c r="G4502" i="24"/>
  <c r="H4502" i="24" s="1"/>
  <c r="G4503" i="24"/>
  <c r="H4503" i="24" s="1"/>
  <c r="G4504" i="24"/>
  <c r="H4504" i="24" s="1"/>
  <c r="G4505" i="24"/>
  <c r="H4505" i="24" s="1"/>
  <c r="G4506" i="24"/>
  <c r="H4506" i="24" s="1"/>
  <c r="G4507" i="24"/>
  <c r="H4507" i="24" s="1"/>
  <c r="G4508" i="24"/>
  <c r="H4508" i="24" s="1"/>
  <c r="G4509" i="24"/>
  <c r="H4509" i="24" s="1"/>
  <c r="G4510" i="24"/>
  <c r="H4510" i="24" s="1"/>
  <c r="G4511" i="24"/>
  <c r="H4511" i="24" s="1"/>
  <c r="G4512" i="24"/>
  <c r="H4512" i="24" s="1"/>
  <c r="G4513" i="24"/>
  <c r="H4513" i="24" s="1"/>
  <c r="G4514" i="24"/>
  <c r="H4514" i="24" s="1"/>
  <c r="G4515" i="24"/>
  <c r="H4515" i="24" s="1"/>
  <c r="G4516" i="24"/>
  <c r="H4516" i="24" s="1"/>
  <c r="G4517" i="24"/>
  <c r="H4517" i="24" s="1"/>
  <c r="G4518" i="24"/>
  <c r="H4518" i="24" s="1"/>
  <c r="G4519" i="24"/>
  <c r="H4519" i="24" s="1"/>
  <c r="G4520" i="24"/>
  <c r="H4520" i="24" s="1"/>
  <c r="G4521" i="24"/>
  <c r="H4521" i="24" s="1"/>
  <c r="G4522" i="24"/>
  <c r="H4522" i="24" s="1"/>
  <c r="G4523" i="24"/>
  <c r="H4523" i="24" s="1"/>
  <c r="G4524" i="24"/>
  <c r="H4524" i="24" s="1"/>
  <c r="G4525" i="24"/>
  <c r="H4525" i="24" s="1"/>
  <c r="G4526" i="24"/>
  <c r="H4526" i="24" s="1"/>
  <c r="G4527" i="24"/>
  <c r="H4527" i="24" s="1"/>
  <c r="G4528" i="24"/>
  <c r="H4528" i="24" s="1"/>
  <c r="G4529" i="24"/>
  <c r="H4529" i="24" s="1"/>
  <c r="G4530" i="24"/>
  <c r="H4530" i="24" s="1"/>
  <c r="G4531" i="24"/>
  <c r="H4531" i="24" s="1"/>
  <c r="G4532" i="24"/>
  <c r="H4532" i="24" s="1"/>
  <c r="G4533" i="24"/>
  <c r="H4533" i="24" s="1"/>
  <c r="G4534" i="24"/>
  <c r="H4534" i="24" s="1"/>
  <c r="G4535" i="24"/>
  <c r="H4535" i="24" s="1"/>
  <c r="G4536" i="24"/>
  <c r="H4536" i="24" s="1"/>
  <c r="G4537" i="24"/>
  <c r="H4537" i="24" s="1"/>
  <c r="G4538" i="24"/>
  <c r="H4538" i="24" s="1"/>
  <c r="G4539" i="24"/>
  <c r="H4539" i="24" s="1"/>
  <c r="G4540" i="24"/>
  <c r="H4540" i="24" s="1"/>
  <c r="G4541" i="24"/>
  <c r="H4541" i="24" s="1"/>
  <c r="G4542" i="24"/>
  <c r="H4542" i="24" s="1"/>
  <c r="G4543" i="24"/>
  <c r="H4543" i="24" s="1"/>
  <c r="G4544" i="24"/>
  <c r="H4544" i="24" s="1"/>
  <c r="G4545" i="24"/>
  <c r="H4545" i="24" s="1"/>
  <c r="G4546" i="24"/>
  <c r="H4546" i="24" s="1"/>
  <c r="G4547" i="24"/>
  <c r="H4547" i="24" s="1"/>
  <c r="G4548" i="24"/>
  <c r="H4548" i="24" s="1"/>
  <c r="G4549" i="24"/>
  <c r="H4549" i="24" s="1"/>
  <c r="G4550" i="24"/>
  <c r="H4550" i="24" s="1"/>
  <c r="G4551" i="24"/>
  <c r="H4551" i="24" s="1"/>
  <c r="G4552" i="24"/>
  <c r="H4552" i="24" s="1"/>
  <c r="G4553" i="24"/>
  <c r="H4553" i="24" s="1"/>
  <c r="G4554" i="24"/>
  <c r="H4554" i="24" s="1"/>
  <c r="G4555" i="24"/>
  <c r="H4555" i="24" s="1"/>
  <c r="G4556" i="24"/>
  <c r="H4556" i="24" s="1"/>
  <c r="G4557" i="24"/>
  <c r="H4557" i="24" s="1"/>
  <c r="G4558" i="24"/>
  <c r="H4558" i="24" s="1"/>
  <c r="G4559" i="24"/>
  <c r="H4559" i="24" s="1"/>
  <c r="G4560" i="24"/>
  <c r="H4560" i="24" s="1"/>
  <c r="G4561" i="24"/>
  <c r="H4561" i="24" s="1"/>
  <c r="G4562" i="24"/>
  <c r="H4562" i="24" s="1"/>
  <c r="G4563" i="24"/>
  <c r="H4563" i="24" s="1"/>
  <c r="G4564" i="24"/>
  <c r="H4564" i="24" s="1"/>
  <c r="G4565" i="24"/>
  <c r="H4565" i="24" s="1"/>
  <c r="G4566" i="24"/>
  <c r="H4566" i="24" s="1"/>
  <c r="G4567" i="24"/>
  <c r="H4567" i="24" s="1"/>
  <c r="G4568" i="24"/>
  <c r="H4568" i="24" s="1"/>
  <c r="G4569" i="24"/>
  <c r="H4569" i="24" s="1"/>
  <c r="G4570" i="24"/>
  <c r="H4570" i="24" s="1"/>
  <c r="G4571" i="24"/>
  <c r="H4571" i="24" s="1"/>
  <c r="G4572" i="24"/>
  <c r="H4572" i="24" s="1"/>
  <c r="G4573" i="24"/>
  <c r="H4573" i="24" s="1"/>
  <c r="G4574" i="24"/>
  <c r="H4574" i="24" s="1"/>
  <c r="G4575" i="24"/>
  <c r="H4575" i="24" s="1"/>
  <c r="G4576" i="24"/>
  <c r="H4576" i="24" s="1"/>
  <c r="G4577" i="24"/>
  <c r="H4577" i="24" s="1"/>
  <c r="G4578" i="24"/>
  <c r="H4578" i="24" s="1"/>
  <c r="G4579" i="24"/>
  <c r="H4579" i="24" s="1"/>
  <c r="G4580" i="24"/>
  <c r="H4580" i="24" s="1"/>
  <c r="G4581" i="24"/>
  <c r="H4581" i="24" s="1"/>
  <c r="G4582" i="24"/>
  <c r="H4582" i="24" s="1"/>
  <c r="G4583" i="24"/>
  <c r="H4583" i="24" s="1"/>
  <c r="G4584" i="24"/>
  <c r="H4584" i="24" s="1"/>
  <c r="G4585" i="24"/>
  <c r="H4585" i="24" s="1"/>
  <c r="G4586" i="24"/>
  <c r="H4586" i="24" s="1"/>
  <c r="G4587" i="24"/>
  <c r="H4587" i="24" s="1"/>
  <c r="G4588" i="24"/>
  <c r="H4588" i="24" s="1"/>
  <c r="G4589" i="24"/>
  <c r="H4589" i="24" s="1"/>
  <c r="G4590" i="24"/>
  <c r="H4590" i="24" s="1"/>
  <c r="G4591" i="24"/>
  <c r="H4591" i="24" s="1"/>
  <c r="G4592" i="24"/>
  <c r="H4592" i="24" s="1"/>
  <c r="G4593" i="24"/>
  <c r="H4593" i="24" s="1"/>
  <c r="G4594" i="24"/>
  <c r="H4594" i="24" s="1"/>
  <c r="G4595" i="24"/>
  <c r="H4595" i="24" s="1"/>
  <c r="G4596" i="24"/>
  <c r="H4596" i="24" s="1"/>
  <c r="G4597" i="24"/>
  <c r="H4597" i="24" s="1"/>
  <c r="G4598" i="24"/>
  <c r="H4598" i="24" s="1"/>
  <c r="G4599" i="24"/>
  <c r="H4599" i="24" s="1"/>
  <c r="G4600" i="24"/>
  <c r="H4600" i="24" s="1"/>
  <c r="G4601" i="24"/>
  <c r="H4601" i="24" s="1"/>
  <c r="G4602" i="24"/>
  <c r="H4602" i="24" s="1"/>
  <c r="G4603" i="24"/>
  <c r="H4603" i="24" s="1"/>
  <c r="G4604" i="24"/>
  <c r="H4604" i="24" s="1"/>
  <c r="G4605" i="24"/>
  <c r="H4605" i="24" s="1"/>
  <c r="G4606" i="24"/>
  <c r="H4606" i="24" s="1"/>
  <c r="G4607" i="24"/>
  <c r="H4607" i="24" s="1"/>
  <c r="G4608" i="24"/>
  <c r="H4608" i="24" s="1"/>
  <c r="G4609" i="24"/>
  <c r="H4609" i="24" s="1"/>
  <c r="G4610" i="24"/>
  <c r="H4610" i="24" s="1"/>
  <c r="G4611" i="24"/>
  <c r="H4611" i="24" s="1"/>
  <c r="G4612" i="24"/>
  <c r="H4612" i="24" s="1"/>
  <c r="G4613" i="24"/>
  <c r="H4613" i="24" s="1"/>
  <c r="G4614" i="24"/>
  <c r="H4614" i="24" s="1"/>
  <c r="G4615" i="24"/>
  <c r="H4615" i="24" s="1"/>
  <c r="G4616" i="24"/>
  <c r="H4616" i="24" s="1"/>
  <c r="G4617" i="24"/>
  <c r="H4617" i="24" s="1"/>
  <c r="G4618" i="24"/>
  <c r="H4618" i="24" s="1"/>
  <c r="G4619" i="24"/>
  <c r="H4619" i="24" s="1"/>
  <c r="G4620" i="24"/>
  <c r="H4620" i="24" s="1"/>
  <c r="G4621" i="24"/>
  <c r="H4621" i="24" s="1"/>
  <c r="G4622" i="24"/>
  <c r="H4622" i="24" s="1"/>
  <c r="G4623" i="24"/>
  <c r="H4623" i="24" s="1"/>
  <c r="G4624" i="24"/>
  <c r="H4624" i="24" s="1"/>
  <c r="G4625" i="24"/>
  <c r="H4625" i="24" s="1"/>
  <c r="G4626" i="24"/>
  <c r="H4626" i="24" s="1"/>
  <c r="G4627" i="24"/>
  <c r="H4627" i="24" s="1"/>
  <c r="G4628" i="24"/>
  <c r="H4628" i="24" s="1"/>
  <c r="G4629" i="24"/>
  <c r="H4629" i="24" s="1"/>
  <c r="G4630" i="24"/>
  <c r="H4630" i="24" s="1"/>
  <c r="G4631" i="24"/>
  <c r="H4631" i="24" s="1"/>
  <c r="G4632" i="24"/>
  <c r="H4632" i="24" s="1"/>
  <c r="G4633" i="24"/>
  <c r="H4633" i="24" s="1"/>
  <c r="G4634" i="24"/>
  <c r="H4634" i="24" s="1"/>
  <c r="G4635" i="24"/>
  <c r="H4635" i="24" s="1"/>
  <c r="G4636" i="24"/>
  <c r="H4636" i="24" s="1"/>
  <c r="G4637" i="24"/>
  <c r="H4637" i="24" s="1"/>
  <c r="G4638" i="24"/>
  <c r="H4638" i="24" s="1"/>
  <c r="G4639" i="24"/>
  <c r="H4639" i="24" s="1"/>
  <c r="G4640" i="24"/>
  <c r="H4640" i="24" s="1"/>
  <c r="G4641" i="24"/>
  <c r="H4641" i="24" s="1"/>
  <c r="G4642" i="24"/>
  <c r="H4642" i="24" s="1"/>
  <c r="G4643" i="24"/>
  <c r="H4643" i="24" s="1"/>
  <c r="G4644" i="24"/>
  <c r="H4644" i="24" s="1"/>
  <c r="G4645" i="24"/>
  <c r="H4645" i="24" s="1"/>
  <c r="G4646" i="24"/>
  <c r="H4646" i="24" s="1"/>
  <c r="G4647" i="24"/>
  <c r="H4647" i="24" s="1"/>
  <c r="G4648" i="24"/>
  <c r="H4648" i="24" s="1"/>
  <c r="G4649" i="24"/>
  <c r="H4649" i="24" s="1"/>
  <c r="G4650" i="24"/>
  <c r="H4650" i="24" s="1"/>
  <c r="G4651" i="24"/>
  <c r="H4651" i="24" s="1"/>
  <c r="G4652" i="24"/>
  <c r="H4652" i="24" s="1"/>
  <c r="G4653" i="24"/>
  <c r="H4653" i="24" s="1"/>
  <c r="G4654" i="24"/>
  <c r="H4654" i="24" s="1"/>
  <c r="G4655" i="24"/>
  <c r="H4655" i="24" s="1"/>
  <c r="G4656" i="24"/>
  <c r="H4656" i="24" s="1"/>
  <c r="G4657" i="24"/>
  <c r="H4657" i="24" s="1"/>
  <c r="G4658" i="24"/>
  <c r="H4658" i="24" s="1"/>
  <c r="G4659" i="24"/>
  <c r="H4659" i="24" s="1"/>
  <c r="G4660" i="24"/>
  <c r="H4660" i="24" s="1"/>
  <c r="G4661" i="24"/>
  <c r="H4661" i="24" s="1"/>
  <c r="G4662" i="24"/>
  <c r="H4662" i="24" s="1"/>
  <c r="G4663" i="24"/>
  <c r="H4663" i="24" s="1"/>
  <c r="G4664" i="24"/>
  <c r="H4664" i="24" s="1"/>
  <c r="G4665" i="24"/>
  <c r="H4665" i="24" s="1"/>
  <c r="G4666" i="24"/>
  <c r="H4666" i="24" s="1"/>
  <c r="G4667" i="24"/>
  <c r="H4667" i="24" s="1"/>
  <c r="G4668" i="24"/>
  <c r="H4668" i="24" s="1"/>
  <c r="G4669" i="24"/>
  <c r="H4669" i="24" s="1"/>
  <c r="G4670" i="24"/>
  <c r="H4670" i="24" s="1"/>
  <c r="G4671" i="24"/>
  <c r="H4671" i="24" s="1"/>
  <c r="G4672" i="24"/>
  <c r="H4672" i="24" s="1"/>
  <c r="G4673" i="24"/>
  <c r="H4673" i="24" s="1"/>
  <c r="G4674" i="24"/>
  <c r="H4674" i="24" s="1"/>
  <c r="G4675" i="24"/>
  <c r="H4675" i="24" s="1"/>
  <c r="G4676" i="24"/>
  <c r="H4676" i="24" s="1"/>
  <c r="G4677" i="24"/>
  <c r="H4677" i="24" s="1"/>
  <c r="G4678" i="24"/>
  <c r="H4678" i="24" s="1"/>
  <c r="G4679" i="24"/>
  <c r="H4679" i="24" s="1"/>
  <c r="G4680" i="24"/>
  <c r="H4680" i="24" s="1"/>
  <c r="G4681" i="24"/>
  <c r="H4681" i="24" s="1"/>
  <c r="G4682" i="24"/>
  <c r="H4682" i="24" s="1"/>
  <c r="G4683" i="24"/>
  <c r="H4683" i="24" s="1"/>
  <c r="G4684" i="24"/>
  <c r="H4684" i="24" s="1"/>
  <c r="G4685" i="24"/>
  <c r="H4685" i="24" s="1"/>
  <c r="G4686" i="24"/>
  <c r="H4686" i="24" s="1"/>
  <c r="G4687" i="24"/>
  <c r="H4687" i="24" s="1"/>
  <c r="G4688" i="24"/>
  <c r="H4688" i="24" s="1"/>
  <c r="G4689" i="24"/>
  <c r="H4689" i="24" s="1"/>
  <c r="G4690" i="24"/>
  <c r="H4690" i="24" s="1"/>
  <c r="G4691" i="24"/>
  <c r="H4691" i="24" s="1"/>
  <c r="G4692" i="24"/>
  <c r="H4692" i="24" s="1"/>
  <c r="G4693" i="24"/>
  <c r="H4693" i="24" s="1"/>
  <c r="G4694" i="24"/>
  <c r="H4694" i="24" s="1"/>
  <c r="G4695" i="24"/>
  <c r="H4695" i="24" s="1"/>
  <c r="G4696" i="24"/>
  <c r="H4696" i="24" s="1"/>
  <c r="G4697" i="24"/>
  <c r="H4697" i="24" s="1"/>
  <c r="G4698" i="24"/>
  <c r="H4698" i="24" s="1"/>
  <c r="G4699" i="24"/>
  <c r="H4699" i="24" s="1"/>
  <c r="G4700" i="24"/>
  <c r="H4700" i="24" s="1"/>
  <c r="G4701" i="24"/>
  <c r="H4701" i="24" s="1"/>
  <c r="G4702" i="24"/>
  <c r="H4702" i="24" s="1"/>
  <c r="G4703" i="24"/>
  <c r="H4703" i="24" s="1"/>
  <c r="G4704" i="24"/>
  <c r="H4704" i="24" s="1"/>
  <c r="G4705" i="24"/>
  <c r="H4705" i="24" s="1"/>
  <c r="G4706" i="24"/>
  <c r="H4706" i="24" s="1"/>
  <c r="G4707" i="24"/>
  <c r="H4707" i="24" s="1"/>
  <c r="G4708" i="24"/>
  <c r="H4708" i="24" s="1"/>
  <c r="G4709" i="24"/>
  <c r="H4709" i="24" s="1"/>
  <c r="G4710" i="24"/>
  <c r="H4710" i="24" s="1"/>
  <c r="G4711" i="24"/>
  <c r="H4711" i="24" s="1"/>
  <c r="G4712" i="24"/>
  <c r="H4712" i="24" s="1"/>
  <c r="G4713" i="24"/>
  <c r="H4713" i="24" s="1"/>
  <c r="G4714" i="24"/>
  <c r="H4714" i="24" s="1"/>
  <c r="G4715" i="24"/>
  <c r="H4715" i="24" s="1"/>
  <c r="G4716" i="24"/>
  <c r="H4716" i="24" s="1"/>
  <c r="G4717" i="24"/>
  <c r="H4717" i="24" s="1"/>
  <c r="G4718" i="24"/>
  <c r="H4718" i="24" s="1"/>
  <c r="G4719" i="24"/>
  <c r="H4719" i="24" s="1"/>
  <c r="G4720" i="24"/>
  <c r="H4720" i="24" s="1"/>
  <c r="G4721" i="24"/>
  <c r="H4721" i="24" s="1"/>
  <c r="G4722" i="24"/>
  <c r="H4722" i="24" s="1"/>
  <c r="G4723" i="24"/>
  <c r="H4723" i="24" s="1"/>
  <c r="G4724" i="24"/>
  <c r="H4724" i="24" s="1"/>
  <c r="G4725" i="24"/>
  <c r="H4725" i="24" s="1"/>
  <c r="G4726" i="24"/>
  <c r="H4726" i="24" s="1"/>
  <c r="G4727" i="24"/>
  <c r="H4727" i="24" s="1"/>
  <c r="G4728" i="24"/>
  <c r="H4728" i="24" s="1"/>
  <c r="G4729" i="24"/>
  <c r="H4729" i="24" s="1"/>
  <c r="G4730" i="24"/>
  <c r="H4730" i="24" s="1"/>
  <c r="G4731" i="24"/>
  <c r="H4731" i="24" s="1"/>
  <c r="G4732" i="24"/>
  <c r="H4732" i="24" s="1"/>
  <c r="G4733" i="24"/>
  <c r="H4733" i="24" s="1"/>
  <c r="G4734" i="24"/>
  <c r="H4734" i="24" s="1"/>
  <c r="G4735" i="24"/>
  <c r="H4735" i="24" s="1"/>
  <c r="G4736" i="24"/>
  <c r="H4736" i="24" s="1"/>
  <c r="G4737" i="24"/>
  <c r="H4737" i="24" s="1"/>
  <c r="G4738" i="24"/>
  <c r="H4738" i="24" s="1"/>
  <c r="G4739" i="24"/>
  <c r="H4739" i="24" s="1"/>
  <c r="G4740" i="24"/>
  <c r="H4740" i="24" s="1"/>
  <c r="G4741" i="24"/>
  <c r="H4741" i="24" s="1"/>
  <c r="G4742" i="24"/>
  <c r="H4742" i="24" s="1"/>
  <c r="G4743" i="24"/>
  <c r="H4743" i="24" s="1"/>
  <c r="G4744" i="24"/>
  <c r="H4744" i="24" s="1"/>
  <c r="G4745" i="24"/>
  <c r="H4745" i="24" s="1"/>
  <c r="G4746" i="24"/>
  <c r="H4746" i="24" s="1"/>
  <c r="G4747" i="24"/>
  <c r="H4747" i="24" s="1"/>
  <c r="G4748" i="24"/>
  <c r="H4748" i="24" s="1"/>
  <c r="G4749" i="24"/>
  <c r="H4749" i="24" s="1"/>
  <c r="G4750" i="24"/>
  <c r="H4750" i="24" s="1"/>
  <c r="G4751" i="24"/>
  <c r="H4751" i="24" s="1"/>
  <c r="G4752" i="24"/>
  <c r="H4752" i="24" s="1"/>
  <c r="G4753" i="24"/>
  <c r="H4753" i="24" s="1"/>
  <c r="G4754" i="24"/>
  <c r="H4754" i="24" s="1"/>
  <c r="G4755" i="24"/>
  <c r="H4755" i="24" s="1"/>
  <c r="G4756" i="24"/>
  <c r="H4756" i="24" s="1"/>
  <c r="G4757" i="24"/>
  <c r="H4757" i="24" s="1"/>
  <c r="G4758" i="24"/>
  <c r="H4758" i="24" s="1"/>
  <c r="G4759" i="24"/>
  <c r="H4759" i="24" s="1"/>
  <c r="G4760" i="24"/>
  <c r="H4760" i="24" s="1"/>
  <c r="G4761" i="24"/>
  <c r="H4761" i="24" s="1"/>
  <c r="G4762" i="24"/>
  <c r="H4762" i="24" s="1"/>
  <c r="G4763" i="24"/>
  <c r="H4763" i="24" s="1"/>
  <c r="G4764" i="24"/>
  <c r="H4764" i="24" s="1"/>
  <c r="G4765" i="24"/>
  <c r="H4765" i="24" s="1"/>
  <c r="G4766" i="24"/>
  <c r="H4766" i="24" s="1"/>
  <c r="G4767" i="24"/>
  <c r="H4767" i="24" s="1"/>
  <c r="G4768" i="24"/>
  <c r="H4768" i="24" s="1"/>
  <c r="G4769" i="24"/>
  <c r="H4769" i="24" s="1"/>
  <c r="G4770" i="24"/>
  <c r="H4770" i="24" s="1"/>
  <c r="G4771" i="24"/>
  <c r="H4771" i="24" s="1"/>
  <c r="G4772" i="24"/>
  <c r="H4772" i="24" s="1"/>
  <c r="G4773" i="24"/>
  <c r="H4773" i="24" s="1"/>
  <c r="G4774" i="24"/>
  <c r="H4774" i="24" s="1"/>
  <c r="G4775" i="24"/>
  <c r="H4775" i="24" s="1"/>
  <c r="G4776" i="24"/>
  <c r="H4776" i="24" s="1"/>
  <c r="G4777" i="24"/>
  <c r="H4777" i="24" s="1"/>
  <c r="G4778" i="24"/>
  <c r="H4778" i="24" s="1"/>
  <c r="G4779" i="24"/>
  <c r="H4779" i="24" s="1"/>
  <c r="G4780" i="24"/>
  <c r="H4780" i="24" s="1"/>
  <c r="G4781" i="24"/>
  <c r="H4781" i="24" s="1"/>
  <c r="G4782" i="24"/>
  <c r="H4782" i="24" s="1"/>
  <c r="G4783" i="24"/>
  <c r="H4783" i="24" s="1"/>
  <c r="G4784" i="24"/>
  <c r="H4784" i="24" s="1"/>
  <c r="G4785" i="24"/>
  <c r="H4785" i="24" s="1"/>
  <c r="G4786" i="24"/>
  <c r="H4786" i="24" s="1"/>
  <c r="G4787" i="24"/>
  <c r="H4787" i="24" s="1"/>
  <c r="G4788" i="24"/>
  <c r="H4788" i="24" s="1"/>
  <c r="G4789" i="24"/>
  <c r="H4789" i="24" s="1"/>
  <c r="G4790" i="24"/>
  <c r="H4790" i="24" s="1"/>
  <c r="G4791" i="24"/>
  <c r="H4791" i="24" s="1"/>
  <c r="G4792" i="24"/>
  <c r="H4792" i="24" s="1"/>
  <c r="G4793" i="24"/>
  <c r="H4793" i="24" s="1"/>
  <c r="G4794" i="24"/>
  <c r="H4794" i="24" s="1"/>
  <c r="G4795" i="24"/>
  <c r="H4795" i="24" s="1"/>
  <c r="G4796" i="24"/>
  <c r="H4796" i="24" s="1"/>
  <c r="G4797" i="24"/>
  <c r="H4797" i="24" s="1"/>
  <c r="G4798" i="24"/>
  <c r="H4798" i="24" s="1"/>
  <c r="G4799" i="24"/>
  <c r="H4799" i="24" s="1"/>
  <c r="G4800" i="24"/>
  <c r="H4800" i="24" s="1"/>
  <c r="G4801" i="24"/>
  <c r="H4801" i="24" s="1"/>
  <c r="G4802" i="24"/>
  <c r="H4802" i="24" s="1"/>
  <c r="G4803" i="24"/>
  <c r="H4803" i="24" s="1"/>
  <c r="G4804" i="24"/>
  <c r="H4804" i="24" s="1"/>
  <c r="G4805" i="24"/>
  <c r="H4805" i="24" s="1"/>
  <c r="G4806" i="24"/>
  <c r="H4806" i="24" s="1"/>
  <c r="G4807" i="24"/>
  <c r="H4807" i="24" s="1"/>
  <c r="G4808" i="24"/>
  <c r="H4808" i="24" s="1"/>
  <c r="G4809" i="24"/>
  <c r="H4809" i="24" s="1"/>
  <c r="G4810" i="24"/>
  <c r="H4810" i="24" s="1"/>
  <c r="G4811" i="24"/>
  <c r="H4811" i="24" s="1"/>
  <c r="G4812" i="24"/>
  <c r="H4812" i="24" s="1"/>
  <c r="G4813" i="24"/>
  <c r="H4813" i="24" s="1"/>
  <c r="G4814" i="24"/>
  <c r="H4814" i="24" s="1"/>
  <c r="G4815" i="24"/>
  <c r="H4815" i="24" s="1"/>
  <c r="G4816" i="24"/>
  <c r="H4816" i="24" s="1"/>
  <c r="G4817" i="24"/>
  <c r="H4817" i="24" s="1"/>
  <c r="G4818" i="24"/>
  <c r="H4818" i="24" s="1"/>
  <c r="G4819" i="24"/>
  <c r="H4819" i="24" s="1"/>
  <c r="G4820" i="24"/>
  <c r="H4820" i="24" s="1"/>
  <c r="G4821" i="24"/>
  <c r="H4821" i="24" s="1"/>
  <c r="G4822" i="24"/>
  <c r="H4822" i="24" s="1"/>
  <c r="G4823" i="24"/>
  <c r="H4823" i="24" s="1"/>
  <c r="G4824" i="24"/>
  <c r="H4824" i="24" s="1"/>
  <c r="G4825" i="24"/>
  <c r="H4825" i="24" s="1"/>
  <c r="G4826" i="24"/>
  <c r="H4826" i="24" s="1"/>
  <c r="G4827" i="24"/>
  <c r="H4827" i="24" s="1"/>
  <c r="G4828" i="24"/>
  <c r="H4828" i="24" s="1"/>
  <c r="G4829" i="24"/>
  <c r="H4829" i="24" s="1"/>
  <c r="G4830" i="24"/>
  <c r="H4830" i="24" s="1"/>
  <c r="G4831" i="24"/>
  <c r="H4831" i="24" s="1"/>
  <c r="G4832" i="24"/>
  <c r="H4832" i="24" s="1"/>
  <c r="G4833" i="24"/>
  <c r="H4833" i="24" s="1"/>
  <c r="G4834" i="24"/>
  <c r="H4834" i="24" s="1"/>
  <c r="G4835" i="24"/>
  <c r="H4835" i="24" s="1"/>
  <c r="G4836" i="24"/>
  <c r="H4836" i="24" s="1"/>
  <c r="G4837" i="24"/>
  <c r="H4837" i="24" s="1"/>
  <c r="G4838" i="24"/>
  <c r="H4838" i="24" s="1"/>
  <c r="G4839" i="24"/>
  <c r="H4839" i="24" s="1"/>
  <c r="G4840" i="24"/>
  <c r="H4840" i="24" s="1"/>
  <c r="G4841" i="24"/>
  <c r="H4841" i="24" s="1"/>
  <c r="G4842" i="24"/>
  <c r="H4842" i="24" s="1"/>
  <c r="G4843" i="24"/>
  <c r="H4843" i="24" s="1"/>
  <c r="G4844" i="24"/>
  <c r="H4844" i="24" s="1"/>
  <c r="G4845" i="24"/>
  <c r="H4845" i="24" s="1"/>
  <c r="G4846" i="24"/>
  <c r="H4846" i="24" s="1"/>
  <c r="G4847" i="24"/>
  <c r="H4847" i="24" s="1"/>
  <c r="G4848" i="24"/>
  <c r="H4848" i="24" s="1"/>
  <c r="G4849" i="24"/>
  <c r="H4849" i="24" s="1"/>
  <c r="G4850" i="24"/>
  <c r="H4850" i="24" s="1"/>
  <c r="G4851" i="24"/>
  <c r="H4851" i="24" s="1"/>
  <c r="G4852" i="24"/>
  <c r="H4852" i="24" s="1"/>
  <c r="G4853" i="24"/>
  <c r="H4853" i="24" s="1"/>
  <c r="G4854" i="24"/>
  <c r="H4854" i="24" s="1"/>
  <c r="G4855" i="24"/>
  <c r="H4855" i="24" s="1"/>
  <c r="G4856" i="24"/>
  <c r="H4856" i="24" s="1"/>
  <c r="G4857" i="24"/>
  <c r="H4857" i="24" s="1"/>
  <c r="G4858" i="24"/>
  <c r="H4858" i="24" s="1"/>
  <c r="G4859" i="24"/>
  <c r="H4859" i="24" s="1"/>
  <c r="G4860" i="24"/>
  <c r="H4860" i="24" s="1"/>
  <c r="G4861" i="24"/>
  <c r="H4861" i="24" s="1"/>
  <c r="G4862" i="24"/>
  <c r="H4862" i="24" s="1"/>
  <c r="G4863" i="24"/>
  <c r="H4863" i="24" s="1"/>
  <c r="G4864" i="24"/>
  <c r="H4864" i="24" s="1"/>
  <c r="G4865" i="24"/>
  <c r="H4865" i="24" s="1"/>
  <c r="G4866" i="24"/>
  <c r="H4866" i="24" s="1"/>
  <c r="G4867" i="24"/>
  <c r="H4867" i="24" s="1"/>
  <c r="G4868" i="24"/>
  <c r="H4868" i="24" s="1"/>
  <c r="G4869" i="24"/>
  <c r="H4869" i="24" s="1"/>
  <c r="G4870" i="24"/>
  <c r="H4870" i="24" s="1"/>
  <c r="G4871" i="24"/>
  <c r="H4871" i="24" s="1"/>
  <c r="G4872" i="24"/>
  <c r="H4872" i="24" s="1"/>
  <c r="G4873" i="24"/>
  <c r="H4873" i="24" s="1"/>
  <c r="G4874" i="24"/>
  <c r="H4874" i="24" s="1"/>
  <c r="G4875" i="24"/>
  <c r="H4875" i="24" s="1"/>
  <c r="G4876" i="24"/>
  <c r="H4876" i="24" s="1"/>
  <c r="G4877" i="24"/>
  <c r="H4877" i="24" s="1"/>
  <c r="G4878" i="24"/>
  <c r="H4878" i="24" s="1"/>
  <c r="G4879" i="24"/>
  <c r="H4879" i="24" s="1"/>
  <c r="G4880" i="24"/>
  <c r="H4880" i="24" s="1"/>
  <c r="G4881" i="24"/>
  <c r="H4881" i="24" s="1"/>
  <c r="G4882" i="24"/>
  <c r="H4882" i="24" s="1"/>
  <c r="G4883" i="24"/>
  <c r="H4883" i="24" s="1"/>
  <c r="G4884" i="24"/>
  <c r="H4884" i="24" s="1"/>
  <c r="G4885" i="24"/>
  <c r="H4885" i="24" s="1"/>
  <c r="G4886" i="24"/>
  <c r="H4886" i="24" s="1"/>
  <c r="G4887" i="24"/>
  <c r="H4887" i="24" s="1"/>
  <c r="G4888" i="24"/>
  <c r="H4888" i="24" s="1"/>
  <c r="G4889" i="24"/>
  <c r="H4889" i="24" s="1"/>
  <c r="G4890" i="24"/>
  <c r="H4890" i="24" s="1"/>
  <c r="G4891" i="24"/>
  <c r="H4891" i="24" s="1"/>
  <c r="G4892" i="24"/>
  <c r="H4892" i="24" s="1"/>
  <c r="G4893" i="24"/>
  <c r="H4893" i="24" s="1"/>
  <c r="G4894" i="24"/>
  <c r="H4894" i="24" s="1"/>
  <c r="G4895" i="24"/>
  <c r="H4895" i="24" s="1"/>
  <c r="G4896" i="24"/>
  <c r="H4896" i="24" s="1"/>
  <c r="G4897" i="24"/>
  <c r="H4897" i="24" s="1"/>
  <c r="G4898" i="24"/>
  <c r="H4898" i="24" s="1"/>
  <c r="G4899" i="24"/>
  <c r="H4899" i="24" s="1"/>
  <c r="G4900" i="24"/>
  <c r="H4900" i="24" s="1"/>
  <c r="G4901" i="24"/>
  <c r="H4901" i="24" s="1"/>
  <c r="G4902" i="24"/>
  <c r="H4902" i="24" s="1"/>
  <c r="G4903" i="24"/>
  <c r="H4903" i="24" s="1"/>
  <c r="G4904" i="24"/>
  <c r="H4904" i="24" s="1"/>
  <c r="G4905" i="24"/>
  <c r="H4905" i="24" s="1"/>
  <c r="G4906" i="24"/>
  <c r="H4906" i="24" s="1"/>
  <c r="G4907" i="24"/>
  <c r="H4907" i="24" s="1"/>
  <c r="G4908" i="24"/>
  <c r="H4908" i="24" s="1"/>
  <c r="G4909" i="24"/>
  <c r="H4909" i="24" s="1"/>
  <c r="G4910" i="24"/>
  <c r="H4910" i="24" s="1"/>
  <c r="G4911" i="24"/>
  <c r="H4911" i="24" s="1"/>
  <c r="G4912" i="24"/>
  <c r="H4912" i="24" s="1"/>
  <c r="G4913" i="24"/>
  <c r="H4913" i="24" s="1"/>
  <c r="G4914" i="24"/>
  <c r="H4914" i="24" s="1"/>
  <c r="G4915" i="24"/>
  <c r="H4915" i="24" s="1"/>
  <c r="G4916" i="24"/>
  <c r="H4916" i="24" s="1"/>
  <c r="G4917" i="24"/>
  <c r="H4917" i="24" s="1"/>
  <c r="G4918" i="24"/>
  <c r="H4918" i="24" s="1"/>
  <c r="G4919" i="24"/>
  <c r="H4919" i="24" s="1"/>
  <c r="G4920" i="24"/>
  <c r="H4920" i="24" s="1"/>
  <c r="G4921" i="24"/>
  <c r="H4921" i="24" s="1"/>
  <c r="G4922" i="24"/>
  <c r="H4922" i="24" s="1"/>
  <c r="G4923" i="24"/>
  <c r="H4923" i="24" s="1"/>
  <c r="G4924" i="24"/>
  <c r="H4924" i="24" s="1"/>
  <c r="G4925" i="24"/>
  <c r="H4925" i="24" s="1"/>
  <c r="G4926" i="24"/>
  <c r="H4926" i="24" s="1"/>
  <c r="G4927" i="24"/>
  <c r="H4927" i="24" s="1"/>
  <c r="G4928" i="24"/>
  <c r="H4928" i="24" s="1"/>
  <c r="G4929" i="24"/>
  <c r="H4929" i="24" s="1"/>
  <c r="G4930" i="24"/>
  <c r="H4930" i="24" s="1"/>
  <c r="G4931" i="24"/>
  <c r="H4931" i="24" s="1"/>
  <c r="G4932" i="24"/>
  <c r="H4932" i="24" s="1"/>
  <c r="G4933" i="24"/>
  <c r="H4933" i="24" s="1"/>
  <c r="G4934" i="24"/>
  <c r="H4934" i="24" s="1"/>
  <c r="G4935" i="24"/>
  <c r="H4935" i="24" s="1"/>
  <c r="G4936" i="24"/>
  <c r="H4936" i="24" s="1"/>
  <c r="G4937" i="24"/>
  <c r="H4937" i="24" s="1"/>
  <c r="G4938" i="24"/>
  <c r="H4938" i="24" s="1"/>
  <c r="G4939" i="24"/>
  <c r="H4939" i="24" s="1"/>
  <c r="G4940" i="24"/>
  <c r="H4940" i="24" s="1"/>
  <c r="G4941" i="24"/>
  <c r="H4941" i="24" s="1"/>
  <c r="G4942" i="24"/>
  <c r="H4942" i="24" s="1"/>
  <c r="G4943" i="24"/>
  <c r="H4943" i="24" s="1"/>
  <c r="G4944" i="24"/>
  <c r="H4944" i="24" s="1"/>
  <c r="G4945" i="24"/>
  <c r="H4945" i="24" s="1"/>
  <c r="G4946" i="24"/>
  <c r="H4946" i="24" s="1"/>
  <c r="G4947" i="24"/>
  <c r="H4947" i="24" s="1"/>
  <c r="G4948" i="24"/>
  <c r="H4948" i="24" s="1"/>
  <c r="G4949" i="24"/>
  <c r="H4949" i="24" s="1"/>
  <c r="G4950" i="24"/>
  <c r="H4950" i="24" s="1"/>
  <c r="G4951" i="24"/>
  <c r="H4951" i="24" s="1"/>
  <c r="G4952" i="24"/>
  <c r="H4952" i="24" s="1"/>
  <c r="G4953" i="24"/>
  <c r="H4953" i="24" s="1"/>
  <c r="G4954" i="24"/>
  <c r="H4954" i="24" s="1"/>
  <c r="G4955" i="24"/>
  <c r="H4955" i="24" s="1"/>
  <c r="G4956" i="24"/>
  <c r="H4956" i="24" s="1"/>
  <c r="G4957" i="24"/>
  <c r="H4957" i="24" s="1"/>
  <c r="G4958" i="24"/>
  <c r="H4958" i="24" s="1"/>
  <c r="G4959" i="24"/>
  <c r="H4959" i="24" s="1"/>
  <c r="G4960" i="24"/>
  <c r="H4960" i="24" s="1"/>
  <c r="G4961" i="24"/>
  <c r="H4961" i="24" s="1"/>
  <c r="G4962" i="24"/>
  <c r="H4962" i="24" s="1"/>
  <c r="G4963" i="24"/>
  <c r="H4963" i="24" s="1"/>
  <c r="G4964" i="24"/>
  <c r="H4964" i="24" s="1"/>
  <c r="G4965" i="24"/>
  <c r="H4965" i="24" s="1"/>
  <c r="G4966" i="24"/>
  <c r="H4966" i="24" s="1"/>
  <c r="G4967" i="24"/>
  <c r="H4967" i="24" s="1"/>
  <c r="G4968" i="24"/>
  <c r="H4968" i="24" s="1"/>
  <c r="G4969" i="24"/>
  <c r="H4969" i="24" s="1"/>
  <c r="G4970" i="24"/>
  <c r="H4970" i="24" s="1"/>
  <c r="G4971" i="24"/>
  <c r="H4971" i="24" s="1"/>
  <c r="G4972" i="24"/>
  <c r="H4972" i="24" s="1"/>
  <c r="G4973" i="24"/>
  <c r="H4973" i="24" s="1"/>
  <c r="G4974" i="24"/>
  <c r="H4974" i="24" s="1"/>
  <c r="G4975" i="24"/>
  <c r="H4975" i="24" s="1"/>
  <c r="G4976" i="24"/>
  <c r="H4976" i="24" s="1"/>
  <c r="G4977" i="24"/>
  <c r="H4977" i="24" s="1"/>
  <c r="G4978" i="24"/>
  <c r="H4978" i="24" s="1"/>
  <c r="G4979" i="24"/>
  <c r="H4979" i="24" s="1"/>
  <c r="G4980" i="24"/>
  <c r="H4980" i="24" s="1"/>
  <c r="G4981" i="24"/>
  <c r="H4981" i="24" s="1"/>
  <c r="G4982" i="24"/>
  <c r="H4982" i="24" s="1"/>
  <c r="G4983" i="24"/>
  <c r="H4983" i="24" s="1"/>
  <c r="G4984" i="24"/>
  <c r="H4984" i="24" s="1"/>
  <c r="G4985" i="24"/>
  <c r="H4985" i="24" s="1"/>
  <c r="G4986" i="24"/>
  <c r="H4986" i="24" s="1"/>
  <c r="G4987" i="24"/>
  <c r="H4987" i="24" s="1"/>
  <c r="G4988" i="24"/>
  <c r="H4988" i="24" s="1"/>
  <c r="G4989" i="24"/>
  <c r="H4989" i="24" s="1"/>
  <c r="G4990" i="24"/>
  <c r="H4990" i="24" s="1"/>
  <c r="G4991" i="24"/>
  <c r="H4991" i="24" s="1"/>
  <c r="G4992" i="24"/>
  <c r="H4992" i="24" s="1"/>
  <c r="G4993" i="24"/>
  <c r="H4993" i="24" s="1"/>
  <c r="G4994" i="24"/>
  <c r="H4994" i="24" s="1"/>
  <c r="G4995" i="24"/>
  <c r="H4995" i="24" s="1"/>
  <c r="G4996" i="24"/>
  <c r="H4996" i="24" s="1"/>
  <c r="G4997" i="24"/>
  <c r="H4997" i="24" s="1"/>
  <c r="G4998" i="24"/>
  <c r="H4998" i="24" s="1"/>
  <c r="G4999" i="24"/>
  <c r="H4999" i="24" s="1"/>
  <c r="G5000" i="24"/>
  <c r="H5000" i="24" s="1"/>
  <c r="G5001" i="24"/>
  <c r="H5001" i="24" s="1"/>
  <c r="G5002" i="24"/>
  <c r="H5002" i="24" s="1"/>
  <c r="G5003" i="24"/>
  <c r="H5003" i="24" s="1"/>
  <c r="G5004" i="24"/>
  <c r="H5004" i="24" s="1"/>
  <c r="G5005" i="24"/>
  <c r="H5005" i="24" s="1"/>
  <c r="G5006" i="24"/>
  <c r="H5006" i="24" s="1"/>
  <c r="G5007" i="24"/>
  <c r="H5007" i="24" s="1"/>
  <c r="G5008" i="24"/>
  <c r="H5008" i="24" s="1"/>
  <c r="G5009" i="24"/>
  <c r="H5009" i="24" s="1"/>
  <c r="G5010" i="24"/>
  <c r="H5010" i="24" s="1"/>
  <c r="G5011" i="24"/>
  <c r="H5011" i="24" s="1"/>
  <c r="G5012" i="24"/>
  <c r="H5012" i="24" s="1"/>
  <c r="G5013" i="24"/>
  <c r="H5013" i="24" s="1"/>
  <c r="G5014" i="24"/>
  <c r="H5014" i="24" s="1"/>
  <c r="G5015" i="24"/>
  <c r="H5015" i="24" s="1"/>
  <c r="G5016" i="24"/>
  <c r="H5016" i="24" s="1"/>
  <c r="G5017" i="24"/>
  <c r="H5017" i="24" s="1"/>
  <c r="G5018" i="24"/>
  <c r="H5018" i="24" s="1"/>
  <c r="G5019" i="24"/>
  <c r="H5019" i="24" s="1"/>
  <c r="G5020" i="24"/>
  <c r="H5020" i="24" s="1"/>
  <c r="G5021" i="24"/>
  <c r="H5021" i="24" s="1"/>
  <c r="G5022" i="24"/>
  <c r="H5022" i="24" s="1"/>
  <c r="G5023" i="24"/>
  <c r="H5023" i="24" s="1"/>
  <c r="G5024" i="24"/>
  <c r="H5024" i="24" s="1"/>
  <c r="G5025" i="24"/>
  <c r="H5025" i="24" s="1"/>
  <c r="G5026" i="24"/>
  <c r="H5026" i="24" s="1"/>
  <c r="G5027" i="24"/>
  <c r="H5027" i="24" s="1"/>
  <c r="G5028" i="24"/>
  <c r="H5028" i="24" s="1"/>
  <c r="G5029" i="24"/>
  <c r="H5029" i="24" s="1"/>
  <c r="G5030" i="24"/>
  <c r="H5030" i="24" s="1"/>
  <c r="G5031" i="24"/>
  <c r="H5031" i="24" s="1"/>
  <c r="G5032" i="24"/>
  <c r="H5032" i="24" s="1"/>
  <c r="G5033" i="24"/>
  <c r="H5033" i="24" s="1"/>
  <c r="G5034" i="24"/>
  <c r="H5034" i="24" s="1"/>
  <c r="G5035" i="24"/>
  <c r="H5035" i="24" s="1"/>
  <c r="G5036" i="24"/>
  <c r="H5036" i="24" s="1"/>
  <c r="G5037" i="24"/>
  <c r="H5037" i="24" s="1"/>
  <c r="G5038" i="24"/>
  <c r="H5038" i="24" s="1"/>
  <c r="G5039" i="24"/>
  <c r="H5039" i="24" s="1"/>
  <c r="G5040" i="24"/>
  <c r="H5040" i="24" s="1"/>
  <c r="G5041" i="24"/>
  <c r="H5041" i="24" s="1"/>
  <c r="G5042" i="24"/>
  <c r="H5042" i="24" s="1"/>
  <c r="G5043" i="24"/>
  <c r="H5043" i="24" s="1"/>
  <c r="G5044" i="24"/>
  <c r="H5044" i="24" s="1"/>
  <c r="G5045" i="24"/>
  <c r="H5045" i="24" s="1"/>
  <c r="G5046" i="24"/>
  <c r="H5046" i="24" s="1"/>
  <c r="G5047" i="24"/>
  <c r="H5047" i="24" s="1"/>
  <c r="G5048" i="24"/>
  <c r="H5048" i="24" s="1"/>
  <c r="G5049" i="24"/>
  <c r="H5049" i="24" s="1"/>
  <c r="G5050" i="24"/>
  <c r="H5050" i="24" s="1"/>
  <c r="G5051" i="24"/>
  <c r="H5051" i="24" s="1"/>
  <c r="G5052" i="24"/>
  <c r="H5052" i="24" s="1"/>
  <c r="G5053" i="24"/>
  <c r="H5053" i="24" s="1"/>
  <c r="G5054" i="24"/>
  <c r="H5054" i="24" s="1"/>
  <c r="G5055" i="24"/>
  <c r="H5055" i="24" s="1"/>
  <c r="G5056" i="24"/>
  <c r="H5056" i="24" s="1"/>
  <c r="G5057" i="24"/>
  <c r="H5057" i="24" s="1"/>
  <c r="G5058" i="24"/>
  <c r="H5058" i="24" s="1"/>
  <c r="G5059" i="24"/>
  <c r="H5059" i="24" s="1"/>
  <c r="G5060" i="24"/>
  <c r="H5060" i="24" s="1"/>
  <c r="G5061" i="24"/>
  <c r="H5061" i="24" s="1"/>
  <c r="G5062" i="24"/>
  <c r="H5062" i="24" s="1"/>
  <c r="G5063" i="24"/>
  <c r="H5063" i="24" s="1"/>
  <c r="G5064" i="24"/>
  <c r="H5064" i="24" s="1"/>
  <c r="G5065" i="24"/>
  <c r="H5065" i="24" s="1"/>
  <c r="G5066" i="24"/>
  <c r="H5066" i="24" s="1"/>
  <c r="G5067" i="24"/>
  <c r="H5067" i="24" s="1"/>
  <c r="G5068" i="24"/>
  <c r="H5068" i="24" s="1"/>
  <c r="G5069" i="24"/>
  <c r="H5069" i="24" s="1"/>
  <c r="G5070" i="24"/>
  <c r="H5070" i="24" s="1"/>
  <c r="G5071" i="24"/>
  <c r="H5071" i="24" s="1"/>
  <c r="G5072" i="24"/>
  <c r="H5072" i="24" s="1"/>
  <c r="G5073" i="24"/>
  <c r="H5073" i="24" s="1"/>
  <c r="G5074" i="24"/>
  <c r="H5074" i="24" s="1"/>
  <c r="G5075" i="24"/>
  <c r="H5075" i="24" s="1"/>
  <c r="G5076" i="24"/>
  <c r="H5076" i="24" s="1"/>
  <c r="G5077" i="24"/>
  <c r="H5077" i="24" s="1"/>
  <c r="G5078" i="24"/>
  <c r="H5078" i="24" s="1"/>
  <c r="G5079" i="24"/>
  <c r="H5079" i="24" s="1"/>
  <c r="G5080" i="24"/>
  <c r="H5080" i="24" s="1"/>
  <c r="G5081" i="24"/>
  <c r="H5081" i="24" s="1"/>
  <c r="G5082" i="24"/>
  <c r="H5082" i="24" s="1"/>
  <c r="G5083" i="24"/>
  <c r="H5083" i="24" s="1"/>
  <c r="G5084" i="24"/>
  <c r="H5084" i="24" s="1"/>
  <c r="G5085" i="24"/>
  <c r="H5085" i="24" s="1"/>
  <c r="G5086" i="24"/>
  <c r="H5086" i="24" s="1"/>
  <c r="G5087" i="24"/>
  <c r="H5087" i="24" s="1"/>
  <c r="G5088" i="24"/>
  <c r="H5088" i="24" s="1"/>
  <c r="G5089" i="24"/>
  <c r="H5089" i="24" s="1"/>
  <c r="G5090" i="24"/>
  <c r="H5090" i="24" s="1"/>
  <c r="G5091" i="24"/>
  <c r="H5091" i="24" s="1"/>
  <c r="G5092" i="24"/>
  <c r="H5092" i="24" s="1"/>
  <c r="G5093" i="24"/>
  <c r="H5093" i="24" s="1"/>
  <c r="G5094" i="24"/>
  <c r="H5094" i="24" s="1"/>
  <c r="G5095" i="24"/>
  <c r="H5095" i="24" s="1"/>
  <c r="G5096" i="24"/>
  <c r="H5096" i="24" s="1"/>
  <c r="G5097" i="24"/>
  <c r="H5097" i="24" s="1"/>
  <c r="G5098" i="24"/>
  <c r="H5098" i="24" s="1"/>
  <c r="G5099" i="24"/>
  <c r="H5099" i="24" s="1"/>
  <c r="G5100" i="24"/>
  <c r="H5100" i="24" s="1"/>
  <c r="G5101" i="24"/>
  <c r="H5101" i="24" s="1"/>
  <c r="G5102" i="24"/>
  <c r="H5102" i="24" s="1"/>
  <c r="G5103" i="24"/>
  <c r="H5103" i="24" s="1"/>
  <c r="G5104" i="24"/>
  <c r="H5104" i="24" s="1"/>
  <c r="G5105" i="24"/>
  <c r="H5105" i="24" s="1"/>
  <c r="G5106" i="24"/>
  <c r="H5106" i="24" s="1"/>
  <c r="G5107" i="24"/>
  <c r="H5107" i="24" s="1"/>
  <c r="G5108" i="24"/>
  <c r="H5108" i="24" s="1"/>
  <c r="G5109" i="24"/>
  <c r="H5109" i="24" s="1"/>
  <c r="G5110" i="24"/>
  <c r="H5110" i="24" s="1"/>
  <c r="G5111" i="24"/>
  <c r="H5111" i="24" s="1"/>
  <c r="G5112" i="24"/>
  <c r="H5112" i="24" s="1"/>
  <c r="G5113" i="24"/>
  <c r="H5113" i="24" s="1"/>
  <c r="G5114" i="24"/>
  <c r="H5114" i="24" s="1"/>
  <c r="G5115" i="24"/>
  <c r="H5115" i="24" s="1"/>
  <c r="G5116" i="24"/>
  <c r="H5116" i="24" s="1"/>
  <c r="G5117" i="24"/>
  <c r="H5117" i="24" s="1"/>
  <c r="G5118" i="24"/>
  <c r="H5118" i="24" s="1"/>
  <c r="G5119" i="24"/>
  <c r="H5119" i="24" s="1"/>
  <c r="G5120" i="24"/>
  <c r="H5120" i="24" s="1"/>
  <c r="G5121" i="24"/>
  <c r="H5121" i="24" s="1"/>
  <c r="G5122" i="24"/>
  <c r="H5122" i="24" s="1"/>
  <c r="G5123" i="24"/>
  <c r="H5123" i="24" s="1"/>
  <c r="G5124" i="24"/>
  <c r="H5124" i="24" s="1"/>
  <c r="G5125" i="24"/>
  <c r="H5125" i="24" s="1"/>
  <c r="G5126" i="24"/>
  <c r="H5126" i="24" s="1"/>
  <c r="G5127" i="24"/>
  <c r="H5127" i="24" s="1"/>
  <c r="G5128" i="24"/>
  <c r="H5128" i="24" s="1"/>
  <c r="G5129" i="24"/>
  <c r="H5129" i="24" s="1"/>
  <c r="G5130" i="24"/>
  <c r="H5130" i="24" s="1"/>
  <c r="G5131" i="24"/>
  <c r="H5131" i="24" s="1"/>
  <c r="G5132" i="24"/>
  <c r="H5132" i="24" s="1"/>
  <c r="G5133" i="24"/>
  <c r="H5133" i="24" s="1"/>
  <c r="G5134" i="24"/>
  <c r="H5134" i="24" s="1"/>
  <c r="G5135" i="24"/>
  <c r="H5135" i="24" s="1"/>
  <c r="G5136" i="24"/>
  <c r="H5136" i="24" s="1"/>
  <c r="G5137" i="24"/>
  <c r="H5137" i="24" s="1"/>
  <c r="G5138" i="24"/>
  <c r="H5138" i="24" s="1"/>
  <c r="G5139" i="24"/>
  <c r="H5139" i="24" s="1"/>
  <c r="G5140" i="24"/>
  <c r="H5140" i="24" s="1"/>
  <c r="G5141" i="24"/>
  <c r="H5141" i="24" s="1"/>
  <c r="G5142" i="24"/>
  <c r="H5142" i="24" s="1"/>
  <c r="G5143" i="24"/>
  <c r="H5143" i="24" s="1"/>
  <c r="G5144" i="24"/>
  <c r="H5144" i="24" s="1"/>
  <c r="G5145" i="24"/>
  <c r="H5145" i="24" s="1"/>
  <c r="G5146" i="24"/>
  <c r="H5146" i="24" s="1"/>
  <c r="G5147" i="24"/>
  <c r="H5147" i="24" s="1"/>
  <c r="G5148" i="24"/>
  <c r="H5148" i="24" s="1"/>
  <c r="G5149" i="24"/>
  <c r="H5149" i="24" s="1"/>
  <c r="G5150" i="24"/>
  <c r="H5150" i="24" s="1"/>
  <c r="G5151" i="24"/>
  <c r="H5151" i="24" s="1"/>
  <c r="G5152" i="24"/>
  <c r="H5152" i="24" s="1"/>
  <c r="G5153" i="24"/>
  <c r="H5153" i="24" s="1"/>
  <c r="G5154" i="24"/>
  <c r="H5154" i="24" s="1"/>
  <c r="G5155" i="24"/>
  <c r="H5155" i="24" s="1"/>
  <c r="G5156" i="24"/>
  <c r="H5156" i="24" s="1"/>
  <c r="G5157" i="24"/>
  <c r="H5157" i="24" s="1"/>
  <c r="G5158" i="24"/>
  <c r="H5158" i="24" s="1"/>
  <c r="G5159" i="24"/>
  <c r="H5159" i="24" s="1"/>
  <c r="G5160" i="24"/>
  <c r="H5160" i="24" s="1"/>
  <c r="G5161" i="24"/>
  <c r="H5161" i="24" s="1"/>
  <c r="G5162" i="24"/>
  <c r="H5162" i="24" s="1"/>
  <c r="G5163" i="24"/>
  <c r="H5163" i="24" s="1"/>
  <c r="G5164" i="24"/>
  <c r="H5164" i="24" s="1"/>
  <c r="G5165" i="24"/>
  <c r="H5165" i="24" s="1"/>
  <c r="G5166" i="24"/>
  <c r="H5166" i="24" s="1"/>
  <c r="G5167" i="24"/>
  <c r="H5167" i="24" s="1"/>
  <c r="G5168" i="24"/>
  <c r="H5168" i="24" s="1"/>
  <c r="G5169" i="24"/>
  <c r="H5169" i="24" s="1"/>
  <c r="G5170" i="24"/>
  <c r="H5170" i="24" s="1"/>
  <c r="G5171" i="24"/>
  <c r="H5171" i="24" s="1"/>
  <c r="G5172" i="24"/>
  <c r="H5172" i="24" s="1"/>
  <c r="G5173" i="24"/>
  <c r="H5173" i="24" s="1"/>
  <c r="G5174" i="24"/>
  <c r="H5174" i="24" s="1"/>
  <c r="G5175" i="24"/>
  <c r="H5175" i="24" s="1"/>
  <c r="G5176" i="24"/>
  <c r="H5176" i="24" s="1"/>
  <c r="G5177" i="24"/>
  <c r="H5177" i="24" s="1"/>
  <c r="G5178" i="24"/>
  <c r="H5178" i="24" s="1"/>
  <c r="G5179" i="24"/>
  <c r="H5179" i="24" s="1"/>
  <c r="G5180" i="24"/>
  <c r="H5180" i="24" s="1"/>
  <c r="G5181" i="24"/>
  <c r="H5181" i="24" s="1"/>
  <c r="G5182" i="24"/>
  <c r="H5182" i="24" s="1"/>
  <c r="G5183" i="24"/>
  <c r="H5183" i="24" s="1"/>
  <c r="G5184" i="24"/>
  <c r="H5184" i="24" s="1"/>
  <c r="G5185" i="24"/>
  <c r="H5185" i="24" s="1"/>
  <c r="G5186" i="24"/>
  <c r="H5186" i="24" s="1"/>
  <c r="G5187" i="24"/>
  <c r="H5187" i="24" s="1"/>
  <c r="G5188" i="24"/>
  <c r="H5188" i="24" s="1"/>
  <c r="G5189" i="24"/>
  <c r="H5189" i="24" s="1"/>
  <c r="G5190" i="24"/>
  <c r="H5190" i="24" s="1"/>
  <c r="G5191" i="24"/>
  <c r="H5191" i="24" s="1"/>
  <c r="G5192" i="24"/>
  <c r="H5192" i="24" s="1"/>
  <c r="G5193" i="24"/>
  <c r="H5193" i="24" s="1"/>
  <c r="G5194" i="24"/>
  <c r="H5194" i="24" s="1"/>
  <c r="G5195" i="24"/>
  <c r="H5195" i="24" s="1"/>
  <c r="G5196" i="24"/>
  <c r="H5196" i="24" s="1"/>
  <c r="G5197" i="24"/>
  <c r="H5197" i="24" s="1"/>
  <c r="G5198" i="24"/>
  <c r="H5198" i="24" s="1"/>
  <c r="G5199" i="24"/>
  <c r="H5199" i="24" s="1"/>
  <c r="G5200" i="24"/>
  <c r="H5200" i="24" s="1"/>
  <c r="G5201" i="24"/>
  <c r="H5201" i="24" s="1"/>
  <c r="G5202" i="24"/>
  <c r="H5202" i="24" s="1"/>
  <c r="G5203" i="24"/>
  <c r="H5203" i="24" s="1"/>
  <c r="G5204" i="24"/>
  <c r="H5204" i="24" s="1"/>
  <c r="G5205" i="24"/>
  <c r="H5205" i="24" s="1"/>
  <c r="G5206" i="24"/>
  <c r="H5206" i="24" s="1"/>
  <c r="G5207" i="24"/>
  <c r="H5207" i="24" s="1"/>
  <c r="G5208" i="24"/>
  <c r="H5208" i="24" s="1"/>
  <c r="G5209" i="24"/>
  <c r="H5209" i="24" s="1"/>
  <c r="G5210" i="24"/>
  <c r="H5210" i="24" s="1"/>
  <c r="G5211" i="24"/>
  <c r="H5211" i="24" s="1"/>
  <c r="G5212" i="24"/>
  <c r="H5212" i="24" s="1"/>
  <c r="G5213" i="24"/>
  <c r="H5213" i="24" s="1"/>
  <c r="G5214" i="24"/>
  <c r="H5214" i="24" s="1"/>
  <c r="G5215" i="24"/>
  <c r="H5215" i="24" s="1"/>
  <c r="G5216" i="24"/>
  <c r="H5216" i="24" s="1"/>
  <c r="G5217" i="24"/>
  <c r="H5217" i="24" s="1"/>
  <c r="G5218" i="24"/>
  <c r="H5218" i="24" s="1"/>
  <c r="G5219" i="24"/>
  <c r="H5219" i="24" s="1"/>
  <c r="G5220" i="24"/>
  <c r="H5220" i="24" s="1"/>
  <c r="G5221" i="24"/>
  <c r="H5221" i="24" s="1"/>
  <c r="G5222" i="24"/>
  <c r="H5222" i="24" s="1"/>
  <c r="G5223" i="24"/>
  <c r="H5223" i="24" s="1"/>
  <c r="G5224" i="24"/>
  <c r="H5224" i="24" s="1"/>
  <c r="G5225" i="24"/>
  <c r="H5225" i="24" s="1"/>
  <c r="G5226" i="24"/>
  <c r="H5226" i="24" s="1"/>
  <c r="G5227" i="24"/>
  <c r="H5227" i="24" s="1"/>
  <c r="G5228" i="24"/>
  <c r="H5228" i="24" s="1"/>
  <c r="G5229" i="24"/>
  <c r="H5229" i="24" s="1"/>
  <c r="G5230" i="24"/>
  <c r="H5230" i="24" s="1"/>
  <c r="G5231" i="24"/>
  <c r="H5231" i="24" s="1"/>
  <c r="G5232" i="24"/>
  <c r="H5232" i="24" s="1"/>
  <c r="G5233" i="24"/>
  <c r="H5233" i="24" s="1"/>
  <c r="G5234" i="24"/>
  <c r="H5234" i="24" s="1"/>
  <c r="G5235" i="24"/>
  <c r="H5235" i="24" s="1"/>
  <c r="G5236" i="24"/>
  <c r="H5236" i="24" s="1"/>
  <c r="G5237" i="24"/>
  <c r="H5237" i="24" s="1"/>
  <c r="G5238" i="24"/>
  <c r="H5238" i="24" s="1"/>
  <c r="G5239" i="24"/>
  <c r="H5239" i="24" s="1"/>
  <c r="G5240" i="24"/>
  <c r="H5240" i="24" s="1"/>
  <c r="G5241" i="24"/>
  <c r="H5241" i="24" s="1"/>
  <c r="G5242" i="24"/>
  <c r="H5242" i="24" s="1"/>
  <c r="G5243" i="24"/>
  <c r="H5243" i="24" s="1"/>
  <c r="G5244" i="24"/>
  <c r="H5244" i="24" s="1"/>
  <c r="G5245" i="24"/>
  <c r="H5245" i="24" s="1"/>
  <c r="G5246" i="24"/>
  <c r="H5246" i="24" s="1"/>
  <c r="G5247" i="24"/>
  <c r="H5247" i="24" s="1"/>
  <c r="G5248" i="24"/>
  <c r="H5248" i="24" s="1"/>
  <c r="G5249" i="24"/>
  <c r="H5249" i="24" s="1"/>
  <c r="G5250" i="24"/>
  <c r="H5250" i="24" s="1"/>
  <c r="G5251" i="24"/>
  <c r="H5251" i="24" s="1"/>
  <c r="G5252" i="24"/>
  <c r="H5252" i="24" s="1"/>
  <c r="G5253" i="24"/>
  <c r="H5253" i="24" s="1"/>
  <c r="G5254" i="24"/>
  <c r="H5254" i="24" s="1"/>
  <c r="G5255" i="24"/>
  <c r="H5255" i="24" s="1"/>
  <c r="G5256" i="24"/>
  <c r="H5256" i="24" s="1"/>
  <c r="G5257" i="24"/>
  <c r="H5257" i="24" s="1"/>
  <c r="G5258" i="24"/>
  <c r="H5258" i="24" s="1"/>
  <c r="G5259" i="24"/>
  <c r="H5259" i="24" s="1"/>
  <c r="G5260" i="24"/>
  <c r="H5260" i="24" s="1"/>
  <c r="G5261" i="24"/>
  <c r="H5261" i="24" s="1"/>
  <c r="G5262" i="24"/>
  <c r="H5262" i="24" s="1"/>
  <c r="G5263" i="24"/>
  <c r="H5263" i="24" s="1"/>
  <c r="G5264" i="24"/>
  <c r="H5264" i="24" s="1"/>
  <c r="G5265" i="24"/>
  <c r="H5265" i="24" s="1"/>
  <c r="G5266" i="24"/>
  <c r="H5266" i="24" s="1"/>
  <c r="G5267" i="24"/>
  <c r="H5267" i="24" s="1"/>
  <c r="G5268" i="24"/>
  <c r="H5268" i="24" s="1"/>
  <c r="G5269" i="24"/>
  <c r="H5269" i="24" s="1"/>
  <c r="G5270" i="24"/>
  <c r="H5270" i="24" s="1"/>
  <c r="G5271" i="24"/>
  <c r="H5271" i="24" s="1"/>
  <c r="G5272" i="24"/>
  <c r="H5272" i="24" s="1"/>
  <c r="G5273" i="24"/>
  <c r="H5273" i="24" s="1"/>
  <c r="G5274" i="24"/>
  <c r="H5274" i="24" s="1"/>
  <c r="G5275" i="24"/>
  <c r="H5275" i="24" s="1"/>
  <c r="G5276" i="24"/>
  <c r="H5276" i="24" s="1"/>
  <c r="G5277" i="24"/>
  <c r="H5277" i="24" s="1"/>
  <c r="G5278" i="24"/>
  <c r="H5278" i="24" s="1"/>
  <c r="G5279" i="24"/>
  <c r="H5279" i="24" s="1"/>
  <c r="G5280" i="24"/>
  <c r="H5280" i="24" s="1"/>
  <c r="G5281" i="24"/>
  <c r="H5281" i="24" s="1"/>
  <c r="G5282" i="24"/>
  <c r="H5282" i="24" s="1"/>
  <c r="G5283" i="24"/>
  <c r="H5283" i="24" s="1"/>
  <c r="G5284" i="24"/>
  <c r="H5284" i="24" s="1"/>
  <c r="G5285" i="24"/>
  <c r="H5285" i="24" s="1"/>
  <c r="G5286" i="24"/>
  <c r="H5286" i="24" s="1"/>
  <c r="G5287" i="24"/>
  <c r="H5287" i="24" s="1"/>
  <c r="G5288" i="24"/>
  <c r="H5288" i="24" s="1"/>
  <c r="G5289" i="24"/>
  <c r="H5289" i="24" s="1"/>
  <c r="G5290" i="24"/>
  <c r="H5290" i="24" s="1"/>
  <c r="G5291" i="24"/>
  <c r="H5291" i="24" s="1"/>
  <c r="G5292" i="24"/>
  <c r="H5292" i="24" s="1"/>
  <c r="G5293" i="24"/>
  <c r="H5293" i="24" s="1"/>
  <c r="G5294" i="24"/>
  <c r="H5294" i="24" s="1"/>
  <c r="G5295" i="24"/>
  <c r="H5295" i="24" s="1"/>
  <c r="G5296" i="24"/>
  <c r="H5296" i="24" s="1"/>
  <c r="G5297" i="24"/>
  <c r="H5297" i="24" s="1"/>
  <c r="G5298" i="24"/>
  <c r="H5298" i="24" s="1"/>
  <c r="G5299" i="24"/>
  <c r="H5299" i="24" s="1"/>
  <c r="G5300" i="24"/>
  <c r="H5300" i="24" s="1"/>
  <c r="G5301" i="24"/>
  <c r="H5301" i="24" s="1"/>
  <c r="G5302" i="24"/>
  <c r="H5302" i="24" s="1"/>
  <c r="G5303" i="24"/>
  <c r="H5303" i="24" s="1"/>
  <c r="G5304" i="24"/>
  <c r="H5304" i="24" s="1"/>
  <c r="G5305" i="24"/>
  <c r="H5305" i="24" s="1"/>
  <c r="G5306" i="24"/>
  <c r="H5306" i="24" s="1"/>
  <c r="G5307" i="24"/>
  <c r="H5307" i="24" s="1"/>
  <c r="G5308" i="24"/>
  <c r="H5308" i="24" s="1"/>
  <c r="G5309" i="24"/>
  <c r="H5309" i="24" s="1"/>
  <c r="G5310" i="24"/>
  <c r="H5310" i="24" s="1"/>
  <c r="G5311" i="24"/>
  <c r="H5311" i="24" s="1"/>
  <c r="G5312" i="24"/>
  <c r="H5312" i="24" s="1"/>
  <c r="G5313" i="24"/>
  <c r="H5313" i="24" s="1"/>
  <c r="G5314" i="24"/>
  <c r="H5314" i="24" s="1"/>
  <c r="G5315" i="24"/>
  <c r="H5315" i="24" s="1"/>
  <c r="G5316" i="24"/>
  <c r="H5316" i="24" s="1"/>
  <c r="G5317" i="24"/>
  <c r="H5317" i="24" s="1"/>
  <c r="G5318" i="24"/>
  <c r="H5318" i="24" s="1"/>
  <c r="G5319" i="24"/>
  <c r="H5319" i="24" s="1"/>
  <c r="G5320" i="24"/>
  <c r="H5320" i="24" s="1"/>
  <c r="G5321" i="24"/>
  <c r="H5321" i="24" s="1"/>
  <c r="G5322" i="24"/>
  <c r="H5322" i="24" s="1"/>
  <c r="G5323" i="24"/>
  <c r="H5323" i="24" s="1"/>
  <c r="G5324" i="24"/>
  <c r="H5324" i="24" s="1"/>
  <c r="G5325" i="24"/>
  <c r="H5325" i="24" s="1"/>
  <c r="G5326" i="24"/>
  <c r="H5326" i="24" s="1"/>
  <c r="G5327" i="24"/>
  <c r="H5327" i="24" s="1"/>
  <c r="G5328" i="24"/>
  <c r="H5328" i="24" s="1"/>
  <c r="G5329" i="24"/>
  <c r="H5329" i="24" s="1"/>
  <c r="G5330" i="24"/>
  <c r="H5330" i="24" s="1"/>
  <c r="G5331" i="24"/>
  <c r="H5331" i="24" s="1"/>
  <c r="G5332" i="24"/>
  <c r="H5332" i="24" s="1"/>
  <c r="G5333" i="24"/>
  <c r="H5333" i="24" s="1"/>
  <c r="G5334" i="24"/>
  <c r="H5334" i="24" s="1"/>
  <c r="G5335" i="24"/>
  <c r="H5335" i="24" s="1"/>
  <c r="G5336" i="24"/>
  <c r="H5336" i="24" s="1"/>
  <c r="G5337" i="24"/>
  <c r="H5337" i="24" s="1"/>
  <c r="G5338" i="24"/>
  <c r="H5338" i="24" s="1"/>
  <c r="G5339" i="24"/>
  <c r="H5339" i="24" s="1"/>
  <c r="G5340" i="24"/>
  <c r="H5340" i="24" s="1"/>
  <c r="G5341" i="24"/>
  <c r="H5341" i="24" s="1"/>
  <c r="G5342" i="24"/>
  <c r="H5342" i="24" s="1"/>
  <c r="G5343" i="24"/>
  <c r="H5343" i="24" s="1"/>
  <c r="G5344" i="24"/>
  <c r="H5344" i="24" s="1"/>
  <c r="G5345" i="24"/>
  <c r="H5345" i="24" s="1"/>
  <c r="G5346" i="24"/>
  <c r="H5346" i="24" s="1"/>
  <c r="G5347" i="24"/>
  <c r="H5347" i="24" s="1"/>
  <c r="G5348" i="24"/>
  <c r="H5348" i="24" s="1"/>
  <c r="G5349" i="24"/>
  <c r="H5349" i="24" s="1"/>
  <c r="G5350" i="24"/>
  <c r="H5350" i="24" s="1"/>
  <c r="G5351" i="24"/>
  <c r="H5351" i="24" s="1"/>
  <c r="G5352" i="24"/>
  <c r="H5352" i="24" s="1"/>
  <c r="G5353" i="24"/>
  <c r="H5353" i="24" s="1"/>
  <c r="G5354" i="24"/>
  <c r="H5354" i="24" s="1"/>
  <c r="G5355" i="24"/>
  <c r="H5355" i="24" s="1"/>
  <c r="G5356" i="24"/>
  <c r="H5356" i="24" s="1"/>
  <c r="G5357" i="24"/>
  <c r="H5357" i="24" s="1"/>
  <c r="G5358" i="24"/>
  <c r="H5358" i="24" s="1"/>
  <c r="G5359" i="24"/>
  <c r="H5359" i="24" s="1"/>
  <c r="G5360" i="24"/>
  <c r="H5360" i="24" s="1"/>
  <c r="G5361" i="24"/>
  <c r="H5361" i="24" s="1"/>
  <c r="G5362" i="24"/>
  <c r="H5362" i="24" s="1"/>
  <c r="G5363" i="24"/>
  <c r="H5363" i="24" s="1"/>
  <c r="G5364" i="24"/>
  <c r="H5364" i="24" s="1"/>
  <c r="G5365" i="24"/>
  <c r="H5365" i="24" s="1"/>
  <c r="G5366" i="24"/>
  <c r="H5366" i="24" s="1"/>
  <c r="G5367" i="24"/>
  <c r="H5367" i="24" s="1"/>
  <c r="G5368" i="24"/>
  <c r="H5368" i="24" s="1"/>
  <c r="G5369" i="24"/>
  <c r="H5369" i="24" s="1"/>
  <c r="G5370" i="24"/>
  <c r="H5370" i="24" s="1"/>
  <c r="G5371" i="24"/>
  <c r="H5371" i="24" s="1"/>
  <c r="G5372" i="24"/>
  <c r="H5372" i="24" s="1"/>
  <c r="G5373" i="24"/>
  <c r="H5373" i="24" s="1"/>
  <c r="G5374" i="24"/>
  <c r="H5374" i="24" s="1"/>
  <c r="G5375" i="24"/>
  <c r="H5375" i="24" s="1"/>
  <c r="G5376" i="24"/>
  <c r="H5376" i="24" s="1"/>
  <c r="G5377" i="24"/>
  <c r="H5377" i="24" s="1"/>
  <c r="G5378" i="24"/>
  <c r="H5378" i="24" s="1"/>
  <c r="G5379" i="24"/>
  <c r="H5379" i="24" s="1"/>
  <c r="G5380" i="24"/>
  <c r="H5380" i="24" s="1"/>
  <c r="G5381" i="24"/>
  <c r="H5381" i="24" s="1"/>
  <c r="G5382" i="24"/>
  <c r="H5382" i="24" s="1"/>
  <c r="G5383" i="24"/>
  <c r="H5383" i="24" s="1"/>
  <c r="G5384" i="24"/>
  <c r="H5384" i="24" s="1"/>
  <c r="G5385" i="24"/>
  <c r="H5385" i="24" s="1"/>
  <c r="G5386" i="24"/>
  <c r="H5386" i="24" s="1"/>
  <c r="G5387" i="24"/>
  <c r="H5387" i="24" s="1"/>
  <c r="G5388" i="24"/>
  <c r="H5388" i="24" s="1"/>
  <c r="G5389" i="24"/>
  <c r="H5389" i="24" s="1"/>
  <c r="G5390" i="24"/>
  <c r="H5390" i="24" s="1"/>
  <c r="G5391" i="24"/>
  <c r="H5391" i="24" s="1"/>
  <c r="G5392" i="24"/>
  <c r="H5392" i="24" s="1"/>
  <c r="G5393" i="24"/>
  <c r="H5393" i="24" s="1"/>
  <c r="G5394" i="24"/>
  <c r="H5394" i="24" s="1"/>
  <c r="G5395" i="24"/>
  <c r="H5395" i="24" s="1"/>
  <c r="G5396" i="24"/>
  <c r="H5396" i="24" s="1"/>
  <c r="G5397" i="24"/>
  <c r="H5397" i="24" s="1"/>
  <c r="G5398" i="24"/>
  <c r="H5398" i="24" s="1"/>
  <c r="G5399" i="24"/>
  <c r="H5399" i="24" s="1"/>
  <c r="G5400" i="24"/>
  <c r="H5400" i="24" s="1"/>
  <c r="G5401" i="24"/>
  <c r="H5401" i="24" s="1"/>
  <c r="G5402" i="24"/>
  <c r="H5402" i="24" s="1"/>
  <c r="G5403" i="24"/>
  <c r="H5403" i="24" s="1"/>
  <c r="G5404" i="24"/>
  <c r="H5404" i="24" s="1"/>
  <c r="G5405" i="24"/>
  <c r="H5405" i="24" s="1"/>
  <c r="G5406" i="24"/>
  <c r="H5406" i="24" s="1"/>
  <c r="G5407" i="24"/>
  <c r="H5407" i="24" s="1"/>
  <c r="G5408" i="24"/>
  <c r="H5408" i="24" s="1"/>
  <c r="G5409" i="24"/>
  <c r="H5409" i="24" s="1"/>
  <c r="G5410" i="24"/>
  <c r="H5410" i="24" s="1"/>
  <c r="G5411" i="24"/>
  <c r="H5411" i="24" s="1"/>
  <c r="G5412" i="24"/>
  <c r="H5412" i="24" s="1"/>
  <c r="G5413" i="24"/>
  <c r="H5413" i="24" s="1"/>
  <c r="G5414" i="24"/>
  <c r="H5414" i="24" s="1"/>
  <c r="G5415" i="24"/>
  <c r="H5415" i="24" s="1"/>
  <c r="G5416" i="24"/>
  <c r="H5416" i="24" s="1"/>
  <c r="G5417" i="24"/>
  <c r="H5417" i="24" s="1"/>
  <c r="G5418" i="24"/>
  <c r="H5418" i="24" s="1"/>
  <c r="G5419" i="24"/>
  <c r="H5419" i="24" s="1"/>
  <c r="G5420" i="24"/>
  <c r="H5420" i="24" s="1"/>
  <c r="G5421" i="24"/>
  <c r="H5421" i="24" s="1"/>
  <c r="G5422" i="24"/>
  <c r="H5422" i="24" s="1"/>
  <c r="G5423" i="24"/>
  <c r="H5423" i="24" s="1"/>
  <c r="G5424" i="24"/>
  <c r="H5424" i="24" s="1"/>
  <c r="G5425" i="24"/>
  <c r="H5425" i="24" s="1"/>
  <c r="G5426" i="24"/>
  <c r="H5426" i="24" s="1"/>
  <c r="G5427" i="24"/>
  <c r="H5427" i="24" s="1"/>
  <c r="G5428" i="24"/>
  <c r="H5428" i="24" s="1"/>
  <c r="G5429" i="24"/>
  <c r="H5429" i="24" s="1"/>
  <c r="G5430" i="24"/>
  <c r="H5430" i="24" s="1"/>
  <c r="G5431" i="24"/>
  <c r="H5431" i="24" s="1"/>
  <c r="G5432" i="24"/>
  <c r="H5432" i="24" s="1"/>
  <c r="G5433" i="24"/>
  <c r="H5433" i="24" s="1"/>
  <c r="G5434" i="24"/>
  <c r="H5434" i="24" s="1"/>
  <c r="G5435" i="24"/>
  <c r="H5435" i="24" s="1"/>
  <c r="G5436" i="24"/>
  <c r="H5436" i="24" s="1"/>
  <c r="G5437" i="24"/>
  <c r="H5437" i="24" s="1"/>
  <c r="G5438" i="24"/>
  <c r="H5438" i="24" s="1"/>
  <c r="G5439" i="24"/>
  <c r="H5439" i="24" s="1"/>
  <c r="G5440" i="24"/>
  <c r="H5440" i="24" s="1"/>
  <c r="G5441" i="24"/>
  <c r="H5441" i="24" s="1"/>
  <c r="G5442" i="24"/>
  <c r="H5442" i="24" s="1"/>
  <c r="G5443" i="24"/>
  <c r="H5443" i="24" s="1"/>
  <c r="G5444" i="24"/>
  <c r="H5444" i="24" s="1"/>
  <c r="G5445" i="24"/>
  <c r="H5445" i="24" s="1"/>
  <c r="G5446" i="24"/>
  <c r="H5446" i="24" s="1"/>
  <c r="G5447" i="24"/>
  <c r="H5447" i="24" s="1"/>
  <c r="G5448" i="24"/>
  <c r="H5448" i="24" s="1"/>
  <c r="G5449" i="24"/>
  <c r="H5449" i="24" s="1"/>
  <c r="G5450" i="24"/>
  <c r="H5450" i="24" s="1"/>
  <c r="G5451" i="24"/>
  <c r="H5451" i="24" s="1"/>
  <c r="G5452" i="24"/>
  <c r="H5452" i="24" s="1"/>
  <c r="G5453" i="24"/>
  <c r="H5453" i="24" s="1"/>
  <c r="G5454" i="24"/>
  <c r="H5454" i="24" s="1"/>
  <c r="G5455" i="24"/>
  <c r="H5455" i="24" s="1"/>
  <c r="G5456" i="24"/>
  <c r="H5456" i="24" s="1"/>
  <c r="G5457" i="24"/>
  <c r="H5457" i="24" s="1"/>
  <c r="G5458" i="24"/>
  <c r="H5458" i="24" s="1"/>
  <c r="G5459" i="24"/>
  <c r="H5459" i="24" s="1"/>
  <c r="G5460" i="24"/>
  <c r="H5460" i="24" s="1"/>
  <c r="G5461" i="24"/>
  <c r="H5461" i="24" s="1"/>
  <c r="G5462" i="24"/>
  <c r="H5462" i="24" s="1"/>
  <c r="G5463" i="24"/>
  <c r="H5463" i="24" s="1"/>
  <c r="G5464" i="24"/>
  <c r="H5464" i="24" s="1"/>
  <c r="G5465" i="24"/>
  <c r="H5465" i="24" s="1"/>
  <c r="G5466" i="24"/>
  <c r="H5466" i="24" s="1"/>
  <c r="G5467" i="24"/>
  <c r="H5467" i="24" s="1"/>
  <c r="G5468" i="24"/>
  <c r="H5468" i="24" s="1"/>
  <c r="G5469" i="24"/>
  <c r="H5469" i="24" s="1"/>
  <c r="G5470" i="24"/>
  <c r="H5470" i="24" s="1"/>
  <c r="G5471" i="24"/>
  <c r="H5471" i="24" s="1"/>
  <c r="G5472" i="24"/>
  <c r="H5472" i="24" s="1"/>
  <c r="G5473" i="24"/>
  <c r="H5473" i="24" s="1"/>
  <c r="G5474" i="24"/>
  <c r="H5474" i="24" s="1"/>
  <c r="G5475" i="24"/>
  <c r="H5475" i="24" s="1"/>
  <c r="G5476" i="24"/>
  <c r="H5476" i="24" s="1"/>
  <c r="G5477" i="24"/>
  <c r="H5477" i="24" s="1"/>
  <c r="G5478" i="24"/>
  <c r="H5478" i="24" s="1"/>
  <c r="G5479" i="24"/>
  <c r="H5479" i="24" s="1"/>
  <c r="G5480" i="24"/>
  <c r="H5480" i="24" s="1"/>
  <c r="G5481" i="24"/>
  <c r="H5481" i="24" s="1"/>
  <c r="G5482" i="24"/>
  <c r="H5482" i="24" s="1"/>
  <c r="G5483" i="24"/>
  <c r="H5483" i="24" s="1"/>
  <c r="G5484" i="24"/>
  <c r="H5484" i="24" s="1"/>
  <c r="G5485" i="24"/>
  <c r="H5485" i="24" s="1"/>
  <c r="G5486" i="24"/>
  <c r="H5486" i="24" s="1"/>
  <c r="G5487" i="24"/>
  <c r="H5487" i="24" s="1"/>
  <c r="G5488" i="24"/>
  <c r="H5488" i="24" s="1"/>
  <c r="G5489" i="24"/>
  <c r="H5489" i="24" s="1"/>
  <c r="G5490" i="24"/>
  <c r="H5490" i="24" s="1"/>
  <c r="G5491" i="24"/>
  <c r="H5491" i="24" s="1"/>
  <c r="G5492" i="24"/>
  <c r="H5492" i="24" s="1"/>
  <c r="G5493" i="24"/>
  <c r="H5493" i="24" s="1"/>
  <c r="G5494" i="24"/>
  <c r="H5494" i="24" s="1"/>
  <c r="G5495" i="24"/>
  <c r="H5495" i="24" s="1"/>
  <c r="G5496" i="24"/>
  <c r="H5496" i="24" s="1"/>
  <c r="G5497" i="24"/>
  <c r="H5497" i="24" s="1"/>
  <c r="G5498" i="24"/>
  <c r="H5498" i="24" s="1"/>
  <c r="G5499" i="24"/>
  <c r="H5499" i="24" s="1"/>
  <c r="G5500" i="24"/>
  <c r="H5500" i="24" s="1"/>
  <c r="G5501" i="24"/>
  <c r="H5501" i="24" s="1"/>
  <c r="G5502" i="24"/>
  <c r="H5502" i="24" s="1"/>
  <c r="G5503" i="24"/>
  <c r="H5503" i="24" s="1"/>
  <c r="G5504" i="24"/>
  <c r="H5504" i="24" s="1"/>
  <c r="G5505" i="24"/>
  <c r="H5505" i="24" s="1"/>
  <c r="G5506" i="24"/>
  <c r="H5506" i="24" s="1"/>
  <c r="G5507" i="24"/>
  <c r="H5507" i="24" s="1"/>
  <c r="G5508" i="24"/>
  <c r="H5508" i="24" s="1"/>
  <c r="G5509" i="24"/>
  <c r="H5509" i="24" s="1"/>
  <c r="G5510" i="24"/>
  <c r="H5510" i="24" s="1"/>
  <c r="G5511" i="24"/>
  <c r="H5511" i="24" s="1"/>
  <c r="G5512" i="24"/>
  <c r="H5512" i="24" s="1"/>
  <c r="G5513" i="24"/>
  <c r="H5513" i="24" s="1"/>
  <c r="G5514" i="24"/>
  <c r="H5514" i="24" s="1"/>
  <c r="G5515" i="24"/>
  <c r="H5515" i="24" s="1"/>
  <c r="G5516" i="24"/>
  <c r="H5516" i="24" s="1"/>
  <c r="G5517" i="24"/>
  <c r="H5517" i="24" s="1"/>
  <c r="G5518" i="24"/>
  <c r="H5518" i="24" s="1"/>
  <c r="G5519" i="24"/>
  <c r="H5519" i="24" s="1"/>
  <c r="G5520" i="24"/>
  <c r="H5520" i="24" s="1"/>
  <c r="G5521" i="24"/>
  <c r="H5521" i="24" s="1"/>
  <c r="G5522" i="24"/>
  <c r="H5522" i="24" s="1"/>
  <c r="G5523" i="24"/>
  <c r="G5524" i="24"/>
  <c r="H5524" i="24" s="1"/>
  <c r="G5525" i="24"/>
  <c r="H5525" i="24" s="1"/>
  <c r="G5526" i="24"/>
  <c r="H5526" i="24" s="1"/>
  <c r="G5527" i="24"/>
  <c r="H5527" i="24" s="1"/>
  <c r="G5528" i="24"/>
  <c r="H5528" i="24" s="1"/>
  <c r="G5529" i="24"/>
  <c r="H5529" i="24" s="1"/>
  <c r="G5530" i="24"/>
  <c r="H5530" i="24" s="1"/>
  <c r="G5531" i="24"/>
  <c r="H5531" i="24" s="1"/>
  <c r="G5532" i="24"/>
  <c r="H5532" i="24" s="1"/>
  <c r="G5533" i="24"/>
  <c r="H5533" i="24" s="1"/>
  <c r="G5534" i="24"/>
  <c r="H5534" i="24" s="1"/>
  <c r="G5535" i="24"/>
  <c r="H5535" i="24" s="1"/>
  <c r="G5536" i="24"/>
  <c r="H5536" i="24" s="1"/>
  <c r="G5537" i="24"/>
  <c r="H5537" i="24" s="1"/>
  <c r="G5538" i="24"/>
  <c r="H5538" i="24" s="1"/>
  <c r="G5539" i="24"/>
  <c r="H5539" i="24" s="1"/>
  <c r="G5540" i="24"/>
  <c r="H5540" i="24" s="1"/>
  <c r="G5541" i="24"/>
  <c r="H5541" i="24" s="1"/>
  <c r="G5542" i="24"/>
  <c r="H5542" i="24" s="1"/>
  <c r="G5543" i="24"/>
  <c r="H5543" i="24" s="1"/>
  <c r="G5544" i="24"/>
  <c r="H5544" i="24" s="1"/>
  <c r="G5545" i="24"/>
  <c r="H5545" i="24" s="1"/>
  <c r="G5546" i="24"/>
  <c r="H5546" i="24" s="1"/>
  <c r="G5547" i="24"/>
  <c r="H5547" i="24" s="1"/>
  <c r="G5548" i="24"/>
  <c r="H5548" i="24" s="1"/>
  <c r="G5549" i="24"/>
  <c r="H5549" i="24" s="1"/>
  <c r="G5550" i="24"/>
  <c r="H5550" i="24" s="1"/>
  <c r="G5551" i="24"/>
  <c r="H5551" i="24" s="1"/>
  <c r="G5552" i="24"/>
  <c r="H5552" i="24" s="1"/>
  <c r="G5553" i="24"/>
  <c r="H5553" i="24" s="1"/>
  <c r="G5554" i="24"/>
  <c r="H5554" i="24" s="1"/>
  <c r="G5555" i="24"/>
  <c r="H5555" i="24" s="1"/>
  <c r="G5556" i="24"/>
  <c r="H5556" i="24" s="1"/>
  <c r="G5557" i="24"/>
  <c r="H5557" i="24" s="1"/>
  <c r="G5558" i="24"/>
  <c r="H5558" i="24" s="1"/>
  <c r="G5559" i="24"/>
  <c r="H5559" i="24" s="1"/>
  <c r="G5560" i="24"/>
  <c r="H5560" i="24" s="1"/>
  <c r="G5561" i="24"/>
  <c r="H5561" i="24" s="1"/>
  <c r="G5562" i="24"/>
  <c r="H5562" i="24" s="1"/>
  <c r="G5563" i="24"/>
  <c r="H5563" i="24" s="1"/>
  <c r="G5564" i="24"/>
  <c r="H5564" i="24" s="1"/>
  <c r="G5565" i="24"/>
  <c r="H5565" i="24" s="1"/>
  <c r="G5566" i="24"/>
  <c r="H5566" i="24" s="1"/>
  <c r="G5567" i="24"/>
  <c r="H5567" i="24" s="1"/>
  <c r="G5568" i="24"/>
  <c r="H5568" i="24" s="1"/>
  <c r="G5569" i="24"/>
  <c r="H5569" i="24" s="1"/>
  <c r="G5570" i="24"/>
  <c r="H5570" i="24" s="1"/>
  <c r="G5571" i="24"/>
  <c r="H5571" i="24" s="1"/>
  <c r="G5572" i="24"/>
  <c r="H5572" i="24" s="1"/>
  <c r="G5573" i="24"/>
  <c r="H5573" i="24" s="1"/>
  <c r="G5574" i="24"/>
  <c r="H5574" i="24" s="1"/>
  <c r="G5575" i="24"/>
  <c r="H5575" i="24" s="1"/>
  <c r="G5576" i="24"/>
  <c r="H5576" i="24" s="1"/>
  <c r="G5577" i="24"/>
  <c r="H5577" i="24" s="1"/>
  <c r="G5578" i="24"/>
  <c r="H5578" i="24" s="1"/>
  <c r="G5579" i="24"/>
  <c r="H5579" i="24" s="1"/>
  <c r="G5580" i="24"/>
  <c r="H5580" i="24" s="1"/>
  <c r="G5581" i="24"/>
  <c r="H5581" i="24" s="1"/>
  <c r="G5582" i="24"/>
  <c r="H5582" i="24" s="1"/>
  <c r="G5583" i="24"/>
  <c r="H5583" i="24" s="1"/>
  <c r="G5584" i="24"/>
  <c r="H5584" i="24" s="1"/>
  <c r="G5585" i="24"/>
  <c r="H5585" i="24" s="1"/>
  <c r="G5586" i="24"/>
  <c r="H5586" i="24" s="1"/>
  <c r="G5587" i="24"/>
  <c r="H5587" i="24" s="1"/>
  <c r="G5588" i="24"/>
  <c r="H5588" i="24" s="1"/>
  <c r="G5589" i="24"/>
  <c r="H5589" i="24" s="1"/>
  <c r="G5590" i="24"/>
  <c r="H5590" i="24" s="1"/>
  <c r="G5591" i="24"/>
  <c r="H5591" i="24" s="1"/>
  <c r="G5592" i="24"/>
  <c r="H5592" i="24" s="1"/>
  <c r="G5593" i="24"/>
  <c r="H5593" i="24" s="1"/>
  <c r="G5594" i="24"/>
  <c r="H5594" i="24" s="1"/>
  <c r="G5595" i="24"/>
  <c r="H5595" i="24" s="1"/>
  <c r="G5596" i="24"/>
  <c r="H5596" i="24" s="1"/>
  <c r="G5597" i="24"/>
  <c r="H5597" i="24" s="1"/>
  <c r="G5598" i="24"/>
  <c r="H5598" i="24" s="1"/>
  <c r="G5599" i="24"/>
  <c r="H5599" i="24" s="1"/>
  <c r="G5600" i="24"/>
  <c r="H5600" i="24" s="1"/>
  <c r="G5601" i="24"/>
  <c r="H5601" i="24" s="1"/>
  <c r="G5602" i="24"/>
  <c r="H5602" i="24" s="1"/>
  <c r="G5603" i="24"/>
  <c r="H5603" i="24" s="1"/>
  <c r="G5604" i="24"/>
  <c r="H5604" i="24" s="1"/>
  <c r="G5605" i="24"/>
  <c r="H5605" i="24" s="1"/>
  <c r="G5606" i="24"/>
  <c r="H5606" i="24" s="1"/>
  <c r="G5607" i="24"/>
  <c r="H5607" i="24" s="1"/>
  <c r="G5608" i="24"/>
  <c r="H5608" i="24" s="1"/>
  <c r="G5609" i="24"/>
  <c r="H5609" i="24" s="1"/>
  <c r="G5610" i="24"/>
  <c r="H5610" i="24" s="1"/>
  <c r="G5611" i="24"/>
  <c r="H5611" i="24" s="1"/>
  <c r="G5612" i="24"/>
  <c r="H5612" i="24" s="1"/>
  <c r="G5613" i="24"/>
  <c r="H5613" i="24" s="1"/>
  <c r="G5614" i="24"/>
  <c r="H5614" i="24" s="1"/>
  <c r="G5615" i="24"/>
  <c r="H5615" i="24" s="1"/>
  <c r="G5616" i="24"/>
  <c r="H5616" i="24" s="1"/>
  <c r="G5617" i="24"/>
  <c r="H5617" i="24" s="1"/>
  <c r="G5618" i="24"/>
  <c r="H5618" i="24" s="1"/>
  <c r="G5619" i="24"/>
  <c r="H5619" i="24" s="1"/>
  <c r="G5620" i="24"/>
  <c r="H5620" i="24" s="1"/>
  <c r="G5621" i="24"/>
  <c r="H5621" i="24" s="1"/>
  <c r="G5622" i="24"/>
  <c r="H5622" i="24" s="1"/>
  <c r="G5623" i="24"/>
  <c r="H5623" i="24" s="1"/>
  <c r="G5624" i="24"/>
  <c r="H5624" i="24" s="1"/>
  <c r="G5625" i="24"/>
  <c r="H5625" i="24" s="1"/>
  <c r="G5626" i="24"/>
  <c r="H5626" i="24" s="1"/>
  <c r="G5627" i="24"/>
  <c r="H5627" i="24" s="1"/>
  <c r="G5628" i="24"/>
  <c r="H5628" i="24" s="1"/>
  <c r="G5629" i="24"/>
  <c r="H5629" i="24" s="1"/>
  <c r="G5630" i="24"/>
  <c r="H5630" i="24" s="1"/>
  <c r="G5631" i="24"/>
  <c r="H5631" i="24" s="1"/>
  <c r="G5632" i="24"/>
  <c r="H5632" i="24" s="1"/>
  <c r="G5633" i="24"/>
  <c r="H5633" i="24" s="1"/>
  <c r="G5634" i="24"/>
  <c r="H5634" i="24" s="1"/>
  <c r="G5635" i="24"/>
  <c r="H5635" i="24" s="1"/>
  <c r="G5636" i="24"/>
  <c r="H5636" i="24" s="1"/>
  <c r="G5637" i="24"/>
  <c r="H5637" i="24" s="1"/>
  <c r="G5638" i="24"/>
  <c r="H5638" i="24" s="1"/>
  <c r="G5639" i="24"/>
  <c r="H5639" i="24" s="1"/>
  <c r="G5640" i="24"/>
  <c r="H5640" i="24" s="1"/>
  <c r="G5641" i="24"/>
  <c r="H5641" i="24" s="1"/>
  <c r="G5642" i="24"/>
  <c r="H5642" i="24" s="1"/>
  <c r="G5643" i="24"/>
  <c r="H5643" i="24" s="1"/>
  <c r="G5644" i="24"/>
  <c r="H5644" i="24" s="1"/>
  <c r="G5645" i="24"/>
  <c r="H5645" i="24" s="1"/>
  <c r="G5646" i="24"/>
  <c r="H5646" i="24" s="1"/>
  <c r="G5647" i="24"/>
  <c r="H5647" i="24" s="1"/>
  <c r="G5648" i="24"/>
  <c r="H5648" i="24" s="1"/>
  <c r="G5649" i="24"/>
  <c r="H5649" i="24" s="1"/>
  <c r="G5650" i="24"/>
  <c r="H5650" i="24" s="1"/>
  <c r="G5651" i="24"/>
  <c r="H5651" i="24" s="1"/>
  <c r="G5652" i="24"/>
  <c r="H5652" i="24" s="1"/>
  <c r="G5653" i="24"/>
  <c r="H5653" i="24" s="1"/>
  <c r="G5654" i="24"/>
  <c r="H5654" i="24" s="1"/>
  <c r="G5655" i="24"/>
  <c r="H5655" i="24" s="1"/>
  <c r="G5656" i="24"/>
  <c r="H5656" i="24" s="1"/>
  <c r="G5657" i="24"/>
  <c r="H5657" i="24" s="1"/>
  <c r="G5658" i="24"/>
  <c r="H5658" i="24" s="1"/>
  <c r="G5659" i="24"/>
  <c r="H5659" i="24" s="1"/>
  <c r="G5660" i="24"/>
  <c r="H5660" i="24" s="1"/>
  <c r="G5661" i="24"/>
  <c r="H5661" i="24" s="1"/>
  <c r="G5662" i="24"/>
  <c r="H5662" i="24" s="1"/>
  <c r="G5663" i="24"/>
  <c r="H5663" i="24" s="1"/>
  <c r="G5664" i="24"/>
  <c r="H5664" i="24" s="1"/>
  <c r="G5665" i="24"/>
  <c r="H5665" i="24" s="1"/>
  <c r="G5666" i="24"/>
  <c r="H5666" i="24" s="1"/>
  <c r="G5667" i="24"/>
  <c r="H5667" i="24" s="1"/>
  <c r="G5668" i="24"/>
  <c r="H5668" i="24" s="1"/>
  <c r="G5669" i="24"/>
  <c r="H5669" i="24" s="1"/>
  <c r="G5670" i="24"/>
  <c r="H5670" i="24" s="1"/>
  <c r="G5671" i="24"/>
  <c r="H5671" i="24" s="1"/>
  <c r="G5672" i="24"/>
  <c r="H5672" i="24" s="1"/>
  <c r="G5673" i="24"/>
  <c r="H5673" i="24" s="1"/>
  <c r="G5674" i="24"/>
  <c r="H5674" i="24" s="1"/>
  <c r="G5675" i="24"/>
  <c r="H5675" i="24" s="1"/>
  <c r="G5676" i="24"/>
  <c r="H5676" i="24" s="1"/>
  <c r="G5677" i="24"/>
  <c r="H5677" i="24" s="1"/>
  <c r="G5678" i="24"/>
  <c r="H5678" i="24" s="1"/>
  <c r="G5679" i="24"/>
  <c r="H5679" i="24" s="1"/>
  <c r="G5680" i="24"/>
  <c r="H5680" i="24" s="1"/>
  <c r="G5681" i="24"/>
  <c r="H5681" i="24" s="1"/>
  <c r="G5682" i="24"/>
  <c r="H5682" i="24" s="1"/>
  <c r="G5683" i="24"/>
  <c r="H5683" i="24" s="1"/>
  <c r="G5684" i="24"/>
  <c r="H5684" i="24" s="1"/>
  <c r="G5685" i="24"/>
  <c r="H5685" i="24" s="1"/>
  <c r="G5686" i="24"/>
  <c r="H5686" i="24" s="1"/>
  <c r="G5687" i="24"/>
  <c r="H5687" i="24" s="1"/>
  <c r="G5688" i="24"/>
  <c r="H5688" i="24" s="1"/>
  <c r="G5689" i="24"/>
  <c r="H5689" i="24" s="1"/>
  <c r="G5690" i="24"/>
  <c r="H5690" i="24" s="1"/>
  <c r="G5691" i="24"/>
  <c r="H5691" i="24" s="1"/>
  <c r="G5692" i="24"/>
  <c r="H5692" i="24" s="1"/>
  <c r="G5693" i="24"/>
  <c r="H5693" i="24" s="1"/>
  <c r="G5694" i="24"/>
  <c r="H5694" i="24" s="1"/>
  <c r="G5695" i="24"/>
  <c r="H5695" i="24" s="1"/>
  <c r="G5696" i="24"/>
  <c r="H5696" i="24" s="1"/>
  <c r="G5697" i="24"/>
  <c r="H5697" i="24" s="1"/>
  <c r="G5698" i="24"/>
  <c r="H5698" i="24" s="1"/>
  <c r="G5699" i="24"/>
  <c r="H5699" i="24" s="1"/>
  <c r="G5700" i="24"/>
  <c r="H5700" i="24" s="1"/>
  <c r="G5701" i="24"/>
  <c r="H5701" i="24" s="1"/>
  <c r="G5702" i="24"/>
  <c r="H5702" i="24" s="1"/>
  <c r="G5703" i="24"/>
  <c r="H5703" i="24" s="1"/>
  <c r="G5704" i="24"/>
  <c r="H5704" i="24" s="1"/>
  <c r="G5705" i="24"/>
  <c r="H5705" i="24" s="1"/>
  <c r="G5706" i="24"/>
  <c r="H5706" i="24" s="1"/>
  <c r="G5707" i="24"/>
  <c r="H5707" i="24" s="1"/>
  <c r="G5708" i="24"/>
  <c r="H5708" i="24" s="1"/>
  <c r="G5709" i="24"/>
  <c r="H5709" i="24" s="1"/>
  <c r="G5710" i="24"/>
  <c r="H5710" i="24" s="1"/>
  <c r="G5711" i="24"/>
  <c r="H5711" i="24" s="1"/>
  <c r="G5712" i="24"/>
  <c r="H5712" i="24" s="1"/>
  <c r="G5713" i="24"/>
  <c r="H5713" i="24" s="1"/>
  <c r="G5714" i="24"/>
  <c r="H5714" i="24" s="1"/>
  <c r="G5715" i="24"/>
  <c r="H5715" i="24" s="1"/>
  <c r="G5716" i="24"/>
  <c r="H5716" i="24" s="1"/>
  <c r="G5717" i="24"/>
  <c r="H5717" i="24" s="1"/>
  <c r="G5718" i="24"/>
  <c r="H5718" i="24" s="1"/>
  <c r="G5719" i="24"/>
  <c r="H5719" i="24" s="1"/>
  <c r="G5720" i="24"/>
  <c r="H5720" i="24" s="1"/>
  <c r="G5721" i="24"/>
  <c r="H5721" i="24" s="1"/>
  <c r="G5722" i="24"/>
  <c r="H5722" i="24" s="1"/>
  <c r="G5723" i="24"/>
  <c r="H5723" i="24" s="1"/>
  <c r="G5724" i="24"/>
  <c r="H5724" i="24" s="1"/>
  <c r="G5725" i="24"/>
  <c r="H5725" i="24" s="1"/>
  <c r="G5726" i="24"/>
  <c r="H5726" i="24" s="1"/>
  <c r="G5727" i="24"/>
  <c r="H5727" i="24" s="1"/>
  <c r="G5728" i="24"/>
  <c r="H5728" i="24" s="1"/>
  <c r="G5729" i="24"/>
  <c r="H5729" i="24" s="1"/>
  <c r="G5730" i="24"/>
  <c r="H5730" i="24" s="1"/>
  <c r="G5731" i="24"/>
  <c r="H5731" i="24" s="1"/>
  <c r="G5732" i="24"/>
  <c r="H5732" i="24" s="1"/>
  <c r="G5733" i="24"/>
  <c r="H5733" i="24" s="1"/>
  <c r="G5734" i="24"/>
  <c r="H5734" i="24" s="1"/>
  <c r="G5735" i="24"/>
  <c r="H5735" i="24" s="1"/>
  <c r="G5736" i="24"/>
  <c r="H5736" i="24" s="1"/>
  <c r="G5737" i="24"/>
  <c r="H5737" i="24" s="1"/>
  <c r="G5738" i="24"/>
  <c r="H5738" i="24" s="1"/>
  <c r="G5739" i="24"/>
  <c r="H5739" i="24" s="1"/>
  <c r="G5740" i="24"/>
  <c r="H5740" i="24" s="1"/>
  <c r="G5741" i="24"/>
  <c r="H5741" i="24" s="1"/>
  <c r="G5742" i="24"/>
  <c r="H5742" i="24" s="1"/>
  <c r="G5743" i="24"/>
  <c r="H5743" i="24" s="1"/>
  <c r="G5744" i="24"/>
  <c r="H5744" i="24" s="1"/>
  <c r="G5745" i="24"/>
  <c r="H5745" i="24" s="1"/>
  <c r="G5746" i="24"/>
  <c r="H5746" i="24" s="1"/>
  <c r="G5747" i="24"/>
  <c r="H5747" i="24" s="1"/>
  <c r="G5748" i="24"/>
  <c r="H5748" i="24" s="1"/>
  <c r="G5749" i="24"/>
  <c r="H5749" i="24" s="1"/>
  <c r="G5750" i="24"/>
  <c r="H5750" i="24" s="1"/>
  <c r="G5751" i="24"/>
  <c r="H5751" i="24" s="1"/>
  <c r="G5752" i="24"/>
  <c r="H5752" i="24" s="1"/>
  <c r="G5753" i="24"/>
  <c r="H5753" i="24" s="1"/>
  <c r="G5754" i="24"/>
  <c r="H5754" i="24" s="1"/>
  <c r="G5755" i="24"/>
  <c r="H5755" i="24" s="1"/>
  <c r="G5756" i="24"/>
  <c r="H5756" i="24" s="1"/>
  <c r="G5757" i="24"/>
  <c r="H5757" i="24" s="1"/>
  <c r="G5758" i="24"/>
  <c r="H5758" i="24" s="1"/>
  <c r="G5759" i="24"/>
  <c r="H5759" i="24" s="1"/>
  <c r="G5760" i="24"/>
  <c r="H5760" i="24" s="1"/>
  <c r="G5761" i="24"/>
  <c r="H5761" i="24" s="1"/>
  <c r="G5762" i="24"/>
  <c r="H5762" i="24" s="1"/>
  <c r="G5763" i="24"/>
  <c r="H5763" i="24" s="1"/>
  <c r="G5764" i="24"/>
  <c r="H5764" i="24" s="1"/>
  <c r="G5765" i="24"/>
  <c r="H5765" i="24" s="1"/>
  <c r="G5766" i="24"/>
  <c r="H5766" i="24" s="1"/>
  <c r="G5767" i="24"/>
  <c r="H5767" i="24" s="1"/>
  <c r="G5768" i="24"/>
  <c r="H5768" i="24" s="1"/>
  <c r="G5769" i="24"/>
  <c r="H5769" i="24" s="1"/>
  <c r="G5770" i="24"/>
  <c r="H5770" i="24" s="1"/>
  <c r="G5771" i="24"/>
  <c r="H5771" i="24" s="1"/>
  <c r="G5772" i="24"/>
  <c r="H5772" i="24" s="1"/>
  <c r="G5773" i="24"/>
  <c r="H5773" i="24" s="1"/>
  <c r="G5774" i="24"/>
  <c r="H5774" i="24" s="1"/>
  <c r="G5775" i="24"/>
  <c r="H5775" i="24" s="1"/>
  <c r="G5776" i="24"/>
  <c r="H5776" i="24" s="1"/>
  <c r="G5777" i="24"/>
  <c r="H5777" i="24" s="1"/>
  <c r="G5778" i="24"/>
  <c r="H5778" i="24" s="1"/>
  <c r="G5779" i="24"/>
  <c r="H5779" i="24" s="1"/>
  <c r="G5780" i="24"/>
  <c r="H5780" i="24" s="1"/>
  <c r="G5781" i="24"/>
  <c r="H5781" i="24" s="1"/>
  <c r="G5782" i="24"/>
  <c r="H5782" i="24" s="1"/>
  <c r="G5783" i="24"/>
  <c r="H5783" i="24" s="1"/>
  <c r="G5784" i="24"/>
  <c r="H5784" i="24" s="1"/>
  <c r="G5785" i="24"/>
  <c r="H5785" i="24" s="1"/>
  <c r="G5786" i="24"/>
  <c r="H5786" i="24" s="1"/>
  <c r="G5787" i="24"/>
  <c r="H5787" i="24" s="1"/>
  <c r="G5788" i="24"/>
  <c r="H5788" i="24" s="1"/>
  <c r="G5789" i="24"/>
  <c r="H5789" i="24" s="1"/>
  <c r="G5790" i="24"/>
  <c r="H5790" i="24" s="1"/>
  <c r="G5791" i="24"/>
  <c r="H5791" i="24" s="1"/>
  <c r="G5792" i="24"/>
  <c r="H5792" i="24" s="1"/>
  <c r="G5793" i="24"/>
  <c r="H5793" i="24" s="1"/>
  <c r="G5794" i="24"/>
  <c r="H5794" i="24" s="1"/>
  <c r="G5795" i="24"/>
  <c r="H5795" i="24" s="1"/>
  <c r="G5796" i="24"/>
  <c r="H5796" i="24" s="1"/>
  <c r="G5797" i="24"/>
  <c r="H5797" i="24" s="1"/>
  <c r="G5798" i="24"/>
  <c r="H5798" i="24" s="1"/>
  <c r="G5799" i="24"/>
  <c r="H5799" i="24" s="1"/>
  <c r="G5800" i="24"/>
  <c r="H5800" i="24" s="1"/>
  <c r="G5801" i="24"/>
  <c r="H5801" i="24" s="1"/>
  <c r="G5802" i="24"/>
  <c r="H5802" i="24" s="1"/>
  <c r="G5803" i="24"/>
  <c r="H5803" i="24" s="1"/>
  <c r="G5804" i="24"/>
  <c r="H5804" i="24" s="1"/>
  <c r="G5805" i="24"/>
  <c r="H5805" i="24" s="1"/>
  <c r="G5806" i="24"/>
  <c r="H5806" i="24" s="1"/>
  <c r="G5807" i="24"/>
  <c r="H5807" i="24" s="1"/>
  <c r="G5808" i="24"/>
  <c r="H5808" i="24" s="1"/>
  <c r="G5809" i="24"/>
  <c r="H5809" i="24" s="1"/>
  <c r="G5810" i="24"/>
  <c r="H5810" i="24" s="1"/>
  <c r="G5811" i="24"/>
  <c r="H5811" i="24" s="1"/>
  <c r="G5812" i="24"/>
  <c r="H5812" i="24" s="1"/>
  <c r="G5813" i="24"/>
  <c r="H5813" i="24" s="1"/>
  <c r="G5814" i="24"/>
  <c r="H5814" i="24" s="1"/>
  <c r="G5815" i="24"/>
  <c r="H5815" i="24" s="1"/>
  <c r="G5816" i="24"/>
  <c r="H5816" i="24" s="1"/>
  <c r="G5817" i="24"/>
  <c r="H5817" i="24" s="1"/>
  <c r="G5818" i="24"/>
  <c r="H5818" i="24" s="1"/>
  <c r="G5819" i="24"/>
  <c r="H5819" i="24" s="1"/>
  <c r="G5820" i="24"/>
  <c r="H5820" i="24" s="1"/>
  <c r="G5821" i="24"/>
  <c r="H5821" i="24" s="1"/>
  <c r="G5822" i="24"/>
  <c r="H5822" i="24" s="1"/>
  <c r="G5823" i="24"/>
  <c r="H5823" i="24" s="1"/>
  <c r="G5824" i="24"/>
  <c r="H5824" i="24" s="1"/>
  <c r="G5825" i="24"/>
  <c r="H5825" i="24" s="1"/>
  <c r="G5826" i="24"/>
  <c r="H5826" i="24" s="1"/>
  <c r="G5827" i="24"/>
  <c r="H5827" i="24" s="1"/>
  <c r="G5828" i="24"/>
  <c r="H5828" i="24" s="1"/>
  <c r="G5829" i="24"/>
  <c r="H5829" i="24" s="1"/>
  <c r="G5830" i="24"/>
  <c r="H5830" i="24" s="1"/>
  <c r="G5831" i="24"/>
  <c r="H5831" i="24" s="1"/>
  <c r="G5832" i="24"/>
  <c r="H5832" i="24" s="1"/>
  <c r="G5833" i="24"/>
  <c r="H5833" i="24" s="1"/>
  <c r="G5834" i="24"/>
  <c r="H5834" i="24" s="1"/>
  <c r="G5835" i="24"/>
  <c r="H5835" i="24" s="1"/>
  <c r="G5836" i="24"/>
  <c r="H5836" i="24" s="1"/>
  <c r="G5837" i="24"/>
  <c r="H5837" i="24" s="1"/>
  <c r="G5838" i="24"/>
  <c r="H5838" i="24" s="1"/>
  <c r="G5839" i="24"/>
  <c r="H5839" i="24" s="1"/>
  <c r="G5840" i="24"/>
  <c r="H5840" i="24" s="1"/>
  <c r="G5841" i="24"/>
  <c r="H5841" i="24" s="1"/>
  <c r="G5842" i="24"/>
  <c r="H5842" i="24" s="1"/>
  <c r="G5843" i="24"/>
  <c r="H5843" i="24" s="1"/>
  <c r="G5844" i="24"/>
  <c r="H5844" i="24" s="1"/>
  <c r="G5845" i="24"/>
  <c r="H5845" i="24" s="1"/>
  <c r="G5846" i="24"/>
  <c r="H5846" i="24" s="1"/>
  <c r="G5847" i="24"/>
  <c r="H5847" i="24" s="1"/>
  <c r="G5848" i="24"/>
  <c r="H5848" i="24" s="1"/>
  <c r="G5849" i="24"/>
  <c r="H5849" i="24" s="1"/>
  <c r="G5850" i="24"/>
  <c r="H5850" i="24" s="1"/>
  <c r="G5851" i="24"/>
  <c r="H5851" i="24" s="1"/>
  <c r="G5852" i="24"/>
  <c r="H5852" i="24" s="1"/>
  <c r="G5853" i="24"/>
  <c r="H5853" i="24" s="1"/>
  <c r="G5854" i="24"/>
  <c r="H5854" i="24" s="1"/>
  <c r="G5855" i="24"/>
  <c r="H5855" i="24" s="1"/>
  <c r="G5856" i="24"/>
  <c r="H5856" i="24" s="1"/>
  <c r="G5857" i="24"/>
  <c r="H5857" i="24" s="1"/>
  <c r="G5858" i="24"/>
  <c r="H5858" i="24" s="1"/>
  <c r="G5859" i="24"/>
  <c r="H5859" i="24" s="1"/>
  <c r="G5860" i="24"/>
  <c r="H5860" i="24" s="1"/>
  <c r="G5861" i="24"/>
  <c r="H5861" i="24" s="1"/>
  <c r="G5862" i="24"/>
  <c r="H5862" i="24" s="1"/>
  <c r="G5863" i="24"/>
  <c r="H5863" i="24" s="1"/>
  <c r="G5864" i="24"/>
  <c r="H5864" i="24" s="1"/>
  <c r="G5865" i="24"/>
  <c r="H5865" i="24" s="1"/>
  <c r="G5866" i="24"/>
  <c r="H5866" i="24" s="1"/>
  <c r="G5867" i="24"/>
  <c r="H5867" i="24" s="1"/>
  <c r="G5868" i="24"/>
  <c r="H5868" i="24" s="1"/>
  <c r="G5869" i="24"/>
  <c r="H5869" i="24" s="1"/>
  <c r="G5870" i="24"/>
  <c r="H5870" i="24" s="1"/>
  <c r="G5871" i="24"/>
  <c r="H5871" i="24" s="1"/>
  <c r="G5872" i="24"/>
  <c r="H5872" i="24" s="1"/>
  <c r="G5873" i="24"/>
  <c r="H5873" i="24" s="1"/>
  <c r="G5874" i="24"/>
  <c r="G5875" i="24"/>
  <c r="H5875" i="24" s="1"/>
  <c r="G5876" i="24"/>
  <c r="H5876" i="24" s="1"/>
  <c r="G5877" i="24"/>
  <c r="H5877" i="24" s="1"/>
  <c r="G5878" i="24"/>
  <c r="H5878" i="24" s="1"/>
  <c r="G5879" i="24"/>
  <c r="H5879" i="24" s="1"/>
  <c r="G5880" i="24"/>
  <c r="H5880" i="24" s="1"/>
  <c r="G5881" i="24"/>
  <c r="H5881" i="24" s="1"/>
  <c r="G5882" i="24"/>
  <c r="H5882" i="24" s="1"/>
  <c r="G5883" i="24"/>
  <c r="H5883" i="24" s="1"/>
  <c r="G5884" i="24"/>
  <c r="H5884" i="24" s="1"/>
  <c r="G5885" i="24"/>
  <c r="H5885" i="24" s="1"/>
  <c r="G5886" i="24"/>
  <c r="H5886" i="24" s="1"/>
  <c r="G5887" i="24"/>
  <c r="H5887" i="24" s="1"/>
  <c r="G5888" i="24"/>
  <c r="H5888" i="24" s="1"/>
  <c r="G5889" i="24"/>
  <c r="H5889" i="24" s="1"/>
  <c r="G5890" i="24"/>
  <c r="H5890" i="24" s="1"/>
  <c r="G5891" i="24"/>
  <c r="H5891" i="24" s="1"/>
  <c r="G5892" i="24"/>
  <c r="H5892" i="24" s="1"/>
  <c r="G5893" i="24"/>
  <c r="H5893" i="24" s="1"/>
  <c r="G5894" i="24"/>
  <c r="H5894" i="24" s="1"/>
  <c r="G5895" i="24"/>
  <c r="H5895" i="24" s="1"/>
  <c r="G5896" i="24"/>
  <c r="H5896" i="24" s="1"/>
  <c r="G5897" i="24"/>
  <c r="H5897" i="24" s="1"/>
  <c r="G5898" i="24"/>
  <c r="H5898" i="24" s="1"/>
  <c r="G5899" i="24"/>
  <c r="H5899" i="24" s="1"/>
  <c r="G5900" i="24"/>
  <c r="H5900" i="24" s="1"/>
  <c r="G5901" i="24"/>
  <c r="H5901" i="24" s="1"/>
  <c r="G5902" i="24"/>
  <c r="H5902" i="24" s="1"/>
  <c r="G5903" i="24"/>
  <c r="H5903" i="24" s="1"/>
  <c r="G5904" i="24"/>
  <c r="H5904" i="24" s="1"/>
  <c r="G5905" i="24"/>
  <c r="H5905" i="24" s="1"/>
  <c r="G5906" i="24"/>
  <c r="H5906" i="24" s="1"/>
  <c r="G5907" i="24"/>
  <c r="H5907" i="24" s="1"/>
  <c r="G5908" i="24"/>
  <c r="H5908" i="24" s="1"/>
  <c r="G5909" i="24"/>
  <c r="H5909" i="24" s="1"/>
  <c r="G5910" i="24"/>
  <c r="H5910" i="24" s="1"/>
  <c r="G5911" i="24"/>
  <c r="H5911" i="24" s="1"/>
  <c r="G5912" i="24"/>
  <c r="H5912" i="24" s="1"/>
  <c r="G5913" i="24"/>
  <c r="H5913" i="24" s="1"/>
  <c r="G5914" i="24"/>
  <c r="H5914" i="24" s="1"/>
  <c r="G5915" i="24"/>
  <c r="H5915" i="24" s="1"/>
  <c r="G5916" i="24"/>
  <c r="H5916" i="24" s="1"/>
  <c r="G5917" i="24"/>
  <c r="H5917" i="24" s="1"/>
  <c r="G5918" i="24"/>
  <c r="H5918" i="24" s="1"/>
  <c r="G5919" i="24"/>
  <c r="H5919" i="24" s="1"/>
  <c r="G5920" i="24"/>
  <c r="H5920" i="24" s="1"/>
  <c r="G5921" i="24"/>
  <c r="H5921" i="24" s="1"/>
  <c r="G5922" i="24"/>
  <c r="H5922" i="24" s="1"/>
  <c r="G5923" i="24"/>
  <c r="H5923" i="24" s="1"/>
  <c r="G5924" i="24"/>
  <c r="H5924" i="24" s="1"/>
  <c r="G5925" i="24"/>
  <c r="H5925" i="24" s="1"/>
  <c r="G5926" i="24"/>
  <c r="H5926" i="24" s="1"/>
  <c r="G5927" i="24"/>
  <c r="H5927" i="24" s="1"/>
  <c r="G5928" i="24"/>
  <c r="H5928" i="24" s="1"/>
  <c r="G5929" i="24"/>
  <c r="H5929" i="24" s="1"/>
  <c r="G5930" i="24"/>
  <c r="H5930" i="24" s="1"/>
  <c r="G5931" i="24"/>
  <c r="H5931" i="24" s="1"/>
  <c r="G5932" i="24"/>
  <c r="H5932" i="24" s="1"/>
  <c r="G5933" i="24"/>
  <c r="H5933" i="24" s="1"/>
  <c r="G5934" i="24"/>
  <c r="H5934" i="24" s="1"/>
  <c r="G5935" i="24"/>
  <c r="H5935" i="24" s="1"/>
  <c r="G5936" i="24"/>
  <c r="H5936" i="24" s="1"/>
  <c r="G5937" i="24"/>
  <c r="H5937" i="24" s="1"/>
  <c r="G5938" i="24"/>
  <c r="H5938" i="24" s="1"/>
  <c r="G5939" i="24"/>
  <c r="H5939" i="24" s="1"/>
  <c r="G5940" i="24"/>
  <c r="H5940" i="24" s="1"/>
  <c r="G5941" i="24"/>
  <c r="H5941" i="24" s="1"/>
  <c r="G5942" i="24"/>
  <c r="H5942" i="24" s="1"/>
  <c r="G5943" i="24"/>
  <c r="H5943" i="24" s="1"/>
  <c r="G5944" i="24"/>
  <c r="H5944" i="24" s="1"/>
  <c r="G5945" i="24"/>
  <c r="H5945" i="24" s="1"/>
  <c r="G5946" i="24"/>
  <c r="H5946" i="24" s="1"/>
  <c r="G5947" i="24"/>
  <c r="H5947" i="24" s="1"/>
  <c r="G5948" i="24"/>
  <c r="H5948" i="24" s="1"/>
  <c r="G5949" i="24"/>
  <c r="H5949" i="24" s="1"/>
  <c r="G5950" i="24"/>
  <c r="H5950" i="24" s="1"/>
  <c r="G5951" i="24"/>
  <c r="H5951" i="24" s="1"/>
  <c r="G5952" i="24"/>
  <c r="H5952" i="24" s="1"/>
  <c r="G5953" i="24"/>
  <c r="H5953" i="24" s="1"/>
  <c r="G5954" i="24"/>
  <c r="H5954" i="24" s="1"/>
  <c r="G5955" i="24"/>
  <c r="H5955" i="24" s="1"/>
  <c r="G5956" i="24"/>
  <c r="H5956" i="24" s="1"/>
  <c r="G5957" i="24"/>
  <c r="H5957" i="24" s="1"/>
  <c r="G5958" i="24"/>
  <c r="H5958" i="24" s="1"/>
  <c r="G5959" i="24"/>
  <c r="H5959" i="24" s="1"/>
  <c r="G5960" i="24"/>
  <c r="H5960" i="24" s="1"/>
  <c r="G5961" i="24"/>
  <c r="H5961" i="24" s="1"/>
  <c r="G5962" i="24"/>
  <c r="H5962" i="24" s="1"/>
  <c r="G5963" i="24"/>
  <c r="H5963" i="24" s="1"/>
  <c r="G5964" i="24"/>
  <c r="H5964" i="24" s="1"/>
  <c r="G5965" i="24"/>
  <c r="H5965" i="24" s="1"/>
  <c r="G5966" i="24"/>
  <c r="H5966" i="24" s="1"/>
  <c r="G5967" i="24"/>
  <c r="H5967" i="24" s="1"/>
  <c r="G5968" i="24"/>
  <c r="H5968" i="24" s="1"/>
  <c r="G5969" i="24"/>
  <c r="H5969" i="24" s="1"/>
  <c r="G5970" i="24"/>
  <c r="H5970" i="24" s="1"/>
  <c r="G5971" i="24"/>
  <c r="H5971" i="24" s="1"/>
  <c r="G5972" i="24"/>
  <c r="H5972" i="24" s="1"/>
  <c r="G5973" i="24"/>
  <c r="H5973" i="24" s="1"/>
  <c r="G5974" i="24"/>
  <c r="H5974" i="24" s="1"/>
  <c r="G5975" i="24"/>
  <c r="H5975" i="24" s="1"/>
  <c r="G5976" i="24"/>
  <c r="H5976" i="24" s="1"/>
  <c r="G5977" i="24"/>
  <c r="H5977" i="24" s="1"/>
  <c r="G5978" i="24"/>
  <c r="H5978" i="24" s="1"/>
  <c r="G5979" i="24"/>
  <c r="H5979" i="24" s="1"/>
  <c r="G5980" i="24"/>
  <c r="H5980" i="24" s="1"/>
  <c r="G5981" i="24"/>
  <c r="H5981" i="24" s="1"/>
  <c r="G5982" i="24"/>
  <c r="H5982" i="24" s="1"/>
  <c r="G5983" i="24"/>
  <c r="H5983" i="24" s="1"/>
  <c r="G5984" i="24"/>
  <c r="H5984" i="24" s="1"/>
  <c r="G5985" i="24"/>
  <c r="H5985" i="24" s="1"/>
  <c r="G5986" i="24"/>
  <c r="H5986" i="24" s="1"/>
  <c r="G5987" i="24"/>
  <c r="H5987" i="24" s="1"/>
  <c r="G5988" i="24"/>
  <c r="H5988" i="24" s="1"/>
  <c r="G5989" i="24"/>
  <c r="H5989" i="24" s="1"/>
  <c r="G5990" i="24"/>
  <c r="H5990" i="24" s="1"/>
  <c r="G5991" i="24"/>
  <c r="H5991" i="24" s="1"/>
  <c r="G5992" i="24"/>
  <c r="H5992" i="24" s="1"/>
  <c r="G5993" i="24"/>
  <c r="H5993" i="24" s="1"/>
  <c r="G5994" i="24"/>
  <c r="H5994" i="24" s="1"/>
  <c r="G5995" i="24"/>
  <c r="H5995" i="24" s="1"/>
  <c r="G5996" i="24"/>
  <c r="H5996" i="24" s="1"/>
  <c r="G5997" i="24"/>
  <c r="H5997" i="24" s="1"/>
  <c r="G5998" i="24"/>
  <c r="H5998" i="24" s="1"/>
  <c r="G5999" i="24"/>
  <c r="H5999" i="24" s="1"/>
  <c r="G6000" i="24"/>
  <c r="H6000" i="24" s="1"/>
  <c r="G6001" i="24"/>
  <c r="H6001" i="24" s="1"/>
  <c r="G6002" i="24"/>
  <c r="H6002" i="24" s="1"/>
  <c r="G6003" i="24"/>
  <c r="H6003" i="24" s="1"/>
  <c r="G6004" i="24"/>
  <c r="H6004" i="24" s="1"/>
  <c r="G6005" i="24"/>
  <c r="H6005" i="24" s="1"/>
  <c r="G6006" i="24"/>
  <c r="H6006" i="24" s="1"/>
  <c r="G6007" i="24"/>
  <c r="H6007" i="24" s="1"/>
  <c r="G6008" i="24"/>
  <c r="H6008" i="24" s="1"/>
  <c r="G6009" i="24"/>
  <c r="H6009" i="24" s="1"/>
  <c r="G6010" i="24"/>
  <c r="H6010" i="24" s="1"/>
  <c r="G6011" i="24"/>
  <c r="H6011" i="24" s="1"/>
  <c r="G6012" i="24"/>
  <c r="H6012" i="24" s="1"/>
  <c r="G6013" i="24"/>
  <c r="H6013" i="24" s="1"/>
  <c r="G6014" i="24"/>
  <c r="H6014" i="24" s="1"/>
  <c r="G6015" i="24"/>
  <c r="H6015" i="24" s="1"/>
  <c r="G6016" i="24"/>
  <c r="H6016" i="24" s="1"/>
  <c r="G6017" i="24"/>
  <c r="H6017" i="24" s="1"/>
  <c r="G6018" i="24"/>
  <c r="H6018" i="24" s="1"/>
  <c r="G6019" i="24"/>
  <c r="H6019" i="24" s="1"/>
  <c r="G6020" i="24"/>
  <c r="H6020" i="24" s="1"/>
  <c r="G6021" i="24"/>
  <c r="H6021" i="24" s="1"/>
  <c r="G6022" i="24"/>
  <c r="H6022" i="24" s="1"/>
  <c r="G6023" i="24"/>
  <c r="H6023" i="24" s="1"/>
  <c r="G6024" i="24"/>
  <c r="H6024" i="24" s="1"/>
  <c r="G6025" i="24"/>
  <c r="H6025" i="24" s="1"/>
  <c r="G6026" i="24"/>
  <c r="H6026" i="24" s="1"/>
  <c r="G6027" i="24"/>
  <c r="H6027" i="24" s="1"/>
  <c r="G6028" i="24"/>
  <c r="H6028" i="24" s="1"/>
  <c r="G6029" i="24"/>
  <c r="H6029" i="24" s="1"/>
  <c r="G6030" i="24"/>
  <c r="H6030" i="24" s="1"/>
  <c r="G6031" i="24"/>
  <c r="H6031" i="24" s="1"/>
  <c r="G6032" i="24"/>
  <c r="H6032" i="24" s="1"/>
  <c r="G6033" i="24"/>
  <c r="H6033" i="24" s="1"/>
  <c r="G6034" i="24"/>
  <c r="H6034" i="24" s="1"/>
  <c r="G6035" i="24"/>
  <c r="H6035" i="24" s="1"/>
  <c r="G6036" i="24"/>
  <c r="H6036" i="24" s="1"/>
  <c r="G6037" i="24"/>
  <c r="H6037" i="24" s="1"/>
  <c r="G6038" i="24"/>
  <c r="H6038" i="24" s="1"/>
  <c r="G6039" i="24"/>
  <c r="H6039" i="24" s="1"/>
  <c r="G6040" i="24"/>
  <c r="H6040" i="24" s="1"/>
  <c r="G6041" i="24"/>
  <c r="H6041" i="24" s="1"/>
  <c r="G6042" i="24"/>
  <c r="H6042" i="24" s="1"/>
  <c r="G6043" i="24"/>
  <c r="H6043" i="24" s="1"/>
  <c r="G6044" i="24"/>
  <c r="H6044" i="24" s="1"/>
  <c r="G6045" i="24"/>
  <c r="H6045" i="24" s="1"/>
  <c r="G6046" i="24"/>
  <c r="H6046" i="24" s="1"/>
  <c r="G6047" i="24"/>
  <c r="H6047" i="24" s="1"/>
  <c r="G6048" i="24"/>
  <c r="H6048" i="24" s="1"/>
  <c r="G6049" i="24"/>
  <c r="H6049" i="24" s="1"/>
  <c r="G6050" i="24"/>
  <c r="H6050" i="24" s="1"/>
  <c r="G6051" i="24"/>
  <c r="H6051" i="24" s="1"/>
  <c r="G6052" i="24"/>
  <c r="H6052" i="24" s="1"/>
  <c r="G6053" i="24"/>
  <c r="H6053" i="24" s="1"/>
  <c r="G6054" i="24"/>
  <c r="H6054" i="24" s="1"/>
  <c r="G6055" i="24"/>
  <c r="H6055" i="24" s="1"/>
  <c r="G6056" i="24"/>
  <c r="H6056" i="24" s="1"/>
  <c r="G6057" i="24"/>
  <c r="H6057" i="24" s="1"/>
  <c r="G6058" i="24"/>
  <c r="H6058" i="24" s="1"/>
  <c r="G6059" i="24"/>
  <c r="H6059" i="24" s="1"/>
  <c r="G6060" i="24"/>
  <c r="H6060" i="24" s="1"/>
  <c r="G6061" i="24"/>
  <c r="H6061" i="24" s="1"/>
  <c r="G6062" i="24"/>
  <c r="H6062" i="24" s="1"/>
  <c r="G6063" i="24"/>
  <c r="H6063" i="24" s="1"/>
  <c r="G6064" i="24"/>
  <c r="H6064" i="24" s="1"/>
  <c r="G6065" i="24"/>
  <c r="H6065" i="24" s="1"/>
  <c r="G6066" i="24"/>
  <c r="H6066" i="24" s="1"/>
  <c r="G6067" i="24"/>
  <c r="H6067" i="24" s="1"/>
  <c r="G6068" i="24"/>
  <c r="H6068" i="24" s="1"/>
  <c r="G6069" i="24"/>
  <c r="H6069" i="24" s="1"/>
  <c r="G6070" i="24"/>
  <c r="H6070" i="24" s="1"/>
  <c r="G6071" i="24"/>
  <c r="H6071" i="24" s="1"/>
  <c r="G6072" i="24"/>
  <c r="H6072" i="24" s="1"/>
  <c r="G6073" i="24"/>
  <c r="H6073" i="24" s="1"/>
  <c r="G6074" i="24"/>
  <c r="H6074" i="24" s="1"/>
  <c r="G6075" i="24"/>
  <c r="H6075" i="24" s="1"/>
  <c r="G6076" i="24"/>
  <c r="H6076" i="24" s="1"/>
  <c r="G6077" i="24"/>
  <c r="H6077" i="24" s="1"/>
  <c r="G6078" i="24"/>
  <c r="H6078" i="24" s="1"/>
  <c r="G6079" i="24"/>
  <c r="H6079" i="24" s="1"/>
  <c r="G6080" i="24"/>
  <c r="H6080" i="24" s="1"/>
  <c r="G6081" i="24"/>
  <c r="H6081" i="24" s="1"/>
  <c r="G6082" i="24"/>
  <c r="H6082" i="24" s="1"/>
  <c r="G6083" i="24"/>
  <c r="H6083" i="24" s="1"/>
  <c r="G6084" i="24"/>
  <c r="H6084" i="24" s="1"/>
  <c r="G6085" i="24"/>
  <c r="H6085" i="24" s="1"/>
  <c r="G6086" i="24"/>
  <c r="H6086" i="24" s="1"/>
  <c r="G6087" i="24"/>
  <c r="H6087" i="24" s="1"/>
  <c r="G6088" i="24"/>
  <c r="H6088" i="24" s="1"/>
  <c r="G6089" i="24"/>
  <c r="H6089" i="24" s="1"/>
  <c r="G6090" i="24"/>
  <c r="H6090" i="24" s="1"/>
  <c r="G6091" i="24"/>
  <c r="H6091" i="24" s="1"/>
  <c r="G6092" i="24"/>
  <c r="H6092" i="24" s="1"/>
  <c r="G6093" i="24"/>
  <c r="H6093" i="24" s="1"/>
  <c r="G6094" i="24"/>
  <c r="H6094" i="24" s="1"/>
  <c r="G6095" i="24"/>
  <c r="H6095" i="24" s="1"/>
  <c r="G6096" i="24"/>
  <c r="H6096" i="24" s="1"/>
  <c r="G6097" i="24"/>
  <c r="H6097" i="24" s="1"/>
  <c r="G6098" i="24"/>
  <c r="H6098" i="24" s="1"/>
  <c r="G6099" i="24"/>
  <c r="H6099" i="24" s="1"/>
  <c r="G6100" i="24"/>
  <c r="H6100" i="24" s="1"/>
  <c r="G6101" i="24"/>
  <c r="H6101" i="24" s="1"/>
  <c r="G6102" i="24"/>
  <c r="H6102" i="24" s="1"/>
  <c r="G6103" i="24"/>
  <c r="H6103" i="24" s="1"/>
  <c r="G6104" i="24"/>
  <c r="H6104" i="24" s="1"/>
  <c r="G6105" i="24"/>
  <c r="H6105" i="24" s="1"/>
  <c r="G6106" i="24"/>
  <c r="H6106" i="24" s="1"/>
  <c r="G6107" i="24"/>
  <c r="H6107" i="24" s="1"/>
  <c r="G6108" i="24"/>
  <c r="H6108" i="24" s="1"/>
  <c r="G6109" i="24"/>
  <c r="H6109" i="24" s="1"/>
  <c r="G6110" i="24"/>
  <c r="H6110" i="24" s="1"/>
  <c r="G6111" i="24"/>
  <c r="H6111" i="24" s="1"/>
  <c r="G6112" i="24"/>
  <c r="H6112" i="24" s="1"/>
  <c r="G6113" i="24"/>
  <c r="H6113" i="24" s="1"/>
  <c r="G6114" i="24"/>
  <c r="H6114" i="24" s="1"/>
  <c r="G6115" i="24"/>
  <c r="H6115" i="24" s="1"/>
  <c r="G6116" i="24"/>
  <c r="H6116" i="24" s="1"/>
  <c r="G6117" i="24"/>
  <c r="H6117" i="24" s="1"/>
  <c r="G6118" i="24"/>
  <c r="H6118" i="24" s="1"/>
  <c r="G6119" i="24"/>
  <c r="H6119" i="24" s="1"/>
  <c r="G6120" i="24"/>
  <c r="H6120" i="24" s="1"/>
  <c r="G6121" i="24"/>
  <c r="H6121" i="24" s="1"/>
  <c r="G6122" i="24"/>
  <c r="H6122" i="24" s="1"/>
  <c r="G6123" i="24"/>
  <c r="H6123" i="24" s="1"/>
  <c r="G6124" i="24"/>
  <c r="H6124" i="24" s="1"/>
  <c r="G6125" i="24"/>
  <c r="H6125" i="24" s="1"/>
  <c r="G6126" i="24"/>
  <c r="H6126" i="24" s="1"/>
  <c r="G6127" i="24"/>
  <c r="H6127" i="24" s="1"/>
  <c r="G6128" i="24"/>
  <c r="H6128" i="24" s="1"/>
  <c r="G6129" i="24"/>
  <c r="H6129" i="24" s="1"/>
  <c r="G6130" i="24"/>
  <c r="H6130" i="24" s="1"/>
  <c r="G6131" i="24"/>
  <c r="H6131" i="24" s="1"/>
  <c r="G6132" i="24"/>
  <c r="H6132" i="24" s="1"/>
  <c r="G6133" i="24"/>
  <c r="H6133" i="24" s="1"/>
  <c r="G6134" i="24"/>
  <c r="H6134" i="24" s="1"/>
  <c r="G6135" i="24"/>
  <c r="H6135" i="24" s="1"/>
  <c r="G6136" i="24"/>
  <c r="H6136" i="24" s="1"/>
  <c r="G6137" i="24"/>
  <c r="H6137" i="24" s="1"/>
  <c r="G6138" i="24"/>
  <c r="H6138" i="24" s="1"/>
  <c r="G6139" i="24"/>
  <c r="H6139" i="24" s="1"/>
  <c r="G6140" i="24"/>
  <c r="H6140" i="24" s="1"/>
  <c r="G6141" i="24"/>
  <c r="H6141" i="24" s="1"/>
  <c r="G6142" i="24"/>
  <c r="H6142" i="24" s="1"/>
  <c r="G6143" i="24"/>
  <c r="H6143" i="24" s="1"/>
  <c r="G6144" i="24"/>
  <c r="H6144" i="24" s="1"/>
  <c r="G6145" i="24"/>
  <c r="H6145" i="24" s="1"/>
  <c r="G6146" i="24"/>
  <c r="H6146" i="24" s="1"/>
  <c r="G6147" i="24"/>
  <c r="H6147" i="24" s="1"/>
  <c r="G6148" i="24"/>
  <c r="H6148" i="24" s="1"/>
  <c r="G6149" i="24"/>
  <c r="H6149" i="24" s="1"/>
  <c r="G6150" i="24"/>
  <c r="H6150" i="24" s="1"/>
  <c r="G6151" i="24"/>
  <c r="H6151" i="24" s="1"/>
  <c r="G6152" i="24"/>
  <c r="H6152" i="24" s="1"/>
  <c r="G6153" i="24"/>
  <c r="H6153" i="24" s="1"/>
  <c r="G6154" i="24"/>
  <c r="H6154" i="24" s="1"/>
  <c r="G6155" i="24"/>
  <c r="H6155" i="24" s="1"/>
  <c r="G6156" i="24"/>
  <c r="H6156" i="24" s="1"/>
  <c r="G6157" i="24"/>
  <c r="H6157" i="24" s="1"/>
  <c r="G6158" i="24"/>
  <c r="H6158" i="24" s="1"/>
  <c r="G6159" i="24"/>
  <c r="H6159" i="24" s="1"/>
  <c r="G6160" i="24"/>
  <c r="H6160" i="24" s="1"/>
  <c r="G6161" i="24"/>
  <c r="H6161" i="24" s="1"/>
  <c r="G6162" i="24"/>
  <c r="H6162" i="24" s="1"/>
  <c r="G6163" i="24"/>
  <c r="H6163" i="24" s="1"/>
  <c r="G6164" i="24"/>
  <c r="H6164" i="24" s="1"/>
  <c r="G6165" i="24"/>
  <c r="H6165" i="24" s="1"/>
  <c r="G6166" i="24"/>
  <c r="H6166" i="24" s="1"/>
  <c r="G6167" i="24"/>
  <c r="H6167" i="24" s="1"/>
  <c r="G6168" i="24"/>
  <c r="H6168" i="24" s="1"/>
  <c r="G6169" i="24"/>
  <c r="H6169" i="24" s="1"/>
  <c r="G6170" i="24"/>
  <c r="H6170" i="24" s="1"/>
  <c r="G6171" i="24"/>
  <c r="H6171" i="24" s="1"/>
  <c r="G6172" i="24"/>
  <c r="H6172" i="24" s="1"/>
  <c r="G6173" i="24"/>
  <c r="H6173" i="24" s="1"/>
  <c r="G6174" i="24"/>
  <c r="H6174" i="24" s="1"/>
  <c r="G6175" i="24"/>
  <c r="H6175" i="24" s="1"/>
  <c r="G6176" i="24"/>
  <c r="H6176" i="24" s="1"/>
  <c r="G6177" i="24"/>
  <c r="H6177" i="24" s="1"/>
  <c r="G6178" i="24"/>
  <c r="H6178" i="24" s="1"/>
  <c r="G6179" i="24"/>
  <c r="H6179" i="24" s="1"/>
  <c r="G6180" i="24"/>
  <c r="H6180" i="24" s="1"/>
  <c r="G6181" i="24"/>
  <c r="H6181" i="24" s="1"/>
  <c r="G6182" i="24"/>
  <c r="H6182" i="24" s="1"/>
  <c r="G6183" i="24"/>
  <c r="H6183" i="24" s="1"/>
  <c r="G6184" i="24"/>
  <c r="H6184" i="24" s="1"/>
  <c r="G6185" i="24"/>
  <c r="H6185" i="24" s="1"/>
  <c r="G6186" i="24"/>
  <c r="H6186" i="24" s="1"/>
  <c r="G6187" i="24"/>
  <c r="H6187" i="24" s="1"/>
  <c r="G6188" i="24"/>
  <c r="H6188" i="24" s="1"/>
  <c r="G6189" i="24"/>
  <c r="H6189" i="24" s="1"/>
  <c r="G6190" i="24"/>
  <c r="H6190" i="24" s="1"/>
  <c r="G6191" i="24"/>
  <c r="H6191" i="24" s="1"/>
  <c r="G6192" i="24"/>
  <c r="H6192" i="24" s="1"/>
  <c r="G6193" i="24"/>
  <c r="H6193" i="24" s="1"/>
  <c r="G6194" i="24"/>
  <c r="H6194" i="24" s="1"/>
  <c r="G6195" i="24"/>
  <c r="H6195" i="24" s="1"/>
  <c r="G6196" i="24"/>
  <c r="H6196" i="24" s="1"/>
  <c r="G6197" i="24"/>
  <c r="H6197" i="24" s="1"/>
  <c r="G6198" i="24"/>
  <c r="H6198" i="24" s="1"/>
  <c r="G6199" i="24"/>
  <c r="H6199" i="24" s="1"/>
  <c r="G6200" i="24"/>
  <c r="H6200" i="24" s="1"/>
  <c r="G6201" i="24"/>
  <c r="H6201" i="24" s="1"/>
  <c r="G6202" i="24"/>
  <c r="H6202" i="24" s="1"/>
  <c r="G6203" i="24"/>
  <c r="H6203" i="24" s="1"/>
  <c r="G6204" i="24"/>
  <c r="H6204" i="24" s="1"/>
  <c r="G6205" i="24"/>
  <c r="H6205" i="24" s="1"/>
  <c r="G6206" i="24"/>
  <c r="H6206" i="24" s="1"/>
  <c r="G6207" i="24"/>
  <c r="H6207" i="24" s="1"/>
  <c r="G6208" i="24"/>
  <c r="H6208" i="24" s="1"/>
  <c r="G6209" i="24"/>
  <c r="H6209" i="24" s="1"/>
  <c r="G6210" i="24"/>
  <c r="H6210" i="24" s="1"/>
  <c r="G6211" i="24"/>
  <c r="H6211" i="24" s="1"/>
  <c r="G6212" i="24"/>
  <c r="H6212" i="24" s="1"/>
  <c r="G6213" i="24"/>
  <c r="H6213" i="24" s="1"/>
  <c r="G6214" i="24"/>
  <c r="H6214" i="24" s="1"/>
  <c r="G6215" i="24"/>
  <c r="H6215" i="24" s="1"/>
  <c r="G6216" i="24"/>
  <c r="H6216" i="24" s="1"/>
  <c r="G6217" i="24"/>
  <c r="H6217" i="24" s="1"/>
  <c r="G6218" i="24"/>
  <c r="H6218" i="24" s="1"/>
  <c r="G6219" i="24"/>
  <c r="H6219" i="24" s="1"/>
  <c r="G6220" i="24"/>
  <c r="H6220" i="24" s="1"/>
  <c r="G6221" i="24"/>
  <c r="H6221" i="24" s="1"/>
  <c r="G6222" i="24"/>
  <c r="H6222" i="24" s="1"/>
  <c r="G6223" i="24"/>
  <c r="H6223" i="24" s="1"/>
  <c r="G6224" i="24"/>
  <c r="H6224" i="24" s="1"/>
  <c r="G6225" i="24"/>
  <c r="H6225" i="24" s="1"/>
  <c r="G6226" i="24"/>
  <c r="H6226" i="24" s="1"/>
  <c r="G6227" i="24"/>
  <c r="H6227" i="24" s="1"/>
  <c r="G6228" i="24"/>
  <c r="H6228" i="24" s="1"/>
  <c r="G6229" i="24"/>
  <c r="H6229" i="24" s="1"/>
  <c r="G6230" i="24"/>
  <c r="H6230" i="24" s="1"/>
  <c r="G6231" i="24"/>
  <c r="H6231" i="24" s="1"/>
  <c r="G6232" i="24"/>
  <c r="H6232" i="24" s="1"/>
  <c r="G6233" i="24"/>
  <c r="H6233" i="24" s="1"/>
  <c r="G6234" i="24"/>
  <c r="H6234" i="24" s="1"/>
  <c r="G6235" i="24"/>
  <c r="H6235" i="24" s="1"/>
  <c r="G6236" i="24"/>
  <c r="H6236" i="24" s="1"/>
  <c r="G6237" i="24"/>
  <c r="H6237" i="24" s="1"/>
  <c r="G6238" i="24"/>
  <c r="H6238" i="24" s="1"/>
  <c r="G6239" i="24"/>
  <c r="H6239" i="24" s="1"/>
  <c r="G6240" i="24"/>
  <c r="H6240" i="24" s="1"/>
  <c r="G6241" i="24"/>
  <c r="H6241" i="24" s="1"/>
  <c r="G6242" i="24"/>
  <c r="H6242" i="24" s="1"/>
  <c r="G6243" i="24"/>
  <c r="H6243" i="24" s="1"/>
  <c r="G6244" i="24"/>
  <c r="H6244" i="24" s="1"/>
  <c r="G6245" i="24"/>
  <c r="H6245" i="24" s="1"/>
  <c r="G6246" i="24"/>
  <c r="H6246" i="24" s="1"/>
  <c r="G6247" i="24"/>
  <c r="H6247" i="24" s="1"/>
  <c r="G6248" i="24"/>
  <c r="H6248" i="24" s="1"/>
  <c r="G6249" i="24"/>
  <c r="H6249" i="24" s="1"/>
  <c r="G6250" i="24"/>
  <c r="H6250" i="24" s="1"/>
  <c r="G6251" i="24"/>
  <c r="H6251" i="24" s="1"/>
  <c r="G6252" i="24"/>
  <c r="H6252" i="24" s="1"/>
  <c r="G6253" i="24"/>
  <c r="H6253" i="24" s="1"/>
  <c r="G6254" i="24"/>
  <c r="H6254" i="24" s="1"/>
  <c r="G6255" i="24"/>
  <c r="H6255" i="24" s="1"/>
  <c r="G6256" i="24"/>
  <c r="H6256" i="24" s="1"/>
  <c r="G6257" i="24"/>
  <c r="H6257" i="24" s="1"/>
  <c r="G6258" i="24"/>
  <c r="H6258" i="24" s="1"/>
  <c r="G6259" i="24"/>
  <c r="H6259" i="24" s="1"/>
  <c r="G6260" i="24"/>
  <c r="H6260" i="24" s="1"/>
  <c r="G6261" i="24"/>
  <c r="H6261" i="24" s="1"/>
  <c r="G6262" i="24"/>
  <c r="H6262" i="24" s="1"/>
  <c r="G6263" i="24"/>
  <c r="H6263" i="24" s="1"/>
  <c r="G6264" i="24"/>
  <c r="H6264" i="24" s="1"/>
  <c r="G6265" i="24"/>
  <c r="H6265" i="24" s="1"/>
  <c r="G6266" i="24"/>
  <c r="H6266" i="24" s="1"/>
  <c r="G6267" i="24"/>
  <c r="H6267" i="24" s="1"/>
  <c r="G6268" i="24"/>
  <c r="H6268" i="24" s="1"/>
  <c r="G6269" i="24"/>
  <c r="H6269" i="24" s="1"/>
  <c r="G6270" i="24"/>
  <c r="H6270" i="24" s="1"/>
  <c r="G6271" i="24"/>
  <c r="H6271" i="24" s="1"/>
  <c r="G6272" i="24"/>
  <c r="H6272" i="24" s="1"/>
  <c r="G6273" i="24"/>
  <c r="H6273" i="24" s="1"/>
  <c r="G6274" i="24"/>
  <c r="H6274" i="24" s="1"/>
  <c r="G6275" i="24"/>
  <c r="H6275" i="24" s="1"/>
  <c r="G6276" i="24"/>
  <c r="H6276" i="24" s="1"/>
  <c r="G6277" i="24"/>
  <c r="H6277" i="24" s="1"/>
  <c r="G6278" i="24"/>
  <c r="H6278" i="24" s="1"/>
  <c r="G6279" i="24"/>
  <c r="H6279" i="24" s="1"/>
  <c r="G6280" i="24"/>
  <c r="H6280" i="24" s="1"/>
  <c r="G6281" i="24"/>
  <c r="H6281" i="24" s="1"/>
  <c r="G6282" i="24"/>
  <c r="H6282" i="24" s="1"/>
  <c r="G6283" i="24"/>
  <c r="H6283" i="24" s="1"/>
  <c r="G6284" i="24"/>
  <c r="H6284" i="24" s="1"/>
  <c r="G6285" i="24"/>
  <c r="H6285" i="24" s="1"/>
  <c r="G6286" i="24"/>
  <c r="H6286" i="24" s="1"/>
  <c r="G6287" i="24"/>
  <c r="H6287" i="24" s="1"/>
  <c r="G6288" i="24"/>
  <c r="H6288" i="24" s="1"/>
  <c r="G6289" i="24"/>
  <c r="H6289" i="24" s="1"/>
  <c r="G6290" i="24"/>
  <c r="H6290" i="24" s="1"/>
  <c r="G6291" i="24"/>
  <c r="H6291" i="24" s="1"/>
  <c r="G6292" i="24"/>
  <c r="H6292" i="24" s="1"/>
  <c r="G6293" i="24"/>
  <c r="H6293" i="24" s="1"/>
  <c r="G6294" i="24"/>
  <c r="H6294" i="24" s="1"/>
  <c r="G6295" i="24"/>
  <c r="H6295" i="24" s="1"/>
  <c r="G6296" i="24"/>
  <c r="H6296" i="24" s="1"/>
  <c r="G6297" i="24"/>
  <c r="H6297" i="24" s="1"/>
  <c r="G6298" i="24"/>
  <c r="H6298" i="24" s="1"/>
  <c r="G6299" i="24"/>
  <c r="H6299" i="24" s="1"/>
  <c r="G6300" i="24"/>
  <c r="H6300" i="24" s="1"/>
  <c r="G6301" i="24"/>
  <c r="H6301" i="24" s="1"/>
  <c r="G6302" i="24"/>
  <c r="H6302" i="24" s="1"/>
  <c r="G6303" i="24"/>
  <c r="H6303" i="24" s="1"/>
  <c r="G6304" i="24"/>
  <c r="H6304" i="24" s="1"/>
  <c r="G6305" i="24"/>
  <c r="H6305" i="24" s="1"/>
  <c r="G6306" i="24"/>
  <c r="H6306" i="24" s="1"/>
  <c r="G6307" i="24"/>
  <c r="H6307" i="24" s="1"/>
  <c r="G6308" i="24"/>
  <c r="H6308" i="24" s="1"/>
  <c r="G6309" i="24"/>
  <c r="H6309" i="24" s="1"/>
  <c r="G6310" i="24"/>
  <c r="H6310" i="24" s="1"/>
  <c r="G6311" i="24"/>
  <c r="H6311" i="24" s="1"/>
  <c r="G6312" i="24"/>
  <c r="H6312" i="24" s="1"/>
  <c r="G6313" i="24"/>
  <c r="H6313" i="24" s="1"/>
  <c r="G6314" i="24"/>
  <c r="H6314" i="24" s="1"/>
  <c r="G6315" i="24"/>
  <c r="H6315" i="24" s="1"/>
  <c r="G6316" i="24"/>
  <c r="H6316" i="24" s="1"/>
  <c r="G6317" i="24"/>
  <c r="H6317" i="24" s="1"/>
  <c r="G6318" i="24"/>
  <c r="H6318" i="24" s="1"/>
  <c r="G6319" i="24"/>
  <c r="H6319" i="24" s="1"/>
  <c r="G6320" i="24"/>
  <c r="H6320" i="24" s="1"/>
  <c r="G6321" i="24"/>
  <c r="H6321" i="24" s="1"/>
  <c r="G6322" i="24"/>
  <c r="H6322" i="24" s="1"/>
  <c r="G6323" i="24"/>
  <c r="H6323" i="24" s="1"/>
  <c r="G6324" i="24"/>
  <c r="H6324" i="24" s="1"/>
  <c r="G6325" i="24"/>
  <c r="H6325" i="24" s="1"/>
  <c r="G6326" i="24"/>
  <c r="H6326" i="24" s="1"/>
  <c r="G6327" i="24"/>
  <c r="H6327" i="24" s="1"/>
  <c r="G6328" i="24"/>
  <c r="H6328" i="24" s="1"/>
  <c r="G6329" i="24"/>
  <c r="H6329" i="24" s="1"/>
  <c r="G6330" i="24"/>
  <c r="H6330" i="24" s="1"/>
  <c r="G6331" i="24"/>
  <c r="H6331" i="24" s="1"/>
  <c r="G6332" i="24"/>
  <c r="H6332" i="24" s="1"/>
  <c r="G6333" i="24"/>
  <c r="H6333" i="24" s="1"/>
  <c r="G6334" i="24"/>
  <c r="H6334" i="24" s="1"/>
  <c r="G6335" i="24"/>
  <c r="H6335" i="24" s="1"/>
  <c r="G6336" i="24"/>
  <c r="H6336" i="24" s="1"/>
  <c r="G6337" i="24"/>
  <c r="H6337" i="24" s="1"/>
  <c r="G6338" i="24"/>
  <c r="H6338" i="24" s="1"/>
  <c r="G6339" i="24"/>
  <c r="H6339" i="24" s="1"/>
  <c r="G6340" i="24"/>
  <c r="H6340" i="24" s="1"/>
  <c r="G6341" i="24"/>
  <c r="H6341" i="24" s="1"/>
  <c r="G6342" i="24"/>
  <c r="H6342" i="24" s="1"/>
  <c r="G6343" i="24"/>
  <c r="H6343" i="24" s="1"/>
  <c r="G6344" i="24"/>
  <c r="H6344" i="24" s="1"/>
  <c r="G6345" i="24"/>
  <c r="H6345" i="24" s="1"/>
  <c r="G6346" i="24"/>
  <c r="H6346" i="24" s="1"/>
  <c r="G6347" i="24"/>
  <c r="H6347" i="24" s="1"/>
  <c r="G6348" i="24"/>
  <c r="H6348" i="24" s="1"/>
  <c r="G6349" i="24"/>
  <c r="H6349" i="24" s="1"/>
  <c r="G6350" i="24"/>
  <c r="H6350" i="24" s="1"/>
  <c r="G6351" i="24"/>
  <c r="H6351" i="24" s="1"/>
  <c r="G6352" i="24"/>
  <c r="H6352" i="24" s="1"/>
  <c r="G6353" i="24"/>
  <c r="H6353" i="24" s="1"/>
  <c r="G6354" i="24"/>
  <c r="H6354" i="24" s="1"/>
  <c r="G6355" i="24"/>
  <c r="H6355" i="24" s="1"/>
  <c r="G6356" i="24"/>
  <c r="H6356" i="24" s="1"/>
  <c r="G6357" i="24"/>
  <c r="H6357" i="24" s="1"/>
  <c r="G6358" i="24"/>
  <c r="H6358" i="24" s="1"/>
  <c r="G6359" i="24"/>
  <c r="H6359" i="24" s="1"/>
  <c r="G6360" i="24"/>
  <c r="H6360" i="24" s="1"/>
  <c r="G6361" i="24"/>
  <c r="H6361" i="24" s="1"/>
  <c r="G6362" i="24"/>
  <c r="H6362" i="24" s="1"/>
  <c r="G6363" i="24"/>
  <c r="H6363" i="24" s="1"/>
  <c r="G6364" i="24"/>
  <c r="H6364" i="24" s="1"/>
  <c r="G6365" i="24"/>
  <c r="H6365" i="24" s="1"/>
  <c r="G6366" i="24"/>
  <c r="H6366" i="24" s="1"/>
  <c r="G6367" i="24"/>
  <c r="H6367" i="24" s="1"/>
  <c r="G6368" i="24"/>
  <c r="H6368" i="24" s="1"/>
  <c r="G6369" i="24"/>
  <c r="H6369" i="24" s="1"/>
  <c r="G6370" i="24"/>
  <c r="H6370" i="24" s="1"/>
  <c r="G6371" i="24"/>
  <c r="H6371" i="24" s="1"/>
  <c r="G6372" i="24"/>
  <c r="H6372" i="24" s="1"/>
  <c r="G6373" i="24"/>
  <c r="H6373" i="24" s="1"/>
  <c r="G6374" i="24"/>
  <c r="H6374" i="24" s="1"/>
  <c r="G6375" i="24"/>
  <c r="H6375" i="24" s="1"/>
  <c r="G6376" i="24"/>
  <c r="H6376" i="24" s="1"/>
  <c r="G6377" i="24"/>
  <c r="H6377" i="24" s="1"/>
  <c r="G6378" i="24"/>
  <c r="H6378" i="24" s="1"/>
  <c r="G6379" i="24"/>
  <c r="H6379" i="24" s="1"/>
  <c r="G6380" i="24"/>
  <c r="H6380" i="24" s="1"/>
  <c r="G6381" i="24"/>
  <c r="H6381" i="24" s="1"/>
  <c r="G6382" i="24"/>
  <c r="H6382" i="24" s="1"/>
  <c r="G6383" i="24"/>
  <c r="H6383" i="24" s="1"/>
  <c r="G6384" i="24"/>
  <c r="H6384" i="24" s="1"/>
  <c r="G6385" i="24"/>
  <c r="H6385" i="24" s="1"/>
  <c r="G6386" i="24"/>
  <c r="H6386" i="24" s="1"/>
  <c r="G6387" i="24"/>
  <c r="H6387" i="24" s="1"/>
  <c r="G6388" i="24"/>
  <c r="H6388" i="24" s="1"/>
  <c r="G6389" i="24"/>
  <c r="H6389" i="24" s="1"/>
  <c r="G6390" i="24"/>
  <c r="H6390" i="24" s="1"/>
  <c r="G6391" i="24"/>
  <c r="H6391" i="24" s="1"/>
  <c r="G6392" i="24"/>
  <c r="H6392" i="24" s="1"/>
  <c r="G6393" i="24"/>
  <c r="H6393" i="24" s="1"/>
  <c r="G6394" i="24"/>
  <c r="H6394" i="24" s="1"/>
  <c r="G6395" i="24"/>
  <c r="H6395" i="24" s="1"/>
  <c r="G6396" i="24"/>
  <c r="H6396" i="24" s="1"/>
  <c r="G6397" i="24"/>
  <c r="H6397" i="24" s="1"/>
  <c r="G6398" i="24"/>
  <c r="H6398" i="24" s="1"/>
  <c r="G6399" i="24"/>
  <c r="H6399" i="24" s="1"/>
  <c r="G6400" i="24"/>
  <c r="H6400" i="24" s="1"/>
  <c r="G6401" i="24"/>
  <c r="H6401" i="24" s="1"/>
  <c r="G6402" i="24"/>
  <c r="H6402" i="24" s="1"/>
  <c r="G6403" i="24"/>
  <c r="H6403" i="24" s="1"/>
  <c r="G6404" i="24"/>
  <c r="H6404" i="24" s="1"/>
  <c r="G6405" i="24"/>
  <c r="H6405" i="24" s="1"/>
  <c r="G6406" i="24"/>
  <c r="H6406" i="24" s="1"/>
  <c r="G6407" i="24"/>
  <c r="H6407" i="24" s="1"/>
  <c r="G6408" i="24"/>
  <c r="H6408" i="24" s="1"/>
  <c r="G6409" i="24"/>
  <c r="H6409" i="24" s="1"/>
  <c r="G6410" i="24"/>
  <c r="H6410" i="24" s="1"/>
  <c r="G6411" i="24"/>
  <c r="H6411" i="24" s="1"/>
  <c r="G6412" i="24"/>
  <c r="H6412" i="24" s="1"/>
  <c r="G6413" i="24"/>
  <c r="H6413" i="24" s="1"/>
  <c r="G6414" i="24"/>
  <c r="H6414" i="24" s="1"/>
  <c r="G6415" i="24"/>
  <c r="H6415" i="24" s="1"/>
  <c r="G6416" i="24"/>
  <c r="H6416" i="24" s="1"/>
  <c r="G6417" i="24"/>
  <c r="H6417" i="24" s="1"/>
  <c r="G6418" i="24"/>
  <c r="H6418" i="24" s="1"/>
  <c r="G6419" i="24"/>
  <c r="H6419" i="24" s="1"/>
  <c r="G6420" i="24"/>
  <c r="H6420" i="24" s="1"/>
  <c r="G6421" i="24"/>
  <c r="H6421" i="24" s="1"/>
  <c r="G6422" i="24"/>
  <c r="H6422" i="24" s="1"/>
  <c r="G6423" i="24"/>
  <c r="H6423" i="24" s="1"/>
  <c r="G6424" i="24"/>
  <c r="H6424" i="24" s="1"/>
  <c r="G6425" i="24"/>
  <c r="H6425" i="24" s="1"/>
  <c r="G6426" i="24"/>
  <c r="H6426" i="24" s="1"/>
  <c r="G6427" i="24"/>
  <c r="H6427" i="24" s="1"/>
  <c r="G6428" i="24"/>
  <c r="H6428" i="24" s="1"/>
  <c r="G6429" i="24"/>
  <c r="H6429" i="24" s="1"/>
  <c r="G6430" i="24"/>
  <c r="H6430" i="24" s="1"/>
  <c r="G6431" i="24"/>
  <c r="H6431" i="24" s="1"/>
  <c r="G6432" i="24"/>
  <c r="H6432" i="24" s="1"/>
  <c r="G6433" i="24"/>
  <c r="H6433" i="24" s="1"/>
  <c r="G6434" i="24"/>
  <c r="H6434" i="24" s="1"/>
  <c r="G6435" i="24"/>
  <c r="H6435" i="24" s="1"/>
  <c r="G6436" i="24"/>
  <c r="H6436" i="24" s="1"/>
  <c r="G6437" i="24"/>
  <c r="H6437" i="24" s="1"/>
  <c r="G6438" i="24"/>
  <c r="H6438" i="24" s="1"/>
  <c r="G6439" i="24"/>
  <c r="H6439" i="24" s="1"/>
  <c r="G6440" i="24"/>
  <c r="H6440" i="24" s="1"/>
  <c r="G6441" i="24"/>
  <c r="H6441" i="24" s="1"/>
  <c r="G6442" i="24"/>
  <c r="H6442" i="24" s="1"/>
  <c r="G6443" i="24"/>
  <c r="H6443" i="24" s="1"/>
  <c r="G6444" i="24"/>
  <c r="H6444" i="24" s="1"/>
  <c r="G6445" i="24"/>
  <c r="H6445" i="24" s="1"/>
  <c r="G6446" i="24"/>
  <c r="H6446" i="24" s="1"/>
  <c r="G6447" i="24"/>
  <c r="H6447" i="24" s="1"/>
  <c r="G6448" i="24"/>
  <c r="H6448" i="24" s="1"/>
  <c r="G6449" i="24"/>
  <c r="H6449" i="24" s="1"/>
  <c r="G6450" i="24"/>
  <c r="H6450" i="24" s="1"/>
  <c r="G6451" i="24"/>
  <c r="H6451" i="24" s="1"/>
  <c r="G6452" i="24"/>
  <c r="H6452" i="24" s="1"/>
  <c r="G6453" i="24"/>
  <c r="H6453" i="24" s="1"/>
  <c r="G6454" i="24"/>
  <c r="H6454" i="24" s="1"/>
  <c r="G6455" i="24"/>
  <c r="H6455" i="24" s="1"/>
  <c r="G6456" i="24"/>
  <c r="H6456" i="24" s="1"/>
  <c r="G6457" i="24"/>
  <c r="H6457" i="24" s="1"/>
  <c r="G6458" i="24"/>
  <c r="H6458" i="24" s="1"/>
  <c r="G6459" i="24"/>
  <c r="H6459" i="24" s="1"/>
  <c r="G6460" i="24"/>
  <c r="H6460" i="24" s="1"/>
  <c r="G6461" i="24"/>
  <c r="H6461" i="24" s="1"/>
  <c r="G6462" i="24"/>
  <c r="H6462" i="24" s="1"/>
  <c r="G6463" i="24"/>
  <c r="H6463" i="24" s="1"/>
  <c r="G6464" i="24"/>
  <c r="H6464" i="24" s="1"/>
  <c r="G6465" i="24"/>
  <c r="H6465" i="24" s="1"/>
  <c r="G6466" i="24"/>
  <c r="H6466" i="24" s="1"/>
  <c r="G6467" i="24"/>
  <c r="H6467" i="24" s="1"/>
  <c r="G6468" i="24"/>
  <c r="H6468" i="24" s="1"/>
  <c r="G6469" i="24"/>
  <c r="H6469" i="24" s="1"/>
  <c r="G6470" i="24"/>
  <c r="H6470" i="24" s="1"/>
  <c r="G6471" i="24"/>
  <c r="H6471" i="24" s="1"/>
  <c r="G6472" i="24"/>
  <c r="H6472" i="24" s="1"/>
  <c r="G6473" i="24"/>
  <c r="H6473" i="24" s="1"/>
  <c r="G6474" i="24"/>
  <c r="H6474" i="24" s="1"/>
  <c r="G6475" i="24"/>
  <c r="H6475" i="24" s="1"/>
  <c r="G6476" i="24"/>
  <c r="H6476" i="24" s="1"/>
  <c r="G6477" i="24"/>
  <c r="H6477" i="24" s="1"/>
  <c r="G6478" i="24"/>
  <c r="H6478" i="24" s="1"/>
  <c r="G6479" i="24"/>
  <c r="H6479" i="24" s="1"/>
  <c r="G6480" i="24"/>
  <c r="H6480" i="24" s="1"/>
  <c r="G6481" i="24"/>
  <c r="H6481" i="24" s="1"/>
  <c r="G6482" i="24"/>
  <c r="H6482" i="24" s="1"/>
  <c r="G6483" i="24"/>
  <c r="H6483" i="24" s="1"/>
  <c r="G6484" i="24"/>
  <c r="H6484" i="24" s="1"/>
  <c r="G6485" i="24"/>
  <c r="H6485" i="24" s="1"/>
  <c r="G6486" i="24"/>
  <c r="H6486" i="24" s="1"/>
  <c r="G6487" i="24"/>
  <c r="H6487" i="24" s="1"/>
  <c r="G6488" i="24"/>
  <c r="H6488" i="24" s="1"/>
  <c r="G6489" i="24"/>
  <c r="H6489" i="24" s="1"/>
  <c r="G6490" i="24"/>
  <c r="H6490" i="24" s="1"/>
  <c r="G6491" i="24"/>
  <c r="H6491" i="24" s="1"/>
  <c r="G6492" i="24"/>
  <c r="H6492" i="24" s="1"/>
  <c r="G6493" i="24"/>
  <c r="H6493" i="24" s="1"/>
  <c r="G6494" i="24"/>
  <c r="H6494" i="24" s="1"/>
  <c r="G6495" i="24"/>
  <c r="H6495" i="24" s="1"/>
  <c r="G6496" i="24"/>
  <c r="H6496" i="24" s="1"/>
  <c r="G6497" i="24"/>
  <c r="H6497" i="24" s="1"/>
  <c r="G6498" i="24"/>
  <c r="H6498" i="24" s="1"/>
  <c r="G6499" i="24"/>
  <c r="H6499" i="24" s="1"/>
  <c r="G6500" i="24"/>
  <c r="H6500" i="24" s="1"/>
  <c r="G6501" i="24"/>
  <c r="H6501" i="24" s="1"/>
  <c r="G6502" i="24"/>
  <c r="H6502" i="24" s="1"/>
  <c r="G6503" i="24"/>
  <c r="H6503" i="24" s="1"/>
  <c r="G6504" i="24"/>
  <c r="H6504" i="24" s="1"/>
  <c r="G6505" i="24"/>
  <c r="H6505" i="24" s="1"/>
  <c r="G6506" i="24"/>
  <c r="H6506" i="24" s="1"/>
  <c r="G6507" i="24"/>
  <c r="H6507" i="24" s="1"/>
  <c r="G6508" i="24"/>
  <c r="H6508" i="24" s="1"/>
  <c r="G6509" i="24"/>
  <c r="H6509" i="24" s="1"/>
  <c r="G6510" i="24"/>
  <c r="H6510" i="24" s="1"/>
  <c r="G6511" i="24"/>
  <c r="H6511" i="24" s="1"/>
  <c r="G6512" i="24"/>
  <c r="H6512" i="24" s="1"/>
  <c r="G6513" i="24"/>
  <c r="H6513" i="24" s="1"/>
  <c r="G6514" i="24"/>
  <c r="H6514" i="24" s="1"/>
  <c r="G6515" i="24"/>
  <c r="H6515" i="24" s="1"/>
  <c r="G6516" i="24"/>
  <c r="H6516" i="24" s="1"/>
  <c r="G6517" i="24"/>
  <c r="H6517" i="24" s="1"/>
  <c r="G6518" i="24"/>
  <c r="H6518" i="24" s="1"/>
  <c r="G6519" i="24"/>
  <c r="H6519" i="24" s="1"/>
  <c r="G6520" i="24"/>
  <c r="H6520" i="24" s="1"/>
  <c r="G6521" i="24"/>
  <c r="H6521" i="24" s="1"/>
  <c r="G6522" i="24"/>
  <c r="H6522" i="24" s="1"/>
  <c r="G6523" i="24"/>
  <c r="H6523" i="24" s="1"/>
  <c r="G6524" i="24"/>
  <c r="H6524" i="24" s="1"/>
  <c r="G6525" i="24"/>
  <c r="H6525" i="24" s="1"/>
  <c r="G6526" i="24"/>
  <c r="H6526" i="24" s="1"/>
  <c r="G6527" i="24"/>
  <c r="H6527" i="24" s="1"/>
  <c r="G6528" i="24"/>
  <c r="H6528" i="24" s="1"/>
  <c r="G6529" i="24"/>
  <c r="H6529" i="24" s="1"/>
  <c r="G6530" i="24"/>
  <c r="H6530" i="24" s="1"/>
  <c r="G6531" i="24"/>
  <c r="H6531" i="24" s="1"/>
  <c r="G6532" i="24"/>
  <c r="H6532" i="24" s="1"/>
  <c r="G6533" i="24"/>
  <c r="H6533" i="24" s="1"/>
  <c r="G6534" i="24"/>
  <c r="H6534" i="24" s="1"/>
  <c r="G6535" i="24"/>
  <c r="H6535" i="24" s="1"/>
  <c r="G6536" i="24"/>
  <c r="H6536" i="24" s="1"/>
  <c r="G6537" i="24"/>
  <c r="H6537" i="24" s="1"/>
  <c r="G6538" i="24"/>
  <c r="H6538" i="24" s="1"/>
  <c r="G6539" i="24"/>
  <c r="H6539" i="24" s="1"/>
  <c r="G6540" i="24"/>
  <c r="H6540" i="24" s="1"/>
  <c r="G6541" i="24"/>
  <c r="H6541" i="24" s="1"/>
  <c r="G6542" i="24"/>
  <c r="H6542" i="24" s="1"/>
  <c r="G6543" i="24"/>
  <c r="H6543" i="24" s="1"/>
  <c r="G6544" i="24"/>
  <c r="H6544" i="24" s="1"/>
  <c r="G6545" i="24"/>
  <c r="H6545" i="24" s="1"/>
  <c r="G6546" i="24"/>
  <c r="H6546" i="24" s="1"/>
  <c r="G6547" i="24"/>
  <c r="H6547" i="24" s="1"/>
  <c r="G6548" i="24"/>
  <c r="H6548" i="24" s="1"/>
  <c r="G6549" i="24"/>
  <c r="H6549" i="24" s="1"/>
  <c r="G6550" i="24"/>
  <c r="H6550" i="24" s="1"/>
  <c r="G6551" i="24"/>
  <c r="H6551" i="24" s="1"/>
  <c r="G6552" i="24"/>
  <c r="H6552" i="24" s="1"/>
  <c r="G6553" i="24"/>
  <c r="H6553" i="24" s="1"/>
  <c r="G6554" i="24"/>
  <c r="H6554" i="24" s="1"/>
  <c r="G6555" i="24"/>
  <c r="H6555" i="24" s="1"/>
  <c r="G6556" i="24"/>
  <c r="H6556" i="24" s="1"/>
  <c r="G6557" i="24"/>
  <c r="H6557" i="24" s="1"/>
  <c r="G6558" i="24"/>
  <c r="H6558" i="24" s="1"/>
  <c r="G6559" i="24"/>
  <c r="H6559" i="24" s="1"/>
  <c r="G6560" i="24"/>
  <c r="H6560" i="24" s="1"/>
  <c r="G6561" i="24"/>
  <c r="H6561" i="24" s="1"/>
  <c r="G6562" i="24"/>
  <c r="H6562" i="24" s="1"/>
  <c r="G6563" i="24"/>
  <c r="H6563" i="24" s="1"/>
  <c r="G6564" i="24"/>
  <c r="H6564" i="24" s="1"/>
  <c r="G6565" i="24"/>
  <c r="H6565" i="24" s="1"/>
  <c r="G6566" i="24"/>
  <c r="H6566" i="24" s="1"/>
  <c r="G6567" i="24"/>
  <c r="H6567" i="24" s="1"/>
  <c r="G6568" i="24"/>
  <c r="H6568" i="24" s="1"/>
  <c r="G6569" i="24"/>
  <c r="H6569" i="24" s="1"/>
  <c r="G6570" i="24"/>
  <c r="H6570" i="24" s="1"/>
  <c r="G6571" i="24"/>
  <c r="H6571" i="24" s="1"/>
  <c r="G6572" i="24"/>
  <c r="H6572" i="24" s="1"/>
  <c r="G6573" i="24"/>
  <c r="H6573" i="24" s="1"/>
  <c r="G6574" i="24"/>
  <c r="H6574" i="24" s="1"/>
  <c r="G6575" i="24"/>
  <c r="H6575" i="24" s="1"/>
  <c r="G6576" i="24"/>
  <c r="H6576" i="24" s="1"/>
  <c r="G6577" i="24"/>
  <c r="H6577" i="24" s="1"/>
  <c r="G6578" i="24"/>
  <c r="H6578" i="24" s="1"/>
  <c r="G6579" i="24"/>
  <c r="H6579" i="24" s="1"/>
  <c r="G6580" i="24"/>
  <c r="H6580" i="24" s="1"/>
  <c r="G6581" i="24"/>
  <c r="H6581" i="24" s="1"/>
  <c r="G6582" i="24"/>
  <c r="H6582" i="24" s="1"/>
  <c r="G6583" i="24"/>
  <c r="H6583" i="24" s="1"/>
  <c r="G6584" i="24"/>
  <c r="H6584" i="24" s="1"/>
  <c r="G6585" i="24"/>
  <c r="H6585" i="24" s="1"/>
  <c r="G6586" i="24"/>
  <c r="H6586" i="24" s="1"/>
  <c r="G6587" i="24"/>
  <c r="H6587" i="24" s="1"/>
  <c r="G6588" i="24"/>
  <c r="H6588" i="24" s="1"/>
  <c r="G6589" i="24"/>
  <c r="H6589" i="24" s="1"/>
  <c r="G6590" i="24"/>
  <c r="H6590" i="24" s="1"/>
  <c r="G6591" i="24"/>
  <c r="H6591" i="24" s="1"/>
  <c r="G6592" i="24"/>
  <c r="H6592" i="24" s="1"/>
  <c r="G6593" i="24"/>
  <c r="H6593" i="24" s="1"/>
  <c r="G6594" i="24"/>
  <c r="H6594" i="24" s="1"/>
  <c r="G6595" i="24"/>
  <c r="H6595" i="24" s="1"/>
  <c r="G6596" i="24"/>
  <c r="H6596" i="24" s="1"/>
  <c r="G6597" i="24"/>
  <c r="H6597" i="24" s="1"/>
  <c r="G6598" i="24"/>
  <c r="H6598" i="24" s="1"/>
  <c r="G6599" i="24"/>
  <c r="H6599" i="24" s="1"/>
  <c r="G6600" i="24"/>
  <c r="H6600" i="24" s="1"/>
  <c r="G6601" i="24"/>
  <c r="H6601" i="24" s="1"/>
  <c r="G6602" i="24"/>
  <c r="H6602" i="24" s="1"/>
  <c r="G6603" i="24"/>
  <c r="H6603" i="24" s="1"/>
  <c r="G6604" i="24"/>
  <c r="H6604" i="24" s="1"/>
  <c r="G6605" i="24"/>
  <c r="H6605" i="24" s="1"/>
  <c r="G6606" i="24"/>
  <c r="H6606" i="24" s="1"/>
  <c r="G6607" i="24"/>
  <c r="H6607" i="24" s="1"/>
  <c r="G6608" i="24"/>
  <c r="H6608" i="24" s="1"/>
  <c r="G6609" i="24"/>
  <c r="H6609" i="24" s="1"/>
  <c r="G6610" i="24"/>
  <c r="H6610" i="24" s="1"/>
  <c r="G6611" i="24"/>
  <c r="H6611" i="24" s="1"/>
  <c r="G6612" i="24"/>
  <c r="H6612" i="24" s="1"/>
  <c r="G6613" i="24"/>
  <c r="H6613" i="24" s="1"/>
  <c r="G6614" i="24"/>
  <c r="H6614" i="24" s="1"/>
  <c r="G6615" i="24"/>
  <c r="H6615" i="24" s="1"/>
  <c r="G6616" i="24"/>
  <c r="H6616" i="24" s="1"/>
  <c r="G6617" i="24"/>
  <c r="H6617" i="24" s="1"/>
  <c r="G6618" i="24"/>
  <c r="H6618" i="24" s="1"/>
  <c r="G6619" i="24"/>
  <c r="H6619" i="24" s="1"/>
  <c r="G6620" i="24"/>
  <c r="H6620" i="24" s="1"/>
  <c r="G6621" i="24"/>
  <c r="H6621" i="24" s="1"/>
  <c r="G6622" i="24"/>
  <c r="H6622" i="24" s="1"/>
  <c r="G6623" i="24"/>
  <c r="H6623" i="24" s="1"/>
  <c r="G6624" i="24"/>
  <c r="H6624" i="24" s="1"/>
  <c r="G6625" i="24"/>
  <c r="H6625" i="24" s="1"/>
  <c r="G6626" i="24"/>
  <c r="H6626" i="24" s="1"/>
  <c r="G6627" i="24"/>
  <c r="H6627" i="24" s="1"/>
  <c r="G6628" i="24"/>
  <c r="H6628" i="24" s="1"/>
  <c r="G6629" i="24"/>
  <c r="H6629" i="24" s="1"/>
  <c r="G6630" i="24"/>
  <c r="H6630" i="24" s="1"/>
  <c r="G6631" i="24"/>
  <c r="H6631" i="24" s="1"/>
  <c r="G6632" i="24"/>
  <c r="H6632" i="24" s="1"/>
  <c r="G6633" i="24"/>
  <c r="H6633" i="24" s="1"/>
  <c r="G6634" i="24"/>
  <c r="H6634" i="24" s="1"/>
  <c r="G6635" i="24"/>
  <c r="H6635" i="24" s="1"/>
  <c r="G6636" i="24"/>
  <c r="H6636" i="24" s="1"/>
  <c r="G6637" i="24"/>
  <c r="H6637" i="24" s="1"/>
  <c r="G6638" i="24"/>
  <c r="H6638" i="24" s="1"/>
  <c r="G6639" i="24"/>
  <c r="H6639" i="24" s="1"/>
  <c r="G6640" i="24"/>
  <c r="H6640" i="24" s="1"/>
  <c r="G6641" i="24"/>
  <c r="H6641" i="24" s="1"/>
  <c r="G6642" i="24"/>
  <c r="H6642" i="24" s="1"/>
  <c r="G6643" i="24"/>
  <c r="H6643" i="24" s="1"/>
  <c r="G6644" i="24"/>
  <c r="H6644" i="24" s="1"/>
  <c r="G6645" i="24"/>
  <c r="H6645" i="24" s="1"/>
  <c r="G6646" i="24"/>
  <c r="H6646" i="24" s="1"/>
  <c r="G6647" i="24"/>
  <c r="H6647" i="24" s="1"/>
  <c r="G6648" i="24"/>
  <c r="H6648" i="24" s="1"/>
  <c r="G6649" i="24"/>
  <c r="H6649" i="24" s="1"/>
  <c r="G6650" i="24"/>
  <c r="H6650" i="24" s="1"/>
  <c r="G6651" i="24"/>
  <c r="H6651" i="24" s="1"/>
  <c r="G6652" i="24"/>
  <c r="H6652" i="24" s="1"/>
  <c r="G6653" i="24"/>
  <c r="H6653" i="24" s="1"/>
  <c r="G6654" i="24"/>
  <c r="H6654" i="24" s="1"/>
  <c r="G6655" i="24"/>
  <c r="H6655" i="24" s="1"/>
  <c r="G6656" i="24"/>
  <c r="H6656" i="24" s="1"/>
  <c r="G6657" i="24"/>
  <c r="H6657" i="24" s="1"/>
  <c r="G6658" i="24"/>
  <c r="H6658" i="24" s="1"/>
  <c r="G6659" i="24"/>
  <c r="H6659" i="24" s="1"/>
  <c r="G6660" i="24"/>
  <c r="H6660" i="24" s="1"/>
  <c r="G6661" i="24"/>
  <c r="H6661" i="24" s="1"/>
  <c r="G6662" i="24"/>
  <c r="H6662" i="24" s="1"/>
  <c r="G6663" i="24"/>
  <c r="H6663" i="24" s="1"/>
  <c r="G6664" i="24"/>
  <c r="H6664" i="24" s="1"/>
  <c r="G6665" i="24"/>
  <c r="H6665" i="24" s="1"/>
  <c r="G6666" i="24"/>
  <c r="H6666" i="24" s="1"/>
  <c r="G6667" i="24"/>
  <c r="H6667" i="24" s="1"/>
  <c r="G6668" i="24"/>
  <c r="H6668" i="24" s="1"/>
  <c r="G6669" i="24"/>
  <c r="H6669" i="24" s="1"/>
  <c r="G6670" i="24"/>
  <c r="H6670" i="24" s="1"/>
  <c r="G6671" i="24"/>
  <c r="H6671" i="24" s="1"/>
  <c r="G6672" i="24"/>
  <c r="H6672" i="24" s="1"/>
  <c r="G6673" i="24"/>
  <c r="H6673" i="24" s="1"/>
  <c r="G6674" i="24"/>
  <c r="H6674" i="24" s="1"/>
  <c r="G6675" i="24"/>
  <c r="H6675" i="24" s="1"/>
  <c r="G6676" i="24"/>
  <c r="H6676" i="24" s="1"/>
  <c r="G6677" i="24"/>
  <c r="H6677" i="24" s="1"/>
  <c r="G6678" i="24"/>
  <c r="H6678" i="24" s="1"/>
  <c r="G6679" i="24"/>
  <c r="H6679" i="24" s="1"/>
  <c r="G6680" i="24"/>
  <c r="H6680" i="24" s="1"/>
  <c r="G6681" i="24"/>
  <c r="H6681" i="24" s="1"/>
  <c r="G6682" i="24"/>
  <c r="H6682" i="24" s="1"/>
  <c r="G6683" i="24"/>
  <c r="H6683" i="24" s="1"/>
  <c r="G6684" i="24"/>
  <c r="H6684" i="24" s="1"/>
  <c r="G6685" i="24"/>
  <c r="H6685" i="24" s="1"/>
  <c r="G6686" i="24"/>
  <c r="H6686" i="24" s="1"/>
  <c r="G6687" i="24"/>
  <c r="H6687" i="24" s="1"/>
  <c r="G6688" i="24"/>
  <c r="H6688" i="24" s="1"/>
  <c r="G6689" i="24"/>
  <c r="H6689" i="24" s="1"/>
  <c r="G6690" i="24"/>
  <c r="H6690" i="24" s="1"/>
  <c r="G6691" i="24"/>
  <c r="H6691" i="24" s="1"/>
  <c r="G6692" i="24"/>
  <c r="H6692" i="24" s="1"/>
  <c r="G6693" i="24"/>
  <c r="H6693" i="24" s="1"/>
  <c r="G6694" i="24"/>
  <c r="H6694" i="24" s="1"/>
  <c r="G6695" i="24"/>
  <c r="H6695" i="24" s="1"/>
  <c r="G6696" i="24"/>
  <c r="H6696" i="24" s="1"/>
  <c r="G6697" i="24"/>
  <c r="H6697" i="24" s="1"/>
  <c r="G6698" i="24"/>
  <c r="H6698" i="24" s="1"/>
  <c r="G6699" i="24"/>
  <c r="H6699" i="24" s="1"/>
  <c r="G6700" i="24"/>
  <c r="H6700" i="24" s="1"/>
  <c r="G6701" i="24"/>
  <c r="H6701" i="24" s="1"/>
  <c r="G6702" i="24"/>
  <c r="H6702" i="24" s="1"/>
  <c r="G6703" i="24"/>
  <c r="H6703" i="24" s="1"/>
  <c r="G6704" i="24"/>
  <c r="H6704" i="24" s="1"/>
  <c r="G6705" i="24"/>
  <c r="H6705" i="24" s="1"/>
  <c r="G6706" i="24"/>
  <c r="H6706" i="24" s="1"/>
  <c r="G6707" i="24"/>
  <c r="H6707" i="24" s="1"/>
  <c r="G6708" i="24"/>
  <c r="H6708" i="24" s="1"/>
  <c r="G6709" i="24"/>
  <c r="H6709" i="24" s="1"/>
  <c r="G6710" i="24"/>
  <c r="H6710" i="24" s="1"/>
  <c r="G6711" i="24"/>
  <c r="H6711" i="24" s="1"/>
  <c r="G6712" i="24"/>
  <c r="H6712" i="24" s="1"/>
  <c r="G6713" i="24"/>
  <c r="H6713" i="24" s="1"/>
  <c r="G6714" i="24"/>
  <c r="H6714" i="24" s="1"/>
  <c r="G6715" i="24"/>
  <c r="H6715" i="24" s="1"/>
  <c r="G6716" i="24"/>
  <c r="H6716" i="24" s="1"/>
  <c r="G6717" i="24"/>
  <c r="H6717" i="24" s="1"/>
  <c r="G6718" i="24"/>
  <c r="H6718" i="24" s="1"/>
  <c r="G6719" i="24"/>
  <c r="H6719" i="24" s="1"/>
  <c r="G6720" i="24"/>
  <c r="H6720" i="24" s="1"/>
  <c r="G6721" i="24"/>
  <c r="H6721" i="24" s="1"/>
  <c r="G6722" i="24"/>
  <c r="H6722" i="24" s="1"/>
  <c r="G6723" i="24"/>
  <c r="H6723" i="24" s="1"/>
  <c r="G6724" i="24"/>
  <c r="H6724" i="24" s="1"/>
  <c r="G6725" i="24"/>
  <c r="H6725" i="24" s="1"/>
  <c r="G6726" i="24"/>
  <c r="H6726" i="24" s="1"/>
  <c r="G6727" i="24"/>
  <c r="H6727" i="24" s="1"/>
  <c r="G6728" i="24"/>
  <c r="H6728" i="24" s="1"/>
  <c r="G6729" i="24"/>
  <c r="H6729" i="24" s="1"/>
  <c r="G6730" i="24"/>
  <c r="H6730" i="24" s="1"/>
  <c r="G6731" i="24"/>
  <c r="H6731" i="24" s="1"/>
  <c r="G6732" i="24"/>
  <c r="H6732" i="24" s="1"/>
  <c r="G6733" i="24"/>
  <c r="H6733" i="24" s="1"/>
  <c r="G6734" i="24"/>
  <c r="H6734" i="24" s="1"/>
  <c r="G6735" i="24"/>
  <c r="H6735" i="24" s="1"/>
  <c r="G6736" i="24"/>
  <c r="H6736" i="24" s="1"/>
  <c r="G6737" i="24"/>
  <c r="H6737" i="24" s="1"/>
  <c r="G6738" i="24"/>
  <c r="H6738" i="24" s="1"/>
  <c r="G6739" i="24"/>
  <c r="H6739" i="24" s="1"/>
  <c r="G6740" i="24"/>
  <c r="H6740" i="24" s="1"/>
  <c r="G6741" i="24"/>
  <c r="H6741" i="24" s="1"/>
  <c r="G6742" i="24"/>
  <c r="H6742" i="24" s="1"/>
  <c r="G6743" i="24"/>
  <c r="H6743" i="24" s="1"/>
  <c r="G6744" i="24"/>
  <c r="H6744" i="24" s="1"/>
  <c r="G6745" i="24"/>
  <c r="H6745" i="24" s="1"/>
  <c r="G6746" i="24"/>
  <c r="H6746" i="24" s="1"/>
  <c r="G6747" i="24"/>
  <c r="H6747" i="24" s="1"/>
  <c r="G6748" i="24"/>
  <c r="H6748" i="24" s="1"/>
  <c r="G6749" i="24"/>
  <c r="H6749" i="24" s="1"/>
  <c r="G6750" i="24"/>
  <c r="H6750" i="24" s="1"/>
  <c r="G6751" i="24"/>
  <c r="H6751" i="24" s="1"/>
  <c r="G6752" i="24"/>
  <c r="H6752" i="24" s="1"/>
  <c r="G6753" i="24"/>
  <c r="H6753" i="24" s="1"/>
  <c r="G6754" i="24"/>
  <c r="H6754" i="24" s="1"/>
  <c r="G6755" i="24"/>
  <c r="H6755" i="24" s="1"/>
  <c r="G6756" i="24"/>
  <c r="H6756" i="24" s="1"/>
  <c r="G6757" i="24"/>
  <c r="H6757" i="24" s="1"/>
  <c r="G6758" i="24"/>
  <c r="H6758" i="24" s="1"/>
  <c r="G6759" i="24"/>
  <c r="H6759" i="24" s="1"/>
  <c r="G6760" i="24"/>
  <c r="H6760" i="24" s="1"/>
  <c r="G6761" i="24"/>
  <c r="H6761" i="24" s="1"/>
  <c r="G6762" i="24"/>
  <c r="H6762" i="24" s="1"/>
  <c r="G6763" i="24"/>
  <c r="H6763" i="24" s="1"/>
  <c r="G6764" i="24"/>
  <c r="H6764" i="24" s="1"/>
  <c r="G6765" i="24"/>
  <c r="H6765" i="24" s="1"/>
  <c r="G6766" i="24"/>
  <c r="H6766" i="24" s="1"/>
  <c r="G6767" i="24"/>
  <c r="H6767" i="24" s="1"/>
  <c r="G6768" i="24"/>
  <c r="H6768" i="24" s="1"/>
  <c r="G6769" i="24"/>
  <c r="H6769" i="24" s="1"/>
  <c r="G6770" i="24"/>
  <c r="H6770" i="24" s="1"/>
  <c r="G6771" i="24"/>
  <c r="H6771" i="24" s="1"/>
  <c r="G6772" i="24"/>
  <c r="H6772" i="24" s="1"/>
  <c r="G6773" i="24"/>
  <c r="H6773" i="24" s="1"/>
  <c r="G6774" i="24"/>
  <c r="H6774" i="24" s="1"/>
  <c r="G6775" i="24"/>
  <c r="H6775" i="24" s="1"/>
  <c r="G6776" i="24"/>
  <c r="H6776" i="24" s="1"/>
  <c r="G6777" i="24"/>
  <c r="H6777" i="24" s="1"/>
  <c r="G6778" i="24"/>
  <c r="H6778" i="24" s="1"/>
  <c r="G6779" i="24"/>
  <c r="H6779" i="24" s="1"/>
  <c r="G6780" i="24"/>
  <c r="H6780" i="24" s="1"/>
  <c r="G6781" i="24"/>
  <c r="H6781" i="24" s="1"/>
  <c r="G6782" i="24"/>
  <c r="H6782" i="24" s="1"/>
  <c r="G6783" i="24"/>
  <c r="H6783" i="24" s="1"/>
  <c r="G6784" i="24"/>
  <c r="H6784" i="24" s="1"/>
  <c r="G6785" i="24"/>
  <c r="H6785" i="24" s="1"/>
  <c r="G6786" i="24"/>
  <c r="H6786" i="24" s="1"/>
  <c r="G6787" i="24"/>
  <c r="H6787" i="24" s="1"/>
  <c r="G6788" i="24"/>
  <c r="H6788" i="24" s="1"/>
  <c r="G6789" i="24"/>
  <c r="H6789" i="24" s="1"/>
  <c r="G6790" i="24"/>
  <c r="H6790" i="24" s="1"/>
  <c r="G6791" i="24"/>
  <c r="H6791" i="24" s="1"/>
  <c r="G6792" i="24"/>
  <c r="H6792" i="24" s="1"/>
  <c r="G6793" i="24"/>
  <c r="H6793" i="24" s="1"/>
  <c r="G6794" i="24"/>
  <c r="H6794" i="24" s="1"/>
  <c r="G6795" i="24"/>
  <c r="H6795" i="24" s="1"/>
  <c r="G6796" i="24"/>
  <c r="H6796" i="24" s="1"/>
  <c r="G6797" i="24"/>
  <c r="H6797" i="24" s="1"/>
  <c r="G6798" i="24"/>
  <c r="H6798" i="24" s="1"/>
  <c r="G6799" i="24"/>
  <c r="H6799" i="24" s="1"/>
  <c r="G6800" i="24"/>
  <c r="H6800" i="24" s="1"/>
  <c r="G6801" i="24"/>
  <c r="H6801" i="24" s="1"/>
  <c r="G6802" i="24"/>
  <c r="H6802" i="24" s="1"/>
  <c r="G6803" i="24"/>
  <c r="H6803" i="24" s="1"/>
  <c r="G6804" i="24"/>
  <c r="H6804" i="24" s="1"/>
  <c r="G6805" i="24"/>
  <c r="H6805" i="24" s="1"/>
  <c r="G6806" i="24"/>
  <c r="H6806" i="24" s="1"/>
  <c r="G6807" i="24"/>
  <c r="H6807" i="24" s="1"/>
  <c r="G6808" i="24"/>
  <c r="H6808" i="24" s="1"/>
  <c r="G6809" i="24"/>
  <c r="H6809" i="24" s="1"/>
  <c r="G6810" i="24"/>
  <c r="H6810" i="24" s="1"/>
  <c r="G6811" i="24"/>
  <c r="H6811" i="24" s="1"/>
  <c r="G6812" i="24"/>
  <c r="H6812" i="24" s="1"/>
  <c r="G6813" i="24"/>
  <c r="H6813" i="24" s="1"/>
  <c r="G6814" i="24"/>
  <c r="H6814" i="24" s="1"/>
  <c r="G6815" i="24"/>
  <c r="H6815" i="24" s="1"/>
  <c r="G6816" i="24"/>
  <c r="H6816" i="24" s="1"/>
  <c r="G6817" i="24"/>
  <c r="H6817" i="24" s="1"/>
  <c r="G6818" i="24"/>
  <c r="H6818" i="24" s="1"/>
  <c r="G6819" i="24"/>
  <c r="H6819" i="24" s="1"/>
  <c r="G6820" i="24"/>
  <c r="H6820" i="24" s="1"/>
  <c r="G6821" i="24"/>
  <c r="H6821" i="24" s="1"/>
  <c r="G6822" i="24"/>
  <c r="H6822" i="24" s="1"/>
  <c r="G6823" i="24"/>
  <c r="H6823" i="24" s="1"/>
  <c r="G6824" i="24"/>
  <c r="H6824" i="24" s="1"/>
  <c r="G6825" i="24"/>
  <c r="H6825" i="24" s="1"/>
  <c r="G6826" i="24"/>
  <c r="H6826" i="24" s="1"/>
  <c r="G6827" i="24"/>
  <c r="H6827" i="24" s="1"/>
  <c r="G6828" i="24"/>
  <c r="H6828" i="24" s="1"/>
  <c r="G6829" i="24"/>
  <c r="H6829" i="24" s="1"/>
  <c r="G6830" i="24"/>
  <c r="H6830" i="24" s="1"/>
  <c r="G6831" i="24"/>
  <c r="H6831" i="24" s="1"/>
  <c r="G6832" i="24"/>
  <c r="H6832" i="24" s="1"/>
  <c r="G6833" i="24"/>
  <c r="H6833" i="24" s="1"/>
  <c r="G6834" i="24"/>
  <c r="H6834" i="24" s="1"/>
  <c r="G6835" i="24"/>
  <c r="H6835" i="24" s="1"/>
  <c r="G6836" i="24"/>
  <c r="H6836" i="24" s="1"/>
  <c r="G6837" i="24"/>
  <c r="H6837" i="24" s="1"/>
  <c r="G6838" i="24"/>
  <c r="H6838" i="24" s="1"/>
  <c r="G6839" i="24"/>
  <c r="H6839" i="24" s="1"/>
  <c r="G6840" i="24"/>
  <c r="H6840" i="24" s="1"/>
  <c r="G6841" i="24"/>
  <c r="H6841" i="24" s="1"/>
  <c r="G6842" i="24"/>
  <c r="H6842" i="24" s="1"/>
  <c r="G6843" i="24"/>
  <c r="H6843" i="24" s="1"/>
  <c r="G6844" i="24"/>
  <c r="H6844" i="24" s="1"/>
  <c r="G6845" i="24"/>
  <c r="H6845" i="24" s="1"/>
  <c r="G6846" i="24"/>
  <c r="H6846" i="24" s="1"/>
  <c r="G6847" i="24"/>
  <c r="H6847" i="24" s="1"/>
  <c r="G6848" i="24"/>
  <c r="H6848" i="24" s="1"/>
  <c r="G6849" i="24"/>
  <c r="H6849" i="24" s="1"/>
  <c r="G6850" i="24"/>
  <c r="H6850" i="24" s="1"/>
  <c r="G6851" i="24"/>
  <c r="H6851" i="24" s="1"/>
  <c r="G6852" i="24"/>
  <c r="H6852" i="24" s="1"/>
  <c r="G6853" i="24"/>
  <c r="H6853" i="24" s="1"/>
  <c r="G6854" i="24"/>
  <c r="H6854" i="24" s="1"/>
  <c r="G6855" i="24"/>
  <c r="H6855" i="24" s="1"/>
  <c r="G6856" i="24"/>
  <c r="H6856" i="24" s="1"/>
  <c r="G6857" i="24"/>
  <c r="H6857" i="24" s="1"/>
  <c r="G6858" i="24"/>
  <c r="H6858" i="24" s="1"/>
  <c r="G6859" i="24"/>
  <c r="H6859" i="24" s="1"/>
  <c r="G6860" i="24"/>
  <c r="H6860" i="24" s="1"/>
  <c r="G6861" i="24"/>
  <c r="H6861" i="24" s="1"/>
  <c r="G6862" i="24"/>
  <c r="H6862" i="24" s="1"/>
  <c r="G6863" i="24"/>
  <c r="H6863" i="24" s="1"/>
  <c r="G6864" i="24"/>
  <c r="H6864" i="24" s="1"/>
  <c r="G6865" i="24"/>
  <c r="H6865" i="24" s="1"/>
  <c r="G6866" i="24"/>
  <c r="H6866" i="24" s="1"/>
  <c r="G6867" i="24"/>
  <c r="H6867" i="24" s="1"/>
  <c r="G6868" i="24"/>
  <c r="H6868" i="24" s="1"/>
  <c r="G6869" i="24"/>
  <c r="H6869" i="24" s="1"/>
  <c r="G6870" i="24"/>
  <c r="H6870" i="24" s="1"/>
  <c r="G6871" i="24"/>
  <c r="H6871" i="24" s="1"/>
  <c r="G6872" i="24"/>
  <c r="H6872" i="24" s="1"/>
  <c r="G6873" i="24"/>
  <c r="H6873" i="24" s="1"/>
  <c r="G6874" i="24"/>
  <c r="H6874" i="24" s="1"/>
  <c r="G6875" i="24"/>
  <c r="H6875" i="24" s="1"/>
  <c r="G6876" i="24"/>
  <c r="H6876" i="24" s="1"/>
  <c r="G6877" i="24"/>
  <c r="H6877" i="24" s="1"/>
  <c r="G6878" i="24"/>
  <c r="H6878" i="24" s="1"/>
  <c r="G6879" i="24"/>
  <c r="H6879" i="24" s="1"/>
  <c r="G6880" i="24"/>
  <c r="H6880" i="24" s="1"/>
  <c r="G6881" i="24"/>
  <c r="H6881" i="24" s="1"/>
  <c r="G6882" i="24"/>
  <c r="H6882" i="24" s="1"/>
  <c r="G6883" i="24"/>
  <c r="H6883" i="24" s="1"/>
  <c r="G6884" i="24"/>
  <c r="H6884" i="24" s="1"/>
  <c r="G6885" i="24"/>
  <c r="H6885" i="24" s="1"/>
  <c r="G6886" i="24"/>
  <c r="H6886" i="24" s="1"/>
  <c r="G6887" i="24"/>
  <c r="H6887" i="24" s="1"/>
  <c r="G6888" i="24"/>
  <c r="H6888" i="24" s="1"/>
  <c r="G6889" i="24"/>
  <c r="H6889" i="24" s="1"/>
  <c r="G6890" i="24"/>
  <c r="H6890" i="24" s="1"/>
  <c r="G6891" i="24"/>
  <c r="H6891" i="24" s="1"/>
  <c r="G6892" i="24"/>
  <c r="H6892" i="24" s="1"/>
  <c r="G6893" i="24"/>
  <c r="H6893" i="24" s="1"/>
  <c r="G6894" i="24"/>
  <c r="H6894" i="24" s="1"/>
  <c r="G6895" i="24"/>
  <c r="H6895" i="24" s="1"/>
  <c r="G6896" i="24"/>
  <c r="H6896" i="24" s="1"/>
  <c r="G6897" i="24"/>
  <c r="H6897" i="24" s="1"/>
  <c r="G6898" i="24"/>
  <c r="H6898" i="24" s="1"/>
  <c r="G6899" i="24"/>
  <c r="H6899" i="24" s="1"/>
  <c r="G6900" i="24"/>
  <c r="H6900" i="24" s="1"/>
  <c r="G6901" i="24"/>
  <c r="H6901" i="24" s="1"/>
  <c r="G6902" i="24"/>
  <c r="H6902" i="24" s="1"/>
  <c r="G6903" i="24"/>
  <c r="H6903" i="24" s="1"/>
  <c r="G6904" i="24"/>
  <c r="H6904" i="24" s="1"/>
  <c r="G6905" i="24"/>
  <c r="H6905" i="24" s="1"/>
  <c r="G6906" i="24"/>
  <c r="H6906" i="24" s="1"/>
  <c r="G6907" i="24"/>
  <c r="H6907" i="24" s="1"/>
  <c r="G6908" i="24"/>
  <c r="H6908" i="24" s="1"/>
  <c r="G6909" i="24"/>
  <c r="H6909" i="24" s="1"/>
  <c r="G6910" i="24"/>
  <c r="H6910" i="24" s="1"/>
  <c r="G6911" i="24"/>
  <c r="H6911" i="24" s="1"/>
  <c r="G6912" i="24"/>
  <c r="H6912" i="24" s="1"/>
  <c r="G6913" i="24"/>
  <c r="H6913" i="24" s="1"/>
  <c r="G6914" i="24"/>
  <c r="H6914" i="24" s="1"/>
  <c r="G6915" i="24"/>
  <c r="H6915" i="24" s="1"/>
  <c r="G6916" i="24"/>
  <c r="H6916" i="24" s="1"/>
  <c r="G6917" i="24"/>
  <c r="H6917" i="24" s="1"/>
  <c r="G6918" i="24"/>
  <c r="H6918" i="24" s="1"/>
  <c r="G6919" i="24"/>
  <c r="H6919" i="24" s="1"/>
  <c r="G6920" i="24"/>
  <c r="H6920" i="24" s="1"/>
  <c r="G6921" i="24"/>
  <c r="H6921" i="24" s="1"/>
  <c r="G6922" i="24"/>
  <c r="H6922" i="24" s="1"/>
  <c r="G6923" i="24"/>
  <c r="H6923" i="24" s="1"/>
  <c r="G6924" i="24"/>
  <c r="H6924" i="24" s="1"/>
  <c r="G6925" i="24"/>
  <c r="H6925" i="24" s="1"/>
  <c r="G6926" i="24"/>
  <c r="H6926" i="24" s="1"/>
  <c r="G6927" i="24"/>
  <c r="H6927" i="24" s="1"/>
  <c r="G6928" i="24"/>
  <c r="H6928" i="24" s="1"/>
  <c r="G6929" i="24"/>
  <c r="H6929" i="24" s="1"/>
  <c r="G6930" i="24"/>
  <c r="H6930" i="24" s="1"/>
  <c r="G6931" i="24"/>
  <c r="H6931" i="24" s="1"/>
  <c r="G6932" i="24"/>
  <c r="H6932" i="24" s="1"/>
  <c r="G6933" i="24"/>
  <c r="H6933" i="24" s="1"/>
  <c r="G6934" i="24"/>
  <c r="H6934" i="24" s="1"/>
  <c r="G6935" i="24"/>
  <c r="H6935" i="24" s="1"/>
  <c r="G6936" i="24"/>
  <c r="H6936" i="24" s="1"/>
  <c r="G6937" i="24"/>
  <c r="H6937" i="24" s="1"/>
  <c r="G6938" i="24"/>
  <c r="H6938" i="24" s="1"/>
  <c r="G6939" i="24"/>
  <c r="H6939" i="24" s="1"/>
  <c r="G6940" i="24"/>
  <c r="H6940" i="24" s="1"/>
  <c r="G6941" i="24"/>
  <c r="H6941" i="24" s="1"/>
  <c r="G6942" i="24"/>
  <c r="H6942" i="24" s="1"/>
  <c r="G6943" i="24"/>
  <c r="H6943" i="24" s="1"/>
  <c r="G6944" i="24"/>
  <c r="H6944" i="24" s="1"/>
  <c r="G6945" i="24"/>
  <c r="H6945" i="24" s="1"/>
  <c r="G6946" i="24"/>
  <c r="H6946" i="24" s="1"/>
  <c r="G6947" i="24"/>
  <c r="H6947" i="24" s="1"/>
  <c r="G6948" i="24"/>
  <c r="H6948" i="24" s="1"/>
  <c r="G6949" i="24"/>
  <c r="H6949" i="24" s="1"/>
  <c r="G6950" i="24"/>
  <c r="H6950" i="24" s="1"/>
  <c r="G6951" i="24"/>
  <c r="H6951" i="24" s="1"/>
  <c r="G6952" i="24"/>
  <c r="H6952" i="24" s="1"/>
  <c r="G6953" i="24"/>
  <c r="H6953" i="24" s="1"/>
  <c r="G6954" i="24"/>
  <c r="H6954" i="24" s="1"/>
  <c r="G6955" i="24"/>
  <c r="H6955" i="24" s="1"/>
  <c r="G6956" i="24"/>
  <c r="H6956" i="24" s="1"/>
  <c r="G6957" i="24"/>
  <c r="H6957" i="24" s="1"/>
  <c r="G6958" i="24"/>
  <c r="H6958" i="24" s="1"/>
  <c r="G6959" i="24"/>
  <c r="H6959" i="24" s="1"/>
  <c r="G6960" i="24"/>
  <c r="H6960" i="24" s="1"/>
  <c r="G6961" i="24"/>
  <c r="H6961" i="24" s="1"/>
  <c r="G6962" i="24"/>
  <c r="H6962" i="24" s="1"/>
  <c r="G6963" i="24"/>
  <c r="H6963" i="24" s="1"/>
  <c r="G6964" i="24"/>
  <c r="H6964" i="24" s="1"/>
  <c r="G6965" i="24"/>
  <c r="H6965" i="24" s="1"/>
  <c r="G6966" i="24"/>
  <c r="H6966" i="24" s="1"/>
  <c r="G6967" i="24"/>
  <c r="H6967" i="24" s="1"/>
  <c r="G6968" i="24"/>
  <c r="H6968" i="24" s="1"/>
  <c r="G6969" i="24"/>
  <c r="H6969" i="24" s="1"/>
  <c r="G6970" i="24"/>
  <c r="H6970" i="24" s="1"/>
  <c r="G6971" i="24"/>
  <c r="H6971" i="24" s="1"/>
  <c r="G6972" i="24"/>
  <c r="H6972" i="24" s="1"/>
  <c r="G6973" i="24"/>
  <c r="H6973" i="24" s="1"/>
  <c r="G6974" i="24"/>
  <c r="H6974" i="24" s="1"/>
  <c r="G6975" i="24"/>
  <c r="H6975" i="24" s="1"/>
  <c r="G6976" i="24"/>
  <c r="H6976" i="24" s="1"/>
  <c r="G6977" i="24"/>
  <c r="H6977" i="24" s="1"/>
  <c r="G6978" i="24"/>
  <c r="H6978" i="24" s="1"/>
  <c r="G6979" i="24"/>
  <c r="H6979" i="24" s="1"/>
  <c r="G6980" i="24"/>
  <c r="H6980" i="24" s="1"/>
  <c r="G6981" i="24"/>
  <c r="H6981" i="24" s="1"/>
  <c r="G6982" i="24"/>
  <c r="H6982" i="24" s="1"/>
  <c r="G6983" i="24"/>
  <c r="H6983" i="24" s="1"/>
  <c r="G6984" i="24"/>
  <c r="H6984" i="24" s="1"/>
  <c r="G6985" i="24"/>
  <c r="H6985" i="24" s="1"/>
  <c r="G6986" i="24"/>
  <c r="H6986" i="24" s="1"/>
  <c r="G6987" i="24"/>
  <c r="H6987" i="24" s="1"/>
  <c r="G6988" i="24"/>
  <c r="H6988" i="24" s="1"/>
  <c r="G6989" i="24"/>
  <c r="H6989" i="24" s="1"/>
  <c r="G6990" i="24"/>
  <c r="H6990" i="24" s="1"/>
  <c r="G6991" i="24"/>
  <c r="H6991" i="24" s="1"/>
  <c r="G6992" i="24"/>
  <c r="H6992" i="24" s="1"/>
  <c r="G6993" i="24"/>
  <c r="H6993" i="24" s="1"/>
  <c r="G6994" i="24"/>
  <c r="H6994" i="24" s="1"/>
  <c r="G6995" i="24"/>
  <c r="H6995" i="24" s="1"/>
  <c r="G6996" i="24"/>
  <c r="H6996" i="24" s="1"/>
  <c r="G6997" i="24"/>
  <c r="H6997" i="24" s="1"/>
  <c r="G6998" i="24"/>
  <c r="H6998" i="24" s="1"/>
  <c r="G6999" i="24"/>
  <c r="H6999" i="24" s="1"/>
  <c r="G7000" i="24"/>
  <c r="H7000" i="24" s="1"/>
  <c r="G7001" i="24"/>
  <c r="H7001" i="24" s="1"/>
  <c r="G7002" i="24"/>
  <c r="H7002" i="24" s="1"/>
  <c r="G7003" i="24"/>
  <c r="H7003" i="24" s="1"/>
  <c r="G7004" i="24"/>
  <c r="H7004" i="24" s="1"/>
  <c r="G7005" i="24"/>
  <c r="H7005" i="24" s="1"/>
  <c r="G7006" i="24"/>
  <c r="H7006" i="24" s="1"/>
  <c r="G7007" i="24"/>
  <c r="H7007" i="24" s="1"/>
  <c r="G7008" i="24"/>
  <c r="H7008" i="24" s="1"/>
  <c r="G7009" i="24"/>
  <c r="H7009" i="24" s="1"/>
  <c r="G7010" i="24"/>
  <c r="H7010" i="24" s="1"/>
  <c r="G7011" i="24"/>
  <c r="H7011" i="24" s="1"/>
  <c r="G7012" i="24"/>
  <c r="H7012" i="24" s="1"/>
  <c r="G7013" i="24"/>
  <c r="H7013" i="24" s="1"/>
  <c r="G7014" i="24"/>
  <c r="H7014" i="24" s="1"/>
  <c r="G7015" i="24"/>
  <c r="H7015" i="24" s="1"/>
  <c r="G7016" i="24"/>
  <c r="H7016" i="24" s="1"/>
  <c r="G7017" i="24"/>
  <c r="H7017" i="24" s="1"/>
  <c r="G7018" i="24"/>
  <c r="H7018" i="24" s="1"/>
  <c r="G7019" i="24"/>
  <c r="H7019" i="24" s="1"/>
  <c r="G7020" i="24"/>
  <c r="H7020" i="24" s="1"/>
  <c r="G7021" i="24"/>
  <c r="H7021" i="24" s="1"/>
  <c r="G7022" i="24"/>
  <c r="H7022" i="24" s="1"/>
  <c r="G7023" i="24"/>
  <c r="H7023" i="24" s="1"/>
  <c r="G7024" i="24"/>
  <c r="H7024" i="24" s="1"/>
  <c r="G7025" i="24"/>
  <c r="H7025" i="24" s="1"/>
  <c r="G7026" i="24"/>
  <c r="H7026" i="24" s="1"/>
  <c r="G7027" i="24"/>
  <c r="H7027" i="24" s="1"/>
  <c r="G7028" i="24"/>
  <c r="H7028" i="24" s="1"/>
  <c r="G7029" i="24"/>
  <c r="H7029" i="24" s="1"/>
  <c r="G7030" i="24"/>
  <c r="H7030" i="24" s="1"/>
  <c r="G7031" i="24"/>
  <c r="H7031" i="24" s="1"/>
  <c r="G7032" i="24"/>
  <c r="H7032" i="24" s="1"/>
  <c r="G7033" i="24"/>
  <c r="H7033" i="24" s="1"/>
  <c r="G7034" i="24"/>
  <c r="H7034" i="24" s="1"/>
  <c r="G7035" i="24"/>
  <c r="H7035" i="24" s="1"/>
  <c r="G7036" i="24"/>
  <c r="H7036" i="24" s="1"/>
  <c r="G7037" i="24"/>
  <c r="H7037" i="24" s="1"/>
  <c r="G7038" i="24"/>
  <c r="H7038" i="24" s="1"/>
  <c r="G7039" i="24"/>
  <c r="H7039" i="24" s="1"/>
  <c r="G7040" i="24"/>
  <c r="H7040" i="24" s="1"/>
  <c r="G7041" i="24"/>
  <c r="H7041" i="24" s="1"/>
  <c r="G7042" i="24"/>
  <c r="H7042" i="24" s="1"/>
  <c r="G7043" i="24"/>
  <c r="H7043" i="24" s="1"/>
  <c r="G7044" i="24"/>
  <c r="H7044" i="24" s="1"/>
  <c r="G7045" i="24"/>
  <c r="H7045" i="24" s="1"/>
  <c r="G7046" i="24"/>
  <c r="H7046" i="24" s="1"/>
  <c r="G7047" i="24"/>
  <c r="H7047" i="24" s="1"/>
  <c r="G7048" i="24"/>
  <c r="H7048" i="24" s="1"/>
  <c r="G7049" i="24"/>
  <c r="H7049" i="24" s="1"/>
  <c r="G7050" i="24"/>
  <c r="H7050" i="24" s="1"/>
  <c r="G7051" i="24"/>
  <c r="H7051" i="24" s="1"/>
  <c r="G7052" i="24"/>
  <c r="H7052" i="24" s="1"/>
  <c r="G7053" i="24"/>
  <c r="H7053" i="24" s="1"/>
  <c r="G7054" i="24"/>
  <c r="H7054" i="24" s="1"/>
  <c r="G7055" i="24"/>
  <c r="H7055" i="24" s="1"/>
  <c r="G7056" i="24"/>
  <c r="H7056" i="24" s="1"/>
  <c r="G7057" i="24"/>
  <c r="H7057" i="24" s="1"/>
  <c r="G7058" i="24"/>
  <c r="H7058" i="24" s="1"/>
  <c r="G7059" i="24"/>
  <c r="H7059" i="24" s="1"/>
  <c r="G7060" i="24"/>
  <c r="H7060" i="24" s="1"/>
  <c r="G7061" i="24"/>
  <c r="H7061" i="24" s="1"/>
  <c r="G7062" i="24"/>
  <c r="H7062" i="24" s="1"/>
  <c r="G7063" i="24"/>
  <c r="H7063" i="24" s="1"/>
  <c r="G7064" i="24"/>
  <c r="H7064" i="24" s="1"/>
  <c r="G7065" i="24"/>
  <c r="H7065" i="24" s="1"/>
  <c r="G7066" i="24"/>
  <c r="H7066" i="24" s="1"/>
  <c r="G7067" i="24"/>
  <c r="H7067" i="24" s="1"/>
  <c r="G7068" i="24"/>
  <c r="H7068" i="24" s="1"/>
  <c r="G7069" i="24"/>
  <c r="H7069" i="24" s="1"/>
  <c r="G7070" i="24"/>
  <c r="H7070" i="24" s="1"/>
  <c r="G7071" i="24"/>
  <c r="H7071" i="24" s="1"/>
  <c r="G7072" i="24"/>
  <c r="H7072" i="24" s="1"/>
  <c r="G7073" i="24"/>
  <c r="H7073" i="24" s="1"/>
  <c r="G7074" i="24"/>
  <c r="H7074" i="24" s="1"/>
  <c r="G7075" i="24"/>
  <c r="H7075" i="24" s="1"/>
  <c r="G7076" i="24"/>
  <c r="H7076" i="24" s="1"/>
  <c r="G7077" i="24"/>
  <c r="H7077" i="24" s="1"/>
  <c r="G7078" i="24"/>
  <c r="H7078" i="24" s="1"/>
  <c r="G7079" i="24"/>
  <c r="H7079" i="24" s="1"/>
  <c r="G7080" i="24"/>
  <c r="H7080" i="24" s="1"/>
  <c r="G7081" i="24"/>
  <c r="H7081" i="24" s="1"/>
  <c r="G7082" i="24"/>
  <c r="H7082" i="24" s="1"/>
  <c r="G7083" i="24"/>
  <c r="H7083" i="24" s="1"/>
  <c r="G7084" i="24"/>
  <c r="H7084" i="24" s="1"/>
  <c r="G7085" i="24"/>
  <c r="H7085" i="24" s="1"/>
  <c r="G7086" i="24"/>
  <c r="H7086" i="24" s="1"/>
  <c r="G7087" i="24"/>
  <c r="H7087" i="24" s="1"/>
  <c r="G7088" i="24"/>
  <c r="H7088" i="24" s="1"/>
  <c r="G7089" i="24"/>
  <c r="H7089" i="24" s="1"/>
  <c r="G7090" i="24"/>
  <c r="H7090" i="24" s="1"/>
  <c r="G7091" i="24"/>
  <c r="H7091" i="24" s="1"/>
  <c r="G7092" i="24"/>
  <c r="H7092" i="24" s="1"/>
  <c r="G7093" i="24"/>
  <c r="H7093" i="24" s="1"/>
  <c r="G7094" i="24"/>
  <c r="H7094" i="24" s="1"/>
  <c r="G7095" i="24"/>
  <c r="H7095" i="24" s="1"/>
  <c r="G7096" i="24"/>
  <c r="H7096" i="24" s="1"/>
  <c r="G7097" i="24"/>
  <c r="H7097" i="24" s="1"/>
  <c r="G7098" i="24"/>
  <c r="H7098" i="24" s="1"/>
  <c r="G7099" i="24"/>
  <c r="H7099" i="24" s="1"/>
  <c r="G7100" i="24"/>
  <c r="H7100" i="24" s="1"/>
  <c r="G7101" i="24"/>
  <c r="H7101" i="24" s="1"/>
  <c r="G7102" i="24"/>
  <c r="H7102" i="24" s="1"/>
  <c r="G7103" i="24"/>
  <c r="H7103" i="24" s="1"/>
  <c r="G7104" i="24"/>
  <c r="H7104" i="24" s="1"/>
  <c r="G7105" i="24"/>
  <c r="H7105" i="24" s="1"/>
  <c r="G7106" i="24"/>
  <c r="H7106" i="24" s="1"/>
  <c r="G7107" i="24"/>
  <c r="H7107" i="24" s="1"/>
  <c r="G7108" i="24"/>
  <c r="H7108" i="24" s="1"/>
  <c r="G7109" i="24"/>
  <c r="H7109" i="24" s="1"/>
  <c r="G7110" i="24"/>
  <c r="H7110" i="24" s="1"/>
  <c r="G7111" i="24"/>
  <c r="H7111" i="24" s="1"/>
  <c r="G7112" i="24"/>
  <c r="H7112" i="24" s="1"/>
  <c r="G7113" i="24"/>
  <c r="H7113" i="24" s="1"/>
  <c r="G7114" i="24"/>
  <c r="H7114" i="24" s="1"/>
  <c r="G7115" i="24"/>
  <c r="H7115" i="24" s="1"/>
  <c r="G7116" i="24"/>
  <c r="H7116" i="24" s="1"/>
  <c r="G7117" i="24"/>
  <c r="H7117" i="24" s="1"/>
  <c r="G7118" i="24"/>
  <c r="H7118" i="24" s="1"/>
  <c r="G7119" i="24"/>
  <c r="H7119" i="24" s="1"/>
  <c r="G7120" i="24"/>
  <c r="H7120" i="24" s="1"/>
  <c r="G7121" i="24"/>
  <c r="H7121" i="24" s="1"/>
  <c r="G7122" i="24"/>
  <c r="H7122" i="24" s="1"/>
  <c r="G7123" i="24"/>
  <c r="H7123" i="24" s="1"/>
  <c r="G7124" i="24"/>
  <c r="H7124" i="24" s="1"/>
  <c r="G7125" i="24"/>
  <c r="H7125" i="24" s="1"/>
  <c r="G7126" i="24"/>
  <c r="H7126" i="24" s="1"/>
  <c r="G7127" i="24"/>
  <c r="H7127" i="24" s="1"/>
  <c r="G7128" i="24"/>
  <c r="H7128" i="24" s="1"/>
  <c r="G7129" i="24"/>
  <c r="H7129" i="24" s="1"/>
  <c r="G7130" i="24"/>
  <c r="H7130" i="24" s="1"/>
  <c r="G7131" i="24"/>
  <c r="H7131" i="24" s="1"/>
  <c r="G7132" i="24"/>
  <c r="H7132" i="24" s="1"/>
  <c r="G7133" i="24"/>
  <c r="H7133" i="24" s="1"/>
  <c r="G7134" i="24"/>
  <c r="H7134" i="24" s="1"/>
  <c r="G7135" i="24"/>
  <c r="H7135" i="24" s="1"/>
  <c r="G7136" i="24"/>
  <c r="H7136" i="24" s="1"/>
  <c r="G7137" i="24"/>
  <c r="H7137" i="24" s="1"/>
  <c r="G7138" i="24"/>
  <c r="H7138" i="24" s="1"/>
  <c r="G7139" i="24"/>
  <c r="H7139" i="24" s="1"/>
  <c r="G7140" i="24"/>
  <c r="H7140" i="24" s="1"/>
  <c r="G7141" i="24"/>
  <c r="H7141" i="24" s="1"/>
  <c r="G7142" i="24"/>
  <c r="H7142" i="24" s="1"/>
  <c r="G7143" i="24"/>
  <c r="H7143" i="24" s="1"/>
  <c r="G7144" i="24"/>
  <c r="H7144" i="24" s="1"/>
  <c r="G7145" i="24"/>
  <c r="H7145" i="24" s="1"/>
  <c r="G7146" i="24"/>
  <c r="H7146" i="24" s="1"/>
  <c r="G7147" i="24"/>
  <c r="H7147" i="24" s="1"/>
  <c r="G7148" i="24"/>
  <c r="H7148" i="24" s="1"/>
  <c r="G7149" i="24"/>
  <c r="H7149" i="24" s="1"/>
  <c r="G7150" i="24"/>
  <c r="H7150" i="24" s="1"/>
  <c r="G7151" i="24"/>
  <c r="H7151" i="24" s="1"/>
  <c r="G7152" i="24"/>
  <c r="H7152" i="24" s="1"/>
  <c r="G7153" i="24"/>
  <c r="H7153" i="24" s="1"/>
  <c r="G7154" i="24"/>
  <c r="H7154" i="24" s="1"/>
  <c r="G7155" i="24"/>
  <c r="H7155" i="24" s="1"/>
  <c r="G7156" i="24"/>
  <c r="H7156" i="24" s="1"/>
  <c r="G7157" i="24"/>
  <c r="H7157" i="24" s="1"/>
  <c r="G7158" i="24"/>
  <c r="H7158" i="24" s="1"/>
  <c r="G7159" i="24"/>
  <c r="H7159" i="24" s="1"/>
  <c r="G7160" i="24"/>
  <c r="H7160" i="24" s="1"/>
  <c r="G7161" i="24"/>
  <c r="H7161" i="24" s="1"/>
  <c r="G7162" i="24"/>
  <c r="H7162" i="24" s="1"/>
  <c r="G7163" i="24"/>
  <c r="H7163" i="24" s="1"/>
  <c r="G7164" i="24"/>
  <c r="H7164" i="24" s="1"/>
  <c r="G7165" i="24"/>
  <c r="H7165" i="24" s="1"/>
  <c r="G7166" i="24"/>
  <c r="H7166" i="24" s="1"/>
  <c r="G7167" i="24"/>
  <c r="H7167" i="24" s="1"/>
  <c r="G7168" i="24"/>
  <c r="H7168" i="24" s="1"/>
  <c r="G7169" i="24"/>
  <c r="H7169" i="24" s="1"/>
  <c r="G7170" i="24"/>
  <c r="H7170" i="24" s="1"/>
  <c r="G7171" i="24"/>
  <c r="H7171" i="24" s="1"/>
  <c r="G7172" i="24"/>
  <c r="H7172" i="24" s="1"/>
  <c r="G7173" i="24"/>
  <c r="H7173" i="24" s="1"/>
  <c r="G7174" i="24"/>
  <c r="H7174" i="24" s="1"/>
  <c r="G7175" i="24"/>
  <c r="H7175" i="24" s="1"/>
  <c r="G7176" i="24"/>
  <c r="H7176" i="24" s="1"/>
  <c r="G7177" i="24"/>
  <c r="H7177" i="24" s="1"/>
  <c r="G7178" i="24"/>
  <c r="H7178" i="24" s="1"/>
  <c r="G7179" i="24"/>
  <c r="H7179" i="24" s="1"/>
  <c r="G7180" i="24"/>
  <c r="H7180" i="24" s="1"/>
  <c r="G7181" i="24"/>
  <c r="H7181" i="24" s="1"/>
  <c r="G7182" i="24"/>
  <c r="H7182" i="24" s="1"/>
  <c r="G7183" i="24"/>
  <c r="H7183" i="24" s="1"/>
  <c r="G7184" i="24"/>
  <c r="H7184" i="24" s="1"/>
  <c r="G7185" i="24"/>
  <c r="H7185" i="24" s="1"/>
  <c r="G7186" i="24"/>
  <c r="H7186" i="24" s="1"/>
  <c r="G7187" i="24"/>
  <c r="H7187" i="24" s="1"/>
  <c r="G7188" i="24"/>
  <c r="H7188" i="24" s="1"/>
  <c r="G7189" i="24"/>
  <c r="H7189" i="24" s="1"/>
  <c r="G7190" i="24"/>
  <c r="H7190" i="24" s="1"/>
  <c r="G7191" i="24"/>
  <c r="H7191" i="24" s="1"/>
  <c r="G7192" i="24"/>
  <c r="H7192" i="24" s="1"/>
  <c r="G7193" i="24"/>
  <c r="H7193" i="24" s="1"/>
  <c r="G7194" i="24"/>
  <c r="H7194" i="24" s="1"/>
  <c r="G7195" i="24"/>
  <c r="H7195" i="24" s="1"/>
  <c r="G7196" i="24"/>
  <c r="H7196" i="24" s="1"/>
  <c r="G7197" i="24"/>
  <c r="H7197" i="24" s="1"/>
  <c r="G7198" i="24"/>
  <c r="H7198" i="24" s="1"/>
  <c r="G7199" i="24"/>
  <c r="H7199" i="24" s="1"/>
  <c r="G7200" i="24"/>
  <c r="H7200" i="24" s="1"/>
  <c r="G7201" i="24"/>
  <c r="H7201" i="24" s="1"/>
  <c r="G7202" i="24"/>
  <c r="H7202" i="24" s="1"/>
  <c r="G7203" i="24"/>
  <c r="H7203" i="24" s="1"/>
  <c r="G7204" i="24"/>
  <c r="H7204" i="24" s="1"/>
  <c r="G7205" i="24"/>
  <c r="H7205" i="24" s="1"/>
  <c r="G7206" i="24"/>
  <c r="H7206" i="24" s="1"/>
  <c r="G7207" i="24"/>
  <c r="H7207" i="24" s="1"/>
  <c r="G7208" i="24"/>
  <c r="H7208" i="24" s="1"/>
  <c r="G7209" i="24"/>
  <c r="H7209" i="24" s="1"/>
  <c r="G7210" i="24"/>
  <c r="H7210" i="24" s="1"/>
  <c r="G7211" i="24"/>
  <c r="H7211" i="24" s="1"/>
  <c r="G7212" i="24"/>
  <c r="H7212" i="24" s="1"/>
  <c r="G7213" i="24"/>
  <c r="H7213" i="24" s="1"/>
  <c r="G7214" i="24"/>
  <c r="H7214" i="24" s="1"/>
  <c r="G7215" i="24"/>
  <c r="H7215" i="24" s="1"/>
  <c r="G7216" i="24"/>
  <c r="H7216" i="24" s="1"/>
  <c r="G7217" i="24"/>
  <c r="H7217" i="24" s="1"/>
  <c r="G7218" i="24"/>
  <c r="H7218" i="24" s="1"/>
  <c r="G7219" i="24"/>
  <c r="H7219" i="24" s="1"/>
  <c r="G7220" i="24"/>
  <c r="H7220" i="24" s="1"/>
  <c r="G7221" i="24"/>
  <c r="H7221" i="24" s="1"/>
  <c r="G7222" i="24"/>
  <c r="H7222" i="24" s="1"/>
  <c r="G7223" i="24"/>
  <c r="H7223" i="24" s="1"/>
  <c r="G7224" i="24"/>
  <c r="H7224" i="24" s="1"/>
  <c r="G7225" i="24"/>
  <c r="H7225" i="24" s="1"/>
  <c r="G7226" i="24"/>
  <c r="H7226" i="24" s="1"/>
  <c r="G7227" i="24"/>
  <c r="H7227" i="24" s="1"/>
  <c r="G7228" i="24"/>
  <c r="H7228" i="24" s="1"/>
  <c r="G7229" i="24"/>
  <c r="H7229" i="24" s="1"/>
  <c r="G7230" i="24"/>
  <c r="H7230" i="24" s="1"/>
  <c r="G7231" i="24"/>
  <c r="H7231" i="24" s="1"/>
  <c r="G7232" i="24"/>
  <c r="H7232" i="24" s="1"/>
  <c r="G7233" i="24"/>
  <c r="H7233" i="24" s="1"/>
  <c r="G7234" i="24"/>
  <c r="H7234" i="24" s="1"/>
  <c r="G7235" i="24"/>
  <c r="H7235" i="24" s="1"/>
  <c r="G7236" i="24"/>
  <c r="H7236" i="24" s="1"/>
  <c r="G7237" i="24"/>
  <c r="H7237" i="24" s="1"/>
  <c r="G7238" i="24"/>
  <c r="H7238" i="24" s="1"/>
  <c r="G7239" i="24"/>
  <c r="H7239" i="24" s="1"/>
  <c r="G7240" i="24"/>
  <c r="H7240" i="24" s="1"/>
  <c r="G7241" i="24"/>
  <c r="H7241" i="24" s="1"/>
  <c r="G7242" i="24"/>
  <c r="H7242" i="24" s="1"/>
  <c r="G7243" i="24"/>
  <c r="H7243" i="24" s="1"/>
  <c r="G7244" i="24"/>
  <c r="H7244" i="24" s="1"/>
  <c r="G7245" i="24"/>
  <c r="H7245" i="24" s="1"/>
  <c r="G7246" i="24"/>
  <c r="H7246" i="24" s="1"/>
  <c r="G7247" i="24"/>
  <c r="H7247" i="24" s="1"/>
  <c r="G7248" i="24"/>
  <c r="H7248" i="24" s="1"/>
  <c r="G7249" i="24"/>
  <c r="H7249" i="24" s="1"/>
  <c r="G7250" i="24"/>
  <c r="H7250" i="24" s="1"/>
  <c r="G7251" i="24"/>
  <c r="H7251" i="24" s="1"/>
  <c r="G7252" i="24"/>
  <c r="H7252" i="24" s="1"/>
  <c r="G7253" i="24"/>
  <c r="H7253" i="24" s="1"/>
  <c r="G7254" i="24"/>
  <c r="H7254" i="24" s="1"/>
  <c r="G7255" i="24"/>
  <c r="H7255" i="24" s="1"/>
  <c r="G7256" i="24"/>
  <c r="H7256" i="24" s="1"/>
  <c r="G7257" i="24"/>
  <c r="H7257" i="24" s="1"/>
  <c r="G7258" i="24"/>
  <c r="H7258" i="24" s="1"/>
  <c r="G7259" i="24"/>
  <c r="H7259" i="24" s="1"/>
  <c r="G7260" i="24"/>
  <c r="H7260" i="24" s="1"/>
  <c r="G7261" i="24"/>
  <c r="H7261" i="24" s="1"/>
  <c r="G7262" i="24"/>
  <c r="H7262" i="24" s="1"/>
  <c r="G7263" i="24"/>
  <c r="H7263" i="24" s="1"/>
  <c r="G7264" i="24"/>
  <c r="H7264" i="24" s="1"/>
  <c r="G7265" i="24"/>
  <c r="H7265" i="24" s="1"/>
  <c r="G7266" i="24"/>
  <c r="H7266" i="24" s="1"/>
  <c r="G7267" i="24"/>
  <c r="H7267" i="24" s="1"/>
  <c r="G7268" i="24"/>
  <c r="H7268" i="24" s="1"/>
  <c r="G7269" i="24"/>
  <c r="H7269" i="24" s="1"/>
  <c r="G7270" i="24"/>
  <c r="H7270" i="24" s="1"/>
  <c r="G7271" i="24"/>
  <c r="H7271" i="24" s="1"/>
  <c r="G7272" i="24"/>
  <c r="H7272" i="24" s="1"/>
  <c r="G7273" i="24"/>
  <c r="H7273" i="24" s="1"/>
  <c r="G7274" i="24"/>
  <c r="H7274" i="24" s="1"/>
  <c r="G7275" i="24"/>
  <c r="H7275" i="24" s="1"/>
  <c r="G7276" i="24"/>
  <c r="H7276" i="24" s="1"/>
  <c r="G7277" i="24"/>
  <c r="H7277" i="24" s="1"/>
  <c r="G7278" i="24"/>
  <c r="H7278" i="24" s="1"/>
  <c r="G7279" i="24"/>
  <c r="H7279" i="24" s="1"/>
  <c r="G7280" i="24"/>
  <c r="H7280" i="24" s="1"/>
  <c r="G7281" i="24"/>
  <c r="H7281" i="24" s="1"/>
  <c r="G7282" i="24"/>
  <c r="H7282" i="24" s="1"/>
  <c r="G7283" i="24"/>
  <c r="H7283" i="24" s="1"/>
  <c r="G7284" i="24"/>
  <c r="H7284" i="24" s="1"/>
  <c r="G7285" i="24"/>
  <c r="H7285" i="24" s="1"/>
  <c r="G7286" i="24"/>
  <c r="H7286" i="24" s="1"/>
  <c r="G7287" i="24"/>
  <c r="H7287" i="24" s="1"/>
  <c r="G7288" i="24"/>
  <c r="H7288" i="24" s="1"/>
  <c r="G7289" i="24"/>
  <c r="H7289" i="24" s="1"/>
  <c r="G7290" i="24"/>
  <c r="H7290" i="24" s="1"/>
  <c r="G7291" i="24"/>
  <c r="H7291" i="24" s="1"/>
  <c r="G7292" i="24"/>
  <c r="H7292" i="24" s="1"/>
  <c r="G7293" i="24"/>
  <c r="H7293" i="24" s="1"/>
  <c r="G7294" i="24"/>
  <c r="H7294" i="24" s="1"/>
  <c r="G7295" i="24"/>
  <c r="H7295" i="24" s="1"/>
  <c r="G7296" i="24"/>
  <c r="H7296" i="24" s="1"/>
  <c r="G7297" i="24"/>
  <c r="H7297" i="24" s="1"/>
  <c r="G7298" i="24"/>
  <c r="H7298" i="24" s="1"/>
  <c r="G7299" i="24"/>
  <c r="H7299" i="24" s="1"/>
  <c r="G7300" i="24"/>
  <c r="H7300" i="24" s="1"/>
  <c r="G7301" i="24"/>
  <c r="H7301" i="24" s="1"/>
  <c r="G7302" i="24"/>
  <c r="H7302" i="24" s="1"/>
  <c r="G7303" i="24"/>
  <c r="H7303" i="24" s="1"/>
  <c r="G7304" i="24"/>
  <c r="H7304" i="24" s="1"/>
  <c r="G7305" i="24"/>
  <c r="H7305" i="24" s="1"/>
  <c r="G7306" i="24"/>
  <c r="H7306" i="24" s="1"/>
  <c r="G7307" i="24"/>
  <c r="H7307" i="24" s="1"/>
  <c r="G7308" i="24"/>
  <c r="H7308" i="24" s="1"/>
  <c r="G7309" i="24"/>
  <c r="H7309" i="24" s="1"/>
  <c r="G7310" i="24"/>
  <c r="H7310" i="24" s="1"/>
  <c r="G7311" i="24"/>
  <c r="H7311" i="24" s="1"/>
  <c r="G7312" i="24"/>
  <c r="H7312" i="24" s="1"/>
  <c r="G7313" i="24"/>
  <c r="H7313" i="24" s="1"/>
  <c r="G7314" i="24"/>
  <c r="H7314" i="24" s="1"/>
  <c r="G7315" i="24"/>
  <c r="H7315" i="24" s="1"/>
  <c r="G7316" i="24"/>
  <c r="H7316" i="24" s="1"/>
  <c r="G7317" i="24"/>
  <c r="H7317" i="24" s="1"/>
  <c r="G7318" i="24"/>
  <c r="H7318" i="24" s="1"/>
  <c r="G7319" i="24"/>
  <c r="H7319" i="24" s="1"/>
  <c r="G7320" i="24"/>
  <c r="H7320" i="24" s="1"/>
  <c r="G7321" i="24"/>
  <c r="H7321" i="24" s="1"/>
  <c r="G7322" i="24"/>
  <c r="H7322" i="24" s="1"/>
  <c r="G7323" i="24"/>
  <c r="H7323" i="24" s="1"/>
  <c r="G7324" i="24"/>
  <c r="H7324" i="24" s="1"/>
  <c r="G7325" i="24"/>
  <c r="H7325" i="24" s="1"/>
  <c r="G7326" i="24"/>
  <c r="H7326" i="24" s="1"/>
  <c r="G7327" i="24"/>
  <c r="H7327" i="24" s="1"/>
  <c r="G7328" i="24"/>
  <c r="H7328" i="24" s="1"/>
  <c r="G7329" i="24"/>
  <c r="H7329" i="24" s="1"/>
  <c r="G7330" i="24"/>
  <c r="H7330" i="24" s="1"/>
  <c r="G7331" i="24"/>
  <c r="H7331" i="24" s="1"/>
  <c r="G7332" i="24"/>
  <c r="H7332" i="24" s="1"/>
  <c r="G7333" i="24"/>
  <c r="H7333" i="24" s="1"/>
  <c r="G7334" i="24"/>
  <c r="H7334" i="24" s="1"/>
  <c r="G7335" i="24"/>
  <c r="H7335" i="24" s="1"/>
  <c r="G7336" i="24"/>
  <c r="H7336" i="24" s="1"/>
  <c r="G7337" i="24"/>
  <c r="H7337" i="24" s="1"/>
  <c r="G7338" i="24"/>
  <c r="H7338" i="24" s="1"/>
  <c r="G7339" i="24"/>
  <c r="H7339" i="24" s="1"/>
  <c r="G7340" i="24"/>
  <c r="H7340" i="24" s="1"/>
  <c r="G7341" i="24"/>
  <c r="H7341" i="24" s="1"/>
  <c r="G7342" i="24"/>
  <c r="H7342" i="24" s="1"/>
  <c r="G7343" i="24"/>
  <c r="H7343" i="24" s="1"/>
  <c r="G7344" i="24"/>
  <c r="H7344" i="24" s="1"/>
  <c r="G7345" i="24"/>
  <c r="H7345" i="24" s="1"/>
  <c r="G7346" i="24"/>
  <c r="H7346" i="24" s="1"/>
  <c r="G7347" i="24"/>
  <c r="H7347" i="24" s="1"/>
  <c r="G7348" i="24"/>
  <c r="H7348" i="24" s="1"/>
  <c r="G7349" i="24"/>
  <c r="H7349" i="24" s="1"/>
  <c r="G7350" i="24"/>
  <c r="H7350" i="24" s="1"/>
  <c r="G7351" i="24"/>
  <c r="H7351" i="24" s="1"/>
  <c r="G7352" i="24"/>
  <c r="H7352" i="24" s="1"/>
  <c r="G7353" i="24"/>
  <c r="H7353" i="24" s="1"/>
  <c r="G7354" i="24"/>
  <c r="H7354" i="24" s="1"/>
  <c r="G7355" i="24"/>
  <c r="H7355" i="24" s="1"/>
  <c r="G7356" i="24"/>
  <c r="H7356" i="24" s="1"/>
  <c r="G7357" i="24"/>
  <c r="H7357" i="24" s="1"/>
  <c r="G7358" i="24"/>
  <c r="H7358" i="24" s="1"/>
  <c r="G7359" i="24"/>
  <c r="H7359" i="24" s="1"/>
  <c r="G7360" i="24"/>
  <c r="H7360" i="24" s="1"/>
  <c r="G7361" i="24"/>
  <c r="H7361" i="24" s="1"/>
  <c r="G7362" i="24"/>
  <c r="H7362" i="24" s="1"/>
  <c r="G7363" i="24"/>
  <c r="H7363" i="24" s="1"/>
  <c r="G7364" i="24"/>
  <c r="H7364" i="24" s="1"/>
  <c r="G7365" i="24"/>
  <c r="H7365" i="24" s="1"/>
  <c r="G7366" i="24"/>
  <c r="H7366" i="24" s="1"/>
  <c r="G7367" i="24"/>
  <c r="H7367" i="24" s="1"/>
  <c r="G7368" i="24"/>
  <c r="H7368" i="24" s="1"/>
  <c r="G7369" i="24"/>
  <c r="H7369" i="24" s="1"/>
  <c r="G7370" i="24"/>
  <c r="H7370" i="24" s="1"/>
  <c r="G7371" i="24"/>
  <c r="H7371" i="24" s="1"/>
  <c r="G7372" i="24"/>
  <c r="H7372" i="24" s="1"/>
  <c r="G7373" i="24"/>
  <c r="H7373" i="24" s="1"/>
  <c r="G7374" i="24"/>
  <c r="H7374" i="24" s="1"/>
  <c r="G7375" i="24"/>
  <c r="H7375" i="24" s="1"/>
  <c r="G7376" i="24"/>
  <c r="H7376" i="24" s="1"/>
  <c r="G7377" i="24"/>
  <c r="H7377" i="24" s="1"/>
  <c r="G7378" i="24"/>
  <c r="H7378" i="24" s="1"/>
  <c r="G7379" i="24"/>
  <c r="H7379" i="24" s="1"/>
  <c r="G7380" i="24"/>
  <c r="H7380" i="24" s="1"/>
  <c r="G7381" i="24"/>
  <c r="H7381" i="24" s="1"/>
  <c r="G7382" i="24"/>
  <c r="H7382" i="24" s="1"/>
  <c r="G7383" i="24"/>
  <c r="H7383" i="24" s="1"/>
  <c r="G7384" i="24"/>
  <c r="H7384" i="24" s="1"/>
  <c r="G7385" i="24"/>
  <c r="H7385" i="24" s="1"/>
  <c r="G7386" i="24"/>
  <c r="H7386" i="24" s="1"/>
  <c r="G7387" i="24"/>
  <c r="H7387" i="24" s="1"/>
  <c r="G7388" i="24"/>
  <c r="H7388" i="24" s="1"/>
  <c r="G7389" i="24"/>
  <c r="H7389" i="24" s="1"/>
  <c r="G7390" i="24"/>
  <c r="H7390" i="24" s="1"/>
  <c r="G7391" i="24"/>
  <c r="H7391" i="24" s="1"/>
  <c r="G7392" i="24"/>
  <c r="H7392" i="24" s="1"/>
  <c r="G7393" i="24"/>
  <c r="H7393" i="24" s="1"/>
  <c r="G7394" i="24"/>
  <c r="H7394" i="24" s="1"/>
  <c r="G7395" i="24"/>
  <c r="H7395" i="24" s="1"/>
  <c r="G7396" i="24"/>
  <c r="H7396" i="24" s="1"/>
  <c r="G7397" i="24"/>
  <c r="H7397" i="24" s="1"/>
  <c r="G7398" i="24"/>
  <c r="H7398" i="24" s="1"/>
  <c r="G7399" i="24"/>
  <c r="H7399" i="24" s="1"/>
  <c r="G7400" i="24"/>
  <c r="H7400" i="24" s="1"/>
  <c r="G7401" i="24"/>
  <c r="H7401" i="24" s="1"/>
  <c r="G7402" i="24"/>
  <c r="H7402" i="24" s="1"/>
  <c r="G7403" i="24"/>
  <c r="H7403" i="24" s="1"/>
  <c r="G7404" i="24"/>
  <c r="H7404" i="24" s="1"/>
  <c r="G7405" i="24"/>
  <c r="H7405" i="24" s="1"/>
  <c r="G7406" i="24"/>
  <c r="H7406" i="24" s="1"/>
  <c r="G7407" i="24"/>
  <c r="H7407" i="24" s="1"/>
  <c r="G7408" i="24"/>
  <c r="H7408" i="24" s="1"/>
  <c r="G7409" i="24"/>
  <c r="H7409" i="24" s="1"/>
  <c r="G7410" i="24"/>
  <c r="H7410" i="24" s="1"/>
  <c r="G7411" i="24"/>
  <c r="H7411" i="24" s="1"/>
  <c r="G7412" i="24"/>
  <c r="H7412" i="24" s="1"/>
  <c r="G7413" i="24"/>
  <c r="H7413" i="24" s="1"/>
  <c r="G7414" i="24"/>
  <c r="H7414" i="24" s="1"/>
  <c r="G7415" i="24"/>
  <c r="H7415" i="24" s="1"/>
  <c r="G7416" i="24"/>
  <c r="H7416" i="24" s="1"/>
  <c r="G7417" i="24"/>
  <c r="H7417" i="24" s="1"/>
  <c r="G7418" i="24"/>
  <c r="H7418" i="24" s="1"/>
  <c r="G7419" i="24"/>
  <c r="H7419" i="24" s="1"/>
  <c r="G7420" i="24"/>
  <c r="H7420" i="24" s="1"/>
  <c r="G7421" i="24"/>
  <c r="H7421" i="24" s="1"/>
  <c r="G7422" i="24"/>
  <c r="H7422" i="24" s="1"/>
  <c r="G7423" i="24"/>
  <c r="H7423" i="24" s="1"/>
  <c r="G7424" i="24"/>
  <c r="H7424" i="24" s="1"/>
  <c r="G7425" i="24"/>
  <c r="H7425" i="24" s="1"/>
  <c r="G7426" i="24"/>
  <c r="H7426" i="24" s="1"/>
  <c r="G7427" i="24"/>
  <c r="H7427" i="24" s="1"/>
  <c r="G7428" i="24"/>
  <c r="H7428" i="24" s="1"/>
  <c r="G7429" i="24"/>
  <c r="H7429" i="24" s="1"/>
  <c r="G7430" i="24"/>
  <c r="H7430" i="24" s="1"/>
  <c r="G7431" i="24"/>
  <c r="H7431" i="24" s="1"/>
  <c r="G7432" i="24"/>
  <c r="H7432" i="24" s="1"/>
  <c r="G7433" i="24"/>
  <c r="H7433" i="24" s="1"/>
  <c r="G7434" i="24"/>
  <c r="H7434" i="24" s="1"/>
  <c r="G7435" i="24"/>
  <c r="H7435" i="24" s="1"/>
  <c r="G7436" i="24"/>
  <c r="H7436" i="24" s="1"/>
  <c r="G7437" i="24"/>
  <c r="H7437" i="24" s="1"/>
  <c r="G7438" i="24"/>
  <c r="H7438" i="24" s="1"/>
  <c r="G7439" i="24"/>
  <c r="H7439" i="24" s="1"/>
  <c r="G7440" i="24"/>
  <c r="H7440" i="24" s="1"/>
  <c r="G7441" i="24"/>
  <c r="H7441" i="24" s="1"/>
  <c r="G7442" i="24"/>
  <c r="H7442" i="24" s="1"/>
  <c r="G7443" i="24"/>
  <c r="H7443" i="24" s="1"/>
  <c r="G7444" i="24"/>
  <c r="H7444" i="24" s="1"/>
  <c r="G7445" i="24"/>
  <c r="H7445" i="24" s="1"/>
  <c r="G7446" i="24"/>
  <c r="H7446" i="24" s="1"/>
  <c r="G7447" i="24"/>
  <c r="H7447" i="24" s="1"/>
  <c r="G7448" i="24"/>
  <c r="H7448" i="24" s="1"/>
  <c r="G7449" i="24"/>
  <c r="H7449" i="24" s="1"/>
  <c r="G7450" i="24"/>
  <c r="H7450" i="24" s="1"/>
  <c r="G7451" i="24"/>
  <c r="H7451" i="24" s="1"/>
  <c r="G7452" i="24"/>
  <c r="H7452" i="24" s="1"/>
  <c r="G7453" i="24"/>
  <c r="H7453" i="24" s="1"/>
  <c r="G7454" i="24"/>
  <c r="H7454" i="24" s="1"/>
  <c r="G7455" i="24"/>
  <c r="H7455" i="24" s="1"/>
  <c r="G7456" i="24"/>
  <c r="H7456" i="24" s="1"/>
  <c r="G7457" i="24"/>
  <c r="H7457" i="24" s="1"/>
  <c r="G7458" i="24"/>
  <c r="H7458" i="24" s="1"/>
  <c r="G7459" i="24"/>
  <c r="H7459" i="24" s="1"/>
  <c r="G7460" i="24"/>
  <c r="H7460" i="24" s="1"/>
  <c r="G7461" i="24"/>
  <c r="H7461" i="24" s="1"/>
  <c r="G7462" i="24"/>
  <c r="H7462" i="24" s="1"/>
  <c r="G7463" i="24"/>
  <c r="H7463" i="24" s="1"/>
  <c r="G7464" i="24"/>
  <c r="H7464" i="24" s="1"/>
  <c r="G7465" i="24"/>
  <c r="H7465" i="24" s="1"/>
  <c r="G7466" i="24"/>
  <c r="H7466" i="24" s="1"/>
  <c r="G7467" i="24"/>
  <c r="H7467" i="24" s="1"/>
  <c r="G7468" i="24"/>
  <c r="H7468" i="24" s="1"/>
  <c r="G7469" i="24"/>
  <c r="H7469" i="24" s="1"/>
  <c r="G7470" i="24"/>
  <c r="H7470" i="24" s="1"/>
  <c r="G7471" i="24"/>
  <c r="H7471" i="24" s="1"/>
  <c r="G7472" i="24"/>
  <c r="H7472" i="24" s="1"/>
  <c r="G7473" i="24"/>
  <c r="H7473" i="24" s="1"/>
  <c r="G7474" i="24"/>
  <c r="H7474" i="24" s="1"/>
  <c r="G7475" i="24"/>
  <c r="H7475" i="24" s="1"/>
  <c r="G7476" i="24"/>
  <c r="H7476" i="24" s="1"/>
  <c r="G7477" i="24"/>
  <c r="H7477" i="24" s="1"/>
  <c r="G7478" i="24"/>
  <c r="H7478" i="24" s="1"/>
  <c r="G7479" i="24"/>
  <c r="H7479" i="24" s="1"/>
  <c r="G7480" i="24"/>
  <c r="H7480" i="24" s="1"/>
  <c r="G7481" i="24"/>
  <c r="H7481" i="24" s="1"/>
  <c r="G7482" i="24"/>
  <c r="H7482" i="24" s="1"/>
  <c r="G7483" i="24"/>
  <c r="H7483" i="24" s="1"/>
  <c r="G7484" i="24"/>
  <c r="H7484" i="24" s="1"/>
  <c r="G7485" i="24"/>
  <c r="H7485" i="24" s="1"/>
  <c r="G7486" i="24"/>
  <c r="H7486" i="24" s="1"/>
  <c r="G7487" i="24"/>
  <c r="H7487" i="24" s="1"/>
  <c r="G7488" i="24"/>
  <c r="H7488" i="24" s="1"/>
  <c r="G7489" i="24"/>
  <c r="H7489" i="24" s="1"/>
  <c r="G7490" i="24"/>
  <c r="H7490" i="24" s="1"/>
  <c r="G7491" i="24"/>
  <c r="H7491" i="24" s="1"/>
  <c r="G7492" i="24"/>
  <c r="H7492" i="24" s="1"/>
  <c r="G7493" i="24"/>
  <c r="H7493" i="24" s="1"/>
  <c r="G7494" i="24"/>
  <c r="H7494" i="24" s="1"/>
  <c r="G7495" i="24"/>
  <c r="H7495" i="24" s="1"/>
  <c r="G7496" i="24"/>
  <c r="H7496" i="24" s="1"/>
  <c r="G7497" i="24"/>
  <c r="H7497" i="24" s="1"/>
  <c r="G7498" i="24"/>
  <c r="H7498" i="24" s="1"/>
  <c r="G7499" i="24"/>
  <c r="H7499" i="24" s="1"/>
  <c r="G7500" i="24"/>
  <c r="H7500" i="24" s="1"/>
  <c r="G7501" i="24"/>
  <c r="H7501" i="24" s="1"/>
  <c r="G7502" i="24"/>
  <c r="H7502" i="24" s="1"/>
  <c r="G7503" i="24"/>
  <c r="H7503" i="24" s="1"/>
  <c r="G7504" i="24"/>
  <c r="H7504" i="24" s="1"/>
  <c r="G7505" i="24"/>
  <c r="H7505" i="24" s="1"/>
  <c r="G7506" i="24"/>
  <c r="H7506" i="24" s="1"/>
  <c r="G7507" i="24"/>
  <c r="H7507" i="24" s="1"/>
  <c r="G7508" i="24"/>
  <c r="H7508" i="24" s="1"/>
  <c r="G7509" i="24"/>
  <c r="H7509" i="24" s="1"/>
  <c r="G7510" i="24"/>
  <c r="H7510" i="24" s="1"/>
  <c r="G7511" i="24"/>
  <c r="H7511" i="24" s="1"/>
  <c r="G7512" i="24"/>
  <c r="H7512" i="24" s="1"/>
  <c r="G7513" i="24"/>
  <c r="H7513" i="24" s="1"/>
  <c r="G7514" i="24"/>
  <c r="H7514" i="24" s="1"/>
  <c r="G7515" i="24"/>
  <c r="H7515" i="24" s="1"/>
  <c r="G7516" i="24"/>
  <c r="H7516" i="24" s="1"/>
  <c r="G7517" i="24"/>
  <c r="H7517" i="24" s="1"/>
  <c r="G7518" i="24"/>
  <c r="H7518" i="24" s="1"/>
  <c r="G7519" i="24"/>
  <c r="H7519" i="24" s="1"/>
  <c r="G7520" i="24"/>
  <c r="H7520" i="24" s="1"/>
  <c r="G7521" i="24"/>
  <c r="H7521" i="24" s="1"/>
  <c r="G7522" i="24"/>
  <c r="H7522" i="24" s="1"/>
  <c r="G7523" i="24"/>
  <c r="H7523" i="24" s="1"/>
  <c r="G7524" i="24"/>
  <c r="H7524" i="24" s="1"/>
  <c r="G7525" i="24"/>
  <c r="H7525" i="24" s="1"/>
  <c r="G7526" i="24"/>
  <c r="H7526" i="24" s="1"/>
  <c r="G7527" i="24"/>
  <c r="H7527" i="24" s="1"/>
  <c r="G7528" i="24"/>
  <c r="H7528" i="24" s="1"/>
  <c r="G7529" i="24"/>
  <c r="H7529" i="24" s="1"/>
  <c r="G7530" i="24"/>
  <c r="H7530" i="24" s="1"/>
  <c r="G7531" i="24"/>
  <c r="H7531" i="24" s="1"/>
  <c r="G7532" i="24"/>
  <c r="H7532" i="24" s="1"/>
  <c r="G7533" i="24"/>
  <c r="H7533" i="24" s="1"/>
  <c r="G7534" i="24"/>
  <c r="H7534" i="24" s="1"/>
  <c r="G7535" i="24"/>
  <c r="H7535" i="24" s="1"/>
  <c r="G7536" i="24"/>
  <c r="H7536" i="24" s="1"/>
  <c r="G7537" i="24"/>
  <c r="H7537" i="24" s="1"/>
  <c r="G7538" i="24"/>
  <c r="H7538" i="24" s="1"/>
  <c r="G7539" i="24"/>
  <c r="H7539" i="24" s="1"/>
  <c r="G7540" i="24"/>
  <c r="H7540" i="24" s="1"/>
  <c r="G7541" i="24"/>
  <c r="H7541" i="24" s="1"/>
  <c r="G7542" i="24"/>
  <c r="H7542" i="24" s="1"/>
  <c r="G7543" i="24"/>
  <c r="H7543" i="24" s="1"/>
  <c r="G7544" i="24"/>
  <c r="H7544" i="24" s="1"/>
  <c r="G7545" i="24"/>
  <c r="H7545" i="24" s="1"/>
  <c r="G7546" i="24"/>
  <c r="H7546" i="24" s="1"/>
  <c r="G7547" i="24"/>
  <c r="H7547" i="24" s="1"/>
  <c r="G7548" i="24"/>
  <c r="H7548" i="24" s="1"/>
  <c r="G7549" i="24"/>
  <c r="H7549" i="24" s="1"/>
  <c r="G7550" i="24"/>
  <c r="H7550" i="24" s="1"/>
  <c r="G7551" i="24"/>
  <c r="H7551" i="24" s="1"/>
  <c r="G7552" i="24"/>
  <c r="H7552" i="24" s="1"/>
  <c r="G7553" i="24"/>
  <c r="H7553" i="24" s="1"/>
  <c r="G7554" i="24"/>
  <c r="H7554" i="24" s="1"/>
  <c r="G7555" i="24"/>
  <c r="H7555" i="24" s="1"/>
  <c r="G7556" i="24"/>
  <c r="H7556" i="24" s="1"/>
  <c r="G7557" i="24"/>
  <c r="H7557" i="24" s="1"/>
  <c r="G7558" i="24"/>
  <c r="H7558" i="24" s="1"/>
  <c r="G7559" i="24"/>
  <c r="H7559" i="24" s="1"/>
  <c r="G7560" i="24"/>
  <c r="H7560" i="24" s="1"/>
  <c r="G7561" i="24"/>
  <c r="H7561" i="24" s="1"/>
  <c r="G7562" i="24"/>
  <c r="H7562" i="24" s="1"/>
  <c r="G7563" i="24"/>
  <c r="H7563" i="24" s="1"/>
  <c r="G7564" i="24"/>
  <c r="H7564" i="24" s="1"/>
  <c r="G7565" i="24"/>
  <c r="H7565" i="24" s="1"/>
  <c r="G7566" i="24"/>
  <c r="H7566" i="24" s="1"/>
  <c r="G7567" i="24"/>
  <c r="H7567" i="24" s="1"/>
  <c r="G7568" i="24"/>
  <c r="H7568" i="24" s="1"/>
  <c r="G7569" i="24"/>
  <c r="H7569" i="24" s="1"/>
  <c r="G7570" i="24"/>
  <c r="H7570" i="24" s="1"/>
  <c r="G7571" i="24"/>
  <c r="H7571" i="24" s="1"/>
  <c r="G7572" i="24"/>
  <c r="H7572" i="24" s="1"/>
  <c r="G7573" i="24"/>
  <c r="H7573" i="24" s="1"/>
  <c r="G7574" i="24"/>
  <c r="H7574" i="24" s="1"/>
  <c r="G7575" i="24"/>
  <c r="H7575" i="24" s="1"/>
  <c r="G7576" i="24"/>
  <c r="H7576" i="24" s="1"/>
  <c r="G7577" i="24"/>
  <c r="H7577" i="24" s="1"/>
  <c r="G7578" i="24"/>
  <c r="H7578" i="24" s="1"/>
  <c r="G7579" i="24"/>
  <c r="H7579" i="24" s="1"/>
  <c r="G7580" i="24"/>
  <c r="H7580" i="24" s="1"/>
  <c r="G7581" i="24"/>
  <c r="H7581" i="24" s="1"/>
  <c r="G7582" i="24"/>
  <c r="H7582" i="24" s="1"/>
  <c r="G7583" i="24"/>
  <c r="H7583" i="24" s="1"/>
  <c r="G7584" i="24"/>
  <c r="H7584" i="24" s="1"/>
  <c r="G7585" i="24"/>
  <c r="H7585" i="24" s="1"/>
  <c r="G7586" i="24"/>
  <c r="H7586" i="24" s="1"/>
  <c r="G7587" i="24"/>
  <c r="H7587" i="24" s="1"/>
  <c r="G7588" i="24"/>
  <c r="H7588" i="24" s="1"/>
  <c r="G7589" i="24"/>
  <c r="H7589" i="24" s="1"/>
  <c r="G7590" i="24"/>
  <c r="H7590" i="24" s="1"/>
  <c r="G7591" i="24"/>
  <c r="H7591" i="24" s="1"/>
  <c r="G7592" i="24"/>
  <c r="H7592" i="24" s="1"/>
  <c r="G7593" i="24"/>
  <c r="H7593" i="24" s="1"/>
  <c r="G7594" i="24"/>
  <c r="H7594" i="24" s="1"/>
  <c r="G7595" i="24"/>
  <c r="H7595" i="24" s="1"/>
  <c r="G7596" i="24"/>
  <c r="H7596" i="24" s="1"/>
  <c r="G7597" i="24"/>
  <c r="H7597" i="24" s="1"/>
  <c r="G7598" i="24"/>
  <c r="H7598" i="24" s="1"/>
  <c r="G7599" i="24"/>
  <c r="H7599" i="24" s="1"/>
  <c r="G7600" i="24"/>
  <c r="H7600" i="24" s="1"/>
  <c r="G7601" i="24"/>
  <c r="H7601" i="24" s="1"/>
  <c r="G7602" i="24"/>
  <c r="H7602" i="24" s="1"/>
  <c r="G7603" i="24"/>
  <c r="H7603" i="24" s="1"/>
  <c r="G7604" i="24"/>
  <c r="H7604" i="24" s="1"/>
  <c r="G7605" i="24"/>
  <c r="H7605" i="24" s="1"/>
  <c r="G7606" i="24"/>
  <c r="H7606" i="24" s="1"/>
  <c r="G7607" i="24"/>
  <c r="H7607" i="24" s="1"/>
  <c r="G7608" i="24"/>
  <c r="H7608" i="24" s="1"/>
  <c r="G7609" i="24"/>
  <c r="H7609" i="24" s="1"/>
  <c r="G7610" i="24"/>
  <c r="H7610" i="24" s="1"/>
  <c r="G7611" i="24"/>
  <c r="H7611" i="24" s="1"/>
  <c r="G7612" i="24"/>
  <c r="H7612" i="24" s="1"/>
  <c r="G7613" i="24"/>
  <c r="H7613" i="24" s="1"/>
  <c r="G7614" i="24"/>
  <c r="H7614" i="24" s="1"/>
  <c r="G7615" i="24"/>
  <c r="H7615" i="24" s="1"/>
  <c r="G7616" i="24"/>
  <c r="H7616" i="24" s="1"/>
  <c r="G7617" i="24"/>
  <c r="H7617" i="24" s="1"/>
  <c r="G7618" i="24"/>
  <c r="H7618" i="24" s="1"/>
  <c r="G7619" i="24"/>
  <c r="H7619" i="24" s="1"/>
  <c r="G7620" i="24"/>
  <c r="H7620" i="24" s="1"/>
  <c r="G7621" i="24"/>
  <c r="H7621" i="24" s="1"/>
  <c r="G7622" i="24"/>
  <c r="H7622" i="24" s="1"/>
  <c r="G7623" i="24"/>
  <c r="H7623" i="24" s="1"/>
  <c r="G7624" i="24"/>
  <c r="H7624" i="24" s="1"/>
  <c r="G7625" i="24"/>
  <c r="H7625" i="24" s="1"/>
  <c r="G7626" i="24"/>
  <c r="H7626" i="24" s="1"/>
  <c r="G7627" i="24"/>
  <c r="H7627" i="24" s="1"/>
  <c r="G7628" i="24"/>
  <c r="H7628" i="24" s="1"/>
  <c r="G7629" i="24"/>
  <c r="H7629" i="24" s="1"/>
  <c r="G7630" i="24"/>
  <c r="H7630" i="24" s="1"/>
  <c r="G7631" i="24"/>
  <c r="H7631" i="24" s="1"/>
  <c r="G7632" i="24"/>
  <c r="H7632" i="24" s="1"/>
  <c r="G7633" i="24"/>
  <c r="H7633" i="24" s="1"/>
  <c r="G7634" i="24"/>
  <c r="H7634" i="24" s="1"/>
  <c r="G7635" i="24"/>
  <c r="H7635" i="24" s="1"/>
  <c r="G7636" i="24"/>
  <c r="H7636" i="24" s="1"/>
  <c r="G7637" i="24"/>
  <c r="H7637" i="24" s="1"/>
  <c r="G7638" i="24"/>
  <c r="H7638" i="24" s="1"/>
  <c r="G7639" i="24"/>
  <c r="H7639" i="24" s="1"/>
  <c r="G7640" i="24"/>
  <c r="H7640" i="24" s="1"/>
  <c r="G7641" i="24"/>
  <c r="H7641" i="24" s="1"/>
  <c r="G7642" i="24"/>
  <c r="H7642" i="24" s="1"/>
  <c r="G7643" i="24"/>
  <c r="H7643" i="24" s="1"/>
  <c r="G7644" i="24"/>
  <c r="H7644" i="24" s="1"/>
  <c r="G7645" i="24"/>
  <c r="H7645" i="24" s="1"/>
  <c r="G7646" i="24"/>
  <c r="H7646" i="24" s="1"/>
  <c r="G7647" i="24"/>
  <c r="H7647" i="24" s="1"/>
  <c r="G7648" i="24"/>
  <c r="H7648" i="24" s="1"/>
  <c r="G7649" i="24"/>
  <c r="H7649" i="24" s="1"/>
  <c r="G7650" i="24"/>
  <c r="H7650" i="24" s="1"/>
  <c r="G7651" i="24"/>
  <c r="H7651" i="24" s="1"/>
  <c r="G7652" i="24"/>
  <c r="H7652" i="24" s="1"/>
  <c r="G7653" i="24"/>
  <c r="H7653" i="24" s="1"/>
  <c r="G7654" i="24"/>
  <c r="H7654" i="24" s="1"/>
  <c r="G7655" i="24"/>
  <c r="H7655" i="24" s="1"/>
  <c r="G7656" i="24"/>
  <c r="H7656" i="24" s="1"/>
  <c r="G7657" i="24"/>
  <c r="H7657" i="24" s="1"/>
  <c r="G7658" i="24"/>
  <c r="H7658" i="24" s="1"/>
  <c r="G7659" i="24"/>
  <c r="H7659" i="24" s="1"/>
  <c r="G7660" i="24"/>
  <c r="H7660" i="24" s="1"/>
  <c r="G7661" i="24"/>
  <c r="H7661" i="24" s="1"/>
  <c r="G7662" i="24"/>
  <c r="H7662" i="24" s="1"/>
  <c r="G7663" i="24"/>
  <c r="H7663" i="24" s="1"/>
  <c r="G7664" i="24"/>
  <c r="H7664" i="24" s="1"/>
  <c r="G7665" i="24"/>
  <c r="H7665" i="24" s="1"/>
  <c r="G7666" i="24"/>
  <c r="H7666" i="24" s="1"/>
  <c r="G7667" i="24"/>
  <c r="H7667" i="24" s="1"/>
  <c r="G7668" i="24"/>
  <c r="H7668" i="24" s="1"/>
  <c r="G7669" i="24"/>
  <c r="H7669" i="24" s="1"/>
  <c r="G7670" i="24"/>
  <c r="H7670" i="24" s="1"/>
  <c r="G7671" i="24"/>
  <c r="H7671" i="24" s="1"/>
  <c r="G7672" i="24"/>
  <c r="H7672" i="24" s="1"/>
  <c r="G7673" i="24"/>
  <c r="H7673" i="24" s="1"/>
  <c r="G7674" i="24"/>
  <c r="H7674" i="24" s="1"/>
  <c r="G7675" i="24"/>
  <c r="H7675" i="24" s="1"/>
  <c r="G7676" i="24"/>
  <c r="H7676" i="24" s="1"/>
  <c r="G7677" i="24"/>
  <c r="H7677" i="24" s="1"/>
  <c r="G7678" i="24"/>
  <c r="H7678" i="24" s="1"/>
  <c r="G7679" i="24"/>
  <c r="H7679" i="24" s="1"/>
  <c r="G7680" i="24"/>
  <c r="H7680" i="24" s="1"/>
  <c r="G7681" i="24"/>
  <c r="H7681" i="24" s="1"/>
  <c r="G7682" i="24"/>
  <c r="H7682" i="24" s="1"/>
  <c r="G7683" i="24"/>
  <c r="H7683" i="24" s="1"/>
  <c r="G7684" i="24"/>
  <c r="H7684" i="24" s="1"/>
  <c r="G7685" i="24"/>
  <c r="H7685" i="24" s="1"/>
  <c r="G7686" i="24"/>
  <c r="H7686" i="24" s="1"/>
  <c r="G7687" i="24"/>
  <c r="H7687" i="24" s="1"/>
  <c r="G7688" i="24"/>
  <c r="H7688" i="24" s="1"/>
  <c r="G7689" i="24"/>
  <c r="H7689" i="24" s="1"/>
  <c r="G7690" i="24"/>
  <c r="H7690" i="24" s="1"/>
  <c r="G7691" i="24"/>
  <c r="H7691" i="24" s="1"/>
  <c r="G7692" i="24"/>
  <c r="H7692" i="24" s="1"/>
  <c r="G7693" i="24"/>
  <c r="H7693" i="24" s="1"/>
  <c r="G7694" i="24"/>
  <c r="H7694" i="24" s="1"/>
  <c r="G7695" i="24"/>
  <c r="H7695" i="24" s="1"/>
  <c r="G7696" i="24"/>
  <c r="H7696" i="24" s="1"/>
  <c r="G7697" i="24"/>
  <c r="H7697" i="24" s="1"/>
  <c r="G7698" i="24"/>
  <c r="H7698" i="24" s="1"/>
  <c r="G7699" i="24"/>
  <c r="H7699" i="24" s="1"/>
  <c r="G7700" i="24"/>
  <c r="H7700" i="24" s="1"/>
  <c r="G7701" i="24"/>
  <c r="H7701" i="24" s="1"/>
  <c r="G7702" i="24"/>
  <c r="H7702" i="24" s="1"/>
  <c r="G7703" i="24"/>
  <c r="H7703" i="24" s="1"/>
  <c r="G7704" i="24"/>
  <c r="H7704" i="24" s="1"/>
  <c r="G7705" i="24"/>
  <c r="H7705" i="24" s="1"/>
  <c r="G7706" i="24"/>
  <c r="H7706" i="24" s="1"/>
  <c r="G7707" i="24"/>
  <c r="H7707" i="24" s="1"/>
  <c r="G7708" i="24"/>
  <c r="H7708" i="24" s="1"/>
  <c r="G7709" i="24"/>
  <c r="H7709" i="24" s="1"/>
  <c r="G7710" i="24"/>
  <c r="H7710" i="24" s="1"/>
  <c r="G7711" i="24"/>
  <c r="H7711" i="24" s="1"/>
  <c r="G7712" i="24"/>
  <c r="H7712" i="24" s="1"/>
  <c r="G7713" i="24"/>
  <c r="H7713" i="24" s="1"/>
  <c r="G7714" i="24"/>
  <c r="H7714" i="24" s="1"/>
  <c r="G7715" i="24"/>
  <c r="H7715" i="24" s="1"/>
  <c r="G7716" i="24"/>
  <c r="H7716" i="24" s="1"/>
  <c r="G7717" i="24"/>
  <c r="H7717" i="24" s="1"/>
  <c r="G7718" i="24"/>
  <c r="H7718" i="24" s="1"/>
  <c r="G7719" i="24"/>
  <c r="H7719" i="24" s="1"/>
  <c r="G7720" i="24"/>
  <c r="H7720" i="24" s="1"/>
  <c r="G7721" i="24"/>
  <c r="H7721" i="24" s="1"/>
  <c r="G7722" i="24"/>
  <c r="H7722" i="24" s="1"/>
  <c r="G7723" i="24"/>
  <c r="H7723" i="24" s="1"/>
  <c r="G7724" i="24"/>
  <c r="H7724" i="24" s="1"/>
  <c r="G7725" i="24"/>
  <c r="H7725" i="24" s="1"/>
  <c r="G7726" i="24"/>
  <c r="H7726" i="24" s="1"/>
  <c r="G7727" i="24"/>
  <c r="H7727" i="24" s="1"/>
  <c r="G7728" i="24"/>
  <c r="H7728" i="24" s="1"/>
  <c r="G7729" i="24"/>
  <c r="H7729" i="24" s="1"/>
  <c r="G7730" i="24"/>
  <c r="H7730" i="24" s="1"/>
  <c r="G7731" i="24"/>
  <c r="H7731" i="24" s="1"/>
  <c r="G7732" i="24"/>
  <c r="H7732" i="24" s="1"/>
  <c r="G7733" i="24"/>
  <c r="H7733" i="24" s="1"/>
  <c r="G7734" i="24"/>
  <c r="H7734" i="24" s="1"/>
  <c r="G7735" i="24"/>
  <c r="H7735" i="24" s="1"/>
  <c r="G7736" i="24"/>
  <c r="H7736" i="24" s="1"/>
  <c r="G7737" i="24"/>
  <c r="H7737" i="24" s="1"/>
  <c r="G7738" i="24"/>
  <c r="H7738" i="24" s="1"/>
  <c r="G7739" i="24"/>
  <c r="H7739" i="24" s="1"/>
  <c r="G7740" i="24"/>
  <c r="H7740" i="24" s="1"/>
  <c r="G7741" i="24"/>
  <c r="H7741" i="24" s="1"/>
  <c r="G7742" i="24"/>
  <c r="H7742" i="24" s="1"/>
  <c r="G7743" i="24"/>
  <c r="H7743" i="24" s="1"/>
  <c r="G7744" i="24"/>
  <c r="H7744" i="24" s="1"/>
  <c r="G7745" i="24"/>
  <c r="H7745" i="24" s="1"/>
  <c r="G7746" i="24"/>
  <c r="H7746" i="24" s="1"/>
  <c r="G7747" i="24"/>
  <c r="H7747" i="24" s="1"/>
  <c r="G7748" i="24"/>
  <c r="H7748" i="24" s="1"/>
  <c r="G7749" i="24"/>
  <c r="H7749" i="24" s="1"/>
  <c r="G7750" i="24"/>
  <c r="H7750" i="24" s="1"/>
  <c r="G7751" i="24"/>
  <c r="H7751" i="24" s="1"/>
  <c r="G7752" i="24"/>
  <c r="H7752" i="24" s="1"/>
  <c r="G7753" i="24"/>
  <c r="H7753" i="24" s="1"/>
  <c r="G7754" i="24"/>
  <c r="H7754" i="24" s="1"/>
  <c r="G7755" i="24"/>
  <c r="H7755" i="24" s="1"/>
  <c r="G7756" i="24"/>
  <c r="H7756" i="24" s="1"/>
  <c r="G7757" i="24"/>
  <c r="H7757" i="24" s="1"/>
  <c r="G7758" i="24"/>
  <c r="H7758" i="24" s="1"/>
  <c r="G7759" i="24"/>
  <c r="H7759" i="24" s="1"/>
  <c r="G7760" i="24"/>
  <c r="H7760" i="24" s="1"/>
  <c r="G7761" i="24"/>
  <c r="H7761" i="24" s="1"/>
  <c r="G7762" i="24"/>
  <c r="H7762" i="24" s="1"/>
  <c r="G7763" i="24"/>
  <c r="H7763" i="24" s="1"/>
  <c r="G7764" i="24"/>
  <c r="H7764" i="24" s="1"/>
  <c r="G7765" i="24"/>
  <c r="H7765" i="24" s="1"/>
  <c r="G7766" i="24"/>
  <c r="H7766" i="24" s="1"/>
  <c r="G7767" i="24"/>
  <c r="H7767" i="24" s="1"/>
  <c r="G7768" i="24"/>
  <c r="H7768" i="24" s="1"/>
  <c r="G7769" i="24"/>
  <c r="H7769" i="24" s="1"/>
  <c r="G7770" i="24"/>
  <c r="H7770" i="24" s="1"/>
  <c r="G7771" i="24"/>
  <c r="H7771" i="24" s="1"/>
  <c r="G7772" i="24"/>
  <c r="H7772" i="24" s="1"/>
  <c r="G7773" i="24"/>
  <c r="H7773" i="24" s="1"/>
  <c r="G7774" i="24"/>
  <c r="H7774" i="24" s="1"/>
  <c r="G7775" i="24"/>
  <c r="H7775" i="24" s="1"/>
  <c r="G7776" i="24"/>
  <c r="H7776" i="24" s="1"/>
  <c r="G7777" i="24"/>
  <c r="H7777" i="24" s="1"/>
  <c r="G7778" i="24"/>
  <c r="H7778" i="24" s="1"/>
  <c r="G7779" i="24"/>
  <c r="H7779" i="24" s="1"/>
  <c r="G7780" i="24"/>
  <c r="H7780" i="24" s="1"/>
  <c r="G7781" i="24"/>
  <c r="H7781" i="24" s="1"/>
  <c r="G7782" i="24"/>
  <c r="H7782" i="24" s="1"/>
  <c r="G7783" i="24"/>
  <c r="H7783" i="24" s="1"/>
  <c r="G7784" i="24"/>
  <c r="H7784" i="24" s="1"/>
  <c r="G7785" i="24"/>
  <c r="H7785" i="24" s="1"/>
  <c r="G7786" i="24"/>
  <c r="H7786" i="24" s="1"/>
  <c r="G7787" i="24"/>
  <c r="H7787" i="24" s="1"/>
  <c r="G7788" i="24"/>
  <c r="H7788" i="24" s="1"/>
  <c r="G7789" i="24"/>
  <c r="H7789" i="24" s="1"/>
  <c r="G7790" i="24"/>
  <c r="H7790" i="24" s="1"/>
  <c r="G7791" i="24"/>
  <c r="H7791" i="24" s="1"/>
  <c r="G7792" i="24"/>
  <c r="H7792" i="24" s="1"/>
  <c r="G7793" i="24"/>
  <c r="H7793" i="24" s="1"/>
  <c r="G7794" i="24"/>
  <c r="H7794" i="24" s="1"/>
  <c r="G7795" i="24"/>
  <c r="H7795" i="24" s="1"/>
  <c r="G7796" i="24"/>
  <c r="H7796" i="24" s="1"/>
  <c r="G7797" i="24"/>
  <c r="H7797" i="24" s="1"/>
  <c r="G7798" i="24"/>
  <c r="H7798" i="24" s="1"/>
  <c r="G7799" i="24"/>
  <c r="H7799" i="24" s="1"/>
  <c r="G7800" i="24"/>
  <c r="H7800" i="24" s="1"/>
  <c r="G7801" i="24"/>
  <c r="H7801" i="24" s="1"/>
  <c r="G7802" i="24"/>
  <c r="H7802" i="24" s="1"/>
  <c r="G7803" i="24"/>
  <c r="H7803" i="24" s="1"/>
  <c r="G7804" i="24"/>
  <c r="H7804" i="24" s="1"/>
  <c r="G7805" i="24"/>
  <c r="H7805" i="24" s="1"/>
  <c r="G7806" i="24"/>
  <c r="H7806" i="24" s="1"/>
  <c r="G7807" i="24"/>
  <c r="H7807" i="24" s="1"/>
  <c r="G7808" i="24"/>
  <c r="H7808" i="24" s="1"/>
  <c r="G7809" i="24"/>
  <c r="H7809" i="24" s="1"/>
  <c r="G7810" i="24"/>
  <c r="H7810" i="24" s="1"/>
  <c r="G7811" i="24"/>
  <c r="H7811" i="24" s="1"/>
  <c r="G7812" i="24"/>
  <c r="H7812" i="24" s="1"/>
  <c r="G7813" i="24"/>
  <c r="H7813" i="24" s="1"/>
  <c r="G7814" i="24"/>
  <c r="H7814" i="24" s="1"/>
  <c r="G7815" i="24"/>
  <c r="H7815" i="24" s="1"/>
  <c r="G7816" i="24"/>
  <c r="H7816" i="24" s="1"/>
  <c r="G7817" i="24"/>
  <c r="H7817" i="24" s="1"/>
  <c r="G7818" i="24"/>
  <c r="H7818" i="24" s="1"/>
  <c r="G7819" i="24"/>
  <c r="H7819" i="24" s="1"/>
  <c r="G7820" i="24"/>
  <c r="H7820" i="24" s="1"/>
  <c r="G7821" i="24"/>
  <c r="H7821" i="24" s="1"/>
  <c r="G7822" i="24"/>
  <c r="H7822" i="24" s="1"/>
  <c r="G7823" i="24"/>
  <c r="H7823" i="24" s="1"/>
  <c r="G7824" i="24"/>
  <c r="H7824" i="24" s="1"/>
  <c r="G7825" i="24"/>
  <c r="H7825" i="24" s="1"/>
  <c r="G7826" i="24"/>
  <c r="H7826" i="24" s="1"/>
  <c r="G7827" i="24"/>
  <c r="H7827" i="24" s="1"/>
  <c r="G7828" i="24"/>
  <c r="H7828" i="24" s="1"/>
  <c r="G7829" i="24"/>
  <c r="H7829" i="24" s="1"/>
  <c r="G7830" i="24"/>
  <c r="H7830" i="24" s="1"/>
  <c r="G7831" i="24"/>
  <c r="H7831" i="24" s="1"/>
  <c r="G7832" i="24"/>
  <c r="H7832" i="24" s="1"/>
  <c r="G7833" i="24"/>
  <c r="H7833" i="24" s="1"/>
  <c r="G7834" i="24"/>
  <c r="H7834" i="24" s="1"/>
  <c r="G7835" i="24"/>
  <c r="H7835" i="24" s="1"/>
  <c r="G7836" i="24"/>
  <c r="H7836" i="24" s="1"/>
  <c r="G7837" i="24"/>
  <c r="H7837" i="24" s="1"/>
  <c r="G7838" i="24"/>
  <c r="H7838" i="24" s="1"/>
  <c r="G7839" i="24"/>
  <c r="H7839" i="24" s="1"/>
  <c r="G7840" i="24"/>
  <c r="H7840" i="24" s="1"/>
  <c r="G7841" i="24"/>
  <c r="H7841" i="24" s="1"/>
  <c r="G7842" i="24"/>
  <c r="H7842" i="24" s="1"/>
  <c r="G7843" i="24"/>
  <c r="H7843" i="24" s="1"/>
  <c r="G7844" i="24"/>
  <c r="H7844" i="24" s="1"/>
  <c r="G7845" i="24"/>
  <c r="H7845" i="24" s="1"/>
  <c r="G7846" i="24"/>
  <c r="H7846" i="24" s="1"/>
  <c r="G7847" i="24"/>
  <c r="H7847" i="24" s="1"/>
  <c r="G7848" i="24"/>
  <c r="H7848" i="24" s="1"/>
  <c r="G7849" i="24"/>
  <c r="H7849" i="24" s="1"/>
  <c r="G7850" i="24"/>
  <c r="H7850" i="24" s="1"/>
  <c r="G7851" i="24"/>
  <c r="H7851" i="24" s="1"/>
  <c r="G7852" i="24"/>
  <c r="H7852" i="24" s="1"/>
  <c r="G7853" i="24"/>
  <c r="H7853" i="24" s="1"/>
  <c r="G7854" i="24"/>
  <c r="H7854" i="24" s="1"/>
  <c r="G7855" i="24"/>
  <c r="H7855" i="24" s="1"/>
  <c r="G7856" i="24"/>
  <c r="H7856" i="24" s="1"/>
  <c r="G7857" i="24"/>
  <c r="H7857" i="24" s="1"/>
  <c r="G7858" i="24"/>
  <c r="H7858" i="24" s="1"/>
  <c r="G7859" i="24"/>
  <c r="H7859" i="24" s="1"/>
  <c r="G7860" i="24"/>
  <c r="H7860" i="24" s="1"/>
  <c r="G7861" i="24"/>
  <c r="H7861" i="24" s="1"/>
  <c r="G7862" i="24"/>
  <c r="H7862" i="24" s="1"/>
  <c r="G7863" i="24"/>
  <c r="H7863" i="24" s="1"/>
  <c r="G7864" i="24"/>
  <c r="H7864" i="24" s="1"/>
  <c r="G7865" i="24"/>
  <c r="H7865" i="24" s="1"/>
  <c r="G7866" i="24"/>
  <c r="H7866" i="24" s="1"/>
  <c r="G7867" i="24"/>
  <c r="H7867" i="24" s="1"/>
  <c r="G7868" i="24"/>
  <c r="H7868" i="24" s="1"/>
  <c r="G7869" i="24"/>
  <c r="H7869" i="24" s="1"/>
  <c r="G7870" i="24"/>
  <c r="H7870" i="24" s="1"/>
  <c r="G7871" i="24"/>
  <c r="H7871" i="24" s="1"/>
  <c r="G7872" i="24"/>
  <c r="H7872" i="24" s="1"/>
  <c r="G7873" i="24"/>
  <c r="H7873" i="24" s="1"/>
  <c r="G7874" i="24"/>
  <c r="H7874" i="24" s="1"/>
  <c r="G7875" i="24"/>
  <c r="H7875" i="24" s="1"/>
  <c r="G7876" i="24"/>
  <c r="H7876" i="24" s="1"/>
  <c r="G7877" i="24"/>
  <c r="H7877" i="24" s="1"/>
  <c r="G7878" i="24"/>
  <c r="H7878" i="24" s="1"/>
  <c r="G7879" i="24"/>
  <c r="H7879" i="24" s="1"/>
  <c r="G7880" i="24"/>
  <c r="H7880" i="24" s="1"/>
  <c r="G7881" i="24"/>
  <c r="H7881" i="24" s="1"/>
  <c r="G7882" i="24"/>
  <c r="H7882" i="24" s="1"/>
  <c r="G7883" i="24"/>
  <c r="H7883" i="24" s="1"/>
  <c r="G7884" i="24"/>
  <c r="H7884" i="24" s="1"/>
  <c r="G7885" i="24"/>
  <c r="H7885" i="24" s="1"/>
  <c r="G7886" i="24"/>
  <c r="H7886" i="24" s="1"/>
  <c r="G7887" i="24"/>
  <c r="H7887" i="24" s="1"/>
  <c r="G7888" i="24"/>
  <c r="H7888" i="24" s="1"/>
  <c r="G7889" i="24"/>
  <c r="H7889" i="24" s="1"/>
  <c r="G7890" i="24"/>
  <c r="H7890" i="24" s="1"/>
  <c r="G7891" i="24"/>
  <c r="H7891" i="24" s="1"/>
  <c r="G7892" i="24"/>
  <c r="H7892" i="24" s="1"/>
  <c r="G7893" i="24"/>
  <c r="H7893" i="24" s="1"/>
  <c r="G7894" i="24"/>
  <c r="H7894" i="24" s="1"/>
  <c r="G7895" i="24"/>
  <c r="H7895" i="24" s="1"/>
  <c r="G7896" i="24"/>
  <c r="H7896" i="24" s="1"/>
  <c r="G7897" i="24"/>
  <c r="H7897" i="24" s="1"/>
  <c r="G7898" i="24"/>
  <c r="H7898" i="24" s="1"/>
  <c r="G7899" i="24"/>
  <c r="H7899" i="24" s="1"/>
  <c r="G7900" i="24"/>
  <c r="H7900" i="24" s="1"/>
  <c r="G7901" i="24"/>
  <c r="H7901" i="24" s="1"/>
  <c r="G7902" i="24"/>
  <c r="H7902" i="24" s="1"/>
  <c r="G7903" i="24"/>
  <c r="H7903" i="24" s="1"/>
  <c r="G7904" i="24"/>
  <c r="H7904" i="24" s="1"/>
  <c r="G7905" i="24"/>
  <c r="H7905" i="24" s="1"/>
  <c r="G7906" i="24"/>
  <c r="H7906" i="24" s="1"/>
  <c r="G7907" i="24"/>
  <c r="H7907" i="24" s="1"/>
  <c r="G7908" i="24"/>
  <c r="H7908" i="24" s="1"/>
  <c r="G7909" i="24"/>
  <c r="H7909" i="24" s="1"/>
  <c r="G7910" i="24"/>
  <c r="H7910" i="24" s="1"/>
  <c r="G7911" i="24"/>
  <c r="H7911" i="24" s="1"/>
  <c r="G7912" i="24"/>
  <c r="H7912" i="24" s="1"/>
  <c r="G7913" i="24"/>
  <c r="H7913" i="24" s="1"/>
  <c r="G7914" i="24"/>
  <c r="H7914" i="24" s="1"/>
  <c r="G7915" i="24"/>
  <c r="H7915" i="24" s="1"/>
  <c r="G7916" i="24"/>
  <c r="H7916" i="24" s="1"/>
  <c r="G7917" i="24"/>
  <c r="H7917" i="24" s="1"/>
  <c r="G7918" i="24"/>
  <c r="H7918" i="24" s="1"/>
  <c r="G7919" i="24"/>
  <c r="H7919" i="24" s="1"/>
  <c r="G7920" i="24"/>
  <c r="H7920" i="24" s="1"/>
  <c r="G7921" i="24"/>
  <c r="H7921" i="24" s="1"/>
  <c r="G7922" i="24"/>
  <c r="H7922" i="24" s="1"/>
  <c r="G7923" i="24"/>
  <c r="H7923" i="24" s="1"/>
  <c r="G7924" i="24"/>
  <c r="H7924" i="24" s="1"/>
  <c r="G7925" i="24"/>
  <c r="H7925" i="24" s="1"/>
  <c r="G7926" i="24"/>
  <c r="H7926" i="24" s="1"/>
  <c r="G7927" i="24"/>
  <c r="H7927" i="24" s="1"/>
  <c r="G7928" i="24"/>
  <c r="H7928" i="24" s="1"/>
  <c r="G7929" i="24"/>
  <c r="H7929" i="24" s="1"/>
  <c r="G7930" i="24"/>
  <c r="H7930" i="24" s="1"/>
  <c r="G7931" i="24"/>
  <c r="H7931" i="24" s="1"/>
  <c r="G7932" i="24"/>
  <c r="H7932" i="24" s="1"/>
  <c r="G7933" i="24"/>
  <c r="H7933" i="24" s="1"/>
  <c r="G7934" i="24"/>
  <c r="H7934" i="24" s="1"/>
  <c r="G7935" i="24"/>
  <c r="H7935" i="24" s="1"/>
  <c r="G7936" i="24"/>
  <c r="H7936" i="24" s="1"/>
  <c r="G7937" i="24"/>
  <c r="H7937" i="24" s="1"/>
  <c r="G7938" i="24"/>
  <c r="H7938" i="24" s="1"/>
  <c r="G7939" i="24"/>
  <c r="H7939" i="24" s="1"/>
  <c r="G7940" i="24"/>
  <c r="H7940" i="24" s="1"/>
  <c r="G7941" i="24"/>
  <c r="H7941" i="24" s="1"/>
  <c r="G7942" i="24"/>
  <c r="H7942" i="24" s="1"/>
  <c r="G7943" i="24"/>
  <c r="H7943" i="24" s="1"/>
  <c r="G7944" i="24"/>
  <c r="H7944" i="24" s="1"/>
  <c r="G7945" i="24"/>
  <c r="H7945" i="24" s="1"/>
  <c r="G7946" i="24"/>
  <c r="H7946" i="24" s="1"/>
  <c r="G7947" i="24"/>
  <c r="H7947" i="24" s="1"/>
  <c r="G7948" i="24"/>
  <c r="H7948" i="24" s="1"/>
  <c r="G7949" i="24"/>
  <c r="H7949" i="24" s="1"/>
  <c r="G7950" i="24"/>
  <c r="H7950" i="24" s="1"/>
  <c r="G7951" i="24"/>
  <c r="H7951" i="24" s="1"/>
  <c r="G7952" i="24"/>
  <c r="H7952" i="24" s="1"/>
  <c r="G7953" i="24"/>
  <c r="H7953" i="24" s="1"/>
  <c r="G7954" i="24"/>
  <c r="H7954" i="24" s="1"/>
  <c r="G7955" i="24"/>
  <c r="H7955" i="24" s="1"/>
  <c r="G7956" i="24"/>
  <c r="H7956" i="24" s="1"/>
  <c r="G7957" i="24"/>
  <c r="H7957" i="24" s="1"/>
  <c r="G7958" i="24"/>
  <c r="H7958" i="24" s="1"/>
  <c r="G7959" i="24"/>
  <c r="H7959" i="24" s="1"/>
  <c r="G7960" i="24"/>
  <c r="H7960" i="24" s="1"/>
  <c r="G7961" i="24"/>
  <c r="H7961" i="24" s="1"/>
  <c r="G7962" i="24"/>
  <c r="H7962" i="24" s="1"/>
  <c r="G7963" i="24"/>
  <c r="H7963" i="24" s="1"/>
  <c r="G7964" i="24"/>
  <c r="H7964" i="24" s="1"/>
  <c r="G7965" i="24"/>
  <c r="H7965" i="24" s="1"/>
  <c r="G7966" i="24"/>
  <c r="H7966" i="24" s="1"/>
  <c r="G7967" i="24"/>
  <c r="H7967" i="24" s="1"/>
  <c r="G7968" i="24"/>
  <c r="H7968" i="24" s="1"/>
  <c r="G7969" i="24"/>
  <c r="H7969" i="24" s="1"/>
  <c r="G7970" i="24"/>
  <c r="H7970" i="24" s="1"/>
  <c r="G7971" i="24"/>
  <c r="H7971" i="24" s="1"/>
  <c r="G7972" i="24"/>
  <c r="H7972" i="24" s="1"/>
  <c r="G7973" i="24"/>
  <c r="H7973" i="24" s="1"/>
  <c r="G7974" i="24"/>
  <c r="H7974" i="24" s="1"/>
  <c r="G7975" i="24"/>
  <c r="H7975" i="24" s="1"/>
  <c r="G7976" i="24"/>
  <c r="H7976" i="24" s="1"/>
  <c r="G7977" i="24"/>
  <c r="H7977" i="24" s="1"/>
  <c r="G7978" i="24"/>
  <c r="H7978" i="24" s="1"/>
  <c r="G7979" i="24"/>
  <c r="H7979" i="24" s="1"/>
  <c r="G7980" i="24"/>
  <c r="H7980" i="24" s="1"/>
  <c r="G7981" i="24"/>
  <c r="H7981" i="24" s="1"/>
  <c r="G7982" i="24"/>
  <c r="H7982" i="24" s="1"/>
  <c r="G7983" i="24"/>
  <c r="H7983" i="24" s="1"/>
  <c r="G7984" i="24"/>
  <c r="H7984" i="24" s="1"/>
  <c r="G7985" i="24"/>
  <c r="H7985" i="24" s="1"/>
  <c r="G7986" i="24"/>
  <c r="H7986" i="24" s="1"/>
  <c r="G7987" i="24"/>
  <c r="H7987" i="24" s="1"/>
  <c r="G7988" i="24"/>
  <c r="H7988" i="24" s="1"/>
  <c r="G7989" i="24"/>
  <c r="H7989" i="24" s="1"/>
  <c r="G7990" i="24"/>
  <c r="H7990" i="24" s="1"/>
  <c r="G7991" i="24"/>
  <c r="H7991" i="24" s="1"/>
  <c r="G7992" i="24"/>
  <c r="H7992" i="24" s="1"/>
  <c r="G7993" i="24"/>
  <c r="H7993" i="24" s="1"/>
  <c r="G7994" i="24"/>
  <c r="H7994" i="24" s="1"/>
  <c r="G7995" i="24"/>
  <c r="H7995" i="24" s="1"/>
  <c r="G7996" i="24"/>
  <c r="H7996" i="24" s="1"/>
  <c r="G7997" i="24"/>
  <c r="H7997" i="24" s="1"/>
  <c r="G7998" i="24"/>
  <c r="H7998" i="24" s="1"/>
  <c r="G7999" i="24"/>
  <c r="H7999" i="24" s="1"/>
  <c r="G8000" i="24"/>
  <c r="H8000" i="24" s="1"/>
  <c r="G8001" i="24"/>
  <c r="H8001" i="24" s="1"/>
  <c r="G8002" i="24"/>
  <c r="H8002" i="24" s="1"/>
  <c r="G8003" i="24"/>
  <c r="H8003" i="24" s="1"/>
  <c r="G8004" i="24"/>
  <c r="H8004" i="24" s="1"/>
  <c r="G8005" i="24"/>
  <c r="H8005" i="24" s="1"/>
  <c r="G8006" i="24"/>
  <c r="H8006" i="24" s="1"/>
  <c r="G8007" i="24"/>
  <c r="H8007" i="24" s="1"/>
  <c r="G8008" i="24"/>
  <c r="H8008" i="24" s="1"/>
  <c r="G8009" i="24"/>
  <c r="H8009" i="24" s="1"/>
  <c r="G8010" i="24"/>
  <c r="H8010" i="24" s="1"/>
  <c r="G8011" i="24"/>
  <c r="H8011" i="24" s="1"/>
  <c r="G8012" i="24"/>
  <c r="H8012" i="24" s="1"/>
  <c r="G8013" i="24"/>
  <c r="H8013" i="24" s="1"/>
  <c r="G8014" i="24"/>
  <c r="H8014" i="24" s="1"/>
  <c r="G8015" i="24"/>
  <c r="H8015" i="24" s="1"/>
  <c r="G8016" i="24"/>
  <c r="H8016" i="24" s="1"/>
  <c r="G8017" i="24"/>
  <c r="H8017" i="24" s="1"/>
  <c r="G8018" i="24"/>
  <c r="H8018" i="24" s="1"/>
  <c r="G8019" i="24"/>
  <c r="H8019" i="24" s="1"/>
  <c r="G8020" i="24"/>
  <c r="H8020" i="24" s="1"/>
  <c r="G8021" i="24"/>
  <c r="H8021" i="24" s="1"/>
  <c r="G8022" i="24"/>
  <c r="H8022" i="24" s="1"/>
  <c r="G8023" i="24"/>
  <c r="H8023" i="24" s="1"/>
  <c r="G8024" i="24"/>
  <c r="H8024" i="24" s="1"/>
  <c r="G8025" i="24"/>
  <c r="H8025" i="24" s="1"/>
  <c r="G8026" i="24"/>
  <c r="H8026" i="24" s="1"/>
  <c r="G8027" i="24"/>
  <c r="H8027" i="24" s="1"/>
  <c r="G8028" i="24"/>
  <c r="H8028" i="24" s="1"/>
  <c r="G8029" i="24"/>
  <c r="H8029" i="24" s="1"/>
  <c r="G8030" i="24"/>
  <c r="H8030" i="24" s="1"/>
  <c r="G8031" i="24"/>
  <c r="H8031" i="24" s="1"/>
  <c r="G8032" i="24"/>
  <c r="H8032" i="24" s="1"/>
  <c r="G8033" i="24"/>
  <c r="H8033" i="24" s="1"/>
  <c r="G8034" i="24"/>
  <c r="H8034" i="24" s="1"/>
  <c r="G8035" i="24"/>
  <c r="H8035" i="24" s="1"/>
  <c r="G8036" i="24"/>
  <c r="H8036" i="24" s="1"/>
  <c r="G8037" i="24"/>
  <c r="H8037" i="24" s="1"/>
  <c r="G8038" i="24"/>
  <c r="H8038" i="24" s="1"/>
  <c r="G8039" i="24"/>
  <c r="H8039" i="24" s="1"/>
  <c r="G8040" i="24"/>
  <c r="H8040" i="24" s="1"/>
  <c r="G8041" i="24"/>
  <c r="H8041" i="24" s="1"/>
  <c r="G8042" i="24"/>
  <c r="H8042" i="24" s="1"/>
  <c r="G8043" i="24"/>
  <c r="H8043" i="24" s="1"/>
  <c r="G8044" i="24"/>
  <c r="H8044" i="24" s="1"/>
  <c r="G8045" i="24"/>
  <c r="H8045" i="24" s="1"/>
  <c r="G8046" i="24"/>
  <c r="H8046" i="24" s="1"/>
  <c r="G8047" i="24"/>
  <c r="H8047" i="24" s="1"/>
  <c r="G8048" i="24"/>
  <c r="H8048" i="24" s="1"/>
  <c r="G8049" i="24"/>
  <c r="H8049" i="24" s="1"/>
  <c r="G8050" i="24"/>
  <c r="H8050" i="24" s="1"/>
  <c r="G8051" i="24"/>
  <c r="H8051" i="24" s="1"/>
  <c r="G8052" i="24"/>
  <c r="H8052" i="24" s="1"/>
  <c r="G8053" i="24"/>
  <c r="H8053" i="24" s="1"/>
  <c r="G8054" i="24"/>
  <c r="H8054" i="24" s="1"/>
  <c r="G8055" i="24"/>
  <c r="H8055" i="24" s="1"/>
  <c r="G8056" i="24"/>
  <c r="H8056" i="24" s="1"/>
  <c r="G8057" i="24"/>
  <c r="H8057" i="24" s="1"/>
  <c r="G8058" i="24"/>
  <c r="H8058" i="24" s="1"/>
  <c r="G8059" i="24"/>
  <c r="H8059" i="24" s="1"/>
  <c r="G8060" i="24"/>
  <c r="H8060" i="24" s="1"/>
  <c r="G8061" i="24"/>
  <c r="H8061" i="24" s="1"/>
  <c r="G8062" i="24"/>
  <c r="H8062" i="24" s="1"/>
  <c r="G8063" i="24"/>
  <c r="H8063" i="24" s="1"/>
  <c r="G8064" i="24"/>
  <c r="H8064" i="24" s="1"/>
  <c r="G8065" i="24"/>
  <c r="H8065" i="24" s="1"/>
  <c r="G8066" i="24"/>
  <c r="H8066" i="24" s="1"/>
  <c r="G8067" i="24"/>
  <c r="H8067" i="24" s="1"/>
  <c r="G8068" i="24"/>
  <c r="H8068" i="24" s="1"/>
  <c r="G8069" i="24"/>
  <c r="H8069" i="24" s="1"/>
  <c r="G8070" i="24"/>
  <c r="H8070" i="24" s="1"/>
  <c r="G8071" i="24"/>
  <c r="H8071" i="24" s="1"/>
  <c r="G8072" i="24"/>
  <c r="H8072" i="24" s="1"/>
  <c r="G8073" i="24"/>
  <c r="H8073" i="24" s="1"/>
  <c r="G8074" i="24"/>
  <c r="H8074" i="24" s="1"/>
  <c r="G8075" i="24"/>
  <c r="H8075" i="24" s="1"/>
  <c r="G8076" i="24"/>
  <c r="H8076" i="24" s="1"/>
  <c r="G8077" i="24"/>
  <c r="H8077" i="24" s="1"/>
  <c r="G8078" i="24"/>
  <c r="H8078" i="24" s="1"/>
  <c r="G8079" i="24"/>
  <c r="H8079" i="24" s="1"/>
  <c r="G8080" i="24"/>
  <c r="H8080" i="24" s="1"/>
  <c r="G8081" i="24"/>
  <c r="H8081" i="24" s="1"/>
  <c r="G8082" i="24"/>
  <c r="H8082" i="24" s="1"/>
  <c r="G8083" i="24"/>
  <c r="H8083" i="24" s="1"/>
  <c r="G8084" i="24"/>
  <c r="H8084" i="24" s="1"/>
  <c r="G8085" i="24"/>
  <c r="H8085" i="24" s="1"/>
  <c r="G8086" i="24"/>
  <c r="H8086" i="24" s="1"/>
  <c r="G8087" i="24"/>
  <c r="H8087" i="24" s="1"/>
  <c r="G8088" i="24"/>
  <c r="H8088" i="24" s="1"/>
  <c r="G8089" i="24"/>
  <c r="H8089" i="24" s="1"/>
  <c r="G8090" i="24"/>
  <c r="H8090" i="24" s="1"/>
  <c r="G8091" i="24"/>
  <c r="H8091" i="24" s="1"/>
  <c r="G8092" i="24"/>
  <c r="H8092" i="24" s="1"/>
  <c r="G8093" i="24"/>
  <c r="H8093" i="24" s="1"/>
  <c r="G8094" i="24"/>
  <c r="H8094" i="24" s="1"/>
  <c r="G8095" i="24"/>
  <c r="H8095" i="24" s="1"/>
  <c r="G8096" i="24"/>
  <c r="H8096" i="24" s="1"/>
  <c r="G8097" i="24"/>
  <c r="H8097" i="24" s="1"/>
  <c r="G8098" i="24"/>
  <c r="H8098" i="24" s="1"/>
  <c r="G8099" i="24"/>
  <c r="H8099" i="24" s="1"/>
  <c r="G8100" i="24"/>
  <c r="H8100" i="24" s="1"/>
  <c r="G8101" i="24"/>
  <c r="H8101" i="24" s="1"/>
  <c r="G8102" i="24"/>
  <c r="H8102" i="24" s="1"/>
  <c r="G8103" i="24"/>
  <c r="H8103" i="24" s="1"/>
  <c r="G8104" i="24"/>
  <c r="H8104" i="24" s="1"/>
  <c r="G8105" i="24"/>
  <c r="H8105" i="24" s="1"/>
  <c r="G8106" i="24"/>
  <c r="H8106" i="24" s="1"/>
  <c r="G8107" i="24"/>
  <c r="H8107" i="24" s="1"/>
  <c r="G8108" i="24"/>
  <c r="H8108" i="24" s="1"/>
  <c r="G8109" i="24"/>
  <c r="H8109" i="24" s="1"/>
  <c r="G8110" i="24"/>
  <c r="H8110" i="24" s="1"/>
  <c r="G8111" i="24"/>
  <c r="H8111" i="24" s="1"/>
  <c r="G8112" i="24"/>
  <c r="H8112" i="24" s="1"/>
  <c r="G8113" i="24"/>
  <c r="H8113" i="24" s="1"/>
  <c r="G8114" i="24"/>
  <c r="H8114" i="24" s="1"/>
  <c r="G8115" i="24"/>
  <c r="H8115" i="24" s="1"/>
  <c r="G8116" i="24"/>
  <c r="H8116" i="24" s="1"/>
  <c r="G8117" i="24"/>
  <c r="H8117" i="24" s="1"/>
  <c r="G8118" i="24"/>
  <c r="H8118" i="24" s="1"/>
  <c r="G8119" i="24"/>
  <c r="H8119" i="24" s="1"/>
  <c r="G8120" i="24"/>
  <c r="H8120" i="24" s="1"/>
  <c r="G8121" i="24"/>
  <c r="H8121" i="24" s="1"/>
  <c r="G8122" i="24"/>
  <c r="H8122" i="24" s="1"/>
  <c r="G8123" i="24"/>
  <c r="H8123" i="24" s="1"/>
  <c r="G8124" i="24"/>
  <c r="H8124" i="24" s="1"/>
  <c r="G8125" i="24"/>
  <c r="H8125" i="24" s="1"/>
  <c r="G8126" i="24"/>
  <c r="H8126" i="24" s="1"/>
  <c r="G8127" i="24"/>
  <c r="H8127" i="24" s="1"/>
  <c r="G8128" i="24"/>
  <c r="H8128" i="24" s="1"/>
  <c r="G8129" i="24"/>
  <c r="H8129" i="24" s="1"/>
  <c r="G8130" i="24"/>
  <c r="H8130" i="24" s="1"/>
  <c r="G8131" i="24"/>
  <c r="H8131" i="24" s="1"/>
  <c r="G8132" i="24"/>
  <c r="H8132" i="24" s="1"/>
  <c r="G8133" i="24"/>
  <c r="H8133" i="24" s="1"/>
  <c r="G8134" i="24"/>
  <c r="H8134" i="24" s="1"/>
  <c r="G8135" i="24"/>
  <c r="H8135" i="24" s="1"/>
  <c r="G8136" i="24"/>
  <c r="H8136" i="24" s="1"/>
  <c r="G8137" i="24"/>
  <c r="H8137" i="24" s="1"/>
  <c r="G8138" i="24"/>
  <c r="H8138" i="24" s="1"/>
  <c r="G8139" i="24"/>
  <c r="H8139" i="24" s="1"/>
  <c r="G8140" i="24"/>
  <c r="H8140" i="24" s="1"/>
  <c r="G8141" i="24"/>
  <c r="H8141" i="24" s="1"/>
  <c r="G8142" i="24"/>
  <c r="H8142" i="24" s="1"/>
  <c r="G8143" i="24"/>
  <c r="H8143" i="24" s="1"/>
  <c r="G8144" i="24"/>
  <c r="H8144" i="24" s="1"/>
  <c r="G8145" i="24"/>
  <c r="H8145" i="24" s="1"/>
  <c r="G8146" i="24"/>
  <c r="H8146" i="24" s="1"/>
  <c r="G8147" i="24"/>
  <c r="H8147" i="24" s="1"/>
  <c r="G8148" i="24"/>
  <c r="H8148" i="24" s="1"/>
  <c r="G8149" i="24"/>
  <c r="H8149" i="24" s="1"/>
  <c r="G8150" i="24"/>
  <c r="H8150" i="24" s="1"/>
  <c r="G8151" i="24"/>
  <c r="H8151" i="24" s="1"/>
  <c r="G8152" i="24"/>
  <c r="H8152" i="24" s="1"/>
  <c r="G8153" i="24"/>
  <c r="H8153" i="24" s="1"/>
  <c r="G8154" i="24"/>
  <c r="H8154" i="24" s="1"/>
  <c r="G8155" i="24"/>
  <c r="H8155" i="24" s="1"/>
  <c r="G8156" i="24"/>
  <c r="H8156" i="24" s="1"/>
  <c r="G8157" i="24"/>
  <c r="H8157" i="24" s="1"/>
  <c r="G8158" i="24"/>
  <c r="H8158" i="24" s="1"/>
  <c r="G8159" i="24"/>
  <c r="H8159" i="24" s="1"/>
  <c r="G8160" i="24"/>
  <c r="H8160" i="24" s="1"/>
  <c r="G8161" i="24"/>
  <c r="H8161" i="24" s="1"/>
  <c r="G8162" i="24"/>
  <c r="H8162" i="24" s="1"/>
  <c r="G8163" i="24"/>
  <c r="H8163" i="24" s="1"/>
  <c r="G8164" i="24"/>
  <c r="H8164" i="24" s="1"/>
  <c r="G8165" i="24"/>
  <c r="H8165" i="24" s="1"/>
  <c r="G8166" i="24"/>
  <c r="H8166" i="24" s="1"/>
  <c r="G8167" i="24"/>
  <c r="H8167" i="24" s="1"/>
  <c r="G8168" i="24"/>
  <c r="H8168" i="24" s="1"/>
  <c r="G8169" i="24"/>
  <c r="H8169" i="24" s="1"/>
  <c r="G8170" i="24"/>
  <c r="H8170" i="24" s="1"/>
  <c r="G8171" i="24"/>
  <c r="H8171" i="24" s="1"/>
  <c r="G8172" i="24"/>
  <c r="H8172" i="24" s="1"/>
  <c r="G8173" i="24"/>
  <c r="H8173" i="24" s="1"/>
  <c r="G8174" i="24"/>
  <c r="H8174" i="24" s="1"/>
  <c r="G8175" i="24"/>
  <c r="H8175" i="24" s="1"/>
  <c r="G8176" i="24"/>
  <c r="H8176" i="24" s="1"/>
  <c r="G8177" i="24"/>
  <c r="H8177" i="24" s="1"/>
  <c r="G8178" i="24"/>
  <c r="H8178" i="24" s="1"/>
  <c r="G8179" i="24"/>
  <c r="H8179" i="24" s="1"/>
  <c r="G8180" i="24"/>
  <c r="H8180" i="24" s="1"/>
  <c r="G8181" i="24"/>
  <c r="H8181" i="24" s="1"/>
  <c r="G8182" i="24"/>
  <c r="H8182" i="24" s="1"/>
  <c r="G8183" i="24"/>
  <c r="H8183" i="24" s="1"/>
  <c r="G8184" i="24"/>
  <c r="H8184" i="24" s="1"/>
  <c r="G8185" i="24"/>
  <c r="H8185" i="24" s="1"/>
  <c r="G8186" i="24"/>
  <c r="H8186" i="24" s="1"/>
  <c r="G8187" i="24"/>
  <c r="H8187" i="24" s="1"/>
  <c r="G8188" i="24"/>
  <c r="H8188" i="24" s="1"/>
  <c r="G8189" i="24"/>
  <c r="H8189" i="24" s="1"/>
  <c r="G8190" i="24"/>
  <c r="H8190" i="24" s="1"/>
  <c r="G8191" i="24"/>
  <c r="H8191" i="24" s="1"/>
  <c r="G8192" i="24"/>
  <c r="H8192" i="24" s="1"/>
  <c r="G8193" i="24"/>
  <c r="H8193" i="24" s="1"/>
  <c r="G8194" i="24"/>
  <c r="H8194" i="24" s="1"/>
  <c r="G8195" i="24"/>
  <c r="H8195" i="24" s="1"/>
  <c r="G8196" i="24"/>
  <c r="H8196" i="24" s="1"/>
  <c r="G8197" i="24"/>
  <c r="H8197" i="24" s="1"/>
  <c r="G8198" i="24"/>
  <c r="H8198" i="24" s="1"/>
  <c r="G8199" i="24"/>
  <c r="H8199" i="24" s="1"/>
  <c r="G8200" i="24"/>
  <c r="H8200" i="24" s="1"/>
  <c r="G8201" i="24"/>
  <c r="H8201" i="24" s="1"/>
  <c r="G8202" i="24"/>
  <c r="H8202" i="24" s="1"/>
  <c r="G8203" i="24"/>
  <c r="H8203" i="24" s="1"/>
  <c r="G8204" i="24"/>
  <c r="H8204" i="24" s="1"/>
  <c r="G8205" i="24"/>
  <c r="H8205" i="24" s="1"/>
  <c r="G8206" i="24"/>
  <c r="H8206" i="24" s="1"/>
  <c r="G8207" i="24"/>
  <c r="H8207" i="24" s="1"/>
  <c r="G8208" i="24"/>
  <c r="H8208" i="24" s="1"/>
  <c r="G8209" i="24"/>
  <c r="H8209" i="24" s="1"/>
  <c r="G8210" i="24"/>
  <c r="H8210" i="24" s="1"/>
  <c r="G8211" i="24"/>
  <c r="H8211" i="24" s="1"/>
  <c r="G8212" i="24"/>
  <c r="H8212" i="24" s="1"/>
  <c r="G8213" i="24"/>
  <c r="H8213" i="24" s="1"/>
  <c r="G8214" i="24"/>
  <c r="H8214" i="24" s="1"/>
  <c r="G8215" i="24"/>
  <c r="H8215" i="24" s="1"/>
  <c r="G8216" i="24"/>
  <c r="H8216" i="24" s="1"/>
  <c r="G8217" i="24"/>
  <c r="H8217" i="24" s="1"/>
  <c r="G8218" i="24"/>
  <c r="H8218" i="24" s="1"/>
  <c r="G8219" i="24"/>
  <c r="H8219" i="24" s="1"/>
  <c r="G8220" i="24"/>
  <c r="H8220" i="24" s="1"/>
  <c r="G8221" i="24"/>
  <c r="H8221" i="24" s="1"/>
  <c r="G8222" i="24"/>
  <c r="H8222" i="24" s="1"/>
  <c r="G8223" i="24"/>
  <c r="H8223" i="24" s="1"/>
  <c r="G8224" i="24"/>
  <c r="H8224" i="24" s="1"/>
  <c r="G8225" i="24"/>
  <c r="H8225" i="24" s="1"/>
  <c r="G8226" i="24"/>
  <c r="H8226" i="24" s="1"/>
  <c r="G8227" i="24"/>
  <c r="H8227" i="24" s="1"/>
  <c r="G8228" i="24"/>
  <c r="H8228" i="24" s="1"/>
  <c r="G8229" i="24"/>
  <c r="H8229" i="24" s="1"/>
  <c r="G8230" i="24"/>
  <c r="H8230" i="24" s="1"/>
  <c r="G8231" i="24"/>
  <c r="H8231" i="24" s="1"/>
  <c r="G8232" i="24"/>
  <c r="H8232" i="24" s="1"/>
  <c r="G8233" i="24"/>
  <c r="H8233" i="24" s="1"/>
  <c r="G8234" i="24"/>
  <c r="H8234" i="24" s="1"/>
  <c r="G8235" i="24"/>
  <c r="H8235" i="24" s="1"/>
  <c r="G8236" i="24"/>
  <c r="H8236" i="24" s="1"/>
  <c r="G8237" i="24"/>
  <c r="H8237" i="24" s="1"/>
  <c r="G8238" i="24"/>
  <c r="H8238" i="24" s="1"/>
  <c r="G8239" i="24"/>
  <c r="H8239" i="24" s="1"/>
  <c r="G8240" i="24"/>
  <c r="H8240" i="24" s="1"/>
  <c r="G8241" i="24"/>
  <c r="H8241" i="24" s="1"/>
  <c r="G8242" i="24"/>
  <c r="H8242" i="24" s="1"/>
  <c r="G8243" i="24"/>
  <c r="H8243" i="24" s="1"/>
  <c r="G8244" i="24"/>
  <c r="H8244" i="24" s="1"/>
  <c r="G8245" i="24"/>
  <c r="H8245" i="24" s="1"/>
  <c r="G8246" i="24"/>
  <c r="H8246" i="24" s="1"/>
  <c r="G8247" i="24"/>
  <c r="H8247" i="24" s="1"/>
  <c r="G8248" i="24"/>
  <c r="H8248" i="24" s="1"/>
  <c r="G8249" i="24"/>
  <c r="H8249" i="24" s="1"/>
  <c r="G8250" i="24"/>
  <c r="H8250" i="24" s="1"/>
  <c r="G8251" i="24"/>
  <c r="H8251" i="24" s="1"/>
  <c r="G8252" i="24"/>
  <c r="H8252" i="24" s="1"/>
  <c r="G8253" i="24"/>
  <c r="H8253" i="24" s="1"/>
  <c r="G8254" i="24"/>
  <c r="H8254" i="24" s="1"/>
  <c r="G8255" i="24"/>
  <c r="H8255" i="24" s="1"/>
  <c r="G8256" i="24"/>
  <c r="H8256" i="24" s="1"/>
  <c r="G8257" i="24"/>
  <c r="H8257" i="24" s="1"/>
  <c r="G8258" i="24"/>
  <c r="H8258" i="24" s="1"/>
  <c r="G8259" i="24"/>
  <c r="H8259" i="24" s="1"/>
  <c r="G8260" i="24"/>
  <c r="H8260" i="24" s="1"/>
  <c r="G8261" i="24"/>
  <c r="H8261" i="24" s="1"/>
  <c r="G8262" i="24"/>
  <c r="H8262" i="24" s="1"/>
  <c r="G8263" i="24"/>
  <c r="H8263" i="24" s="1"/>
  <c r="G8264" i="24"/>
  <c r="H8264" i="24" s="1"/>
  <c r="G8265" i="24"/>
  <c r="H8265" i="24" s="1"/>
  <c r="G8266" i="24"/>
  <c r="H8266" i="24" s="1"/>
  <c r="G8267" i="24"/>
  <c r="H8267" i="24" s="1"/>
  <c r="G8268" i="24"/>
  <c r="H8268" i="24" s="1"/>
  <c r="G8269" i="24"/>
  <c r="H8269" i="24" s="1"/>
  <c r="G8270" i="24"/>
  <c r="H8270" i="24" s="1"/>
  <c r="G8271" i="24"/>
  <c r="H8271" i="24" s="1"/>
  <c r="G8272" i="24"/>
  <c r="H8272" i="24" s="1"/>
  <c r="G8273" i="24"/>
  <c r="H8273" i="24" s="1"/>
  <c r="G8274" i="24"/>
  <c r="H8274" i="24" s="1"/>
  <c r="G8275" i="24"/>
  <c r="H8275" i="24" s="1"/>
  <c r="G8276" i="24"/>
  <c r="H8276" i="24" s="1"/>
  <c r="G8277" i="24"/>
  <c r="H8277" i="24" s="1"/>
  <c r="G8278" i="24"/>
  <c r="H8278" i="24" s="1"/>
  <c r="G8279" i="24"/>
  <c r="H8279" i="24" s="1"/>
  <c r="G8280" i="24"/>
  <c r="H8280" i="24" s="1"/>
  <c r="G8281" i="24"/>
  <c r="H8281" i="24" s="1"/>
  <c r="G8282" i="24"/>
  <c r="H8282" i="24" s="1"/>
  <c r="G8283" i="24"/>
  <c r="H8283" i="24" s="1"/>
  <c r="G8284" i="24"/>
  <c r="H8284" i="24" s="1"/>
  <c r="G8285" i="24"/>
  <c r="H8285" i="24" s="1"/>
  <c r="G8286" i="24"/>
  <c r="H8286" i="24" s="1"/>
  <c r="G8287" i="24"/>
  <c r="H8287" i="24" s="1"/>
  <c r="G8288" i="24"/>
  <c r="H8288" i="24" s="1"/>
  <c r="G8289" i="24"/>
  <c r="H8289" i="24" s="1"/>
  <c r="G8290" i="24"/>
  <c r="H8290" i="24" s="1"/>
  <c r="G8291" i="24"/>
  <c r="H8291" i="24" s="1"/>
  <c r="G8292" i="24"/>
  <c r="H8292" i="24" s="1"/>
  <c r="G8293" i="24"/>
  <c r="H8293" i="24" s="1"/>
  <c r="G8294" i="24"/>
  <c r="H8294" i="24" s="1"/>
  <c r="G8295" i="24"/>
  <c r="H8295" i="24" s="1"/>
  <c r="G8296" i="24"/>
  <c r="H8296" i="24" s="1"/>
  <c r="G8297" i="24"/>
  <c r="H8297" i="24" s="1"/>
  <c r="G8298" i="24"/>
  <c r="H8298" i="24" s="1"/>
  <c r="G8299" i="24"/>
  <c r="H8299" i="24" s="1"/>
  <c r="G8300" i="24"/>
  <c r="H8300" i="24" s="1"/>
  <c r="G8301" i="24"/>
  <c r="H8301" i="24" s="1"/>
  <c r="G8302" i="24"/>
  <c r="H8302" i="24" s="1"/>
  <c r="G8303" i="24"/>
  <c r="H8303" i="24" s="1"/>
  <c r="G8304" i="24"/>
  <c r="H8304" i="24" s="1"/>
  <c r="G8305" i="24"/>
  <c r="H8305" i="24" s="1"/>
  <c r="G8306" i="24"/>
  <c r="H8306" i="24" s="1"/>
  <c r="G8307" i="24"/>
  <c r="H8307" i="24" s="1"/>
  <c r="G8308" i="24"/>
  <c r="H8308" i="24" s="1"/>
  <c r="G8309" i="24"/>
  <c r="H8309" i="24" s="1"/>
  <c r="G8310" i="24"/>
  <c r="H8310" i="24" s="1"/>
  <c r="G8311" i="24"/>
  <c r="H8311" i="24" s="1"/>
  <c r="G8312" i="24"/>
  <c r="H8312" i="24" s="1"/>
  <c r="G8313" i="24"/>
  <c r="H8313" i="24" s="1"/>
  <c r="G8314" i="24"/>
  <c r="H8314" i="24" s="1"/>
  <c r="G8315" i="24"/>
  <c r="H8315" i="24" s="1"/>
  <c r="G8316" i="24"/>
  <c r="H8316" i="24" s="1"/>
  <c r="G8317" i="24"/>
  <c r="H8317" i="24" s="1"/>
  <c r="G8318" i="24"/>
  <c r="H8318" i="24" s="1"/>
  <c r="G8319" i="24"/>
  <c r="H8319" i="24" s="1"/>
  <c r="G8320" i="24"/>
  <c r="H8320" i="24" s="1"/>
  <c r="G8321" i="24"/>
  <c r="H8321" i="24" s="1"/>
  <c r="G8322" i="24"/>
  <c r="H8322" i="24" s="1"/>
  <c r="G8323" i="24"/>
  <c r="H8323" i="24" s="1"/>
  <c r="G8324" i="24"/>
  <c r="H8324" i="24" s="1"/>
  <c r="G8325" i="24"/>
  <c r="H8325" i="24" s="1"/>
  <c r="G8326" i="24"/>
  <c r="H8326" i="24" s="1"/>
  <c r="G8327" i="24"/>
  <c r="H8327" i="24" s="1"/>
  <c r="G8328" i="24"/>
  <c r="H8328" i="24" s="1"/>
  <c r="G8329" i="24"/>
  <c r="H8329" i="24" s="1"/>
  <c r="G8330" i="24"/>
  <c r="H8330" i="24" s="1"/>
  <c r="G8331" i="24"/>
  <c r="H8331" i="24" s="1"/>
  <c r="G8332" i="24"/>
  <c r="H8332" i="24" s="1"/>
  <c r="G8333" i="24"/>
  <c r="H8333" i="24" s="1"/>
  <c r="G8334" i="24"/>
  <c r="H8334" i="24" s="1"/>
  <c r="G8335" i="24"/>
  <c r="H8335" i="24" s="1"/>
  <c r="G8336" i="24"/>
  <c r="H8336" i="24" s="1"/>
  <c r="G8337" i="24"/>
  <c r="H8337" i="24" s="1"/>
  <c r="G8338" i="24"/>
  <c r="H8338" i="24" s="1"/>
  <c r="G8339" i="24"/>
  <c r="H8339" i="24" s="1"/>
  <c r="G8340" i="24"/>
  <c r="H8340" i="24" s="1"/>
  <c r="G8341" i="24"/>
  <c r="H8341" i="24" s="1"/>
  <c r="G8342" i="24"/>
  <c r="H8342" i="24" s="1"/>
  <c r="G8343" i="24"/>
  <c r="H8343" i="24" s="1"/>
  <c r="G8344" i="24"/>
  <c r="H8344" i="24" s="1"/>
  <c r="G8345" i="24"/>
  <c r="H8345" i="24" s="1"/>
  <c r="G8346" i="24"/>
  <c r="H8346" i="24" s="1"/>
  <c r="G8347" i="24"/>
  <c r="H8347" i="24" s="1"/>
  <c r="G8348" i="24"/>
  <c r="H8348" i="24" s="1"/>
  <c r="G8349" i="24"/>
  <c r="H8349" i="24" s="1"/>
  <c r="G8350" i="24"/>
  <c r="H8350" i="24" s="1"/>
  <c r="G8351" i="24"/>
  <c r="H8351" i="24" s="1"/>
  <c r="G8352" i="24"/>
  <c r="H8352" i="24" s="1"/>
  <c r="G8353" i="24"/>
  <c r="H8353" i="24" s="1"/>
  <c r="G8354" i="24"/>
  <c r="H8354" i="24" s="1"/>
  <c r="G8355" i="24"/>
  <c r="H8355" i="24" s="1"/>
  <c r="G8356" i="24"/>
  <c r="H8356" i="24" s="1"/>
  <c r="G8357" i="24"/>
  <c r="H8357" i="24" s="1"/>
  <c r="G8358" i="24"/>
  <c r="H8358" i="24" s="1"/>
  <c r="G8359" i="24"/>
  <c r="H8359" i="24" s="1"/>
  <c r="G8360" i="24"/>
  <c r="H8360" i="24" s="1"/>
  <c r="G8361" i="24"/>
  <c r="H8361" i="24" s="1"/>
  <c r="G8362" i="24"/>
  <c r="H8362" i="24" s="1"/>
  <c r="G8363" i="24"/>
  <c r="H8363" i="24" s="1"/>
  <c r="G8364" i="24"/>
  <c r="H8364" i="24" s="1"/>
  <c r="G8365" i="24"/>
  <c r="H8365" i="24" s="1"/>
  <c r="G8366" i="24"/>
  <c r="H8366" i="24" s="1"/>
  <c r="G8367" i="24"/>
  <c r="H8367" i="24" s="1"/>
  <c r="G8368" i="24"/>
  <c r="H8368" i="24" s="1"/>
  <c r="G8369" i="24"/>
  <c r="H8369" i="24" s="1"/>
  <c r="G8370" i="24"/>
  <c r="H8370" i="24" s="1"/>
  <c r="G8371" i="24"/>
  <c r="H8371" i="24" s="1"/>
  <c r="G8372" i="24"/>
  <c r="H8372" i="24" s="1"/>
  <c r="G8373" i="24"/>
  <c r="H8373" i="24" s="1"/>
  <c r="G8374" i="24"/>
  <c r="H8374" i="24" s="1"/>
  <c r="G8375" i="24"/>
  <c r="H8375" i="24" s="1"/>
  <c r="G8376" i="24"/>
  <c r="H8376" i="24" s="1"/>
  <c r="G8377" i="24"/>
  <c r="H8377" i="24" s="1"/>
  <c r="G8378" i="24"/>
  <c r="H8378" i="24" s="1"/>
  <c r="G8379" i="24"/>
  <c r="H8379" i="24" s="1"/>
  <c r="G8380" i="24"/>
  <c r="H8380" i="24" s="1"/>
  <c r="G8381" i="24"/>
  <c r="H8381" i="24" s="1"/>
  <c r="G8382" i="24"/>
  <c r="H8382" i="24" s="1"/>
  <c r="G8383" i="24"/>
  <c r="H8383" i="24" s="1"/>
  <c r="G8384" i="24"/>
  <c r="H8384" i="24" s="1"/>
  <c r="G8385" i="24"/>
  <c r="H8385" i="24" s="1"/>
  <c r="G8386" i="24"/>
  <c r="H8386" i="24" s="1"/>
  <c r="G8387" i="24"/>
  <c r="H8387" i="24" s="1"/>
  <c r="G8388" i="24"/>
  <c r="H8388" i="24" s="1"/>
  <c r="G8389" i="24"/>
  <c r="H8389" i="24" s="1"/>
  <c r="G8390" i="24"/>
  <c r="H8390" i="24" s="1"/>
  <c r="G8391" i="24"/>
  <c r="H8391" i="24" s="1"/>
  <c r="G8392" i="24"/>
  <c r="H8392" i="24" s="1"/>
  <c r="G8393" i="24"/>
  <c r="H8393" i="24" s="1"/>
  <c r="G8394" i="24"/>
  <c r="H8394" i="24" s="1"/>
  <c r="G8395" i="24"/>
  <c r="H8395" i="24" s="1"/>
  <c r="G8396" i="24"/>
  <c r="H8396" i="24" s="1"/>
  <c r="G8397" i="24"/>
  <c r="H8397" i="24" s="1"/>
  <c r="G8398" i="24"/>
  <c r="H8398" i="24" s="1"/>
  <c r="G8399" i="24"/>
  <c r="H8399" i="24" s="1"/>
  <c r="G8400" i="24"/>
  <c r="H8400" i="24" s="1"/>
  <c r="G8401" i="24"/>
  <c r="H8401" i="24" s="1"/>
  <c r="G8402" i="24"/>
  <c r="H8402" i="24" s="1"/>
  <c r="G8403" i="24"/>
  <c r="H8403" i="24" s="1"/>
  <c r="G8404" i="24"/>
  <c r="H8404" i="24" s="1"/>
  <c r="G8405" i="24"/>
  <c r="H8405" i="24" s="1"/>
  <c r="G8406" i="24"/>
  <c r="H8406" i="24" s="1"/>
  <c r="G8407" i="24"/>
  <c r="H8407" i="24" s="1"/>
  <c r="G8408" i="24"/>
  <c r="H8408" i="24" s="1"/>
  <c r="G8409" i="24"/>
  <c r="H8409" i="24" s="1"/>
  <c r="G8410" i="24"/>
  <c r="H8410" i="24" s="1"/>
  <c r="G8411" i="24"/>
  <c r="H8411" i="24" s="1"/>
  <c r="G8412" i="24"/>
  <c r="H8412" i="24" s="1"/>
  <c r="G8413" i="24"/>
  <c r="H8413" i="24" s="1"/>
  <c r="G8414" i="24"/>
  <c r="H8414" i="24" s="1"/>
  <c r="G8415" i="24"/>
  <c r="H8415" i="24" s="1"/>
  <c r="G8416" i="24"/>
  <c r="H8416" i="24" s="1"/>
  <c r="G8417" i="24"/>
  <c r="H8417" i="24" s="1"/>
  <c r="G8418" i="24"/>
  <c r="H8418" i="24" s="1"/>
  <c r="G8419" i="24"/>
  <c r="H8419" i="24" s="1"/>
  <c r="G8420" i="24"/>
  <c r="H8420" i="24" s="1"/>
  <c r="G8421" i="24"/>
  <c r="H8421" i="24" s="1"/>
  <c r="G8422" i="24"/>
  <c r="H8422" i="24" s="1"/>
  <c r="G8423" i="24"/>
  <c r="H8423" i="24" s="1"/>
  <c r="G8424" i="24"/>
  <c r="H8424" i="24" s="1"/>
  <c r="G8425" i="24"/>
  <c r="H8425" i="24" s="1"/>
  <c r="G8426" i="24"/>
  <c r="H8426" i="24" s="1"/>
  <c r="G8427" i="24"/>
  <c r="H8427" i="24" s="1"/>
  <c r="G8428" i="24"/>
  <c r="H8428" i="24" s="1"/>
  <c r="G8429" i="24"/>
  <c r="H8429" i="24" s="1"/>
  <c r="G8430" i="24"/>
  <c r="H8430" i="24" s="1"/>
  <c r="G8431" i="24"/>
  <c r="H8431" i="24" s="1"/>
  <c r="G8432" i="24"/>
  <c r="H8432" i="24" s="1"/>
  <c r="G8433" i="24"/>
  <c r="H8433" i="24" s="1"/>
  <c r="G8434" i="24"/>
  <c r="H8434" i="24" s="1"/>
  <c r="G8435" i="24"/>
  <c r="H8435" i="24" s="1"/>
  <c r="G8436" i="24"/>
  <c r="H8436" i="24" s="1"/>
  <c r="G8437" i="24"/>
  <c r="H8437" i="24" s="1"/>
  <c r="G8438" i="24"/>
  <c r="H8438" i="24" s="1"/>
  <c r="G8439" i="24"/>
  <c r="H8439" i="24" s="1"/>
  <c r="G8440" i="24"/>
  <c r="H8440" i="24" s="1"/>
  <c r="G8441" i="24"/>
  <c r="H8441" i="24" s="1"/>
  <c r="G8442" i="24"/>
  <c r="H8442" i="24" s="1"/>
  <c r="G8443" i="24"/>
  <c r="H8443" i="24" s="1"/>
  <c r="G8444" i="24"/>
  <c r="H8444" i="24" s="1"/>
  <c r="G8445" i="24"/>
  <c r="H8445" i="24" s="1"/>
  <c r="G8446" i="24"/>
  <c r="H8446" i="24" s="1"/>
  <c r="G8447" i="24"/>
  <c r="H8447" i="24" s="1"/>
  <c r="G8448" i="24"/>
  <c r="H8448" i="24" s="1"/>
  <c r="G8449" i="24"/>
  <c r="H8449" i="24" s="1"/>
  <c r="G8450" i="24"/>
  <c r="H8450" i="24" s="1"/>
  <c r="G8451" i="24"/>
  <c r="H8451" i="24" s="1"/>
  <c r="G8452" i="24"/>
  <c r="H8452" i="24" s="1"/>
  <c r="G8453" i="24"/>
  <c r="H8453" i="24" s="1"/>
  <c r="G8454" i="24"/>
  <c r="H8454" i="24" s="1"/>
  <c r="G8455" i="24"/>
  <c r="H8455" i="24" s="1"/>
  <c r="G8456" i="24"/>
  <c r="H8456" i="24" s="1"/>
  <c r="G8457" i="24"/>
  <c r="H8457" i="24" s="1"/>
  <c r="G8458" i="24"/>
  <c r="H8458" i="24" s="1"/>
  <c r="G8459" i="24"/>
  <c r="H8459" i="24" s="1"/>
  <c r="G8460" i="24"/>
  <c r="H8460" i="24" s="1"/>
  <c r="G8461" i="24"/>
  <c r="H8461" i="24" s="1"/>
  <c r="G8462" i="24"/>
  <c r="H8462" i="24" s="1"/>
  <c r="G8463" i="24"/>
  <c r="H8463" i="24" s="1"/>
  <c r="G8464" i="24"/>
  <c r="H8464" i="24" s="1"/>
  <c r="G8465" i="24"/>
  <c r="H8465" i="24" s="1"/>
  <c r="G8466" i="24"/>
  <c r="H8466" i="24" s="1"/>
  <c r="G8467" i="24"/>
  <c r="H8467" i="24" s="1"/>
  <c r="G8468" i="24"/>
  <c r="H8468" i="24" s="1"/>
  <c r="G8469" i="24"/>
  <c r="H8469" i="24" s="1"/>
  <c r="G8470" i="24"/>
  <c r="H8470" i="24" s="1"/>
  <c r="G8471" i="24"/>
  <c r="H8471" i="24" s="1"/>
  <c r="G8472" i="24"/>
  <c r="H8472" i="24" s="1"/>
  <c r="G8473" i="24"/>
  <c r="H8473" i="24" s="1"/>
  <c r="G8474" i="24"/>
  <c r="H8474" i="24" s="1"/>
  <c r="G8475" i="24"/>
  <c r="H8475" i="24" s="1"/>
  <c r="G8476" i="24"/>
  <c r="H8476" i="24" s="1"/>
  <c r="G8477" i="24"/>
  <c r="H8477" i="24" s="1"/>
  <c r="G8478" i="24"/>
  <c r="H8478" i="24" s="1"/>
  <c r="G8479" i="24"/>
  <c r="H8479" i="24" s="1"/>
  <c r="G8480" i="24"/>
  <c r="H8480" i="24" s="1"/>
  <c r="G8481" i="24"/>
  <c r="H8481" i="24" s="1"/>
  <c r="G8482" i="24"/>
  <c r="H8482" i="24" s="1"/>
  <c r="G8483" i="24"/>
  <c r="H8483" i="24" s="1"/>
  <c r="G8484" i="24"/>
  <c r="H8484" i="24" s="1"/>
  <c r="G8485" i="24"/>
  <c r="H8485" i="24" s="1"/>
  <c r="G8486" i="24"/>
  <c r="H8486" i="24" s="1"/>
  <c r="G8487" i="24"/>
  <c r="H8487" i="24" s="1"/>
  <c r="G8488" i="24"/>
  <c r="H8488" i="24" s="1"/>
  <c r="G8489" i="24"/>
  <c r="H8489" i="24" s="1"/>
  <c r="G8490" i="24"/>
  <c r="H8490" i="24" s="1"/>
  <c r="G8491" i="24"/>
  <c r="H8491" i="24" s="1"/>
  <c r="G8492" i="24"/>
  <c r="H8492" i="24" s="1"/>
  <c r="G8493" i="24"/>
  <c r="H8493" i="24" s="1"/>
  <c r="G8494" i="24"/>
  <c r="H8494" i="24" s="1"/>
  <c r="G8495" i="24"/>
  <c r="H8495" i="24" s="1"/>
  <c r="G8496" i="24"/>
  <c r="H8496" i="24" s="1"/>
  <c r="G8497" i="24"/>
  <c r="H8497" i="24" s="1"/>
  <c r="G8498" i="24"/>
  <c r="H8498" i="24" s="1"/>
  <c r="G8499" i="24"/>
  <c r="H8499" i="24" s="1"/>
  <c r="G8500" i="24"/>
  <c r="H8500" i="24" s="1"/>
  <c r="G8501" i="24"/>
  <c r="H8501" i="24" s="1"/>
  <c r="G8502" i="24"/>
  <c r="H8502" i="24" s="1"/>
  <c r="G8503" i="24"/>
  <c r="H8503" i="24" s="1"/>
  <c r="G8504" i="24"/>
  <c r="H8504" i="24" s="1"/>
  <c r="G8505" i="24"/>
  <c r="H8505" i="24" s="1"/>
  <c r="G8506" i="24"/>
  <c r="H8506" i="24" s="1"/>
  <c r="G8507" i="24"/>
  <c r="H8507" i="24" s="1"/>
  <c r="G8508" i="24"/>
  <c r="H8508" i="24" s="1"/>
  <c r="G8509" i="24"/>
  <c r="H8509" i="24" s="1"/>
  <c r="G8510" i="24"/>
  <c r="H8510" i="24" s="1"/>
  <c r="G8511" i="24"/>
  <c r="H8511" i="24" s="1"/>
  <c r="G8512" i="24"/>
  <c r="H8512" i="24" s="1"/>
  <c r="G8513" i="24"/>
  <c r="H8513" i="24" s="1"/>
  <c r="G8514" i="24"/>
  <c r="H8514" i="24" s="1"/>
  <c r="G8515" i="24"/>
  <c r="H8515" i="24" s="1"/>
  <c r="G8516" i="24"/>
  <c r="H8516" i="24" s="1"/>
  <c r="G8517" i="24"/>
  <c r="H8517" i="24" s="1"/>
  <c r="G8518" i="24"/>
  <c r="H8518" i="24" s="1"/>
  <c r="G8519" i="24"/>
  <c r="H8519" i="24" s="1"/>
  <c r="G8520" i="24"/>
  <c r="H8520" i="24" s="1"/>
  <c r="G8521" i="24"/>
  <c r="H8521" i="24" s="1"/>
  <c r="G8522" i="24"/>
  <c r="H8522" i="24" s="1"/>
  <c r="G8523" i="24"/>
  <c r="H8523" i="24" s="1"/>
  <c r="G8524" i="24"/>
  <c r="H8524" i="24" s="1"/>
  <c r="G8525" i="24"/>
  <c r="H8525" i="24" s="1"/>
  <c r="G8526" i="24"/>
  <c r="H8526" i="24" s="1"/>
  <c r="G8527" i="24"/>
  <c r="H8527" i="24" s="1"/>
  <c r="G8528" i="24"/>
  <c r="H8528" i="24" s="1"/>
  <c r="G8529" i="24"/>
  <c r="H8529" i="24" s="1"/>
  <c r="G8530" i="24"/>
  <c r="H8530" i="24" s="1"/>
  <c r="G8531" i="24"/>
  <c r="H8531" i="24" s="1"/>
  <c r="G8532" i="24"/>
  <c r="H8532" i="24" s="1"/>
  <c r="G8533" i="24"/>
  <c r="H8533" i="24" s="1"/>
  <c r="G8534" i="24"/>
  <c r="H8534" i="24" s="1"/>
  <c r="G8535" i="24"/>
  <c r="H8535" i="24" s="1"/>
  <c r="G8536" i="24"/>
  <c r="H8536" i="24" s="1"/>
  <c r="G8537" i="24"/>
  <c r="H8537" i="24" s="1"/>
  <c r="G8538" i="24"/>
  <c r="H8538" i="24" s="1"/>
  <c r="G8539" i="24"/>
  <c r="H8539" i="24" s="1"/>
  <c r="G8540" i="24"/>
  <c r="H8540" i="24" s="1"/>
  <c r="G8541" i="24"/>
  <c r="H8541" i="24" s="1"/>
  <c r="G8542" i="24"/>
  <c r="H8542" i="24" s="1"/>
  <c r="G8543" i="24"/>
  <c r="H8543" i="24" s="1"/>
  <c r="G8544" i="24"/>
  <c r="H8544" i="24" s="1"/>
  <c r="G8545" i="24"/>
  <c r="H8545" i="24" s="1"/>
  <c r="G8546" i="24"/>
  <c r="H8546" i="24" s="1"/>
  <c r="G8547" i="24"/>
  <c r="H8547" i="24" s="1"/>
  <c r="G8548" i="24"/>
  <c r="H8548" i="24" s="1"/>
  <c r="G8549" i="24"/>
  <c r="H8549" i="24" s="1"/>
  <c r="G8550" i="24"/>
  <c r="H8550" i="24" s="1"/>
  <c r="G8551" i="24"/>
  <c r="H8551" i="24" s="1"/>
  <c r="G8552" i="24"/>
  <c r="H8552" i="24" s="1"/>
  <c r="G8553" i="24"/>
  <c r="H8553" i="24" s="1"/>
  <c r="G8554" i="24"/>
  <c r="H8554" i="24" s="1"/>
  <c r="G8555" i="24"/>
  <c r="H8555" i="24" s="1"/>
  <c r="G8556" i="24"/>
  <c r="H8556" i="24" s="1"/>
  <c r="G8557" i="24"/>
  <c r="H8557" i="24" s="1"/>
  <c r="G8558" i="24"/>
  <c r="H8558" i="24" s="1"/>
  <c r="G8559" i="24"/>
  <c r="H8559" i="24" s="1"/>
  <c r="G8560" i="24"/>
  <c r="H8560" i="24" s="1"/>
  <c r="G8561" i="24"/>
  <c r="H8561" i="24" s="1"/>
  <c r="G8562" i="24"/>
  <c r="H8562" i="24" s="1"/>
  <c r="G8563" i="24"/>
  <c r="H8563" i="24" s="1"/>
  <c r="G8564" i="24"/>
  <c r="H8564" i="24" s="1"/>
  <c r="G8565" i="24"/>
  <c r="H8565" i="24" s="1"/>
  <c r="G8566" i="24"/>
  <c r="H8566" i="24" s="1"/>
  <c r="G8567" i="24"/>
  <c r="H8567" i="24" s="1"/>
  <c r="G8568" i="24"/>
  <c r="H8568" i="24" s="1"/>
  <c r="G8569" i="24"/>
  <c r="H8569" i="24" s="1"/>
  <c r="G8570" i="24"/>
  <c r="H8570" i="24" s="1"/>
  <c r="G8571" i="24"/>
  <c r="H8571" i="24" s="1"/>
  <c r="G8572" i="24"/>
  <c r="H8572" i="24" s="1"/>
  <c r="G8573" i="24"/>
  <c r="H8573" i="24" s="1"/>
  <c r="G8574" i="24"/>
  <c r="H8574" i="24" s="1"/>
  <c r="G8575" i="24"/>
  <c r="H8575" i="24" s="1"/>
  <c r="G8576" i="24"/>
  <c r="H8576" i="24" s="1"/>
  <c r="G8577" i="24"/>
  <c r="H8577" i="24" s="1"/>
  <c r="G8578" i="24"/>
  <c r="H8578" i="24" s="1"/>
  <c r="G8579" i="24"/>
  <c r="H8579" i="24" s="1"/>
  <c r="G8580" i="24"/>
  <c r="H8580" i="24" s="1"/>
  <c r="G8581" i="24"/>
  <c r="H8581" i="24" s="1"/>
  <c r="G8582" i="24"/>
  <c r="H8582" i="24" s="1"/>
  <c r="G8583" i="24"/>
  <c r="H8583" i="24" s="1"/>
  <c r="G8584" i="24"/>
  <c r="H8584" i="24" s="1"/>
  <c r="G8585" i="24"/>
  <c r="H8585" i="24" s="1"/>
  <c r="G8586" i="24"/>
  <c r="H8586" i="24" s="1"/>
  <c r="G8587" i="24"/>
  <c r="H8587" i="24" s="1"/>
  <c r="G8588" i="24"/>
  <c r="H8588" i="24" s="1"/>
  <c r="G8589" i="24"/>
  <c r="H8589" i="24" s="1"/>
  <c r="G8590" i="24"/>
  <c r="H8590" i="24" s="1"/>
  <c r="G8591" i="24"/>
  <c r="H8591" i="24" s="1"/>
  <c r="G8592" i="24"/>
  <c r="H8592" i="24" s="1"/>
  <c r="G8593" i="24"/>
  <c r="H8593" i="24" s="1"/>
  <c r="G8594" i="24"/>
  <c r="H8594" i="24" s="1"/>
  <c r="G8595" i="24"/>
  <c r="H8595" i="24" s="1"/>
  <c r="G8596" i="24"/>
  <c r="H8596" i="24" s="1"/>
  <c r="G8597" i="24"/>
  <c r="H8597" i="24" s="1"/>
  <c r="G8598" i="24"/>
  <c r="H8598" i="24" s="1"/>
  <c r="G8599" i="24"/>
  <c r="H8599" i="24" s="1"/>
  <c r="G8600" i="24"/>
  <c r="H8600" i="24" s="1"/>
  <c r="G8601" i="24"/>
  <c r="H8601" i="24" s="1"/>
  <c r="G8602" i="24"/>
  <c r="H8602" i="24" s="1"/>
  <c r="G8603" i="24"/>
  <c r="H8603" i="24" s="1"/>
  <c r="G8604" i="24"/>
  <c r="H8604" i="24" s="1"/>
  <c r="G8605" i="24"/>
  <c r="H8605" i="24" s="1"/>
  <c r="G8606" i="24"/>
  <c r="H8606" i="24" s="1"/>
  <c r="G8607" i="24"/>
  <c r="H8607" i="24" s="1"/>
  <c r="G8608" i="24"/>
  <c r="H8608" i="24" s="1"/>
  <c r="G8609" i="24"/>
  <c r="H8609" i="24" s="1"/>
  <c r="G8610" i="24"/>
  <c r="H8610" i="24" s="1"/>
  <c r="G8611" i="24"/>
  <c r="H8611" i="24" s="1"/>
  <c r="G8612" i="24"/>
  <c r="H8612" i="24" s="1"/>
  <c r="G8613" i="24"/>
  <c r="H8613" i="24" s="1"/>
  <c r="G8614" i="24"/>
  <c r="H8614" i="24" s="1"/>
  <c r="G8615" i="24"/>
  <c r="H8615" i="24" s="1"/>
  <c r="G8616" i="24"/>
  <c r="H8616" i="24" s="1"/>
  <c r="G8617" i="24"/>
  <c r="H8617" i="24" s="1"/>
  <c r="G8618" i="24"/>
  <c r="H8618" i="24" s="1"/>
  <c r="G8619" i="24"/>
  <c r="H8619" i="24" s="1"/>
  <c r="G8620" i="24"/>
  <c r="H8620" i="24" s="1"/>
  <c r="G8621" i="24"/>
  <c r="H8621" i="24" s="1"/>
  <c r="G8622" i="24"/>
  <c r="H8622" i="24" s="1"/>
  <c r="G8623" i="24"/>
  <c r="H8623" i="24" s="1"/>
  <c r="G8624" i="24"/>
  <c r="H8624" i="24" s="1"/>
  <c r="G8625" i="24"/>
  <c r="H8625" i="24" s="1"/>
  <c r="G8626" i="24"/>
  <c r="H8626" i="24" s="1"/>
  <c r="G8627" i="24"/>
  <c r="H8627" i="24" s="1"/>
  <c r="G8628" i="24"/>
  <c r="H8628" i="24" s="1"/>
  <c r="G8629" i="24"/>
  <c r="H8629" i="24" s="1"/>
  <c r="G8630" i="24"/>
  <c r="H8630" i="24" s="1"/>
  <c r="G8631" i="24"/>
  <c r="H8631" i="24" s="1"/>
  <c r="G8632" i="24"/>
  <c r="H8632" i="24" s="1"/>
  <c r="G8633" i="24"/>
  <c r="H8633" i="24" s="1"/>
  <c r="G8634" i="24"/>
  <c r="H8634" i="24" s="1"/>
  <c r="G8635" i="24"/>
  <c r="H8635" i="24" s="1"/>
  <c r="G8636" i="24"/>
  <c r="H8636" i="24" s="1"/>
  <c r="G8637" i="24"/>
  <c r="H8637" i="24" s="1"/>
  <c r="G8638" i="24"/>
  <c r="H8638" i="24" s="1"/>
  <c r="G8639" i="24"/>
  <c r="H8639" i="24" s="1"/>
  <c r="G8640" i="24"/>
  <c r="H8640" i="24" s="1"/>
  <c r="G8641" i="24"/>
  <c r="H8641" i="24" s="1"/>
  <c r="G8642" i="24"/>
  <c r="H8642" i="24" s="1"/>
  <c r="G8643" i="24"/>
  <c r="H8643" i="24" s="1"/>
  <c r="G8644" i="24"/>
  <c r="H8644" i="24" s="1"/>
  <c r="G8645" i="24"/>
  <c r="H8645" i="24" s="1"/>
  <c r="G8646" i="24"/>
  <c r="H8646" i="24" s="1"/>
  <c r="G8647" i="24"/>
  <c r="H8647" i="24" s="1"/>
  <c r="G8648" i="24"/>
  <c r="H8648" i="24" s="1"/>
  <c r="G8649" i="24"/>
  <c r="H8649" i="24" s="1"/>
  <c r="G8650" i="24"/>
  <c r="H8650" i="24" s="1"/>
  <c r="G8651" i="24"/>
  <c r="H8651" i="24" s="1"/>
  <c r="G8652" i="24"/>
  <c r="H8652" i="24" s="1"/>
  <c r="G8653" i="24"/>
  <c r="H8653" i="24" s="1"/>
  <c r="G8654" i="24"/>
  <c r="H8654" i="24" s="1"/>
  <c r="G8655" i="24"/>
  <c r="H8655" i="24" s="1"/>
  <c r="G8656" i="24"/>
  <c r="H8656" i="24" s="1"/>
  <c r="G8657" i="24"/>
  <c r="H8657" i="24" s="1"/>
  <c r="G8658" i="24"/>
  <c r="H8658" i="24" s="1"/>
  <c r="G8659" i="24"/>
  <c r="H8659" i="24" s="1"/>
  <c r="G8660" i="24"/>
  <c r="H8660" i="24" s="1"/>
  <c r="G8661" i="24"/>
  <c r="H8661" i="24" s="1"/>
  <c r="G8662" i="24"/>
  <c r="H8662" i="24" s="1"/>
  <c r="G8663" i="24"/>
  <c r="H8663" i="24" s="1"/>
  <c r="G8664" i="24"/>
  <c r="H8664" i="24" s="1"/>
  <c r="G8665" i="24"/>
  <c r="H8665" i="24" s="1"/>
  <c r="G8666" i="24"/>
  <c r="H8666" i="24" s="1"/>
  <c r="G8667" i="24"/>
  <c r="H8667" i="24" s="1"/>
  <c r="G8668" i="24"/>
  <c r="H8668" i="24" s="1"/>
  <c r="G8669" i="24"/>
  <c r="H8669" i="24" s="1"/>
  <c r="G8670" i="24"/>
  <c r="H8670" i="24" s="1"/>
  <c r="G8671" i="24"/>
  <c r="H8671" i="24" s="1"/>
  <c r="G8672" i="24"/>
  <c r="H8672" i="24" s="1"/>
  <c r="G8673" i="24"/>
  <c r="H8673" i="24" s="1"/>
  <c r="G8674" i="24"/>
  <c r="H8674" i="24" s="1"/>
  <c r="G8675" i="24"/>
  <c r="H8675" i="24" s="1"/>
  <c r="G8676" i="24"/>
  <c r="H8676" i="24" s="1"/>
  <c r="G8677" i="24"/>
  <c r="H8677" i="24" s="1"/>
  <c r="G8678" i="24"/>
  <c r="H8678" i="24" s="1"/>
  <c r="G8679" i="24"/>
  <c r="H8679" i="24" s="1"/>
  <c r="G8680" i="24"/>
  <c r="H8680" i="24" s="1"/>
  <c r="G8681" i="24"/>
  <c r="H8681" i="24" s="1"/>
  <c r="G8682" i="24"/>
  <c r="H8682" i="24" s="1"/>
  <c r="G8683" i="24"/>
  <c r="H8683" i="24" s="1"/>
  <c r="G8684" i="24"/>
  <c r="H8684" i="24" s="1"/>
  <c r="G8685" i="24"/>
  <c r="H8685" i="24" s="1"/>
  <c r="G8686" i="24"/>
  <c r="H8686" i="24" s="1"/>
  <c r="G8687" i="24"/>
  <c r="H8687" i="24" s="1"/>
  <c r="G8688" i="24"/>
  <c r="H8688" i="24" s="1"/>
  <c r="G8689" i="24"/>
  <c r="H8689" i="24" s="1"/>
  <c r="G8690" i="24"/>
  <c r="H8690" i="24" s="1"/>
  <c r="G8691" i="24"/>
  <c r="H8691" i="24" s="1"/>
  <c r="G8692" i="24"/>
  <c r="H8692" i="24" s="1"/>
  <c r="G8693" i="24"/>
  <c r="H8693" i="24" s="1"/>
  <c r="G8694" i="24"/>
  <c r="H8694" i="24" s="1"/>
  <c r="G8695" i="24"/>
  <c r="H8695" i="24" s="1"/>
  <c r="G8696" i="24"/>
  <c r="H8696" i="24" s="1"/>
  <c r="G8697" i="24"/>
  <c r="H8697" i="24" s="1"/>
  <c r="G8698" i="24"/>
  <c r="H8698" i="24" s="1"/>
  <c r="G8699" i="24"/>
  <c r="H8699" i="24" s="1"/>
  <c r="G8700" i="24"/>
  <c r="H8700" i="24" s="1"/>
  <c r="G8701" i="24"/>
  <c r="H8701" i="24" s="1"/>
  <c r="G8702" i="24"/>
  <c r="H8702" i="24" s="1"/>
  <c r="G8703" i="24"/>
  <c r="H8703" i="24" s="1"/>
  <c r="G8704" i="24"/>
  <c r="H8704" i="24" s="1"/>
  <c r="G8705" i="24"/>
  <c r="H8705" i="24" s="1"/>
  <c r="G8706" i="24"/>
  <c r="H8706" i="24" s="1"/>
  <c r="G8707" i="24"/>
  <c r="H8707" i="24" s="1"/>
  <c r="G8708" i="24"/>
  <c r="H8708" i="24" s="1"/>
  <c r="G8709" i="24"/>
  <c r="H8709" i="24" s="1"/>
  <c r="G8710" i="24"/>
  <c r="H8710" i="24" s="1"/>
  <c r="G8711" i="24"/>
  <c r="H8711" i="24" s="1"/>
  <c r="G8712" i="24"/>
  <c r="H8712" i="24" s="1"/>
  <c r="G8713" i="24"/>
  <c r="H8713" i="24" s="1"/>
  <c r="G8714" i="24"/>
  <c r="H8714" i="24" s="1"/>
  <c r="G8715" i="24"/>
  <c r="H8715" i="24" s="1"/>
  <c r="G8716" i="24"/>
  <c r="H8716" i="24" s="1"/>
  <c r="G8717" i="24"/>
  <c r="H8717" i="24" s="1"/>
  <c r="G8718" i="24"/>
  <c r="H8718" i="24" s="1"/>
  <c r="G8719" i="24"/>
  <c r="H8719" i="24" s="1"/>
  <c r="G8720" i="24"/>
  <c r="H8720" i="24" s="1"/>
  <c r="G8721" i="24"/>
  <c r="H8721" i="24" s="1"/>
  <c r="G8722" i="24"/>
  <c r="H8722" i="24" s="1"/>
  <c r="G8723" i="24"/>
  <c r="H8723" i="24" s="1"/>
  <c r="G8724" i="24"/>
  <c r="H8724" i="24" s="1"/>
  <c r="G8725" i="24"/>
  <c r="H8725" i="24" s="1"/>
  <c r="G8726" i="24"/>
  <c r="H8726" i="24" s="1"/>
  <c r="G8727" i="24"/>
  <c r="H8727" i="24" s="1"/>
  <c r="G8728" i="24"/>
  <c r="H8728" i="24" s="1"/>
  <c r="G8729" i="24"/>
  <c r="H8729" i="24" s="1"/>
  <c r="G8730" i="24"/>
  <c r="H8730" i="24" s="1"/>
  <c r="G8731" i="24"/>
  <c r="H8731" i="24" s="1"/>
  <c r="G8732" i="24"/>
  <c r="H8732" i="24" s="1"/>
  <c r="G8733" i="24"/>
  <c r="H8733" i="24" s="1"/>
  <c r="G8734" i="24"/>
  <c r="H8734" i="24" s="1"/>
  <c r="G8735" i="24"/>
  <c r="H8735" i="24" s="1"/>
  <c r="G8736" i="24"/>
  <c r="H8736" i="24" s="1"/>
  <c r="G8737" i="24"/>
  <c r="H8737" i="24" s="1"/>
  <c r="G8738" i="24"/>
  <c r="H8738" i="24" s="1"/>
  <c r="G8739" i="24"/>
  <c r="H8739" i="24" s="1"/>
  <c r="G8740" i="24"/>
  <c r="H8740" i="24" s="1"/>
  <c r="G8741" i="24"/>
  <c r="H8741" i="24" s="1"/>
  <c r="G8742" i="24"/>
  <c r="H8742" i="24" s="1"/>
  <c r="G8743" i="24"/>
  <c r="H8743" i="24" s="1"/>
  <c r="G8744" i="24"/>
  <c r="H8744" i="24" s="1"/>
  <c r="G8745" i="24"/>
  <c r="H8745" i="24" s="1"/>
  <c r="G8746" i="24"/>
  <c r="H8746" i="24" s="1"/>
  <c r="G8747" i="24"/>
  <c r="H8747" i="24" s="1"/>
  <c r="G8748" i="24"/>
  <c r="H8748" i="24" s="1"/>
  <c r="G8749" i="24"/>
  <c r="H8749" i="24" s="1"/>
  <c r="G8750" i="24"/>
  <c r="H8750" i="24" s="1"/>
  <c r="G8751" i="24"/>
  <c r="H8751" i="24" s="1"/>
  <c r="G8752" i="24"/>
  <c r="H8752" i="24" s="1"/>
  <c r="G8753" i="24"/>
  <c r="H8753" i="24" s="1"/>
  <c r="G8754" i="24"/>
  <c r="H8754" i="24" s="1"/>
  <c r="G8755" i="24"/>
  <c r="H8755" i="24" s="1"/>
  <c r="G8756" i="24"/>
  <c r="H8756" i="24" s="1"/>
  <c r="G8757" i="24"/>
  <c r="H8757" i="24" s="1"/>
  <c r="G8758" i="24"/>
  <c r="H8758" i="24" s="1"/>
  <c r="G8759" i="24"/>
  <c r="H8759" i="24" s="1"/>
  <c r="G8760" i="24"/>
  <c r="H8760" i="24" s="1"/>
  <c r="G8761" i="24"/>
  <c r="H8761" i="24" s="1"/>
  <c r="G8762" i="24"/>
  <c r="H8762" i="24" s="1"/>
  <c r="G8763" i="24"/>
  <c r="H8763" i="24" s="1"/>
  <c r="G8764" i="24"/>
  <c r="H8764" i="24" s="1"/>
  <c r="G8765" i="24"/>
  <c r="H8765" i="24" s="1"/>
  <c r="G8766" i="24"/>
  <c r="H8766" i="24" s="1"/>
  <c r="G8767" i="24"/>
  <c r="H8767" i="24" s="1"/>
  <c r="G8768" i="24"/>
  <c r="H8768" i="24" s="1"/>
  <c r="G8769" i="24"/>
  <c r="H8769" i="24" s="1"/>
  <c r="G8770" i="24"/>
  <c r="H8770" i="24" s="1"/>
  <c r="G8771" i="24"/>
  <c r="H8771" i="24" s="1"/>
  <c r="G8772" i="24"/>
  <c r="H8772" i="24" s="1"/>
  <c r="G8773" i="24"/>
  <c r="H8773" i="24" s="1"/>
  <c r="G8774" i="24"/>
  <c r="H8774" i="24" s="1"/>
  <c r="G8775" i="24"/>
  <c r="H8775" i="24" s="1"/>
  <c r="G8776" i="24"/>
  <c r="H8776" i="24" s="1"/>
  <c r="G8777" i="24"/>
  <c r="H8777" i="24" s="1"/>
  <c r="G8778" i="24"/>
  <c r="H8778" i="24" s="1"/>
  <c r="G8779" i="24"/>
  <c r="H8779" i="24" s="1"/>
  <c r="G8780" i="24"/>
  <c r="H8780" i="24" s="1"/>
  <c r="G8781" i="24"/>
  <c r="H8781" i="24" s="1"/>
  <c r="G8782" i="24"/>
  <c r="H8782" i="24" s="1"/>
  <c r="G8783" i="24"/>
  <c r="H8783" i="24" s="1"/>
  <c r="G8784" i="24"/>
  <c r="H8784" i="24" s="1"/>
  <c r="G8785" i="24"/>
  <c r="H8785" i="24" s="1"/>
  <c r="G8786" i="24"/>
  <c r="H8786" i="24" s="1"/>
  <c r="G8787" i="24"/>
  <c r="H8787" i="24" s="1"/>
  <c r="G8788" i="24"/>
  <c r="H8788" i="24" s="1"/>
  <c r="G8789" i="24"/>
  <c r="H8789" i="24" s="1"/>
  <c r="G8790" i="24"/>
  <c r="H8790" i="24" s="1"/>
  <c r="G8791" i="24"/>
  <c r="H8791" i="24" s="1"/>
  <c r="G8792" i="24"/>
  <c r="H8792" i="24" s="1"/>
  <c r="G8793" i="24"/>
  <c r="H8793" i="24" s="1"/>
  <c r="G8794" i="24"/>
  <c r="H8794" i="24" s="1"/>
  <c r="G8795" i="24"/>
  <c r="H8795" i="24" s="1"/>
  <c r="G8796" i="24"/>
  <c r="H8796" i="24" s="1"/>
  <c r="G8797" i="24"/>
  <c r="H8797" i="24" s="1"/>
  <c r="G8798" i="24"/>
  <c r="H8798" i="24" s="1"/>
  <c r="G8799" i="24"/>
  <c r="H8799" i="24" s="1"/>
  <c r="G8800" i="24"/>
  <c r="H8800" i="24" s="1"/>
  <c r="G8801" i="24"/>
  <c r="H8801" i="24" s="1"/>
  <c r="G8802" i="24"/>
  <c r="H8802" i="24" s="1"/>
  <c r="G8803" i="24"/>
  <c r="H8803" i="24" s="1"/>
  <c r="G8804" i="24"/>
  <c r="H8804" i="24" s="1"/>
  <c r="G8805" i="24"/>
  <c r="H8805" i="24" s="1"/>
  <c r="G8806" i="24"/>
  <c r="H8806" i="24" s="1"/>
  <c r="G8807" i="24"/>
  <c r="H8807" i="24" s="1"/>
  <c r="G8808" i="24"/>
  <c r="H8808" i="24" s="1"/>
  <c r="G8809" i="24"/>
  <c r="H8809" i="24" s="1"/>
  <c r="G8810" i="24"/>
  <c r="H8810" i="24" s="1"/>
  <c r="G8811" i="24"/>
  <c r="H8811" i="24" s="1"/>
  <c r="G8812" i="24"/>
  <c r="H8812" i="24" s="1"/>
  <c r="G8813" i="24"/>
  <c r="H8813" i="24" s="1"/>
  <c r="G8814" i="24"/>
  <c r="H8814" i="24" s="1"/>
  <c r="G8815" i="24"/>
  <c r="H8815" i="24" s="1"/>
  <c r="G8816" i="24"/>
  <c r="H8816" i="24" s="1"/>
  <c r="G8817" i="24"/>
  <c r="H8817" i="24" s="1"/>
  <c r="G8818" i="24"/>
  <c r="H8818" i="24" s="1"/>
  <c r="G8819" i="24"/>
  <c r="H8819" i="24" s="1"/>
  <c r="G8820" i="24"/>
  <c r="H8820" i="24" s="1"/>
  <c r="G8821" i="24"/>
  <c r="H8821" i="24" s="1"/>
  <c r="G8822" i="24"/>
  <c r="H8822" i="24" s="1"/>
  <c r="G8823" i="24"/>
  <c r="H8823" i="24" s="1"/>
  <c r="G8824" i="24"/>
  <c r="H8824" i="24" s="1"/>
  <c r="G8825" i="24"/>
  <c r="H8825" i="24" s="1"/>
  <c r="G8826" i="24"/>
  <c r="H8826" i="24" s="1"/>
  <c r="G8827" i="24"/>
  <c r="H8827" i="24" s="1"/>
  <c r="G8828" i="24"/>
  <c r="H8828" i="24" s="1"/>
  <c r="G8829" i="24"/>
  <c r="H8829" i="24" s="1"/>
  <c r="G8830" i="24"/>
  <c r="H8830" i="24" s="1"/>
  <c r="G8831" i="24"/>
  <c r="H8831" i="24" s="1"/>
  <c r="G8832" i="24"/>
  <c r="H8832" i="24" s="1"/>
  <c r="G8833" i="24"/>
  <c r="H8833" i="24" s="1"/>
  <c r="G8834" i="24"/>
  <c r="H8834" i="24" s="1"/>
  <c r="G8835" i="24"/>
  <c r="H8835" i="24" s="1"/>
  <c r="G8836" i="24"/>
  <c r="H8836" i="24" s="1"/>
  <c r="G8837" i="24"/>
  <c r="H8837" i="24" s="1"/>
  <c r="G8838" i="24"/>
  <c r="H8838" i="24" s="1"/>
  <c r="G8839" i="24"/>
  <c r="H8839" i="24" s="1"/>
  <c r="G8840" i="24"/>
  <c r="H8840" i="24" s="1"/>
  <c r="G8841" i="24"/>
  <c r="H8841" i="24" s="1"/>
  <c r="G8842" i="24"/>
  <c r="H8842" i="24" s="1"/>
  <c r="G8843" i="24"/>
  <c r="H8843" i="24" s="1"/>
  <c r="G8844" i="24"/>
  <c r="H8844" i="24" s="1"/>
  <c r="G8845" i="24"/>
  <c r="H8845" i="24" s="1"/>
  <c r="G8846" i="24"/>
  <c r="H8846" i="24" s="1"/>
  <c r="G8847" i="24"/>
  <c r="H8847" i="24" s="1"/>
  <c r="G8848" i="24"/>
  <c r="H8848" i="24" s="1"/>
  <c r="G8849" i="24"/>
  <c r="H8849" i="24" s="1"/>
  <c r="G8850" i="24"/>
  <c r="H8850" i="24" s="1"/>
  <c r="G8851" i="24"/>
  <c r="H8851" i="24" s="1"/>
  <c r="G8852" i="24"/>
  <c r="H8852" i="24" s="1"/>
  <c r="G8853" i="24"/>
  <c r="H8853" i="24" s="1"/>
  <c r="G8854" i="24"/>
  <c r="H8854" i="24" s="1"/>
  <c r="G8855" i="24"/>
  <c r="H8855" i="24" s="1"/>
  <c r="G8856" i="24"/>
  <c r="H8856" i="24" s="1"/>
  <c r="G8857" i="24"/>
  <c r="H8857" i="24" s="1"/>
  <c r="G8858" i="24"/>
  <c r="H8858" i="24" s="1"/>
  <c r="G8859" i="24"/>
  <c r="H8859" i="24" s="1"/>
  <c r="G8860" i="24"/>
  <c r="H8860" i="24" s="1"/>
  <c r="G8861" i="24"/>
  <c r="H8861" i="24" s="1"/>
  <c r="G8862" i="24"/>
  <c r="H8862" i="24" s="1"/>
  <c r="G8863" i="24"/>
  <c r="H8863" i="24" s="1"/>
  <c r="G8864" i="24"/>
  <c r="H8864" i="24" s="1"/>
  <c r="G8865" i="24"/>
  <c r="H8865" i="24" s="1"/>
  <c r="G8866" i="24"/>
  <c r="H8866" i="24" s="1"/>
  <c r="G8867" i="24"/>
  <c r="H8867" i="24" s="1"/>
  <c r="G8868" i="24"/>
  <c r="H8868" i="24" s="1"/>
  <c r="G8869" i="24"/>
  <c r="H8869" i="24" s="1"/>
  <c r="G8870" i="24"/>
  <c r="H8870" i="24" s="1"/>
  <c r="G8871" i="24"/>
  <c r="H8871" i="24" s="1"/>
  <c r="G8872" i="24"/>
  <c r="H8872" i="24" s="1"/>
  <c r="G8873" i="24"/>
  <c r="H8873" i="24" s="1"/>
  <c r="G8874" i="24"/>
  <c r="H8874" i="24" s="1"/>
  <c r="G8875" i="24"/>
  <c r="H8875" i="24" s="1"/>
  <c r="G8876" i="24"/>
  <c r="H8876" i="24" s="1"/>
  <c r="G8877" i="24"/>
  <c r="H8877" i="24" s="1"/>
  <c r="G8878" i="24"/>
  <c r="H8878" i="24" s="1"/>
  <c r="G8879" i="24"/>
  <c r="H8879" i="24" s="1"/>
  <c r="G8880" i="24"/>
  <c r="H8880" i="24" s="1"/>
  <c r="G8881" i="24"/>
  <c r="H8881" i="24" s="1"/>
  <c r="G8882" i="24"/>
  <c r="H8882" i="24" s="1"/>
  <c r="G8883" i="24"/>
  <c r="H8883" i="24" s="1"/>
  <c r="G8884" i="24"/>
  <c r="H8884" i="24" s="1"/>
  <c r="G8885" i="24"/>
  <c r="H8885" i="24" s="1"/>
  <c r="G8886" i="24"/>
  <c r="H8886" i="24" s="1"/>
  <c r="G8887" i="24"/>
  <c r="H8887" i="24" s="1"/>
  <c r="G8888" i="24"/>
  <c r="H8888" i="24" s="1"/>
  <c r="G8889" i="24"/>
  <c r="H8889" i="24" s="1"/>
  <c r="G8890" i="24"/>
  <c r="H8890" i="24" s="1"/>
  <c r="G8891" i="24"/>
  <c r="H8891" i="24" s="1"/>
  <c r="G8892" i="24"/>
  <c r="H8892" i="24" s="1"/>
  <c r="G8893" i="24"/>
  <c r="H8893" i="24" s="1"/>
  <c r="G8894" i="24"/>
  <c r="H8894" i="24" s="1"/>
  <c r="G8895" i="24"/>
  <c r="H8895" i="24" s="1"/>
  <c r="G8896" i="24"/>
  <c r="H8896" i="24" s="1"/>
  <c r="G8897" i="24"/>
  <c r="H8897" i="24" s="1"/>
  <c r="G8898" i="24"/>
  <c r="H8898" i="24" s="1"/>
  <c r="G8899" i="24"/>
  <c r="H8899" i="24" s="1"/>
  <c r="G8900" i="24"/>
  <c r="H8900" i="24" s="1"/>
  <c r="G8901" i="24"/>
  <c r="H8901" i="24" s="1"/>
  <c r="G8902" i="24"/>
  <c r="H8902" i="24" s="1"/>
  <c r="G8903" i="24"/>
  <c r="H8903" i="24" s="1"/>
  <c r="G8904" i="24"/>
  <c r="H8904" i="24" s="1"/>
  <c r="G8905" i="24"/>
  <c r="H8905" i="24" s="1"/>
  <c r="G8906" i="24"/>
  <c r="H8906" i="24" s="1"/>
  <c r="G8907" i="24"/>
  <c r="H8907" i="24" s="1"/>
  <c r="G8908" i="24"/>
  <c r="H8908" i="24" s="1"/>
  <c r="G8909" i="24"/>
  <c r="H8909" i="24" s="1"/>
  <c r="G8910" i="24"/>
  <c r="H8910" i="24" s="1"/>
  <c r="G8911" i="24"/>
  <c r="H8911" i="24" s="1"/>
  <c r="G8912" i="24"/>
  <c r="H8912" i="24" s="1"/>
  <c r="G8913" i="24"/>
  <c r="H8913" i="24" s="1"/>
  <c r="G8914" i="24"/>
  <c r="H8914" i="24" s="1"/>
  <c r="G8915" i="24"/>
  <c r="H8915" i="24" s="1"/>
  <c r="G8916" i="24"/>
  <c r="H8916" i="24" s="1"/>
  <c r="G8917" i="24"/>
  <c r="H8917" i="24" s="1"/>
  <c r="G8918" i="24"/>
  <c r="H8918" i="24" s="1"/>
  <c r="G8919" i="24"/>
  <c r="H8919" i="24" s="1"/>
  <c r="G8920" i="24"/>
  <c r="H8920" i="24" s="1"/>
  <c r="G8921" i="24"/>
  <c r="H8921" i="24" s="1"/>
  <c r="G8922" i="24"/>
  <c r="H8922" i="24" s="1"/>
  <c r="G8923" i="24"/>
  <c r="H8923" i="24" s="1"/>
  <c r="G8924" i="24"/>
  <c r="H8924" i="24" s="1"/>
  <c r="G8925" i="24"/>
  <c r="H8925" i="24" s="1"/>
  <c r="G8926" i="24"/>
  <c r="H8926" i="24" s="1"/>
  <c r="G8927" i="24"/>
  <c r="H8927" i="24" s="1"/>
  <c r="G8928" i="24"/>
  <c r="H8928" i="24" s="1"/>
  <c r="G8929" i="24"/>
  <c r="H8929" i="24" s="1"/>
  <c r="G8930" i="24"/>
  <c r="H8930" i="24" s="1"/>
  <c r="G8931" i="24"/>
  <c r="H8931" i="24" s="1"/>
  <c r="G8932" i="24"/>
  <c r="H8932" i="24" s="1"/>
  <c r="G8933" i="24"/>
  <c r="H8933" i="24" s="1"/>
  <c r="G8934" i="24"/>
  <c r="H8934" i="24" s="1"/>
  <c r="G8935" i="24"/>
  <c r="H8935" i="24" s="1"/>
  <c r="G8936" i="24"/>
  <c r="H8936" i="24" s="1"/>
  <c r="G8937" i="24"/>
  <c r="H8937" i="24" s="1"/>
  <c r="G8938" i="24"/>
  <c r="H8938" i="24" s="1"/>
  <c r="G8939" i="24"/>
  <c r="H8939" i="24" s="1"/>
  <c r="G8940" i="24"/>
  <c r="H8940" i="24" s="1"/>
  <c r="G8941" i="24"/>
  <c r="H8941" i="24" s="1"/>
  <c r="G8942" i="24"/>
  <c r="H8942" i="24" s="1"/>
  <c r="G8943" i="24"/>
  <c r="H8943" i="24" s="1"/>
  <c r="G8944" i="24"/>
  <c r="H8944" i="24" s="1"/>
  <c r="G8945" i="24"/>
  <c r="H8945" i="24" s="1"/>
  <c r="G8946" i="24"/>
  <c r="H8946" i="24" s="1"/>
  <c r="G8947" i="24"/>
  <c r="H8947" i="24" s="1"/>
  <c r="G8948" i="24"/>
  <c r="H8948" i="24" s="1"/>
  <c r="G8949" i="24"/>
  <c r="H8949" i="24" s="1"/>
  <c r="G8950" i="24"/>
  <c r="H8950" i="24" s="1"/>
  <c r="G8951" i="24"/>
  <c r="H8951" i="24" s="1"/>
  <c r="G8952" i="24"/>
  <c r="H8952" i="24" s="1"/>
  <c r="G8953" i="24"/>
  <c r="H8953" i="24" s="1"/>
  <c r="G8954" i="24"/>
  <c r="H8954" i="24" s="1"/>
  <c r="G8955" i="24"/>
  <c r="H8955" i="24" s="1"/>
  <c r="G8956" i="24"/>
  <c r="H8956" i="24" s="1"/>
  <c r="G8957" i="24"/>
  <c r="H8957" i="24" s="1"/>
  <c r="G8958" i="24"/>
  <c r="H8958" i="24" s="1"/>
  <c r="G8959" i="24"/>
  <c r="H8959" i="24" s="1"/>
  <c r="G8960" i="24"/>
  <c r="H8960" i="24" s="1"/>
  <c r="G8961" i="24"/>
  <c r="H8961" i="24" s="1"/>
  <c r="G8962" i="24"/>
  <c r="H8962" i="24" s="1"/>
  <c r="G8963" i="24"/>
  <c r="H8963" i="24" s="1"/>
  <c r="G8964" i="24"/>
  <c r="H8964" i="24" s="1"/>
  <c r="G8965" i="24"/>
  <c r="H8965" i="24" s="1"/>
  <c r="G8966" i="24"/>
  <c r="H8966" i="24" s="1"/>
  <c r="G8967" i="24"/>
  <c r="H8967" i="24" s="1"/>
  <c r="G8968" i="24"/>
  <c r="H8968" i="24" s="1"/>
  <c r="G8969" i="24"/>
  <c r="H8969" i="24" s="1"/>
  <c r="G8970" i="24"/>
  <c r="H8970" i="24" s="1"/>
  <c r="G8971" i="24"/>
  <c r="H8971" i="24" s="1"/>
  <c r="G8972" i="24"/>
  <c r="H8972" i="24" s="1"/>
  <c r="G8973" i="24"/>
  <c r="H8973" i="24" s="1"/>
  <c r="G8974" i="24"/>
  <c r="H8974" i="24" s="1"/>
  <c r="G8975" i="24"/>
  <c r="H8975" i="24" s="1"/>
  <c r="G8976" i="24"/>
  <c r="H8976" i="24" s="1"/>
  <c r="G8977" i="24"/>
  <c r="H8977" i="24" s="1"/>
  <c r="H1123" i="24"/>
  <c r="AE259" i="41" l="1"/>
  <c r="AE609" i="41"/>
  <c r="AE170" i="41"/>
  <c r="AE84" i="41"/>
  <c r="AE90" i="41"/>
  <c r="AE96" i="41"/>
  <c r="AE102" i="41"/>
  <c r="AE85" i="41"/>
  <c r="AE91" i="41"/>
  <c r="AE97" i="41"/>
  <c r="AE103" i="41"/>
  <c r="AE109" i="41"/>
  <c r="AE493" i="41"/>
  <c r="AE86" i="41"/>
  <c r="AE92" i="41"/>
  <c r="AE98" i="41"/>
  <c r="AE83" i="41"/>
  <c r="AE95" i="41"/>
  <c r="AE87" i="41"/>
  <c r="AE99" i="41"/>
  <c r="AE458" i="41"/>
  <c r="AE88" i="41"/>
  <c r="AE100" i="41"/>
  <c r="AE110" i="41"/>
  <c r="AE89" i="41"/>
  <c r="AE101" i="41"/>
  <c r="AE581" i="41"/>
  <c r="AE93" i="41"/>
  <c r="AE104" i="41"/>
  <c r="AE112" i="41"/>
  <c r="AE504" i="41"/>
  <c r="AE82" i="41"/>
  <c r="AE491" i="41"/>
  <c r="AE94" i="41"/>
  <c r="AE495" i="41"/>
  <c r="H747" i="24"/>
  <c r="H40" i="24"/>
  <c r="H743" i="24"/>
  <c r="H1012" i="24"/>
  <c r="H755" i="24"/>
  <c r="H740" i="24"/>
  <c r="H791" i="24"/>
  <c r="H958" i="24"/>
  <c r="H793" i="24"/>
  <c r="H2051" i="24"/>
  <c r="H5874" i="24"/>
  <c r="H3250" i="24"/>
  <c r="H4094" i="24"/>
  <c r="H5523" i="24"/>
  <c r="H3283" i="24"/>
  <c r="H4095" i="24"/>
  <c r="N2" i="11"/>
</calcChain>
</file>

<file path=xl/sharedStrings.xml><?xml version="1.0" encoding="utf-8"?>
<sst xmlns="http://schemas.openxmlformats.org/spreadsheetml/2006/main" count="30737" uniqueCount="3248">
  <si>
    <t>ScheduledShipDate</t>
  </si>
  <si>
    <t>PromisedShipDate</t>
  </si>
  <si>
    <t>SONumber</t>
  </si>
  <si>
    <t>LineNumber</t>
  </si>
  <si>
    <t>ShipToCode</t>
  </si>
  <si>
    <t>ItemCode</t>
  </si>
  <si>
    <t>ItemDescription</t>
  </si>
  <si>
    <t>OrderQuantity</t>
  </si>
  <si>
    <t>UnitPrice</t>
  </si>
  <si>
    <t>ExtendedLineAmount</t>
  </si>
  <si>
    <t>CustomerCode</t>
  </si>
  <si>
    <t>ItemSalesClassCode</t>
  </si>
  <si>
    <t>OrderDate</t>
  </si>
  <si>
    <t>DropShip</t>
  </si>
  <si>
    <t>SOTypeCode</t>
  </si>
  <si>
    <t>FinalDestination</t>
  </si>
  <si>
    <t>CustomerName</t>
  </si>
  <si>
    <t>ShipToAddress1</t>
  </si>
  <si>
    <t>ShipToAddress2</t>
  </si>
  <si>
    <t>ShipToStateCode</t>
  </si>
  <si>
    <t>ShipToZip</t>
  </si>
  <si>
    <t>ParentDocumentNumber</t>
  </si>
  <si>
    <t>Weight</t>
  </si>
  <si>
    <t>OrderMessage</t>
  </si>
  <si>
    <t>ShipToName</t>
  </si>
  <si>
    <t>ShipToCity</t>
  </si>
  <si>
    <t>ShippingInstructions</t>
  </si>
  <si>
    <t>WarehouseCode</t>
  </si>
  <si>
    <t>WarehouseName</t>
  </si>
  <si>
    <t xml:space="preserve">N-4001                  </t>
  </si>
  <si>
    <t xml:space="preserve">MEDICAL   </t>
  </si>
  <si>
    <t>Harmac Medical Products, Inc</t>
  </si>
  <si>
    <t>IMPACT MEDICAL 1 GM COLLAGEN POWDER</t>
  </si>
  <si>
    <t>Impact Medical</t>
  </si>
  <si>
    <t>Derma Sciences Canada Inc.</t>
  </si>
  <si>
    <t>IMPACT MEDICAL 4" X 4" COLLAGEN PAD</t>
  </si>
  <si>
    <t>Vella Bioscience, Vella - Women's Pleasure Serum 24mL</t>
  </si>
  <si>
    <t>Filling OP</t>
  </si>
  <si>
    <t>Vella Bioscience, Inc</t>
  </si>
  <si>
    <t>GEMBIO MOXI Z CASSETTE TYPE M MXC001</t>
  </si>
  <si>
    <t>Gemini Bio-Products, LLC</t>
  </si>
  <si>
    <t>GEMBIO MOXI Z CASSETTE TYPE S MXC002</t>
  </si>
  <si>
    <t>GEMBIO MOXI GO CASSETTE TYPE S+ MXC030</t>
  </si>
  <si>
    <t>Orora Business Service Center</t>
  </si>
  <si>
    <t>Nutri Tube</t>
  </si>
  <si>
    <t>MPM Strl Spt Drsg  2.375"x2.75" Overall 1" x 1.25" Pad MP00499</t>
  </si>
  <si>
    <t>MPM Medical, Inc.</t>
  </si>
  <si>
    <t>ARGENTUM SILVERLON DRESSING 4.0" x 13.0"</t>
  </si>
  <si>
    <t>Argentum Medical, LLC</t>
  </si>
  <si>
    <t>ARGENTUM SILVERLON 4.0" X 9.0" DRSNG WITH 2"X6" PAD  ID-49</t>
  </si>
  <si>
    <t>Turn Therapeutics</t>
  </si>
  <si>
    <t>ARGENTUM 3x4 PRTD ISLAND DRSG BULK</t>
  </si>
  <si>
    <t>ARGENTUM 4 X 10 PRTD ISLAND DRSG NS; BULK</t>
  </si>
  <si>
    <t>ARGENTUM 4 X 12 PRTD ISLAND DRSG NS; BULK</t>
  </si>
  <si>
    <t>ARGENTUM 4 X 14 PRTD ISLAND DRSG NS; BULK</t>
  </si>
  <si>
    <t>ARGENTUM 4 X 6 PRTD ISLAND DRSG NS: BULK</t>
  </si>
  <si>
    <t>ARGENTUM 4 X 8 PRTD ISLAND DRESSING, NS, ID-48</t>
  </si>
  <si>
    <t>ARGENTUM 6 x 6 PRTD ISLAND DRSG NS; BULK</t>
  </si>
  <si>
    <t>ARGENTUM 2.5x3 PRTD ISLAND DRSG BULK</t>
  </si>
  <si>
    <t>ARGENTUM SILVERLON DRESSING 4.0" x 11.0"</t>
  </si>
  <si>
    <t>ARGENTUM 4 X 4 PRTD ISLAND DRSG NS; BULK</t>
  </si>
  <si>
    <t>HARMAC PRINTED DRAPE ASSEMBLY REV. E (ROW) P3113230</t>
  </si>
  <si>
    <t>Drape&amp;Mask</t>
  </si>
  <si>
    <t xml:space="preserve">F-4057                  </t>
  </si>
  <si>
    <t>South Dakota Partners Inc.</t>
  </si>
  <si>
    <t>MPM MICROLAYERED DRSG 2X4 MP00599</t>
  </si>
  <si>
    <t>MEDLINE SURESITE TRANSPARENT FILM DRSG 2X3 MSC2002</t>
  </si>
  <si>
    <t>Medline Industries, Inc.</t>
  </si>
  <si>
    <t>MEDLINE SURESITE TRANSPARENT FILM DRSG 4X5 MSC2104</t>
  </si>
  <si>
    <t>MEDLINE MSC2605</t>
  </si>
  <si>
    <t>MEDLINE MSC2610</t>
  </si>
  <si>
    <t>MEDLINE 4.75" x 4.0" Suresite 123 Trans. Film MSC2705</t>
  </si>
  <si>
    <t>MEDLINE MSC2706</t>
  </si>
  <si>
    <t>MEDLINE SURESITE MATRIX 4 X 4.5 MSC2204</t>
  </si>
  <si>
    <t>MEDLINE SURESITE MATRIX 6X8 MSC2206</t>
  </si>
  <si>
    <t>MEDLINE SURESITE 123 TRANS. DRSNG  MSC2703</t>
  </si>
  <si>
    <t>ACM SURGICAL 7"x7" COLLAGEN DRSG MP00337</t>
  </si>
  <si>
    <t>ARGENTUM-SILVERLON BAND AID DRESSING  3.0" X 1.0" AS-6003</t>
  </si>
  <si>
    <t>LIDOPRO OINTMENT, 4.0 wt. oz.</t>
  </si>
  <si>
    <t>Terrian Pharmaceuticals, LLC</t>
  </si>
  <si>
    <t>Amyris Clean Beauty</t>
  </si>
  <si>
    <t>Links Medical Products Inc</t>
  </si>
  <si>
    <t>MDM Wound Ventures Inc</t>
  </si>
  <si>
    <t>NEXGEL SILVER SEAL 2X3 HYDROGEL DRESSING</t>
  </si>
  <si>
    <t>Nexgel</t>
  </si>
  <si>
    <t>NEXGEL TURF GUARD 2X3 HYDROGEL DRESSING</t>
  </si>
  <si>
    <t>MPM RadiaPlex Rx Gel 0.5oz. MP00105</t>
  </si>
  <si>
    <t>MPM RadiaPlex Rx Gel 6oz. MP00106</t>
  </si>
  <si>
    <t>Sliquid, LLC</t>
  </si>
  <si>
    <t>Harmac Medical Products</t>
  </si>
  <si>
    <t>Instrument Specialists Inc</t>
  </si>
  <si>
    <t>MEDISTRIP 1/4 IN X 4 IN BULK NON-STERILE 5/CD</t>
  </si>
  <si>
    <t>Medline Assembly France SAS</t>
  </si>
  <si>
    <t>MEDISTRIP 1/4 IN X 3 IN BULK NON-STERILE</t>
  </si>
  <si>
    <t>MEDISTRIP 1 IN X 4 IN BULK NON-STERILE</t>
  </si>
  <si>
    <t>MEDISTRIP 1/2 IN X 4 IN BULK NONSTERILE 3/CD</t>
  </si>
  <si>
    <t>CharismoUSA,Corp</t>
  </si>
  <si>
    <t>MPM 1 gram Triple Helix Collagen Powder MP00311</t>
  </si>
  <si>
    <t>MPM 2"X2" Triple Helix Collagen Dressing Sterile MP00310</t>
  </si>
  <si>
    <t>Ventris Medical</t>
  </si>
  <si>
    <t xml:space="preserve">F-22007                 </t>
  </si>
  <si>
    <t>Advanced Science Laboratories Inc</t>
  </si>
  <si>
    <t>MPM 7x7 Triple Helix Collagen Dressing Sterile MP00377</t>
  </si>
  <si>
    <t>McKesson Medical Surgical</t>
  </si>
  <si>
    <t>MCKESSON 1800P 1 GR COLLAGEN POWDER</t>
  </si>
  <si>
    <t>CARDINAL HEALTH TELFA ADHESIVE DRESSING 2"x3" 6017</t>
  </si>
  <si>
    <t>Patient Recovery</t>
  </si>
  <si>
    <t>COVIDIEN TELFA MINI ISLAND DRESSING 2"x3.75" 7539LF</t>
  </si>
  <si>
    <t>EMED Technologies Corp</t>
  </si>
  <si>
    <t>Milliken &amp; Company</t>
  </si>
  <si>
    <t>CARDINAL HEALTH TELFA NON-ADHERENT DRESSING 3"x4" 2132-</t>
  </si>
  <si>
    <t>CARDINAL HEALTH TELFA NON-ADHERENT DRESSING 2"x3" 1961</t>
  </si>
  <si>
    <t>Biofilm, Inc</t>
  </si>
  <si>
    <t>MPM Cool Magic Gel Sheet 6.0"x8.0" OL MP00208</t>
  </si>
  <si>
    <t>FREUDENBERG 30cm X 47cm Nonwoven Sheets 122P0463</t>
  </si>
  <si>
    <t>Freudenberg Performance Materials LP</t>
  </si>
  <si>
    <t>PharmChem</t>
  </si>
  <si>
    <t>MEDLINE CURAD MEDISTRIP 1/4 X 4 IN STERILE NON250414</t>
  </si>
  <si>
    <t>Good Clean Love Almost Naked, 4oz. Eng/Fr</t>
  </si>
  <si>
    <t>Good Clean Love, Inc</t>
  </si>
  <si>
    <t>Good Clean Love Almost Naked, 4oz. Eng/Sp</t>
  </si>
  <si>
    <t>KCI ASSY, 10 X 10 FOAM POUCH 416920.S Rev. A</t>
  </si>
  <si>
    <t>KCII-IRE-IRM</t>
  </si>
  <si>
    <t>MEDLINE FOAM PAD 3x3 MSC1133F</t>
  </si>
  <si>
    <t>MEDLINE CURAD MEDISTRIP 1/8 X 3 IN STERILE NON250318</t>
  </si>
  <si>
    <t>MEDLINE SURESITE 4 X 4.75 MSC2304CS</t>
  </si>
  <si>
    <t>MEDLINE GENTAC 2x5 LY SILICONE W/ 1/8 IN EXT LINER MSC1585</t>
  </si>
  <si>
    <t>CURAD MEDIPLAST WART REMOVER CUR01496</t>
  </si>
  <si>
    <t>MEDLINE SURESITE 4 X 4.75 MSC2304</t>
  </si>
  <si>
    <t>MEDLINE CURAD MEDISTRIP 1/2 X 4 IN STERILE NON250412</t>
  </si>
  <si>
    <t>MPM 1 gram Triple Helix Collagen Powder MP00311C (500ea/cs)</t>
  </si>
  <si>
    <t>MEDLINE CURAD MEDI STRIP 1 X 5 NON250501</t>
  </si>
  <si>
    <t>MEDLINE CARRADRES GEL SHEET 4 x 4 CRR101053</t>
  </si>
  <si>
    <t>MEDLINE WALGREENS 2.38 X 2.75 IN THIN FILM DRSG</t>
  </si>
  <si>
    <t>MEDLINE CURAD MEDISTRIP 1/4 X 1.5 IN, STERILE NON250114</t>
  </si>
  <si>
    <t>KCI ASSY, 15 X 15 FOAM POUCH 416921.S Rev. A</t>
  </si>
  <si>
    <t xml:space="preserve">F-2900                  </t>
  </si>
  <si>
    <t>Measurement Specialties</t>
  </si>
  <si>
    <t>Biofilm Astroglide 2.0, 5oz.,24/3, P/N: 99801001</t>
  </si>
  <si>
    <t xml:space="preserve">F-6501                  </t>
  </si>
  <si>
    <t>MML Diagnostics Packaging, Inc</t>
  </si>
  <si>
    <t>Charismo Deko3Hair</t>
  </si>
  <si>
    <t>MEDLINE RADIADRES GEL SHEET 4 x 4 CRR101052</t>
  </si>
  <si>
    <t>PREMIERE ENTERPRISES</t>
  </si>
  <si>
    <t>Hydrofera LLC</t>
  </si>
  <si>
    <t>Biofilm Astroglide 2.0, 2.5 oz S, 24/3, SC PN 98021101</t>
  </si>
  <si>
    <t>MPM MP00411 COMPLETE MD 1 GRAM COLLAGEN POWDER</t>
  </si>
  <si>
    <t xml:space="preserve">F-17001                 </t>
  </si>
  <si>
    <t>DERMA SCIENCE CATH-STRIP CS50</t>
  </si>
  <si>
    <t>Integra LifeSciences</t>
  </si>
  <si>
    <t>EUROFINS SEMI-OCCLUSIVE STRIP</t>
  </si>
  <si>
    <t>Eurofins CRL Cosmetics, Inc</t>
  </si>
  <si>
    <t>EUROFINS  OCCLUSIVE TEST STRIP</t>
  </si>
  <si>
    <t>IMPLUS SKIN BLISTER PADS 4742300</t>
  </si>
  <si>
    <t>Implus LLC</t>
  </si>
  <si>
    <t>IMPLUS CANADA BLISTER PADS 4740700</t>
  </si>
  <si>
    <t>Implus Canada</t>
  </si>
  <si>
    <t xml:space="preserve">F-4008                  </t>
  </si>
  <si>
    <t>ISI LARGE ALUMI-HAND 760</t>
  </si>
  <si>
    <t>ISI EXTRA LARGE ALUMI-HAND 761</t>
  </si>
  <si>
    <t xml:space="preserve">F-4062                  </t>
  </si>
  <si>
    <t>EMPI INSULATOR FOAM 1800128-001 Rev E</t>
  </si>
  <si>
    <t xml:space="preserve">F-4064                  </t>
  </si>
  <si>
    <t>MPM OraMagic Plus 8oz MP00224</t>
  </si>
  <si>
    <t>BRAZA PETAL TOPS - BEIGE</t>
  </si>
  <si>
    <t>Brazabra Corp.</t>
  </si>
  <si>
    <t>MEDLINE FOAM PAD 4x5 MSC1145</t>
  </si>
  <si>
    <t>MEDLINE CURAD MEDISTRIP 1/4 X 3 IN STERILE NON250314</t>
  </si>
  <si>
    <t>MPM Anti-Fungal Cream 4 oz. MP00023</t>
  </si>
  <si>
    <t>MEDLINE SURESITE 2.375 x 2.75 MSC2302</t>
  </si>
  <si>
    <t>Centurion Medical Products Corp</t>
  </si>
  <si>
    <t xml:space="preserve">F-22005                 </t>
  </si>
  <si>
    <t>BioScreen</t>
  </si>
  <si>
    <t>MEDISTRIP 1/4 IN X 3 IN BULK</t>
  </si>
  <si>
    <t>DeRoyal Episeal Tan 3 Inch Non-Reinforced Material</t>
  </si>
  <si>
    <t>DeRoyal Accounts Payable Dept</t>
  </si>
  <si>
    <t>MPM WOUNDGARD 6X6 MP00096C STERILE BORDERED GAUZE 30/BX;4 BX/CS</t>
  </si>
  <si>
    <t>CAT-TTS-3 -USA (10003923/02)</t>
  </si>
  <si>
    <t>Lavipharm SA</t>
  </si>
  <si>
    <t xml:space="preserve">F-22004                 </t>
  </si>
  <si>
    <t>5 SITE SEMI-OCCLUSIVE STRIP</t>
  </si>
  <si>
    <t>BioScience Laboratories, Inc</t>
  </si>
  <si>
    <t>MEDLINE DRSG SURESITE 2.375 X 2.75 FRAME  (MSC52280)</t>
  </si>
  <si>
    <t>MPM OraMagic Rx 2oz MP00222</t>
  </si>
  <si>
    <t>MEDLINE DRSG SURESITE 4.75 X 4 FRAME/LABL (MSC52281)</t>
  </si>
  <si>
    <t>MPM WOUNDGARD 4X4 MP00092C STERILE BORDERED GAUZE 30/BX;4 BX/CS</t>
  </si>
  <si>
    <t>MPM MP00990 DRY VEIL CONTACT LAYER 36"X36" (48ea/CS)</t>
  </si>
  <si>
    <t>BI OVERLAY #2 - ITALY</t>
  </si>
  <si>
    <t>MPM ANCHOR SECUREMENT  OST0001</t>
  </si>
  <si>
    <t>VENTRIS 1.3 GRAM COLLAGEN POWDER IN A BELLOW BOTTLE</t>
  </si>
  <si>
    <t xml:space="preserve">F-4803                  </t>
  </si>
  <si>
    <t>PYNG TARGET PATCH 01-0003 D</t>
  </si>
  <si>
    <t>Donatelle Plastics, Inc</t>
  </si>
  <si>
    <t>KOB MEDICAL WC STRIPS 1/2 X 4 BULK NS 3/CD 46070945</t>
  </si>
  <si>
    <t>KOB Medical Devices (Deutschland)GmbH</t>
  </si>
  <si>
    <t>Monaderm</t>
  </si>
  <si>
    <t>MEDISTRIP 1/4 IN X 1.5 IN BULK</t>
  </si>
  <si>
    <t>MEDISTRIP 1/4 IN X 4 IN 5/CD BULK</t>
  </si>
  <si>
    <t>TatuYou LLC</t>
  </si>
  <si>
    <t>MEDLINE SUREFILM 4" X 11 YARDS MSC2404</t>
  </si>
  <si>
    <t xml:space="preserve">F-4801                  </t>
  </si>
  <si>
    <t>PYNG CONNECTOR CLIP PSA DOT 01-0028 F</t>
  </si>
  <si>
    <t xml:space="preserve">F-4802                  </t>
  </si>
  <si>
    <t>PYNG  DOME VELCRO RING SUB 01-0041 C</t>
  </si>
  <si>
    <t>Phardevelopment Trials, Ltd</t>
  </si>
  <si>
    <t>ACM SURGICAL 2"X2" COLLAGEN DRSG MP00332</t>
  </si>
  <si>
    <t>ACM SURGICAL 4"X5" COLLAGEN DRSG MP00334</t>
  </si>
  <si>
    <t>ACM SURGICAL 3"x3" COLLAGEN DRSG MP00333</t>
  </si>
  <si>
    <t>MEDLINE - BLISTER CARE BANDAGE-STRL   RA0353818V1</t>
  </si>
  <si>
    <t xml:space="preserve">F-22008                 </t>
  </si>
  <si>
    <t>4" X 4" MILLIKEN AGILE FIBRIL DRESSING</t>
  </si>
  <si>
    <t>BI OVERLAY #1 - ITALY</t>
  </si>
  <si>
    <t>TELEFLEX ADHESIVE DISC #84215</t>
  </si>
  <si>
    <t>Teleflex Medical Europe Ltd</t>
  </si>
  <si>
    <t>Converting</t>
  </si>
  <si>
    <t>Filling</t>
  </si>
  <si>
    <t>Collagen/Filling</t>
  </si>
  <si>
    <t>Collagen</t>
  </si>
  <si>
    <t xml:space="preserve">F-4042                  </t>
  </si>
  <si>
    <t xml:space="preserve">F-4049                  </t>
  </si>
  <si>
    <t xml:space="preserve">F-4035                  </t>
  </si>
  <si>
    <t>Grand Total</t>
  </si>
  <si>
    <t>Total</t>
  </si>
  <si>
    <t>(All)</t>
  </si>
  <si>
    <t>Site Total Sales Revenue</t>
  </si>
  <si>
    <t>MPM OraMagic Rx 12oz MP00213</t>
  </si>
  <si>
    <t>GEMBIO TOP FILM LAMINATE CASSETTE MOXI Z11180-001 REV</t>
  </si>
  <si>
    <t>GEMBIO TOP FILM LAMINATE CASSETTE MOXI FLOW11182-001 REV</t>
  </si>
  <si>
    <t>GEMBIO BOTTOM FILM LAMINATE CASSETTE MOXI FLOW11183-001 REV</t>
  </si>
  <si>
    <t>GEMBIO BOTTOM FILM LAMINATE CASSETTE MOXI Z11181-001 REV A</t>
  </si>
  <si>
    <t>MEDLINE SUREFILM 2" X 11 YARDS MSC2402</t>
  </si>
  <si>
    <t xml:space="preserve">F-4055                  </t>
  </si>
  <si>
    <t xml:space="preserve">F-4056                  </t>
  </si>
  <si>
    <t xml:space="preserve">F-4070A                 </t>
  </si>
  <si>
    <t>Customer</t>
  </si>
  <si>
    <t>Category</t>
  </si>
  <si>
    <t>Reliance Clinical Testing Services</t>
  </si>
  <si>
    <t>B.O.S.S.</t>
  </si>
  <si>
    <t>Kinetic Concepts, Inc</t>
  </si>
  <si>
    <t>Dielectrics Inc ( UFP Technologies Company)</t>
  </si>
  <si>
    <t>VENTRIS 0.5 GRAM COLLAGEN POWDER IN A BELLOW BOTTLE</t>
  </si>
  <si>
    <t>VENTRIS 0.5 GRAM COLLAGEN POWDER IN A SYRINGE</t>
  </si>
  <si>
    <t>VENTRIS 1 GRAM COLLAGEN POWDER IN A SYRINGE</t>
  </si>
  <si>
    <t>MPM WOUNDGARD 2X2 MP00091C STERILE BORDERED GAUZE 30/BX;4 BX/CS</t>
  </si>
  <si>
    <t>IMPLUS SKIN BLISTER PAD SPORTS 4742400</t>
  </si>
  <si>
    <t>METAMATRIX SURGICAL COLLAGEN DRSG 2 X 2 MP00386</t>
  </si>
  <si>
    <t>METAMATRIX SURGICAL COLLAGEN DRSG 4 X 5 MP00388</t>
  </si>
  <si>
    <t>METAMATRIX SURGICAL COLLAGEN DRSG 7 X 7 MP00389</t>
  </si>
  <si>
    <t>CARDINAL HEALTH NON-ADHERENT DRESSING 2"x3" 9640</t>
  </si>
  <si>
    <t>KCI RESET FELTED FOAM CS23518 Rev. C</t>
  </si>
  <si>
    <t>ADVANCED 2" × 200' ROLL SEMI-OCCLUSIVE</t>
  </si>
  <si>
    <t>ADVANCED 2" × 200' ROLL OCCLUSIVE</t>
  </si>
  <si>
    <t>Good Clean Love Almost Naked, 4oz. Eng/Sp 200605-EngSpanEXP-ST</t>
  </si>
  <si>
    <t>Good Clean Love Almost Naked, 4oz. Eng/Fr 200605-EngFrenchEXP-ST</t>
  </si>
  <si>
    <t>Good Clean Love Almost Naked, 1.5 oz. 200626-ST</t>
  </si>
  <si>
    <t>Good Clean Love Almost Naked, 1.5 oz. 200626EXP-ST</t>
  </si>
  <si>
    <t>RUSCH DISK 8491D</t>
  </si>
  <si>
    <t>MEDLINE CARING FOAM SPOT 2X4 CRG1124</t>
  </si>
  <si>
    <t>Department</t>
  </si>
  <si>
    <t>MEDISTRIP 1 IN X 4 IN BULK</t>
  </si>
  <si>
    <t>MEDLINE 4 IN ROUND FOAM ISLAND DRSG W/FEN MSC1104</t>
  </si>
  <si>
    <t>CustomerPONumber</t>
  </si>
  <si>
    <t>MEDLINE 119883 10"x16" Instrument Drape</t>
  </si>
  <si>
    <t>Good Clean Love Restore, 2oz., 500161-ST</t>
  </si>
  <si>
    <t>AMYRIS Stripes VAG OF HONOR Sachet Bulk</t>
  </si>
  <si>
    <t>MPM TRIPLE HELIX COLLAGEN 4"X5" MP00374</t>
  </si>
  <si>
    <t>MPM TRIPLE HELIX COLLAGEN 8"X12" MP00378</t>
  </si>
  <si>
    <t>MEDLINE 121043 16"x20" Instrument Drape</t>
  </si>
  <si>
    <t xml:space="preserve">F-56007                 </t>
  </si>
  <si>
    <t>MERIT MEDICAL ADHESIVE PATCH - 701828003 REV 009</t>
  </si>
  <si>
    <t>KCI FOAM FILTER 150CC CARTRIDGE CS23548 Rev. C</t>
  </si>
  <si>
    <t>AMYRIS VAG OF HONOR, 50mL</t>
  </si>
  <si>
    <t>AMYRIS VAG OF HONOR, 15mL</t>
  </si>
  <si>
    <t>AMYRIS OH MY GLIDE, 100mL</t>
  </si>
  <si>
    <t>PLUS RINSE 16OZ (BULK, SILVER)</t>
  </si>
  <si>
    <t>PLUS POWER DROPS .5OZ (BULK)</t>
  </si>
  <si>
    <t>MPM Comatryx Surgical Collagen COM20 5 mL</t>
  </si>
  <si>
    <t>MEDISTRIP 1/2 IN X 4 IN NONSTERILE 3/CD</t>
  </si>
  <si>
    <t xml:space="preserve">F-4066                  </t>
  </si>
  <si>
    <t>EMPI T4 SMALL ADHESIVE 1800088 REV. H</t>
  </si>
  <si>
    <t>CAT-TTS-2 - USA (ARTWORK# 10003924/03)</t>
  </si>
  <si>
    <t>Precision Medical T-STRIPS (Adult)</t>
  </si>
  <si>
    <t>TB Dry Mouth Rinse 16oz (4x3pk, CAN, Lab Pak)</t>
  </si>
  <si>
    <t>TB MMint Paste 4oz (4x3pk, CAN, Lab Pak)</t>
  </si>
  <si>
    <t>MEDLINE OPTIFOAM THIN 4x4 MSC1544EP</t>
  </si>
  <si>
    <t>ACM SURGICAL 8"x12" COLLAGEN DRSG MP00329</t>
  </si>
  <si>
    <t>Good Clean Love Almost Naked, 4 oz Kroger</t>
  </si>
  <si>
    <t>THERABREATH CBD RINSE 4/3 PK 16 oz</t>
  </si>
  <si>
    <t>TKL AHLSTROM PAD SINGLE .75" X .75"</t>
  </si>
  <si>
    <t>MPM Excel Gel Hydrogel Dressing 3 oz. MP00006</t>
  </si>
  <si>
    <t>METAMATRIX (META20)  SURGICAL COLLAGEN POWDER 5 ML</t>
  </si>
  <si>
    <t>MPM  (META10) SURGICAL COLLAGEN POWDER 2.5 ML</t>
  </si>
  <si>
    <t>CARDINAL HEALTH TELFA ADHESIVE DRESSING 3"x4" 7643</t>
  </si>
  <si>
    <t>CARDINAL HEALTH NON-ADHERENT DRESSING 3"x4" 9642</t>
  </si>
  <si>
    <t>TB MMINT PASTE 4OZ (BULK, NOFL, 144)</t>
  </si>
  <si>
    <t>MEDTRONIC PATCH ADHESIVE CLEAR 4022-</t>
  </si>
  <si>
    <t>MPM Cool Magic Gel Sheet 3.75"x3.75" OL MP00206</t>
  </si>
  <si>
    <t>HYDROMED 1 X 9 POLY TAPE TEAR HERE</t>
  </si>
  <si>
    <t>EMED SOFT-SITE TEGADERM DRESSING 112X51MM  MS-0010201</t>
  </si>
  <si>
    <t>COMUNDIAL TAPE STRIP 3/CD</t>
  </si>
  <si>
    <t>MEASRMNT SPLTY SMALL TEMPHRT  W/EXT LINER 061556  REV. L</t>
  </si>
  <si>
    <t>PHARMCHEM OVERLAY W/HOLE 25CNT REV.3  NS</t>
  </si>
  <si>
    <t>HARMAC PRTD DRAPE ASSEMBLY W/LABEL P3113250 REV.B</t>
  </si>
  <si>
    <t>CAT-TTS-1 USA (ARTWORK# 10003925/02)</t>
  </si>
  <si>
    <t>MEDLINE CURAD NASAL TUBE HOLDER CURNASTUB50</t>
  </si>
  <si>
    <t>EMED  2.375 X 2.75 PRTD DRESS</t>
  </si>
  <si>
    <t>NEXT SCIENCE 0.25 oz. WOUND GEL BLASTX (72-Assembly)</t>
  </si>
  <si>
    <t>NEXT SCIENCE 0.25 oz. WOUND GEL BLASTX (12-Pack, 144-Assembly)</t>
  </si>
  <si>
    <t>URGO - VASHE 118 ml Flip Top 00312</t>
  </si>
  <si>
    <t>URGO Medical</t>
  </si>
  <si>
    <t>URGO - VASHE 250 ml Flip Top 00313</t>
  </si>
  <si>
    <t>URGO - VASHE 475 ml Flip Top 00314</t>
  </si>
  <si>
    <t>URGO - VASHE 250 ml Instill 00316</t>
  </si>
  <si>
    <t>URGO - VASHE 475 ml Instill 00317</t>
  </si>
  <si>
    <t>URGO - VASHE 250 ml OTC Flip Top 00405</t>
  </si>
  <si>
    <t>MARK TRAYNOR INVISTAPE 1.063 X 1.938 1525-2</t>
  </si>
  <si>
    <t>HARMAC FILTER DISC VERSAPORE 450RC / 3M1510</t>
  </si>
  <si>
    <t>MEDLINE OPTIFOAM THIN 2X3 MSC1523EP</t>
  </si>
  <si>
    <t>MEDLINE FOAM PAD 3x3 MSC1133</t>
  </si>
  <si>
    <t>McKESSON 61-82044 DRESSING, HYDROGEL SHEET STR LF 4X4</t>
  </si>
  <si>
    <t>WAL5009 EQUATE GENTLE PAPER TAPE 1" X 4 YD (24/CS)</t>
  </si>
  <si>
    <t>ISI DURAHAND EXTRA LARGE</t>
  </si>
  <si>
    <t>ISI DURAHAND LARGE - DH-102</t>
  </si>
  <si>
    <t>RITE AID SILICONE TAPE 1" X 3 YD (24/CS) RA378499</t>
  </si>
  <si>
    <t>MPM COM10 CoMatryx Surgical Collagen 2.5 mL</t>
  </si>
  <si>
    <t>PHARMCHEM DRUGS OF ABUSE PATCH / UDI 50CT</t>
  </si>
  <si>
    <t>MPM Regenecare HA Spray 4 fl.oz. MP00117</t>
  </si>
  <si>
    <t xml:space="preserve">F-4069                  </t>
  </si>
  <si>
    <t>EMPI LINER IOGEL LARGE 1800093 Rev K</t>
  </si>
  <si>
    <t xml:space="preserve">N-4011                  </t>
  </si>
  <si>
    <t>Below Sterilization MOQ Fee</t>
  </si>
  <si>
    <t xml:space="preserve">N-4002                  </t>
  </si>
  <si>
    <t>MPM EXCEL HYDCOLLD 2 X 2 MP00600</t>
  </si>
  <si>
    <t>MEDISTRIP 1/8 IN X 3 IN BULK</t>
  </si>
  <si>
    <t xml:space="preserve">N-4012                  </t>
  </si>
  <si>
    <t>Sterilization Validation</t>
  </si>
  <si>
    <t xml:space="preserve">F-4804                  </t>
  </si>
  <si>
    <t>PYNG SIMIO PATCH SUB 01-0006 D</t>
  </si>
  <si>
    <t xml:space="preserve">N-4005                  </t>
  </si>
  <si>
    <t>2 Year Stability Study</t>
  </si>
  <si>
    <t>MPM ACM Surgical Vial/1 gm MP00345</t>
  </si>
  <si>
    <t>MPM Normlshield Skin Protectant 4 oz, MP00022</t>
  </si>
  <si>
    <t>HARMAC PRTD DRAPE ASSEMBLY P3113231 REV.A  (ROW)</t>
  </si>
  <si>
    <t>ISI LARGE ALUMI-HAND 760 NON-STERILE BULK</t>
  </si>
  <si>
    <t>VENTRIS 1 GRAM COLLAGEN POWDER IN A BELLOW BOTTLE</t>
  </si>
  <si>
    <t xml:space="preserve">F-242001                </t>
  </si>
  <si>
    <t>ST JUDE .271 15 MIL VIRGIN PTFE FILM 200452-004</t>
  </si>
  <si>
    <t>ISI DURAHAND PEDI -DH103</t>
  </si>
  <si>
    <t>Data</t>
  </si>
  <si>
    <t>UOM</t>
  </si>
  <si>
    <t>GP</t>
  </si>
  <si>
    <t>ADROIT FACE SHIELD TAPE 1/2 X 300 LY</t>
  </si>
  <si>
    <t>SAF TUBE TAMER</t>
  </si>
  <si>
    <t>Carrot-Top Industries  Electrode Tape-T8001 30 LY RL</t>
  </si>
  <si>
    <t>HYDROMED 4 x 1 TYVEK STRIP W/ADH TAB</t>
  </si>
  <si>
    <t>HYDROMED 6 X 7/8 TAPE STRIPS PRTD</t>
  </si>
  <si>
    <t>STERIMED 3M 9889EL 1 X 72 LY</t>
  </si>
  <si>
    <t>MUELLER 1/4 X 6 X 72 FOAM RL B060252</t>
  </si>
  <si>
    <t>**INACTIVE**MUELLER BULK FOAM VARIETY PACK B060271</t>
  </si>
  <si>
    <t>B BRAUN PAD STAR 140962</t>
  </si>
  <si>
    <t>STERIMED STRAPS PE 1 X 30</t>
  </si>
  <si>
    <t>STERIMED 3M 9889EL 2.0  X 72 LY</t>
  </si>
  <si>
    <t>DSCOPE PED BAN 0683-00-0409-03 BX</t>
  </si>
  <si>
    <t>MPM Repel Wound Drsg Sterile 2x2 Pad MP00082</t>
  </si>
  <si>
    <t>MPM Repel Wound Dressing Sterile 4 x 4 Pad MP00084</t>
  </si>
  <si>
    <t>DSCOPE NEONATE FOOT BANDAGE 0683-00-0440-03</t>
  </si>
  <si>
    <t>MUELLER ABR RL 2 X 10 YD MAN126</t>
  </si>
  <si>
    <t>MUELLER ABR STRIPS 4 IN X 8 IN BULK MAN125A</t>
  </si>
  <si>
    <t>DOLPHIN NEONATE BANDAGE 55-00656-02</t>
  </si>
  <si>
    <t>MUELLER MORE SKIN SQ 1 X 1 (JAR) B131401</t>
  </si>
  <si>
    <t>MUELLER MORE SKIN CIR 3 IN (25/JR)</t>
  </si>
  <si>
    <t>ALERT AQUA PATCH 1 IN SQ P/N 420100</t>
  </si>
  <si>
    <t>ALERT AQUA PATCH 3 IN CIR JR</t>
  </si>
  <si>
    <t>**INACTIVE**3M XMF8011 FASTENING TAPE 2.75 IN</t>
  </si>
  <si>
    <t>MPM EXCEL HYDCOLLD Wound Drsg 4.25 X 4 MP00602</t>
  </si>
  <si>
    <t>MPM EXCEL HYDCOLLD 3.6 X 4 CASE</t>
  </si>
  <si>
    <t>MPM Excel Hydrocolloid Wound Dressing 6 x 6.5 MP00608</t>
  </si>
  <si>
    <t>**INACTIVE**PRECEPT SHIELD</t>
  </si>
  <si>
    <t>ADVANCE HOOK W/PSA 1.5 X .5</t>
  </si>
  <si>
    <t>HYDRO TAPE STRIP 4 X 7/8 UP - 715-03224-000</t>
  </si>
  <si>
    <t>MPM Repel Wnd Drsg Sterile 4x6 Pad MP00086</t>
  </si>
  <si>
    <t>SWISS 6 X 6 HYDROPHILIC FOAM</t>
  </si>
  <si>
    <t>SWISS 4 X 4 HYDROPHILIC FOAM</t>
  </si>
  <si>
    <t>BOSS ARM BOARD TAPE TAB 70021191</t>
  </si>
  <si>
    <t>BRAZABRA HEART TOPS 12056 BEIGE</t>
  </si>
  <si>
    <t>MPM WoundGard 6"x6" Pad MP00098</t>
  </si>
  <si>
    <t>ANS WINDOW MASKING TAPE SMALL</t>
  </si>
  <si>
    <t>SWISS SONTARA 2 IN X 10 YD</t>
  </si>
  <si>
    <t>**INACTIVE**LONG LIFE SERV DIET PATCH</t>
  </si>
  <si>
    <t>DOLPHIN MEDICAL PEDIATRIC FLEXISENSOR 55-00363</t>
  </si>
  <si>
    <t>**INACTIVE**HYDRO-MED TEAR HERE LBL W/ADH</t>
  </si>
  <si>
    <t>BUSSE ADH PATCH 2.5 X 2.375  6843D-1</t>
  </si>
  <si>
    <t>HYDROMED POLY TIE 1 X 30 W/ADH TAB</t>
  </si>
  <si>
    <t>HEMCON 3.625X3.625 FOAM DRG RM7006 - REV 4</t>
  </si>
  <si>
    <t>BUSSE 1/2 IN X 4 IN WC STRIPS 4383C</t>
  </si>
  <si>
    <t>MPM 6 X 8 (4.25 X 6 PAD) WOUNDGUARD NON-STERILE MP00099</t>
  </si>
  <si>
    <t>MUELLER PRTD ABR STRIPS 2 X 5 BULK MAN124</t>
  </si>
  <si>
    <t>MUELLER PRTD ABR RL 4 IN X 10 LY MAN127A</t>
  </si>
  <si>
    <t>ADROIT 1.5 IN X 38 IN TAPE</t>
  </si>
  <si>
    <t>MPM CoolMagic Gel Sheet 3.75" x 3.75" MP00206</t>
  </si>
  <si>
    <t>CARDINAL CIRCULAR PORT REINFORCEMENT 14811</t>
  </si>
  <si>
    <t>**INACTIVE**DERMA SCIENCE AQUASITE 6X8 HYG SHT DRSG</t>
  </si>
  <si>
    <t>BUSSE ADH PATCH 5.0 X 5.25  6841C-1</t>
  </si>
  <si>
    <t>**INACTIVE**S&amp;N 4X4 COVRSITE DRSG 10/BX 59714000</t>
  </si>
  <si>
    <t>MPM Foam Dressing Bordered 4x4 Overall 2x2 Pad MP00500CN</t>
  </si>
  <si>
    <t>MPM Foam Dressing Bordered 6x6 Overall, 4x4 Pad MP00502CN</t>
  </si>
  <si>
    <t>MPM Foam Dressing Non-Bordered 2x2 Pad MP00510</t>
  </si>
  <si>
    <t>MPM WOUNDGARD 4X4 DRSG STERILE</t>
  </si>
  <si>
    <t>MPM WOUNDGARD 5X5 DRSG STERILE</t>
  </si>
  <si>
    <t>DERMA SCIENCE SORBACELL FM DRSG 4 X 4  RM84344</t>
  </si>
  <si>
    <t>**INACTIVE**AFASSCO  2X3 AQUA SKIN BURN DRSG</t>
  </si>
  <si>
    <t>BRAZA PETAL TOPS - COCOA</t>
  </si>
  <si>
    <t>**INACTIVE**HDS HYDGL W ZINC, ALOE 13.25 IN</t>
  </si>
  <si>
    <t>MUELLER MORE SKIN 12 X 12</t>
  </si>
  <si>
    <t>DERMA SCIENCE SORBACELL FOAM DRSG  2 X 2 RM84322</t>
  </si>
  <si>
    <t>MUELLER BLISTER PADS MAN229</t>
  </si>
  <si>
    <t>Non-woven Medical Tape  3M 1533-L 6" X 72 YDS</t>
  </si>
  <si>
    <t>DERMA SCIENCE SORBACELL FOAM DRSG 1X8 RM84318</t>
  </si>
  <si>
    <t>DERMA SCIENCE FOAM TRACH DRSG 4X4 RM84501</t>
  </si>
  <si>
    <t>DERMA/MCKESS  P/L 2X2 HYG SHT STERILE MCK6182022</t>
  </si>
  <si>
    <t>DERMA/MCKESS P/L 2X3 HYG SHT STERILE MCK6182023</t>
  </si>
  <si>
    <t>DERMA/MCKESS P/L 6X8 HYG SHT  STERILE MCK6182068</t>
  </si>
  <si>
    <t>GENESIS BIO CLEAR PATCH</t>
  </si>
  <si>
    <t>ANS WINDW MASKING TAPE  LARGE B2</t>
  </si>
  <si>
    <t>MPM Cool Magic Gel Sheet 8" X12" MP00209</t>
  </si>
  <si>
    <t>**INACTIVE**BARD VIGILON  13X24 HYGEL DRSG NS</t>
  </si>
  <si>
    <t>PRTD POUCH TYVEK 5.62 IN MPM 4X4 ML DRSG (SUB)</t>
  </si>
  <si>
    <t>AHS MONTGOMERY STRAPS</t>
  </si>
  <si>
    <t>**INACTIVE**MPM WOUNDGARD 2X2 DRSG STERILE</t>
  </si>
  <si>
    <t>**INACTIVE**2 X 2 (1.0 X 1.0) SSL UP</t>
  </si>
  <si>
    <t>MUELLER ADH KNIT SHEET 6X10 FLESH</t>
  </si>
  <si>
    <t>DERMA/MCKESSON 2.375 X 2.75 THIN FILM DRSG STERILE MCK6183023</t>
  </si>
  <si>
    <t>DERMA/MCKESSON 4 X  4.75 THIN FILM DRSG STERILE MCK6183045</t>
  </si>
  <si>
    <t>DERMA/MCKESSON 6 X 8 THIN FILM DRSG STERILE 61-83068</t>
  </si>
  <si>
    <t>DERMA/MCKESSON 2.375  X  2.75 TAB DEL DRSG STERILE MCK6183123</t>
  </si>
  <si>
    <t>ALPHAPROTECH 3M 9877 2 SIDE TAPE .5"  W/ .125" EXT</t>
  </si>
  <si>
    <t>MEDLINE CVS 2.375 X 2.75 IN THIN FILM DRSG CVS310408</t>
  </si>
  <si>
    <t>PHARMCHEM 2.375 X 2.75 PHARMCHEK DRSG STERILE</t>
  </si>
  <si>
    <t>LSL WOUND CLOS. STRPS 3 STRP/CD 1/2 IN X 4 IN BULK - 055</t>
  </si>
  <si>
    <t>MEDI-DYNE BRAND HGEL 1" SQ IN JARS</t>
  </si>
  <si>
    <t>MEDI-DYNE BRAND HGEL 3" IN JARS</t>
  </si>
  <si>
    <t>MUELLER 6" x 10yd ABS ROLL</t>
  </si>
  <si>
    <t>ANTI FOG SPONGE GREEN 2 x 2  70079641</t>
  </si>
  <si>
    <t>MPM Foam Dressing Non-Bordered 4x4 Pad MP00511</t>
  </si>
  <si>
    <t>MPM NON BORDERED FOAM DRESSING 6X6 MP00512</t>
  </si>
  <si>
    <t>MEDISTRIP 1X5 PRTD TYVEK 3.62 IN.</t>
  </si>
  <si>
    <t>BOX 10 X 8 X 3   S-4851</t>
  </si>
  <si>
    <t>MEDRAD HANDI STRIP AND DISPOSABLE COMBO Rev. G</t>
  </si>
  <si>
    <t>CS MEDRAD HANDI STRIP (SUB)</t>
  </si>
  <si>
    <t>MPM Foam Dressing Bordered 6 x 6 Pad MP00506</t>
  </si>
  <si>
    <t>MPM COOL MAGIC 1 3/4 GEL PAD 510/CASE MP00219C</t>
  </si>
  <si>
    <t>PHARMCHEM 4 X 5 PATCH OVERLAY W/ HOLE</t>
  </si>
  <si>
    <t>DERMA SCIENCE 4X4 BORDERED DRESSING BULK RM89044</t>
  </si>
  <si>
    <t>DERMA SCIENCES 4X4 PU BG BULK - RM89144</t>
  </si>
  <si>
    <t>BRAZA STRAPKEEPERS - MED - BEIGE</t>
  </si>
  <si>
    <t>DERMA SCIENCE 6 X 6 BORDERED GAUZE BULK - RM89066</t>
  </si>
  <si>
    <t>DERMA SCIENCE 4 X 8 BORDERED GAUZE BULK-RM89048</t>
  </si>
  <si>
    <t>DERMA SCIENCE 2 X 2 BORDERED GAUZE BULK - RM89022</t>
  </si>
  <si>
    <t>DERMA SCIENCE 4 X 10 BORDERED GAUZE BULK RM89041</t>
  </si>
  <si>
    <t>DERMA SCIENCE 6 X 6 COMPOSITE DRESSING BULK - RM89166</t>
  </si>
  <si>
    <t>DERMA SCIENCE 6 X 8 PU SONTARA BORDERED GAUZE BULK - RM89168</t>
  </si>
  <si>
    <t>DERMA SCIENCE 4 x 14 BRD DRESS BULK RM89042</t>
  </si>
  <si>
    <t>3M 9832 8.0 IN X 301 LY</t>
  </si>
  <si>
    <t>3M 9832 10.0 IN X 301 LY</t>
  </si>
  <si>
    <t>HYDROFERA THIN FILM 4X5 BULK</t>
  </si>
  <si>
    <t>DERMA SCIENCE 4 X 6 BORD DRSG BULK RM89046</t>
  </si>
  <si>
    <t>MPM Excel Foam Non-Bordered 4x4 Fenestrated Drsg MP00522</t>
  </si>
  <si>
    <t>MPM Excel Foam Non-Bordered 4x4 Dressing MP00520</t>
  </si>
  <si>
    <t>**INACTIVE**S. EAGLE WALGREENS TAN M/L</t>
  </si>
  <si>
    <t>DERMA SCIENCE 6 X 8 BRDRD DSG BULK - RM89068</t>
  </si>
  <si>
    <t>**INACTIVE**CARE GUIDE FOAM , 5/BAG</t>
  </si>
  <si>
    <t>1/4"THK X 1/2" X 50 LF WHITE X-LINK FOAM W/PSA-1</t>
  </si>
  <si>
    <t>SUWELACK PURACOL 2 X 2 MSC8522</t>
  </si>
  <si>
    <t>SUWELACK PURACOL 2 X 2 BULK MSC8522BB</t>
  </si>
  <si>
    <t>SUWELACK PURACOL 4 X 4.25 MSC8544</t>
  </si>
  <si>
    <t>SUWELACK PURACOL 4 X 4.25 BULK MSC8544BB</t>
  </si>
  <si>
    <t>PSS 6 X 6 BRDRD GAUZE DRSG NS  4791</t>
  </si>
  <si>
    <t>PSS 4 X 4 BRDRD GAUZE DRSG NS  4790</t>
  </si>
  <si>
    <t>PSS 6" x 10 LY RETENTION TAPE  4811</t>
  </si>
  <si>
    <t>PSS 2" X 10 LY RETENTION TAPE  4809</t>
  </si>
  <si>
    <t>PSS 4" X 10 LY RETENTION TAPE  4810</t>
  </si>
  <si>
    <t>**INACTIVE**BOX 20 X 16 X 16 #S-4645</t>
  </si>
  <si>
    <t>ETHICON STARGATE ARM WRAP  (Rev. D) D17263P01</t>
  </si>
  <si>
    <t>ARGENTUM 3 x 16 PAD NS; BULK</t>
  </si>
  <si>
    <t>ARGENTUM 3 X 8 PAD NS; BULK</t>
  </si>
  <si>
    <t>DERMA/MCKESS P/L 4X4 HYG SHT  STERILE (SUB)</t>
  </si>
  <si>
    <t>TATUDERM ROLLS 6 IN X 180 IN TD6X180-10</t>
  </si>
  <si>
    <t>GENERAL ECONOPAK FACE SHIELD</t>
  </si>
  <si>
    <t>AHS I V TAPE CARD</t>
  </si>
  <si>
    <t>PURACOL PLUS EP 2" X 2.25" MSC8622EP</t>
  </si>
  <si>
    <t>PURACOL PLUS EP 4.25" X 4.5" MSC8644EP</t>
  </si>
  <si>
    <t>PHARMCHEM PATCH OVERLAY</t>
  </si>
  <si>
    <t>PRECEPT MITSUBISHI SHIELD 10 02 004</t>
  </si>
  <si>
    <t>**INACTIVE**FOAM 6.5 IN MEDISPONGE-30W 0.25T W/ FLESH POLY FILM</t>
  </si>
  <si>
    <t>MEDLINE DRSG 1X3.5 W / 1X1 PAD MSC2413</t>
  </si>
  <si>
    <t>MEDLINE DRSG 2X4.5 W /1.5X2 PAD MSC2424</t>
  </si>
  <si>
    <t>SPENCO BLISTER KIT 1" 308-1072</t>
  </si>
  <si>
    <t>**INACTIVE**SPENCO SKIN MOIST PADS 2X3 HYDROGEL 308-1056</t>
  </si>
  <si>
    <t>**INACTIVE**SPENCO SKIN BLISTER PADS 308-1080</t>
  </si>
  <si>
    <t>MEDLINE ARGLAES POSTOP 3.25 X 14 MSC9314</t>
  </si>
  <si>
    <t>**INACTIVE**MEDLINE ARGLAES ANTIMICR 4.75 X 10 MSC9069</t>
  </si>
  <si>
    <t>MEDL ARGLAES ANTIMICR 2 3/8X3 1/4 MSC9023</t>
  </si>
  <si>
    <t>MEDLINE ARGLAES ANTIMICR 4 X 4.75 MSC9045</t>
  </si>
  <si>
    <t>MEDEGEN HANDISTRIPS</t>
  </si>
  <si>
    <t>SPENCO ADHESIVE KNIT 3X5 INTERNATIONAL 308-1635</t>
  </si>
  <si>
    <t>YOU NICE ACNE DRSG 1.75 X 3.25 CARD W/DISCS</t>
  </si>
  <si>
    <t>MEDLINE ARGLAES ALGINATE 4  MSC9145</t>
  </si>
  <si>
    <t>MEDLINE ARGLAES ALGINATE 6X9 MSC9169</t>
  </si>
  <si>
    <t>SPENCO 2nd Skin ADHESIVE KNIT 308-1361 (Non-Sterile)</t>
  </si>
  <si>
    <t>HYDROMED ANCHOR TEMPLATE</t>
  </si>
  <si>
    <t>4 FOG FILM 12.25" X 500 LY #6-PRS-0067</t>
  </si>
  <si>
    <t>**INACTIVE**SPENCO SKIN MOIST PADS 2X3 HYDROGEL CANADA 308-1577</t>
  </si>
  <si>
    <t>**INACTIVE**SPENCO SKIN MOIST PADS 2x1.5 HYDROGEL 308-2385</t>
  </si>
  <si>
    <t>**INACTIVE**SPENCO SKIN MOIST PADS 2X1.5 HYDROGEL 1569 BULK</t>
  </si>
  <si>
    <t>**INACTIVE**SPENCO 3x4 MOIST BURN PAD 308-1536</t>
  </si>
  <si>
    <t>ARGENTUM 2X8 WOUND PAD NS, BULK WPD28</t>
  </si>
  <si>
    <t>ARGENTUM 2X10 WOUND PAD NS,BULK WPD210</t>
  </si>
  <si>
    <t>ARGENTUM 2X12 WOUND PAD NS,BULK WPD212</t>
  </si>
  <si>
    <t>ARGENTUM 4X4 WOUND PAD NS, BULK WPD44</t>
  </si>
  <si>
    <t>MUELLER BULK UNPRT  NO GLARE STRIPS - 4/SHT</t>
  </si>
  <si>
    <t>MEDLINE GENTAC .75 X 3.3 LY SILICONE W/ 1/8" EXT. LNR MSC1583</t>
  </si>
  <si>
    <t>MEDLINE ARGLAES ALGINATE 2 3/8 X 3 1/4 MSC9123</t>
  </si>
  <si>
    <t>**INACTIVE**SPENCO SKIN MOIST PAD 2X3 HYDROGEL BULK 308-1551</t>
  </si>
  <si>
    <t>**INACTIVE**MPM EXCELGINATE 4 X 4 DRSG (10/BG, 5BG/CS) MP00801</t>
  </si>
  <si>
    <t>MEDICAL ACTION 2 PIECE SECURE SITE R1255</t>
  </si>
  <si>
    <t>S. EAGLE PUBLIX TAN  NASAL STRIPS 30CT LARGE 91230 PUB ECO</t>
  </si>
  <si>
    <t>S. EAGLE  CLR PUBLIX NASAL STRIPS 30CT SM/MED 92130 PUB</t>
  </si>
  <si>
    <t>S. EAGLE TAN LAURA LYNN NS 30CT LARGE</t>
  </si>
  <si>
    <t>S. EAGLE  CLR LAURA LYNN NASAL STRIPS 30CT SM/MED 92130 LL</t>
  </si>
  <si>
    <t>PSS 4 X 4 FOAM ADHESIVE DRSG 4675</t>
  </si>
  <si>
    <t>PSS 6 X 6  FOAM ADHESIVE DRSG 4676</t>
  </si>
  <si>
    <t>MPM 6 X 6 HYDCOLLD WOUND DSG MP00607</t>
  </si>
  <si>
    <t>FIRST CHOICE BRD GAUZE 4 X 4 W/ 2 X 2.5 PAD STERILE</t>
  </si>
  <si>
    <t>BUSSE  1 X 5 MACTAC LABELS ON ROLL 6760A</t>
  </si>
  <si>
    <t>SPENCO 1" SQ 200/JAR  308-2412</t>
  </si>
  <si>
    <t>MPM Isolate Hydrophilic Non-Brdr 7x8 Foam Drsg MP00555</t>
  </si>
  <si>
    <t>MEDRAD NEONATE PULSE OXIMETER WOVEN</t>
  </si>
  <si>
    <t>TATUDERM 4X6 THIN FILM</t>
  </si>
  <si>
    <t>S. EAGLE  CLR KROGER NASAL STRIPS SM/MED 92140 KRG</t>
  </si>
  <si>
    <t>S. EAGLE CLR KROGER  NASAL STRIP LARGE 92240 KRG</t>
  </si>
  <si>
    <t>MEDLINE CURAD SCAR THERAPY SILICONE PAD</t>
  </si>
  <si>
    <t>FiltRX MICROFILTERS 50/BAG</t>
  </si>
  <si>
    <t>EA</t>
  </si>
  <si>
    <t>MPM Isolate Hydrophilic Foam Drsg 3" x 3" MP00552C</t>
  </si>
  <si>
    <t>MPM Isolate Hydrophilic Foam Drsg 4x5 MP00553C</t>
  </si>
  <si>
    <t>MPM Isolate Hydrophilic Foam Drsg 7x8 MP00555C</t>
  </si>
  <si>
    <t>MPM Isolate Hydrophilic Foam Drsg 6" x 6" MP00554C</t>
  </si>
  <si>
    <t>MPM Excel Foam Non-Bordered 8" x 4" Dressing MP00526</t>
  </si>
  <si>
    <t>FiltRX MICROFILTERS 5/BAG</t>
  </si>
  <si>
    <t>SPENCO CANADA BLISTER PADS 308-6608</t>
  </si>
  <si>
    <t>SPENCO SKIN MOIST PADS 2X3 HYDROGEL CANADA 308-1577</t>
  </si>
  <si>
    <t>BASTOS VIEGAS ANTI-FOG FILM SHIELD 260999060</t>
  </si>
  <si>
    <t>DERMA SCIENCES SORBACELL FM DRSG, 4"X8" RM84348</t>
  </si>
  <si>
    <t>DERMA SCIENCES SORBACELL FM DRSG, 8"X10" RM84381</t>
  </si>
  <si>
    <t>SWISS AMERICAN 2X2 NON BORDERED FOAM BULK RM0420</t>
  </si>
  <si>
    <t>SPENCO INT'L SKIN BLISTER PADS STERILE 308-2428</t>
  </si>
  <si>
    <t>S&amp;N 4X4 COVRSITE DRSG 10/BX 59714000</t>
  </si>
  <si>
    <t>S&amp;N 4X4 COVRSITE DRSG 30/BX 59714100</t>
  </si>
  <si>
    <t>S&amp;N 6X6 COVRSITE DRSG 10/BX 59714300</t>
  </si>
  <si>
    <t>S&amp;N 6X6 COVRSITE DRSG 30/BX 59714400</t>
  </si>
  <si>
    <t>S&amp;N 4X4 COVRSITE PLUS DRSG 10/BX 59715000</t>
  </si>
  <si>
    <t>S&amp;N 6X6 COVRSITE PLUS DRSG 10/BX 59715100</t>
  </si>
  <si>
    <t>MEDLINE CARING DRSG 4X4 W/ 2X2 PAD CRG1044</t>
  </si>
  <si>
    <t>MUELLER MORE SKIN PACKET 1"X1" PAD</t>
  </si>
  <si>
    <t>S.  EAGLE LG CLEAR BULK 92202</t>
  </si>
  <si>
    <t>S.  EAGLE SM/MED CLEAR BULK 92102</t>
  </si>
  <si>
    <t>S.  EAGLE LG TAN BULK 91202</t>
  </si>
  <si>
    <t>**INACTIVE**MEDLINE CARING FOAM SPOT 2X4 CRG1124</t>
  </si>
  <si>
    <t>MEASRMNT SPLTY SMALL TEMPHRT 004518</t>
  </si>
  <si>
    <t>3M 1524 8.268" (210mm) X 72 LY (65.83M)</t>
  </si>
  <si>
    <t>3M 1524 6.660" (169.2mm) X 72 LY (65.83M)</t>
  </si>
  <si>
    <t>API HK CIRCULAR PORT REINFORCEMENT 14811</t>
  </si>
  <si>
    <t>MUELLER MORE SKIN SQ 1 X 1 (JAR) B131401E</t>
  </si>
  <si>
    <t>3M 9475LE 75mm X 50m</t>
  </si>
  <si>
    <t>QUALITEL PTFE VENT AR ADH (5K/ROLL) 00121908DR</t>
  </si>
  <si>
    <t>MEDLINE K-MART SCAR THERAPY SILICONE PAD KM02063</t>
  </si>
  <si>
    <t>SPENCO SAMPLE SKIN BLISTER PADS 6067414</t>
  </si>
  <si>
    <t>3M 1524 1.181" (30mm) X 72 LY (65.83M)</t>
  </si>
  <si>
    <t>3M 1524 6.102" (155mm) X 72 LY (65.83M)</t>
  </si>
  <si>
    <t>MEDLINE MEDISTRIP 1/8 X 3 IN STERILE NON250318</t>
  </si>
  <si>
    <t>MEDLINE MEDISTRIP 1/2 X 4 IN STERILE NON250412</t>
  </si>
  <si>
    <t>3M 9786 MASTER ROLL 48" X 300 LY (1219,2mm x 274,32m)</t>
  </si>
  <si>
    <t>3M 1517 8-21/64 X 72 LY</t>
  </si>
  <si>
    <t>CLEAR NICODERM 21MG PLACEBO PATCH</t>
  </si>
  <si>
    <t>CLEAR NICODERM 7MG PLACEBO PATCH</t>
  </si>
  <si>
    <t>SPENCO SILICONE GEL SHEET 3X4 SNGL PKG, 3083326</t>
  </si>
  <si>
    <t>SPENCO SILICONE GEL SHEET 3X4 10 PKG, 3083327</t>
  </si>
  <si>
    <t>SPENCO SILICONE GEL SHEET 4.75X6 SNGL PKG, 3083328</t>
  </si>
  <si>
    <t>SPENCO SILICONE GEL SHEET 4.75X6 10 PKG, 3083329</t>
  </si>
  <si>
    <t>S. EAGLE  NS CLR QUALITY CHOICE 30CT LRG 92230 QC</t>
  </si>
  <si>
    <t>S. EAGLE  NS TAN QUALITY CHOICE 30CT LRG  91230 QC</t>
  </si>
  <si>
    <t>SPENCO SILICONE SCAR PAD 3X4 SNGL PKG, 3083330</t>
  </si>
  <si>
    <t>SPENCO SILICONE SCAR PAD 3X4 10 PKG, 3083331</t>
  </si>
  <si>
    <t>SPENCO SILICONE SCAR PAD 4.75X6 SNGL PKG, 3083332</t>
  </si>
  <si>
    <t>SPENCO SKIN BLISTER PAD SPORTS 308-5891</t>
  </si>
  <si>
    <t>MEDLINE DRSG SURESITE 2.375 X 2.75 FRAME  (BNS2302)</t>
  </si>
  <si>
    <t>ARGENTUM 2X6 WOUND PAD NS, BULK WPD26</t>
  </si>
  <si>
    <t>ORFLO TOP STACK COMPS FLOCARD REV A 510-00001-01</t>
  </si>
  <si>
    <t>ORFLO BOTTOM STACK COMPS FLOCARD REV A 510-00002-01</t>
  </si>
  <si>
    <t>S.E. TARGET TAN LG NS TAPEMARK 310508</t>
  </si>
  <si>
    <t>24 x 24 T.S. Waste Bag Liner - 7 to 10 gal</t>
  </si>
  <si>
    <t>33 x 40 T.S. Waste Bag Liner - 33 gal</t>
  </si>
  <si>
    <t>40 x 48 T.S. Waste Bag Liners- 40 to 45 gal</t>
  </si>
  <si>
    <t>PSS 4 X 10 BRDRD GAUZE DRSG STRL 4784</t>
  </si>
  <si>
    <t>Spiracur Blue Foam 13 x 13 CS21829 REV H</t>
  </si>
  <si>
    <t>Spiracur Blue Foam 18" x 18" CS22014 REV B</t>
  </si>
  <si>
    <t>MARK TRAYNOR ORIGINAL 1.063 X 1.938 1527</t>
  </si>
  <si>
    <t>5.5" Semi-Gloss Label Stock/Perm</t>
  </si>
  <si>
    <t>Spiracur Blue Foam 8" x 8" CS22013 REV B</t>
  </si>
  <si>
    <t>S.E. NASALAID TAN LG NS TAPEMARK 309233</t>
  </si>
  <si>
    <t>S.E. NASALAID CLEAR SM/MED TAPEMARK 309266</t>
  </si>
  <si>
    <t>MPM Excel Non-Bordered Foam Drsg 4x5 MP00521CN</t>
  </si>
  <si>
    <t>SPIRACUR 8" X 10" PRINTED POUCH</t>
  </si>
  <si>
    <t>SPIRACUR CS22013 8X8 BLUE FOAM, PKG. REV G</t>
  </si>
  <si>
    <t>SPIRACUR CS 22014 18cm X 18cm  BLUE FOAM, PKG REV E</t>
  </si>
  <si>
    <t>MEDLINE 4 X 10 BORDERED GAUZE MSC32410</t>
  </si>
  <si>
    <t>MEDLINE 4 X 14 BORDERED GAUZE MSC32414</t>
  </si>
  <si>
    <t>MEDLINE 4 X 5 BORDERED GAUZE MSC3245</t>
  </si>
  <si>
    <t>MEDLINE 4 X 4 BORDERED GAUZE MSC3244</t>
  </si>
  <si>
    <t>MEDLINE 4 X 8 BORDERED GAUZE MSC3248</t>
  </si>
  <si>
    <t>ORFLO-TOP FILM LAMINATE, CASSETTE TYPE #10175-001 REV: A</t>
  </si>
  <si>
    <t>ORFLO-BOTTOM FILM LAMINATE, CASSETTE TYPE #10173-001 REV: A</t>
  </si>
  <si>
    <t>MEDLINE 4 X 10 STRATASORB MSC30410</t>
  </si>
  <si>
    <t>MEDLINE 4 X 14 STRATASORB MSC30414</t>
  </si>
  <si>
    <t>COVIDIEN TELFA PLASTIC SHEETING 1115</t>
  </si>
  <si>
    <t>COVIDIEN PATCH ADHESIVE CLEAR 4022</t>
  </si>
  <si>
    <t>COVIDIEN NONADHERENT PAD 3"x4" 9642</t>
  </si>
  <si>
    <t>COVIDEN NONADHERENT PAD 2"x3" 9640</t>
  </si>
  <si>
    <t>COVIDIEN TELFA ADHESIVE PAD 3"x4" 7643</t>
  </si>
  <si>
    <t>COVIDIEN TELFA ADHESIVE PAD 2"x3" 6017</t>
  </si>
  <si>
    <t>COVIDIEN TELFA PAD 3"x4" 2132</t>
  </si>
  <si>
    <t>COVIDIEN TELFA PAD 2"x3" 1961</t>
  </si>
  <si>
    <t>MEDLINE 6 X 6 STRATASORB MSC3066</t>
  </si>
  <si>
    <t>MEDLINE 6 X 8 STRATASORB MSC3068</t>
  </si>
  <si>
    <t>PSS 4X4 FOAM ADHESIVE DRESSING #4675</t>
  </si>
  <si>
    <t>PSS 6X6 FOAM ADHESIVE DRESSING #4676</t>
  </si>
  <si>
    <t>MEDLINE 2 X 2 BORDERED GAUZE MSC3222</t>
  </si>
  <si>
    <t>B-233 PSA Tape,Acrylic,White,Thk .010" 3.4" Wide</t>
  </si>
  <si>
    <t>S.EAGLE SM/MD CLR KROGER NASAL STRIP 92140 KRG</t>
  </si>
  <si>
    <t>S.EAGLE LRG CLR KROGER NASAL STRIP 92240 KRG ECO</t>
  </si>
  <si>
    <t>PUBLIX  LRG TAN NASAL STRIP 30CT 135511 ECO</t>
  </si>
  <si>
    <t>PUBLIX SM/MD CLR NASAL STRIP 30CT 135508</t>
  </si>
  <si>
    <t>EMPI INSULATOR PSA 1800113  REV.E</t>
  </si>
  <si>
    <t>MUELLER UNPRTD NO GLARE STRIPS BULK 12/SHT B140404BU</t>
  </si>
  <si>
    <t>MPM 4 x 5 THIN FILM DRESSING STERILE MP00470</t>
  </si>
  <si>
    <t>SANDEL TRIP NO MORE,8"X125'(ROLL) PN:2309 REV.G</t>
  </si>
  <si>
    <t>FRICTION DRAPE 9.75" X 16.0" PN 030040 REV B</t>
  </si>
  <si>
    <t>SANDEL TRIP NO MORE 2 FOOT,8" X 2' PN:2302 REV.H</t>
  </si>
  <si>
    <t>MILLIPORE SCEPTER TIPS PHCC60050,PHC60 REV G</t>
  </si>
  <si>
    <t>SANDEL FRICTION DRAPE 9.75" X 16.0" PN 030040 REV B Y553433</t>
  </si>
  <si>
    <t>SANDEL TRIP NO MORE 8.0" X 3 FT PN2303 REV G</t>
  </si>
  <si>
    <t>MEDICATION CUP FOAM PAD (SM) PN050009 REV 6</t>
  </si>
  <si>
    <t>MILLIPORE SCEPTER TIPS 40um PHCC40050,PHCC40 REV C</t>
  </si>
  <si>
    <t>Tyco - FAB FC SHIELD .012 X .055 SLOT PN057217 REV F Y553418</t>
  </si>
  <si>
    <t>FRICTION DRAPE W/ADH 7.375" X 16" PN030203 REV A Y1253599</t>
  </si>
  <si>
    <t>MESH SAATI PA 31/21 ADHESIVE AR600.3 Y942891/27542EIS 8/CARD</t>
  </si>
  <si>
    <t>MELINEX 342 ADHESIVE 90445,REV 2.0 Y941710/ 25402EIS 8/CARD</t>
  </si>
  <si>
    <t>PSS 6"X10 LY RETENTION TAPE 4817</t>
  </si>
  <si>
    <t>JEAN COUTU TAN LRG 30CT. SPL-02837 DB</t>
  </si>
  <si>
    <t>JEAN COUTU CLR SM/MD 30CT SPL-02836 - DB</t>
  </si>
  <si>
    <t>JEAN COUTU TAN LRG 10CT SPL-02839</t>
  </si>
  <si>
    <t>JEAN COUTU CLR SM/MD 10CT SPL-02838</t>
  </si>
  <si>
    <t>JEAN COUTU CLR MEGA 26 CT SPL-02835 - DB</t>
  </si>
  <si>
    <t>MEDISTRIP 1/4 IN X 1.5 IN BULK NON-STERILE</t>
  </si>
  <si>
    <t>PSS #4802 Cloth Retention Tape 1", 2 rl/ea, 6 ea/ctn, 8 ctn/cs</t>
  </si>
  <si>
    <t>PSS #4803 Cloth Retention Tape 2", 1 rl/ea, 12 ea/ctn, 8 ctn/cs</t>
  </si>
  <si>
    <t>PSS #4804 Cloth Retention Tape 3", 1 rl/ea, 12 ea/ctn, 8 ctn/cs</t>
  </si>
  <si>
    <t>PSS #4805 Cloth Retention Tape 4", 1 rl/ea, 12 ea/ctn, 8 ctn/cs</t>
  </si>
  <si>
    <t>PSS #4806 Cloth Retention Tape 6", 1 rl/ea, 12 ea/ctn, 8 ctn/cs</t>
  </si>
  <si>
    <t>GWM 1/8 IN Foam Dressing 4x5 Non-Sterile</t>
  </si>
  <si>
    <t>GWM 1/8 IN Foam Dressing 4x4 Non-Sterile</t>
  </si>
  <si>
    <t>SWISS 4X4 (2.5X2.5) SSL P99-044</t>
  </si>
  <si>
    <t>MEDLINE OPTIFOAM 2" FEN FOAM DRSG, MSC1102</t>
  </si>
  <si>
    <t>M1671-80-54 PERMANENT/REMOVABLE DC ACRYLIC TAPE 54"</t>
  </si>
  <si>
    <t>**INACTIVE**Derma/McKess P/L 4x4 HYG SHT Sterile MCK6182044</t>
  </si>
  <si>
    <t>PET INNOVATIONS BACON SOLUBLE STRIP POUCH</t>
  </si>
  <si>
    <t xml:space="preserve"> LARGE TAN NASAL STRIP SUB - DB</t>
  </si>
  <si>
    <t>Scepter Sensors 40um Rev. E</t>
  </si>
  <si>
    <t>SMALL CLEAR NASAL STRIP SUB  DB</t>
  </si>
  <si>
    <t>GWM 4x5x.125 WOUND CARE DRSG RTD-71040518</t>
  </si>
  <si>
    <t>GWM 4x4x.125 WOUND CARE DRSG RTD-71040418</t>
  </si>
  <si>
    <t>GWM 4x5x.250 WOUND CARE DRSG RTD-71040514</t>
  </si>
  <si>
    <t>GWM 4x4x.250 WOUND CARE DRSG RTD-71040414</t>
  </si>
  <si>
    <t>CDMA TAN LRG 30CT. QC-97041 DB</t>
  </si>
  <si>
    <t>S.EAGLE CDMA CLR SM/MD 30CTQC-97038</t>
  </si>
  <si>
    <t>S.EAGLE CDMA CLR MEGA 26 CT QC-97039 DB</t>
  </si>
  <si>
    <t>PENSAR MEDICAL WOUND PRO COVER DRESSING 8463540061 Rev.1</t>
  </si>
  <si>
    <t>3" x 40" x 0.375" Cores</t>
  </si>
  <si>
    <t>S.EAGLE CDMA NASAL STRIPS TAN SM/MED 30CT QC-97037 DB</t>
  </si>
  <si>
    <t>S.EAGLE CDMA NASAL STRIPS CLEAR LARGE 30CT QC-97040</t>
  </si>
  <si>
    <t>3" x 3" x 0.25" core</t>
  </si>
  <si>
    <t>SWISS 6X6 (4.25X4) SSL P</t>
  </si>
  <si>
    <t>SANDEL TRIP NO MORE,8"X125'(ROLL) PN:2309 REV.E Y1253622</t>
  </si>
  <si>
    <t>SANDEL TRIP NO MORE 2 FOOT,8" X 2' PN:2302 REV.F Y1251228</t>
  </si>
  <si>
    <t>SANDEL TRIP NO MORE 8.0" X 3 FT PN2303 REV E Y1253599</t>
  </si>
  <si>
    <t>Scepter Sensors 60um rev I</t>
  </si>
  <si>
    <t>GWM 2x2x.125 WOUND CARE DRSG RTD-71020218</t>
  </si>
  <si>
    <t>GWM 2x2x.250 WOUND CARE DRSG RTD-71020214</t>
  </si>
  <si>
    <t>GWM 4x5x.250 WOUND CARE DRSG RTD-81040514 ANIMAL USE ONLY</t>
  </si>
  <si>
    <t>GAME FACE   SUPER FAN MAVERICKS</t>
  </si>
  <si>
    <t>MPM No Trauma Dressing 4x4 w/2x2 Pad MP00451</t>
  </si>
  <si>
    <t>MPM No Trauma Dressing 6x6 w/4x4 Pad MP00452</t>
  </si>
  <si>
    <t>BOX 18X18X12 #S-4399</t>
  </si>
  <si>
    <t>MEDLINE IV SITE DRESSING / SONTARA</t>
  </si>
  <si>
    <t>MEDLINE IV SITE DRESSING / SILICONE</t>
  </si>
  <si>
    <t>GLOBAL SPORTS PROD. / SUPERFAN FACE - SOLID GOLD</t>
  </si>
  <si>
    <t>GLOBAL SPORT PRODUCTS-SUPERFAN FACE - SOLID ORANGE</t>
  </si>
  <si>
    <t>GLOBAL SPORT PRODUCTS- SUPERFAN FACE - SOLID RED</t>
  </si>
  <si>
    <t>GLOBAL SPORT PRODUCTS- SUPERFAN FACE - SOLID BLUE</t>
  </si>
  <si>
    <t>GLOBAL SPORT PRODUCTS-SOLID GREEN SUPER FAN FACE</t>
  </si>
  <si>
    <t>GLOBAL SPORT PRODUCTS- SUPERFAN FACE-SOLID MAROON</t>
  </si>
  <si>
    <t>GLOBAL SPORT PRODUCTS-SUPERFAN FACE-SOLID PURPLE</t>
  </si>
  <si>
    <t>GLOBAL SPORT PRODUCTS-SUPERFAN FACE-SOLID WHITE</t>
  </si>
  <si>
    <t>GLOBAL SPORT PRODUCTS-SUPERFAN FACE-RED/WHITE</t>
  </si>
  <si>
    <t>GLOBAL SPORT PRODUCTS-SUPERFAN FACE-BLUE/WHITE</t>
  </si>
  <si>
    <t>GLOBAL SPORT PRODUCTS-SUPERFAN FACE-ORANGE/BLACK</t>
  </si>
  <si>
    <t>GLOBAL SPORT PRODUCTS-SUPERFAN FACE-RED/BLACK</t>
  </si>
  <si>
    <t>GLOBAL SPORT PRODUCTS-SUPERFAN FACE-GREEN/WHITE</t>
  </si>
  <si>
    <t>GLOBAL SPORT PRODUCTS-SUPERFAN FACE-PURPLE/GOLD</t>
  </si>
  <si>
    <t>GLOBAL SPORT PRODUCTS-SUPERFAN FACE-GOLD/BLACK</t>
  </si>
  <si>
    <t>McKESSON 4670 FOAM DRESSING, 3X3 ADHESIVE BORDER</t>
  </si>
  <si>
    <t>McKESSON 4671 FOAM DRESSING, 4X4 ADHESIVE BORDER</t>
  </si>
  <si>
    <t>McKESSON 4672 FOAM DRESSING, 6X6 ADHESIVE BORDER</t>
  </si>
  <si>
    <t>McKESSON 4673 FOAM DRESSING ADHESIVE BORDER SACRAL 7X7</t>
  </si>
  <si>
    <t>McKESSON 4737 FOAM DRESSING, 4x4 HYDROCELLULAR NON ADH FILM-BACK</t>
  </si>
  <si>
    <t>McKESSON 4738 FOAM DRESSING, 6X6 HYDROCELLULAR NON ADH FILM-BACK</t>
  </si>
  <si>
    <t>McKESSON 4739 FOAM DRESSING, 4X4 HYDROPHILIC NON ADHESIVE</t>
  </si>
  <si>
    <t>McKESSON 61-82022 DRESSING, HYDROGEL SHEET STR LF 2X2</t>
  </si>
  <si>
    <t>MEDLINE CUR5000 CURAD 2"X2" 6CT, 24CS</t>
  </si>
  <si>
    <t>MEDLINE CUR5001 CURAD 4"X4" 4CT, 24CS</t>
  </si>
  <si>
    <t>MEDLINE CUR5002 CURAD, 3/4"X3", 20CT, 24CS</t>
  </si>
  <si>
    <t>MEDLINE CUR5003 CURAD 1.625"X4" 8CT, 24CS</t>
  </si>
  <si>
    <t>MEDLINE CUR5004 CURAD 1" SPOT, 20CT, 24CS</t>
  </si>
  <si>
    <t>MEDLINE CUR5005 CURAD KNEE/ELBOW,4CT, 24CS</t>
  </si>
  <si>
    <t>MEDLINE CUR5007 CURAD KNUCKLE/FINGER 8CT 24CS</t>
  </si>
  <si>
    <t>ARGENTUM 2X3 WOUND PAD NS, BULK, WPD23</t>
  </si>
  <si>
    <t>MEDLINE WALGREENS 2.38 X 2.75 IN THIN FILM DRSG WRX344345</t>
  </si>
  <si>
    <t>MEDLINE CUR5000WR CURAD 2x2/4x4 Asrt Pack 6 CT (2) 4X4/(4) 2X2</t>
  </si>
  <si>
    <t>KMART CLEAR SM/MD NASAL STRIPS 30CT</t>
  </si>
  <si>
    <t>KMART TAN LARGE NASAL STRIP  30CT</t>
  </si>
  <si>
    <t>CDMA CLEAR SM/MD 30CT</t>
  </si>
  <si>
    <t>CDMA CLEAR MEGA 26CT</t>
  </si>
  <si>
    <t>CDMA TAN SM/MD 30CT</t>
  </si>
  <si>
    <t>CDMA CLEAR LARGE 30 CT</t>
  </si>
  <si>
    <t>MPM COOL MAGIC 1.75"X1.75" GEL PAD</t>
  </si>
  <si>
    <t>MEDLINE - WALGREENS HYDCCLD - KNEE &amp; ELBOW WRX336148</t>
  </si>
  <si>
    <t>MEDLINE - CURAD BLISTER HEAL ADV. 8CT  CUR76126</t>
  </si>
  <si>
    <t>MEDLINE - CURAD HYDROCOLLOID KNEE &amp; ELBOW 3X3  CUR76128</t>
  </si>
  <si>
    <t>MEDLINE - MEIJER BLISTER FINGER &amp; TOE  MJ76126</t>
  </si>
  <si>
    <t>MEDLINE - BLISTER CARE BANDAGE-STRL   RA0353818</t>
  </si>
  <si>
    <t>MEDLINE - SMART SENSE ADV.BLISTER BANDAGE- KM76123</t>
  </si>
  <si>
    <t>MEDLINE - EQUAL NATURAL CARE BANDAGE-EQU76123</t>
  </si>
  <si>
    <t>MEDLINE - SMART SENSE ADV BLISTER-KM76126</t>
  </si>
  <si>
    <t>MEDLINE - EQUAL ADV.BLISTER-EQU76126</t>
  </si>
  <si>
    <t>COVIDIEN 6" X 108 LY FOAM ADHESIVE ROLLS</t>
  </si>
  <si>
    <t>MEDLINE-CANADA  ADV BLISTER CUSHION 588417</t>
  </si>
  <si>
    <t>MEDLINE-CANADA LIFE LB76123 ADV.BLISTER BANDAGE</t>
  </si>
  <si>
    <t>MEDLINE-CANADA LIFE BLISTER BANDAGE LB76126</t>
  </si>
  <si>
    <t>MEDLINE-CANADA ADV.BLISTER CUSHIONS 588418</t>
  </si>
  <si>
    <t>SWISS 6 X 6 HYDROPHILIC FOAM 99-015</t>
  </si>
  <si>
    <t>SPENCO SKIN BLISTER PADS 308-6607</t>
  </si>
  <si>
    <t>CS MEDLINE CUR5008 TAPE, SILICONE, GREEN 1"X4YD</t>
  </si>
  <si>
    <t>CS MEDLINE CUR5006 TAPE, SILICONE, TAN 1"X4YD</t>
  </si>
  <si>
    <t>MPM Triple Helix 12" COLLAGEN ROPE STERILE MP00312</t>
  </si>
  <si>
    <t>MEDLINE WRX386119 WALGREENS 3/4"X3", 20CT,24/CS</t>
  </si>
  <si>
    <t>MEDLINE WRX386120 WALGREENS1.625"X4", 8CT,24/CS</t>
  </si>
  <si>
    <t>MEDLINE CVS5000 CVS 2"X2" 6CT Ass. Colors</t>
  </si>
  <si>
    <t>MEDLINE CVS5009 CVS 3/4"X3", 20CT,Ass. Color</t>
  </si>
  <si>
    <t>MEDLINE CVS5010 CVS 1.625"X4" 8CT,Ass. Colors</t>
  </si>
  <si>
    <t>MEDLINE CVS5011 CVS KNEE/ELBOW,4CT,Ass Colors</t>
  </si>
  <si>
    <t>MEDLINE CVS5006 TAPE, SILICONE, TAN 1"X4YD</t>
  </si>
  <si>
    <t>MEDLINE 6 X 6 BORDERED GAUZE MSC3266</t>
  </si>
  <si>
    <t>MEDLINE 4 X 4 STRATASORB MSC3044</t>
  </si>
  <si>
    <t>BAYER HANDI STRIP AND DISPOSABLE COMBO 60727773 Rev. I</t>
  </si>
  <si>
    <t>MEDLINE CURAD CUR5002-A, 3/4"X3", BULK STERILE</t>
  </si>
  <si>
    <t>MEDLINE CURCA5000 CURAD 2"X2" 6CT, 24CS</t>
  </si>
  <si>
    <t>MEDLINE CURCA5001 CURAD 4"X4" 4CT, 24CS</t>
  </si>
  <si>
    <t>MEDLINE CURCA5002 CURAD, 3/4"X3", 20CT, 24CS</t>
  </si>
  <si>
    <t>MEDLINE CURCA5003 CURAD 1.625"X4" 8CT, 24CS</t>
  </si>
  <si>
    <t>MEDLINE CURCA5004 CURAD 1" SPOT, 20CT, 24CS</t>
  </si>
  <si>
    <t>MEDLINE CURCA5005 CURAD KNEE/ELBOW,4CT, 24CS</t>
  </si>
  <si>
    <t>MEDLINE CURCA5007 CURAD KNUCKLE/FINGER 8CT 24CS</t>
  </si>
  <si>
    <t>MEDLINE CURCA5008 TAPE, SILICONE, GREEN 1"X4YD</t>
  </si>
  <si>
    <t>MEDLINE CURCA5006 TAPE, SILICONE, TAN 1"X4YD</t>
  </si>
  <si>
    <t>GLOBAL SPORTS PRODUCTS   ARTA TEQUILA  FULL FACE</t>
  </si>
  <si>
    <t>4" x 15" Hydrogel Dressing MP00216</t>
  </si>
  <si>
    <t>HARMAC PRINTED DRAPE ASSY, DUAL SCORE   P3113220  REV.C</t>
  </si>
  <si>
    <t>MEDLINE CUR50100 3/4"X3" FLU BANDAGE</t>
  </si>
  <si>
    <t>Second Sight Inc. Star Foam Pad</t>
  </si>
  <si>
    <t>MEDLINE CUR5502 CURAD, 3/4"X3", 25CT, 24CS</t>
  </si>
  <si>
    <t>MEDLINE CUR5503 CURAD 1.625"X4" 8CT, 24CS</t>
  </si>
  <si>
    <t>MEASUREMENT SPECIALTIES Foam Probe Cover, 1” Round, BC-700677</t>
  </si>
  <si>
    <t>MPM Foam Circular Fenestrated Dressing 4" Diameter MP00501CN</t>
  </si>
  <si>
    <t>WALGREENS WRX931978 TAPE, SILICONE, TAN 1"X4YD BLISTER PACK</t>
  </si>
  <si>
    <t>LAURA LYNN TAN MEGA NASAL STRIPS 26CT  089846</t>
  </si>
  <si>
    <t>LAURA LYNN CLEAR MEGA NASAL STRIPS 26CT 089847</t>
  </si>
  <si>
    <t>MPM MP00910 Supreme Press Absorbent Padding Bandage (320/cs)</t>
  </si>
  <si>
    <t>MEDLINE CVS5002 CVS 3/4"X3", 20CT/BOX</t>
  </si>
  <si>
    <t>STEADMED 3.5"X12" DRAWTEX SURGICAL DRESSING</t>
  </si>
  <si>
    <t>STEADMED 3.5"X9.75" DRAWTEX SURGICAL DRESSING</t>
  </si>
  <si>
    <t>STEADMED 3.5"X6" DRAWTEX SURGICAL DRESSING</t>
  </si>
  <si>
    <t>CORNER POUCH 7.069" X 16.5" TD11.5X180 TATU-DERM</t>
  </si>
  <si>
    <t>TATU-DERM 6 IN X 4 IN SHEET TD6X4</t>
  </si>
  <si>
    <t>TATU-DERM 6 IN X 8 IN SHEET TD6X8</t>
  </si>
  <si>
    <t>TATU-DERM 6 IN X 180 IN ROLLS, TD6X180</t>
  </si>
  <si>
    <t>TATU-DERM 11.5 IN X 180 IN ROLLS, TD11.5X180</t>
  </si>
  <si>
    <t>TATU-DERM 6 IN X 42 IN ROLL, TD6X42</t>
  </si>
  <si>
    <t>HARMAC .75" FILTER PUNCH P2998015   REV.C</t>
  </si>
  <si>
    <t>HBS Collagen Powder</t>
  </si>
  <si>
    <t>MCKESSON 2" X 10 LY RETENTION TAPE 4809</t>
  </si>
  <si>
    <t>MCKESSON 4" X 10 LY RETENTION TAPE 4810</t>
  </si>
  <si>
    <t>MCKESSON 6" X 10 LY RETENTION TAPE 4811</t>
  </si>
  <si>
    <t>HARMAC PALL FILTER  0.6875"  P3098801</t>
  </si>
  <si>
    <t>KCI ASSY, 20 X 20 FOAM POUCH 416922.S Rev. A</t>
  </si>
  <si>
    <t>MEDLINE CUR47134AH ARM&amp;HAMPAD,NONSTICK,3"X4",10/BX,12BX/CS</t>
  </si>
  <si>
    <t>NICODERM 14MG PLACEBO CANADIAN PATCH 30341</t>
  </si>
  <si>
    <t>NICODERM 21MG PLACEBO CANADIAN PATCH 30340</t>
  </si>
  <si>
    <t>NICODERM 7 MG PLACEBO CANADIAN PATCH 30342</t>
  </si>
  <si>
    <t>NICODERM PLACEBO CANADIAN 3-SIDED POUCH 30349</t>
  </si>
  <si>
    <t>Fe3 MEDICAL FOAM SHEET 1200118</t>
  </si>
  <si>
    <t>OXYBAND 4.5" X 5.5" RESERVOIR DRESSING  2804004</t>
  </si>
  <si>
    <t>MPM DryMax Blue Super Absorbent Drsg Strl 4X4 Bordered MP00704B</t>
  </si>
  <si>
    <t>MPM DryMax Blue Super Absorbent Drsg Strl 6X6 Bordered MP00706B</t>
  </si>
  <si>
    <t>QUALITEL PTFE FILTER SCEPTER SNAP CLIP ASSEMBLY 24695</t>
  </si>
  <si>
    <t>DERMARITE 1 GRAM COLLAGEN POWDER</t>
  </si>
  <si>
    <t>MPM Excel Foam Non-Bordered 3X3 Fenestrated Pad MP00508</t>
  </si>
  <si>
    <t>MEDI-DYNE SKIN ON SKIN DRESSING KIT SOS1400</t>
  </si>
  <si>
    <t>IMPLUS SILICONE GEL SHEET 3X4 10 PKG, 1053200</t>
  </si>
  <si>
    <t>IMPLUS SILICONE GEL SHEET 4.75X6 SNGL PKG, 1053300</t>
  </si>
  <si>
    <t>IMPLUS SILICONE GEL SHEET 3X4 SNGL PKG, 1052400</t>
  </si>
  <si>
    <t>ARGENTUM SILVERLON 4.5" X 15.0" DRSNG    ID-515</t>
  </si>
  <si>
    <t>MPM MP00900 Supreme Press Crepe Roll (320/cs)</t>
  </si>
  <si>
    <t>MPM Foam Circular Fenestrated Dressing 4" Diameter MP00501</t>
  </si>
  <si>
    <t>Surgical CRX 1g Powder</t>
  </si>
  <si>
    <t>Surgical CRX 1g Powder/6g Gel Combo</t>
  </si>
  <si>
    <t>Surgical CRX 6g Gel</t>
  </si>
  <si>
    <t>Wound Care NextColl 28g Gel</t>
  </si>
  <si>
    <t>Wound Care NextColl 10g Gel</t>
  </si>
  <si>
    <t>Wound Care NextColl 1g Powder</t>
  </si>
  <si>
    <t>Wound Care NextColl 2g Powder</t>
  </si>
  <si>
    <t>MPM  OSTOMY RING 2" 10 PER BOX OST0002</t>
  </si>
  <si>
    <t>MPM  TRIPLE HELIX 1 GR COLLAGEN POWDER IN VIAL MP00315</t>
  </si>
  <si>
    <t>CS J&amp;J Hyaluronic Hydrogel, 12.5" Wide</t>
  </si>
  <si>
    <t>CS J&amp;J Backing Material, 4.375" Wide</t>
  </si>
  <si>
    <t>CS Amcor RFE-211 Packaging Material, 7"</t>
  </si>
  <si>
    <t>KCI 1.62 INCH ADHESIVE RING 420284 Rev. A</t>
  </si>
  <si>
    <t>Bulk Purified Water</t>
  </si>
  <si>
    <t>MPM Lidotrex Lidocaine 2% Gel 1 oz MP00930</t>
  </si>
  <si>
    <t>MPM Regenecare HA Gel 0.5oz. MP00112</t>
  </si>
  <si>
    <t>Marlinz Pharma Tolcylen Antifungal/Renewal Solution 7.5mL</t>
  </si>
  <si>
    <t>Marlinz Pharma Tolcylen AntiFungal Skin Cream - 20gm</t>
  </si>
  <si>
    <t>Skincential Clearista Gel, 30mL - 1oz</t>
  </si>
  <si>
    <t>Biofilm Astroglide Gel, 4oz.,24/3, P/N: 99803101</t>
  </si>
  <si>
    <t>Vella Bioscience, Vella, Women's Pleasure Serum Bulk Compounding</t>
  </si>
  <si>
    <t>TB MMint Paste 4oz (Bulk, NoFL, JPN)</t>
  </si>
  <si>
    <t>Sodium Sulfite CAS# 7757-83-7</t>
  </si>
  <si>
    <t>Sodium Sulfate CAS# 7757-82-6</t>
  </si>
  <si>
    <t>Vella Bioscience, Vella - Women's Pleasure Serum Bulk</t>
  </si>
  <si>
    <t>BC MMINT PASTE 75ML (BULK, PRINTED)</t>
  </si>
  <si>
    <t>Nutri-Tube 6oz Tubiegel TG-1003</t>
  </si>
  <si>
    <t>Nutri-Tube 4mLTubiegel TG-10034ML</t>
  </si>
  <si>
    <t>SLIQUID H2O 12/4.2oz CASE</t>
  </si>
  <si>
    <t>SLIQUID H2O (BILINGUAL) 12/4.2oz CASE</t>
  </si>
  <si>
    <t>SLIQUID H2O (MULTILINGUAL) 12/4.2oz CASE</t>
  </si>
  <si>
    <t>SLIQUID H2O 6/8.5oz CASE</t>
  </si>
  <si>
    <t>SLIQUID H2O (BILINGUAL) 6/8.5oz CASE</t>
  </si>
  <si>
    <t>SLIQUID H2O 16/2oz CASE</t>
  </si>
  <si>
    <t>SLIQUID SASSY 12/4.2oz CASE</t>
  </si>
  <si>
    <t>SLIQUID SASSY (BILINGUAL) 12/4.2oz CASE</t>
  </si>
  <si>
    <t>SLIQUID SASSY (MULTILINGUAL) 12/4.2oz CASE</t>
  </si>
  <si>
    <t>SLIQUID SASSY 6/8.5oz CASE</t>
  </si>
  <si>
    <t>SLIQUID SASSY 16/2oz CASE</t>
  </si>
  <si>
    <t>SLIQUID SEA with CARRAGEENAN 12/4.2oz CASE</t>
  </si>
  <si>
    <t>SLIQUID SEA with CARRAGEENAN (BILINGUAL) 12/4.2oz CASE</t>
  </si>
  <si>
    <t>SLIQUID SEA with CARRAGEENAN (MULTILINGUAL) 12/4.2oz CASE</t>
  </si>
  <si>
    <t>SLIQUID SEA with CARRAGEENAN 6/8.5oz CASE</t>
  </si>
  <si>
    <t>SLIQUID SEA with CARRAGEENAN 16/2oz CASE</t>
  </si>
  <si>
    <t>SLIQUID SIZZLE 12/4.2oz CASE</t>
  </si>
  <si>
    <t>SLIQUID SIZZLE (MULTILINGUAL) 12/4.2oz CASE</t>
  </si>
  <si>
    <t>SLIQUID SIZZLE 16/2oz CASE</t>
  </si>
  <si>
    <t>SLIQUID SWIRL (CHERRY VANILLA) 12/4.2oz CASE</t>
  </si>
  <si>
    <t>MPM Excel Gel Hydrogel Dressing 1 oz. MP00026</t>
  </si>
  <si>
    <t>MPM Wound &amp; Skin Cleanser 16 fl.oz. MP00030</t>
  </si>
  <si>
    <t>MPM Wound &amp; Skin Cleanser 8 fl.oz. MP00031</t>
  </si>
  <si>
    <t>MPM Antiseptic Wound &amp; Skin Cleanser 8 fl.oz. MP00032</t>
  </si>
  <si>
    <t>MPM Regenecare Wound Gel 3 oz, MP00100</t>
  </si>
  <si>
    <t>MPM Regenecare Wound Gel 0.5 oz, MP00101</t>
  </si>
  <si>
    <t>MPM Regenecare Wound Gel 4mL, MP00110</t>
  </si>
  <si>
    <t>MPM RadiaPlex Rx Gel 4mL MP00109</t>
  </si>
  <si>
    <t>MPM Regenecare HA Gel 3oz. MP00107</t>
  </si>
  <si>
    <t>MPM Regenecare HA Gel 4mL MP00108</t>
  </si>
  <si>
    <t>MPM OraMagic Plus 2oz MP00223</t>
  </si>
  <si>
    <t>MPM MULTI LAYER 6X6 MP00070 STERILE WOUND DRSG 30/BX;4 BX/CS</t>
  </si>
  <si>
    <t>MPM MULTI LAYER 7X8 MP00170 STERILE NONBORDER DRSG 30/BX;4 BX/CS</t>
  </si>
  <si>
    <t>MPM WOUNDGARD 5X5 MP00094C STERILE BORDERED GAUZE 30/BX;4 BX/CS</t>
  </si>
  <si>
    <t>MPM REPEL 4X4 MP00082 STERILE COMPOSITE DRESSING 30/BX;4 BX/CS</t>
  </si>
  <si>
    <t>MPM REPEL 6X6 MP00084 STERILE COMPOSITE DRESSING 30/BX;4 BX/CS</t>
  </si>
  <si>
    <t>MPM REPEL 6X8 MP00086 STERILE COMPOSITE DRESSING 30/BX;4 BX/CS</t>
  </si>
  <si>
    <t>MPM NON-BORDERED FOAM DRESSING 6X6 MP00512</t>
  </si>
  <si>
    <t>MPM EXCEL NON-BORDERED FOAM DRESSING 4X5 MP00521CN</t>
  </si>
  <si>
    <t>MPM FOAM CIRCULAR FENESTRATED DRESSING 4" DIAMETER MP00501</t>
  </si>
  <si>
    <t>PM047 4.125"x.625"x 6.125" UNPRINTED SBS CARTON .018</t>
  </si>
  <si>
    <t>MPM MULTI LAYER 8X10 MP00171 STERILE NONBRDRD DRSG 30/BX;4 BX/CS</t>
  </si>
  <si>
    <t>MPM MULTI LAYER 4X4 MP00072 STERILE WOUND DRSG 30/BX;4 BX/CS</t>
  </si>
  <si>
    <t>MPM WOUNDGARD 6X8 MP00099C STERILE BORDERED GAUZE 30/BX;4 BX/CS</t>
  </si>
  <si>
    <t>CS FMP-413 7 IN 4.0 MIL HDPE/HDPE-LLDPE/PEELABLE</t>
  </si>
  <si>
    <t>MPM MP00991 CONFORM NET 24"X36" (48ea/CS)</t>
  </si>
  <si>
    <t>MPM MP00992 CONFORM NET 12"X24" (48ea/CS)</t>
  </si>
  <si>
    <t>3"x3" GAUZE PAD IN POUCH - 2 PER/POUCH, 500 POUCH/CS</t>
  </si>
  <si>
    <t>ALCOHOL PREP PAD 6x6cm -12x15cm WIPES FOLDED</t>
  </si>
  <si>
    <t>GEMBIO MOXI FLOW CASSETTE TYPE MF-S MXC020</t>
  </si>
  <si>
    <t>GEMBIO MOXI FLOW CASSETTE TYPE MF-M MXC021</t>
  </si>
  <si>
    <t>Stainless Steel Trocar----Female Disposable Kits (20-pack)</t>
  </si>
  <si>
    <t>Stainless Steel Trocar----Female Disposable Kits (4-pack)</t>
  </si>
  <si>
    <t>Stainless Steel Trocar----Male Disposable kits (20-Pack)</t>
  </si>
  <si>
    <t>Stainless Steel Trocar----Male Disposable kits (4-Pack)</t>
  </si>
  <si>
    <t>MPM CATHETER ANCHOR 3.5 X 4  OST0001</t>
  </si>
  <si>
    <t>ARGENTUM SILVERLON DRESSING 4.5X12  ID-512</t>
  </si>
  <si>
    <t>BAYER HANDISTRIP AND DISPOSABLE COMBO 85258346 JAPAN REV.1</t>
  </si>
  <si>
    <t>HARMAC 1.2 FILTER MEMBRANE  P2835019</t>
  </si>
  <si>
    <t>PHARMCHEM DRUGS OF ABUSE PATCH UDI  10CT</t>
  </si>
  <si>
    <t>WC Collagen Powder 15 Day Kit MP01015</t>
  </si>
  <si>
    <t>MEDLINE SUREVIEW IV 2.75" X 2.375" MSC2502</t>
  </si>
  <si>
    <t>MEDLINE SUREVIEW IV 4" X 4.75" MSC2504</t>
  </si>
  <si>
    <t>MEDLINE SURESITE 123 + PAD MSC2603</t>
  </si>
  <si>
    <t>MEDLINE SURESITE 123 TRANS FILM DRSNG MSC2710</t>
  </si>
  <si>
    <t>MEDLINE SURESITE MSC2712  12.0" X 8.0"</t>
  </si>
  <si>
    <t>MEDLINE TRANSPARENT SURESITE 123 FILM DRSNG MSC2701</t>
  </si>
  <si>
    <t>4" X 4" FENESTRATED MILLIKEN AGILE FIBRIL DRESSING</t>
  </si>
  <si>
    <t>MPM Excel Foam Non-Bordered 8x10 Dressing MP00528</t>
  </si>
  <si>
    <t>MEDLINE/GLORY SUN SAFE SECURE FOAM BASE</t>
  </si>
  <si>
    <t>MPM WOUNDGARD 4X4 MP00092D STERILE BORDERED GAUZE 15/BX; 8BX/CS</t>
  </si>
  <si>
    <t>RCTS 1.5" X 1.5" OCCLUSIVE DRESSING</t>
  </si>
  <si>
    <t>PURGEMPM SPOT DRSG MP00499 3.625"x3.3125"x6.875" SBS .018" R0720</t>
  </si>
  <si>
    <t>MEDLINE CUR5001V1 CURAD 4"X4" 4CT, 24CS</t>
  </si>
  <si>
    <t>MEDLINE CUR5002V1 CURAD, 3/4"X3", 20CT, 24CS</t>
  </si>
  <si>
    <t>MEDLINE CUR5003V1 CURAD 1.625"X4" 8CT, 24CS</t>
  </si>
  <si>
    <t>IMPACT MEDICAL 2" X 2" COLLAGEN PAD</t>
  </si>
  <si>
    <t>3.5mm Dia x 7mm Long Collagen Pellet (1 PER VIAL)</t>
  </si>
  <si>
    <t>3M 2475P 6.0"</t>
  </si>
  <si>
    <t>3M 1527 6.0"</t>
  </si>
  <si>
    <t>PRODUCT INVESTIGATIONS / OCCLUSIVE ADHESIVE PATCH</t>
  </si>
  <si>
    <t>PLUS RINSE 3OZ (BULK)</t>
  </si>
  <si>
    <t>BC POWER DROPS .5OZ (BULK)</t>
  </si>
  <si>
    <t>TB CBD USERS RINSE 16OZ (BULK)</t>
  </si>
  <si>
    <t>NUTRI TUBE - X SMALL TUBI W/4 ML GEL  NS</t>
  </si>
  <si>
    <t>NUTRI TUBE  - X SMALL TUBI - BULK NS  TT1002XS_S</t>
  </si>
  <si>
    <t>NUTRI TUBE TUBIE TUNNEL SM C/S BULK</t>
  </si>
  <si>
    <t>SENSOR CARD MOXI Z TYPE M (39138B-00)11499-201 REV B</t>
  </si>
  <si>
    <t>SENSOR CARD MOXI Z TYPE S (39138C-00)11499-202 REV B</t>
  </si>
  <si>
    <t>SENSOR CARD MOXI GO TYPE S+ (39138A-00) 11498-201 Rev A</t>
  </si>
  <si>
    <t>PHARMCHEM 4X5 OVERLAY ZIPLOCK BULK NS 25CT</t>
  </si>
  <si>
    <t>NUTRI TUBE SMALL STRONGHOLD TT1002S_SH</t>
  </si>
  <si>
    <t>NUTRI TUBE MEDIUM STRONGHOLD  TT1002M_SH</t>
  </si>
  <si>
    <t>NUTRI TUBE LARGE STRONGHOLD  TT1002L_SH</t>
  </si>
  <si>
    <t>SLIQUID Bedroom Kandi  Bubble Bath - Cherry Blossum 6/8.5oz Case</t>
  </si>
  <si>
    <t>SLIQUID Bedroom Kandi for Men  Eros - Body Lotion - 6/8.5oz Case</t>
  </si>
  <si>
    <t>SLIQUID Naturals Silk 12/4.2oz CASE</t>
  </si>
  <si>
    <t>SLIQUID Naturals Silk 6/8.5oz CASE</t>
  </si>
  <si>
    <t>SLIQUID Naturals Silk 16/2oz CASE</t>
  </si>
  <si>
    <t>SLIQUID Naturals Satin 12/4.2oz CASE</t>
  </si>
  <si>
    <t>SLIQUID Naturals Satin 6/8.5oz CASE</t>
  </si>
  <si>
    <t>SLIQUID Organics Natural 12/4.2oz CASE</t>
  </si>
  <si>
    <t>SLIQUID Organics Natural 6/8.5oz CASE</t>
  </si>
  <si>
    <t>SLIQUID Organics Natural 16/2oz CASE</t>
  </si>
  <si>
    <t>SLIQUID Organics Natural Gel 12/4.2oz CASE</t>
  </si>
  <si>
    <t>SLIQUID Organics Natural Gel 6/8.5oz CASE</t>
  </si>
  <si>
    <t>SLIQUID Organics Natural Gel 16/2oz CASE</t>
  </si>
  <si>
    <t>SLIQUID Organics Silk 12/4.2oz CASE</t>
  </si>
  <si>
    <t>SLIQUID Organics Silk 6/8.5oz CASE</t>
  </si>
  <si>
    <t>SLIQUID Balance Splash Unscented 6/8.5oz Case</t>
  </si>
  <si>
    <t>SLIQUID Balance Splash Honeydew Cucumber 6/8.5oz Case</t>
  </si>
  <si>
    <t>Sliquid Organics Shine Toy Cleaner 6/8.5oz Case</t>
  </si>
  <si>
    <t>NUTRI TUBE  XSMALL SENSITIVE TT1002XS_S</t>
  </si>
  <si>
    <t>NUTRI TUBE  SMALL SENSITIVE</t>
  </si>
  <si>
    <t>NUTRI TUBE  MEDIUM SENSITIVE TT1002M_S</t>
  </si>
  <si>
    <t>NUTRI TUBE  LARGE SENSITIVE TT1002L_S</t>
  </si>
  <si>
    <t>NUTRI TUBE XLARGE STRONG HOLD</t>
  </si>
  <si>
    <t>TB MMINT PASTE .75OZ (BULK)</t>
  </si>
  <si>
    <t>MPM ACM Surgical Extra Drsg 1X1 MP00331</t>
  </si>
  <si>
    <t>Premiere Enterprises Creme de la Femme, 1.15oz, Cd1F-1</t>
  </si>
  <si>
    <t>Charismo Deko3Pill</t>
  </si>
  <si>
    <t>SLIQUID SWIRL (GREEN APPLE) 12/4.2oz CASE</t>
  </si>
  <si>
    <t>SLIQUID SWIRL (BLUE RASPBERRY) 12/4.2oz CASE</t>
  </si>
  <si>
    <t>SLIQUID SWIRL (STRAWBERRY POMEGRANATE) 12/4.2oz CASE</t>
  </si>
  <si>
    <t>SLIQUID SWIRL (STRAWBERRY POMEGRANATE) 16/2oz CASE</t>
  </si>
  <si>
    <t>SLIQUID SWIRL (PINK LEMONADE) 12/4.2oz CASE</t>
  </si>
  <si>
    <t>SLIQUID SWIRL (BLACKBERRY FIG) 12/4.2oz CASE</t>
  </si>
  <si>
    <t>SLIQUID SWIRL (TANGERINE PEACH) 16/2oz CASE</t>
  </si>
  <si>
    <t>SLIQUID SWIRL (BLUE RASPBERRY) 16/2oz CASE</t>
  </si>
  <si>
    <t>SLIQUID RIDE BODYWORX - SILK 16/2oz CASE</t>
  </si>
  <si>
    <t>SLIQUID RIDE BODYWORX - SILK 12/4.2oz CASE</t>
  </si>
  <si>
    <t>SLIQUID RIDE ROCCO - SILK 6/8.5oz CASE</t>
  </si>
  <si>
    <t>SLIQUID RIDE BODYWORX - WATER 16/2oz CASE</t>
  </si>
  <si>
    <t>SLIQUID RIDE BODYWORX - WATER 12/4.2oz CASE</t>
  </si>
  <si>
    <t>SLIQUID RIDE ROCCO - WATER BASED LUBE 6/8.5oz CASE</t>
  </si>
  <si>
    <t>SLIQUID RIDE BODYWORX - SILICONE 16/2oz CASE</t>
  </si>
  <si>
    <t>SLIQUID SILVER 12/4.2oz CASE</t>
  </si>
  <si>
    <t>SLIQUID SILVER (MULTILINGUAL) 12/4.2oz CASE</t>
  </si>
  <si>
    <t>SLIQUID SOUL (COCONUT OIL) 16/2oz CASE</t>
  </si>
  <si>
    <t>SLIQUID BUCK ANGEL'S T-LUBE 12/4.2oz CASE</t>
  </si>
  <si>
    <t>SLIQUID BALANCE - MASSAGE OIL (ESCAPE) 12/4.2oz CASE</t>
  </si>
  <si>
    <t>SLIQUID BALANCE - MASSAGE OIL (ESCAPE) 6/8.5oz CASE</t>
  </si>
  <si>
    <t>SLIQUID B-VIBE WATERBASED LUBE 12/4.2oz CASE</t>
  </si>
  <si>
    <t>SLIQUID ATHENA'S SPLASH - SWEET TART - 6/8.5oz CASE</t>
  </si>
  <si>
    <t>SLIQUID BABELUBE SILK 2oz/16 Pack</t>
  </si>
  <si>
    <t>SLIQUID BABELUBE SILK 4.2oz/12 Pack</t>
  </si>
  <si>
    <t>SLIQUID LE WAND WATERBASED LUBE 12/4.2oz CASE</t>
  </si>
  <si>
    <t>SLIQUID B-VIBE ORGANIC TOY CLEANER - 6/8.5oz CASE</t>
  </si>
  <si>
    <t>SLIQUID LE WAND ORGANIC TOY CLEANER - 6/8.5oz CASE</t>
  </si>
  <si>
    <t>SLIQUID SWIRL (TANGERINE PEACH) 12/4.2oz CASE</t>
  </si>
  <si>
    <t>SLIQUID ORGANICS (SENSATION) 12/4.2oz CASE</t>
  </si>
  <si>
    <t>SLIQUID ORGANICS (SENSATION) 6/8.5oz CASE</t>
  </si>
  <si>
    <t>SLIQUID ORGANICS (SENSATION) 16/2oz CASE</t>
  </si>
  <si>
    <t>SLIQUID BALANCE - MASSAGE OIL (TRANQUILITY) 12/4.2oz CASE</t>
  </si>
  <si>
    <t>SLIQUID BALANCE - MASSAGE OIL (SERENITY) 6/8.5oz CASE</t>
  </si>
  <si>
    <t>SLIQUID BALANCE - MASSAGE OIL (REJUVENATION) 6/8.5oz CASE</t>
  </si>
  <si>
    <t>SLIQUID ORGANICS (OCEANICS) 12/4.2oz CASE</t>
  </si>
  <si>
    <t>SLIQUID ORGANICS (OCEANICS) 6/8.5 oz CASE</t>
  </si>
  <si>
    <t>SLIQUID ORGANICS O GEL - STIMULATING AROUSAL GEL - 20/1oz CASE</t>
  </si>
  <si>
    <t>SLIQUID BALANCE - SPLASH (GRAPEFRUIT THYME) 6/8.5oz CASE</t>
  </si>
  <si>
    <t>SLIQUID BALANCE - SPLASH (MANGO PASSION) 6/8.5oz CASE</t>
  </si>
  <si>
    <t>SLIQUID BUCK ANGEL'S T-WASH - 6/8.5OZ CASE</t>
  </si>
  <si>
    <t>SLIQUID SOAK BUBBLE BATH - CHERRY BLOSSOM 6/8.5oz CASE</t>
  </si>
  <si>
    <t>SLIQUID SOAK BUBBLE BATH - GREEN TEA 6/8.5oz CASE</t>
  </si>
  <si>
    <t>SLIQUID SOAK BUBBLE BATH - COCONUT PAPAYA 6/8.5oz CASE</t>
  </si>
  <si>
    <t>***DELETE SLIQUID SATIN 6/8.5oz CASE</t>
  </si>
  <si>
    <t>***DELETE SLIQUID SATIN 12/4.2oz CASE</t>
  </si>
  <si>
    <t>SLIQUID SATIN (MULTILINGUAL) 12/4.2oz CASE</t>
  </si>
  <si>
    <t>SLIQUID RIDE BODYWORX - SILICONE 6/8.5oz CASE</t>
  </si>
  <si>
    <t>SLIQUID RIDE BODYWORX - SILICONE 12/4.2oz CASE</t>
  </si>
  <si>
    <t>SLIQUID RIDE ROCCO - SILICONE LUBE 12/4.2oz CASE</t>
  </si>
  <si>
    <t>SLIQUID SILVER 16/2oz CASE</t>
  </si>
  <si>
    <t>SLIQUID RIDE BODYWORX - SILK 6/8.5oz CASE</t>
  </si>
  <si>
    <t>Sliquid Organics Silk 16/2.0oz CASE</t>
  </si>
  <si>
    <t>Sliquid Naturals Satin 16/2oz Case</t>
  </si>
  <si>
    <t>DESERT HARVEST ALOE GLIDE, 2 oz</t>
  </si>
  <si>
    <t>DESERT HARVEST ALOE GLIDE, 8 oz</t>
  </si>
  <si>
    <t>DESERT HARVEST ALOE GLIDE, 16 oz</t>
  </si>
  <si>
    <t>CUDERM - .875" BLACK FOAM CIRCLE</t>
  </si>
  <si>
    <t>NONWOVEN, INDIVIDUAL BAG WITHOUT ROPE OST0003</t>
  </si>
  <si>
    <t>AMYRIS VAG OF HONOR, 5mL</t>
  </si>
  <si>
    <t>AMYRIS OH MY GLIDE, 15mL</t>
  </si>
  <si>
    <t>3M 1533L 4.75"</t>
  </si>
  <si>
    <t>PHARMCHEM OVERLAY W/HOLE 25CNT REV.4  NS</t>
  </si>
  <si>
    <t>ASP FORMULA CX DETERGENT 1 GALLON</t>
  </si>
  <si>
    <t>PLUS PMint Rinse 16oz (12pk. EXP)</t>
  </si>
  <si>
    <t>Vella 1.1 Bulk</t>
  </si>
  <si>
    <t>URGO - VASHE 1 L Instill 00323</t>
  </si>
  <si>
    <t>URGO - VASHE 1 L Flip Top 00322</t>
  </si>
  <si>
    <t>GREEN TEA PHYTOBASIC IN PG (3345L) KOSHER</t>
  </si>
  <si>
    <t xml:space="preserve">CuDerm - Packing        </t>
  </si>
  <si>
    <t>CuDerm - Packing</t>
  </si>
  <si>
    <t xml:space="preserve">CuDerm - Press          </t>
  </si>
  <si>
    <t>CuDerm - Press</t>
  </si>
  <si>
    <t xml:space="preserve">CuDerm - Rewind         </t>
  </si>
  <si>
    <t>CuDerm - Rewind</t>
  </si>
  <si>
    <t xml:space="preserve">CuDerm - Shippers Whse  </t>
  </si>
  <si>
    <t>Shippers Warehouse Fee</t>
  </si>
  <si>
    <t xml:space="preserve">F-100004                </t>
  </si>
  <si>
    <t>EVALULAB 18 SITE SEMI-OCCLUSIVE /5K ROLL</t>
  </si>
  <si>
    <t xml:space="preserve">F-11016                 </t>
  </si>
  <si>
    <t>HFT- BEHIND THE SEAMS DRESS SHIELDS</t>
  </si>
  <si>
    <t>5 SITE OCCLUSIVE TEST STRIP</t>
  </si>
  <si>
    <t xml:space="preserve">F-239007                </t>
  </si>
  <si>
    <t>VASAMED LSA ATTACHMENT PACK</t>
  </si>
  <si>
    <t xml:space="preserve">F-290001                </t>
  </si>
  <si>
    <t>HU FRIEDY ACCU-DOT TAPE STRIP</t>
  </si>
  <si>
    <t xml:space="preserve">F-2902                  </t>
  </si>
  <si>
    <t>MEASRMNT SPLTY LARGE TEMPHEART 004519</t>
  </si>
  <si>
    <t xml:space="preserve">F-3002                  </t>
  </si>
  <si>
    <t>LEE HEFTY TABS-BLUE NE113102</t>
  </si>
  <si>
    <t xml:space="preserve">F-3003                  </t>
  </si>
  <si>
    <t>LEE HEFTY TABS-GREEN NE113103</t>
  </si>
  <si>
    <t xml:space="preserve">F-3004                  </t>
  </si>
  <si>
    <t>LEE HEFTY TABS-YELLOW NE113104</t>
  </si>
  <si>
    <t xml:space="preserve">F-3005                  </t>
  </si>
  <si>
    <t>LEE HEFTY TABS-WHITE NE113105</t>
  </si>
  <si>
    <t xml:space="preserve">F-3006                  </t>
  </si>
  <si>
    <t>LEE HEFTY TABS-186 RED NE113106</t>
  </si>
  <si>
    <t xml:space="preserve">F-3007                  </t>
  </si>
  <si>
    <t>LEE HEFTY TABS-253 PURPLE NE113107</t>
  </si>
  <si>
    <t xml:space="preserve">F-330001                </t>
  </si>
  <si>
    <t>MEDIGROUP TAPE, QUILL STRIPS 1000/ROLL 785-015-01</t>
  </si>
  <si>
    <t xml:space="preserve">F-33001                 </t>
  </si>
  <si>
    <t>DISPOS-A-TRODE 3 X 3</t>
  </si>
  <si>
    <t xml:space="preserve">F-33002                 </t>
  </si>
  <si>
    <t>DISPOS-A-TRODE 2 X 2 ELECTRODE</t>
  </si>
  <si>
    <t xml:space="preserve">F-400001                </t>
  </si>
  <si>
    <t>CLEARR CORP 3.33 x 540  SILKSCREEN</t>
  </si>
  <si>
    <t xml:space="preserve">F-4003                  </t>
  </si>
  <si>
    <t>EMPI  TQEM FOAM DIE CUT ADH 1800052 Rev H</t>
  </si>
  <si>
    <t xml:space="preserve">F-4004                  </t>
  </si>
  <si>
    <t>EMPI RELEASE LINER TQEM 1800053 Rev. R</t>
  </si>
  <si>
    <t xml:space="preserve">F-4007                  </t>
  </si>
  <si>
    <t>EMPI  RELEASE LINER -TQES 1800056 Rev. R</t>
  </si>
  <si>
    <t>EMPI FOAM DIE CUT ADH -TQES 1800055 Rev H</t>
  </si>
  <si>
    <t>EMPI TRANSQ FLEX LINER- TF1 1800098 REV. K</t>
  </si>
  <si>
    <t xml:space="preserve">F-4036                  </t>
  </si>
  <si>
    <t>EMPI TRANS Q FLEX FOAM - TFI 1800097 REV.E</t>
  </si>
  <si>
    <t>EMPI SMALL ADH FOAM-PVES/OVES/RH900 1800102 Rev D</t>
  </si>
  <si>
    <t>EMPI LINER RH950 REV. H 1800111</t>
  </si>
  <si>
    <t xml:space="preserve">F-4050                  </t>
  </si>
  <si>
    <t>EMPI OPTIMA SMALL LINER 1800115</t>
  </si>
  <si>
    <t>EMPI  LINER IOGEL MEDIUM T-4 1800092  REV: K</t>
  </si>
  <si>
    <t>EMPI T4 MED. ADHESIVE 1800089 REV. H</t>
  </si>
  <si>
    <t>EMPI TRICOT PATCH-PRINTED RH950 1800110 Rev H</t>
  </si>
  <si>
    <t xml:space="preserve">F-4058                  </t>
  </si>
  <si>
    <t>EMPI T4 SMALL LINER- P/N 1800091  REV:  K</t>
  </si>
  <si>
    <t>EMPI TRICOT ADH. MATL-HYBRID Rev H 1800126</t>
  </si>
  <si>
    <t xml:space="preserve">F-4067                  </t>
  </si>
  <si>
    <t>EMPI 1800090 - T4 LARGE ADHESIVE REV. H</t>
  </si>
  <si>
    <t xml:space="preserve"> SOUTH DAKOTA PARTNERS RELEASE LINER I-BRESIS  Rev H 1800127</t>
  </si>
  <si>
    <t xml:space="preserve">F-440001A               </t>
  </si>
  <si>
    <t>ADVANCE MED. SOLUTIONS-WOUND CLOSURE STRIP - LARGE DRM 05 0115</t>
  </si>
  <si>
    <t xml:space="preserve">F-440002A               </t>
  </si>
  <si>
    <t>ADVANCE MED.SOLUTIONS-SM WOUND CLOSURE STRIP CARD</t>
  </si>
  <si>
    <t xml:space="preserve">F-500001                </t>
  </si>
  <si>
    <t>CRITICARE COLLAR ADHESIVE .5 DOTS 40128B001</t>
  </si>
  <si>
    <t xml:space="preserve">F-5400                  </t>
  </si>
  <si>
    <t>OLIVER PRODUCTS CONDUCTIVE TRACE 09223</t>
  </si>
  <si>
    <t xml:space="preserve">F-650004                </t>
  </si>
  <si>
    <t>VERMED LAMINATED DIE CUT STRIP EL506</t>
  </si>
  <si>
    <t>MML WHATMAN DIE CUT PADS PS200 992240</t>
  </si>
  <si>
    <t xml:space="preserve">F-660001                </t>
  </si>
  <si>
    <t>BENCHMARK BATTERY PULL TAB</t>
  </si>
  <si>
    <t xml:space="preserve">F-6801                  </t>
  </si>
  <si>
    <t>ACTIVATEK TRIVARION MED. 2.0cc 00120 REV B</t>
  </si>
  <si>
    <t xml:space="preserve">F-7400                  </t>
  </si>
  <si>
    <t>HUTCHINSON PATIENT INTERFACE SKIRT 5010342</t>
  </si>
  <si>
    <t xml:space="preserve">F-7401                  </t>
  </si>
  <si>
    <t>HUTCHINSON ADHESIVE GROUND PAD 5014523</t>
  </si>
  <si>
    <t xml:space="preserve">F-77017                 </t>
  </si>
  <si>
    <t>SPERIAN ANESTHESIA-AID 50PR 31-7500 CE</t>
  </si>
  <si>
    <t xml:space="preserve">F-77018                 </t>
  </si>
  <si>
    <t>SPERIAN ANESTHESIA-AID SAMPLE 5PR 31-7503 CE</t>
  </si>
  <si>
    <t xml:space="preserve">F-77022                 </t>
  </si>
  <si>
    <t>SPERIAN LED-AID 5 PAIR 31-8403</t>
  </si>
  <si>
    <t xml:space="preserve">F-81002                 </t>
  </si>
  <si>
    <t>LIFE TECH 3 X 4 ELECTRODE P0328</t>
  </si>
  <si>
    <t xml:space="preserve">F-8500                  </t>
  </si>
  <si>
    <t>ABBOTT LAB FILTER ASSY FLM 852600</t>
  </si>
  <si>
    <t xml:space="preserve">F-8600                  </t>
  </si>
  <si>
    <t>LIFE SCIENCE MASK/PRONG SIZER-P/N 80641</t>
  </si>
  <si>
    <t xml:space="preserve">F-8800                  </t>
  </si>
  <si>
    <t>MUELLER BULK NO GLARE STRIPS - 4/SHT B140404</t>
  </si>
  <si>
    <t xml:space="preserve">F-8802                  </t>
  </si>
  <si>
    <t>MUELLER BULK NO GLARE STRIPS 12/SHT B140404B</t>
  </si>
  <si>
    <t xml:space="preserve">F-8803                  </t>
  </si>
  <si>
    <t>MUELLER PREM FULLFACE NO GLARE PRINTED B140405</t>
  </si>
  <si>
    <t xml:space="preserve">N-4006                  </t>
  </si>
  <si>
    <t>3 Year Stability Study</t>
  </si>
  <si>
    <t xml:space="preserve">PH00001                 </t>
  </si>
  <si>
    <t>Pellecome Testosterone Pellet, 25mg</t>
  </si>
  <si>
    <t xml:space="preserve">PH00002                 </t>
  </si>
  <si>
    <t>Pellecome Testosterone Pellet, 50mg</t>
  </si>
  <si>
    <t xml:space="preserve">PH00003                 </t>
  </si>
  <si>
    <t>Pellecome Testosterone Pellet, 100mg</t>
  </si>
  <si>
    <t xml:space="preserve">PH00004                 </t>
  </si>
  <si>
    <t>Pellecome Testosterone Pellet, 200mg</t>
  </si>
  <si>
    <t xml:space="preserve">PH00005                 </t>
  </si>
  <si>
    <t>Pellecome Testosterone Pellet, 300mg</t>
  </si>
  <si>
    <t xml:space="preserve">PH000103                </t>
  </si>
  <si>
    <t>TSA contact plates Tryptic Soy Agar</t>
  </si>
  <si>
    <t xml:space="preserve">PH000107                </t>
  </si>
  <si>
    <t>Estradiol, USP Hemihydrate</t>
  </si>
  <si>
    <t xml:space="preserve">PH000114                </t>
  </si>
  <si>
    <t>Green Sterile Nitrile CR Gloves 9.0</t>
  </si>
  <si>
    <t xml:space="preserve">PH000115                </t>
  </si>
  <si>
    <t>Sterile Sleeves, Antistatic ISO 4 (90pr)</t>
  </si>
  <si>
    <t xml:space="preserve">PH000122                </t>
  </si>
  <si>
    <t>Medium Drop Down Sterile Coverall BioClean, 20/cs</t>
  </si>
  <si>
    <t xml:space="preserve">PH000124                </t>
  </si>
  <si>
    <t>Stearic Acid 50, NF (500GM) CAS# 67701-03-5</t>
  </si>
  <si>
    <t xml:space="preserve">PH000125                </t>
  </si>
  <si>
    <t>Methyl Alcohol, NF 4L</t>
  </si>
  <si>
    <t xml:space="preserve">PH000126                </t>
  </si>
  <si>
    <t>CHOLESTEROL, NF (500GM)</t>
  </si>
  <si>
    <t xml:space="preserve">PH000127                </t>
  </si>
  <si>
    <t>TESTOSTERONE, USP (Soy) Non Micro (CIII)</t>
  </si>
  <si>
    <t xml:space="preserve">PH000128                </t>
  </si>
  <si>
    <t>Vitamin D3 (powder) 25GM</t>
  </si>
  <si>
    <t xml:space="preserve">PH000129                </t>
  </si>
  <si>
    <t>Bioclean Sterile Glove size 6.5, Polychloroprene</t>
  </si>
  <si>
    <t xml:space="preserve">PH000130                </t>
  </si>
  <si>
    <t xml:space="preserve">PH000131                </t>
  </si>
  <si>
    <t>Sabdex 90mm settling plate(20/bx)</t>
  </si>
  <si>
    <t xml:space="preserve">PH000132                </t>
  </si>
  <si>
    <t>Sabdex 55mm contact plate( 20/bx)</t>
  </si>
  <si>
    <t xml:space="preserve">PH000133                </t>
  </si>
  <si>
    <t>Shoe Covers, MicroGuard CE w/ Tunnelized Elastic</t>
  </si>
  <si>
    <t xml:space="preserve">PH000134                </t>
  </si>
  <si>
    <t>6XL Sterile Coverall DropDown, BioClean,15/cs</t>
  </si>
  <si>
    <t xml:space="preserve">PH000135                </t>
  </si>
  <si>
    <t>XL Sterile Coverall DropDown, BioClean</t>
  </si>
  <si>
    <t xml:space="preserve">PH000136                </t>
  </si>
  <si>
    <t>STERILE GOGGLES, VIJON BIOCLEAN</t>
  </si>
  <si>
    <t xml:space="preserve">PH000137                </t>
  </si>
  <si>
    <t>ANASTROZOLE, USP</t>
  </si>
  <si>
    <t xml:space="preserve">PH000138                </t>
  </si>
  <si>
    <t xml:space="preserve">PH000139                </t>
  </si>
  <si>
    <t>Acetaminophen, USP 500GM</t>
  </si>
  <si>
    <t xml:space="preserve">PH000140                </t>
  </si>
  <si>
    <t>Vacuum Pump Oil, Welch DirecTorr Gold</t>
  </si>
  <si>
    <t xml:space="preserve">PH000141                </t>
  </si>
  <si>
    <t>Peridox RTU Quart (6 pk)</t>
  </si>
  <si>
    <t xml:space="preserve">PH000142                </t>
  </si>
  <si>
    <t>LG Sterile Coverall DropDown,BioClean</t>
  </si>
  <si>
    <t xml:space="preserve">PH000143                </t>
  </si>
  <si>
    <t>Wedge Mortar Card, Blue</t>
  </si>
  <si>
    <t xml:space="preserve">PH000144                </t>
  </si>
  <si>
    <t>weigh paper, 4 X4"</t>
  </si>
  <si>
    <t xml:space="preserve">PH000145                </t>
  </si>
  <si>
    <t>SterileSorb™ Poly Dry Wipe 9×9, Contec</t>
  </si>
  <si>
    <t xml:space="preserve">PH000146                </t>
  </si>
  <si>
    <t>3M Particulate Respirator Charcoal 8247 R95</t>
  </si>
  <si>
    <t xml:space="preserve">PH000147                </t>
  </si>
  <si>
    <t>Firmapress Powder</t>
  </si>
  <si>
    <t xml:space="preserve">PH000148                </t>
  </si>
  <si>
    <t>70% Isopropyl Alcohol, Non Sterile 16oz bottle</t>
  </si>
  <si>
    <t xml:space="preserve">PH000149                </t>
  </si>
  <si>
    <t>Kimtech, Low Lint Prep Wipes</t>
  </si>
  <si>
    <t xml:space="preserve">PH000151                </t>
  </si>
  <si>
    <t>Decon-Quat 200C- SimpleMix .25oz/16oz of Water, Sterile, Trigger</t>
  </si>
  <si>
    <t xml:space="preserve">PH000152                </t>
  </si>
  <si>
    <t>Mask 3M Aura 9211+ Respirator Valve</t>
  </si>
  <si>
    <t xml:space="preserve">PH000153                </t>
  </si>
  <si>
    <t>Mask 3M Rounded 8210V Respirator with Valve</t>
  </si>
  <si>
    <t xml:space="preserve">PH000154                </t>
  </si>
  <si>
    <t>9mm Solid Top RAM Ribbed Cap, BLUE, PP, PTFE/F217 Lined, 1000/ca</t>
  </si>
  <si>
    <t xml:space="preserve">PH000157                </t>
  </si>
  <si>
    <t xml:space="preserve">PH000158                </t>
  </si>
  <si>
    <t xml:space="preserve">PH000159                </t>
  </si>
  <si>
    <t xml:space="preserve">PH000160                </t>
  </si>
  <si>
    <t xml:space="preserve">PH000161                </t>
  </si>
  <si>
    <t>Kimtech M3 7" Sterile Pouch-Style Face Masks With Knitted Headba</t>
  </si>
  <si>
    <t xml:space="preserve">PH000171                </t>
  </si>
  <si>
    <t>2XL Sterile Coverall Dropdown, BioClean</t>
  </si>
  <si>
    <t xml:space="preserve">PH000174                </t>
  </si>
  <si>
    <t>9mm Solid Top RAM Ribbed Cap, YELLOW, PP, PTFE/F217 Lined</t>
  </si>
  <si>
    <t xml:space="preserve">PH000176                </t>
  </si>
  <si>
    <t>10 x 10 x 4" Corrugated Boxes S-4346</t>
  </si>
  <si>
    <t xml:space="preserve">PH000177                </t>
  </si>
  <si>
    <t>Unguator Jar: 2000ml GAKO</t>
  </si>
  <si>
    <t xml:space="preserve">PH000178                </t>
  </si>
  <si>
    <t>3M 60924 Ammonia/Methylamine Filter Combo P100</t>
  </si>
  <si>
    <t xml:space="preserve">PH000179                </t>
  </si>
  <si>
    <t>3M 60923 Organic Vapor/Acid Gas Cart/Filter combo P100</t>
  </si>
  <si>
    <t xml:space="preserve">PH000180                </t>
  </si>
  <si>
    <t>Sterile Dry Wiper, Cellulose/Polyester, 68gm, 12" x 12", Double</t>
  </si>
  <si>
    <t xml:space="preserve">PH000181                </t>
  </si>
  <si>
    <t>Clearview Goggles, Toughened Polycarbonate Lens, ETO Sterile, 60</t>
  </si>
  <si>
    <t xml:space="preserve">PH000182                </t>
  </si>
  <si>
    <t>Spectrum Anti-Static Square Weigh Boats, Black, 250 mL, 140 x 14</t>
  </si>
  <si>
    <t xml:space="preserve">ph000183                </t>
  </si>
  <si>
    <t>Spectrum Anti-Static Square Weigh Boats, Black, 100 mL, 80 x 80</t>
  </si>
  <si>
    <t xml:space="preserve">PH000184                </t>
  </si>
  <si>
    <t>Spectrum Anti-Static Square Weigh Boats, Black, 20 mL, 45 x 45 m</t>
  </si>
  <si>
    <t xml:space="preserve">PH000185                </t>
  </si>
  <si>
    <t>smartSpatula Disposable Antistatic Micro Spatula, Opaque, 140 mm</t>
  </si>
  <si>
    <t xml:space="preserve">PH000186                </t>
  </si>
  <si>
    <t>smartSpatula Disposable Standard Spatulas, Opaque, 210 mm - 300</t>
  </si>
  <si>
    <t xml:space="preserve">PH000187                </t>
  </si>
  <si>
    <t>Syringe, BD Luer-Lok, 10 mL (Sterile)</t>
  </si>
  <si>
    <t xml:space="preserve">PH000188                </t>
  </si>
  <si>
    <t xml:space="preserve"> Enviro-Wipe PC Presaturated Wiper, Poly/Cell, Validated Sterile</t>
  </si>
  <si>
    <t xml:space="preserve">PH000189                </t>
  </si>
  <si>
    <t>Unguator AirDynamic Jar 1000ML/3PK</t>
  </si>
  <si>
    <t xml:space="preserve">PH000190                </t>
  </si>
  <si>
    <t>DRI-CARD DESICCANTS 85x85x0.5mm 800ct</t>
  </si>
  <si>
    <t xml:space="preserve">Supplied Water          </t>
  </si>
  <si>
    <t>Mesquite Supplied Water</t>
  </si>
  <si>
    <t xml:space="preserve">T-S-731                 </t>
  </si>
  <si>
    <t>Tool - Score - 144 Tooth - 15.0 x .50</t>
  </si>
  <si>
    <t xml:space="preserve">T-X-732                 </t>
  </si>
  <si>
    <t>Tool - Kiss Cut - 144 Tooth - 6.75 x 18</t>
  </si>
  <si>
    <t xml:space="preserve">T-X-733                 </t>
  </si>
  <si>
    <t>Tool - Perimiter - 144 Tooth - 7.25 x 18</t>
  </si>
  <si>
    <t xml:space="preserve">TEST - 1769             </t>
  </si>
  <si>
    <t>TKL .75" X .75" AHLSTROM PAD</t>
  </si>
  <si>
    <t xml:space="preserve">TEST - 2976             </t>
  </si>
  <si>
    <t>MEDLINE BLUE PARTICULATE</t>
  </si>
  <si>
    <t xml:space="preserve">TEST - 6097             </t>
  </si>
  <si>
    <t>1.5 X 1.5 THIN FILM MSC2701</t>
  </si>
  <si>
    <t xml:space="preserve">TEST 005323             </t>
  </si>
  <si>
    <t>UDI CODE PRINT TEST</t>
  </si>
  <si>
    <t xml:space="preserve">TEST 005342             </t>
  </si>
  <si>
    <t>ISI LARGE ALUMI-HANDS 760</t>
  </si>
  <si>
    <t xml:space="preserve">TEST 005378             </t>
  </si>
  <si>
    <t>KCI CYNCH DRSG 419777 CINPWT 40CM</t>
  </si>
  <si>
    <t xml:space="preserve">TEST 005380             </t>
  </si>
  <si>
    <t>KCI ABSORBENT DRSG 419777 Rev. A</t>
  </si>
  <si>
    <t xml:space="preserve">TEST 006039             </t>
  </si>
  <si>
    <t xml:space="preserve">TEST 006051             </t>
  </si>
  <si>
    <t>HARMAC DRAPE LABEL TESTING</t>
  </si>
  <si>
    <t xml:space="preserve">TEST 006052             </t>
  </si>
  <si>
    <t>PHARMCHEM UDI PACKAGING PRINT TEST</t>
  </si>
  <si>
    <t xml:space="preserve">TEST 007228             </t>
  </si>
  <si>
    <t>4X5 COLLAGEN PAD WITH HYALURONIC ACID</t>
  </si>
  <si>
    <t xml:space="preserve">TEST 1738               </t>
  </si>
  <si>
    <t>BLISTER PAD TEST / CH-HYDROCOLLOID</t>
  </si>
  <si>
    <t xml:space="preserve">TEST 6039               </t>
  </si>
  <si>
    <t>MEDLINE CHEVRON POUCH VALIDATION</t>
  </si>
  <si>
    <t xml:space="preserve">TEST 6041               </t>
  </si>
  <si>
    <t>KCI PRINTED 40CM CYNCH</t>
  </si>
  <si>
    <t xml:space="preserve">TEST 6042               </t>
  </si>
  <si>
    <t>CLOZEX 2.75 X 4 TAN DRSNG / COLD SEAL</t>
  </si>
  <si>
    <t xml:space="preserve">TEST 6043               </t>
  </si>
  <si>
    <t>CLOZEX 2.75X2.75 TAN DRSNG / COLD SEAL</t>
  </si>
  <si>
    <t xml:space="preserve">TEST 6052               </t>
  </si>
  <si>
    <t>PHARMCHEM UDI PACKAGER PRINT</t>
  </si>
  <si>
    <t xml:space="preserve">TEST 6247               </t>
  </si>
  <si>
    <t>FREUDENBERG STERILE MASK</t>
  </si>
  <si>
    <t xml:space="preserve">TEST 6250               </t>
  </si>
  <si>
    <t>NUTRI TUBE - SMALL TUBI</t>
  </si>
  <si>
    <t xml:space="preserve">TEST-2979               </t>
  </si>
  <si>
    <t>CUDERM BLACK FOAM  W/ ADH - .875" CIRCLE</t>
  </si>
  <si>
    <t xml:space="preserve">V-000112                </t>
  </si>
  <si>
    <t>S. EAGLE NICOTINE DISSOLVABLE STRIP, 10 PK CARTON</t>
  </si>
  <si>
    <t xml:space="preserve">V-000113                </t>
  </si>
  <si>
    <t>S. EAGLE NICOTINE DISSOLVABLE STRIP, 6 PK CARTON</t>
  </si>
  <si>
    <t>CS</t>
  </si>
  <si>
    <t>GM</t>
  </si>
  <si>
    <t>MOQ on Cost sheet</t>
  </si>
  <si>
    <t>Lots/yr</t>
  </si>
  <si>
    <t>Comment(MOQ on sales sheet)</t>
  </si>
  <si>
    <t>Actual MOQ required</t>
  </si>
  <si>
    <t>PHARMCHEM TRUPATCH STANDARD PANEL KIT</t>
  </si>
  <si>
    <t>Gp%</t>
  </si>
  <si>
    <t>MPM 1"X1" Triple Helix Collagen Dressing Sterile MP00316</t>
  </si>
  <si>
    <t>MPM Foam Dressing Bordered 6x6 Overall, 4x4 Pad MP00502</t>
  </si>
  <si>
    <t>MPM 5 GRAM COLLAGEN POWDER IN VIAL MP00355</t>
  </si>
  <si>
    <t>MPM 10 gram Triple Helix Collagen Powder MP313</t>
  </si>
  <si>
    <t>CAREGARD EC002 4X4 STERILE BORDERED GAUZE 30/BX;4 BX/CS</t>
  </si>
  <si>
    <t>ARGENTUM 2.5" X 3.0" PRTD ISLND DRSNG CE</t>
  </si>
  <si>
    <t>ARGENTUM 4.0" X 12.0" PRTD ISLAND DRESSING CE</t>
  </si>
  <si>
    <t>N Codes</t>
  </si>
  <si>
    <t>SENSOR CARD MOXI GO TYPE S+ 11498-101 (39138A-00)</t>
  </si>
  <si>
    <t>N Code Sales</t>
  </si>
  <si>
    <t>TOTAL SALES</t>
  </si>
  <si>
    <t>NEXT SCIENCE SURGX 0.25oz</t>
  </si>
  <si>
    <t>MEDLINE 6.14" X 4.17" HYDROCOLLOID C STEP DRSG</t>
  </si>
  <si>
    <t>GEMBIO MOXI CASSETTES CLAMSHELL</t>
  </si>
  <si>
    <t>BC Dry Mouth Rinse 500ml (12pk) PN:20101806</t>
  </si>
  <si>
    <t>Good Clean Love Almost Naked</t>
  </si>
  <si>
    <t>TURN THERAPEUTICS 1 GRAM FLEX COLLAGEN IN VIAL</t>
  </si>
  <si>
    <t>ARGENTUM 3.0" X 4.0 PRTD ISLND DRSNG CE</t>
  </si>
  <si>
    <t>ARGENTUM 4.0" X 4.0" PRTD ISLND DRSNG CE</t>
  </si>
  <si>
    <t>ARGENTUM 4.0" X 6.0" PRTD ISLND DRSNG CE</t>
  </si>
  <si>
    <t>ARGENTUM 4.0" X 8.0" PRTD ISLAND DRSNG CE</t>
  </si>
  <si>
    <t>ARGENTUM 6.0" X 6.0" PRTD ISLAND DRSNG CE</t>
  </si>
  <si>
    <t>ARGENTUM 4.0" X 10.0" PRTD ISLAND DRSNG CE</t>
  </si>
  <si>
    <t>ARGENTUM 4.0" X 14.0" PRTD ISLAND DRSNG CE</t>
  </si>
  <si>
    <t>DERMACLIP EXT 3 CLIP PAD NS -31005</t>
  </si>
  <si>
    <t>DERMACLIP STD 2 CLIP PAD NS -31001</t>
  </si>
  <si>
    <t>DERMACLIP STD 5 CLIP PAD NS -31002</t>
  </si>
  <si>
    <t>PHARMCHEM TRUPATCH EXPANDED PANEL KIT</t>
  </si>
  <si>
    <t xml:space="preserve">F-4045                  </t>
  </si>
  <si>
    <t>EMPI PERFORMA SMALL LINER - RH900 (1800105)</t>
  </si>
  <si>
    <t xml:space="preserve">F-4070                  </t>
  </si>
  <si>
    <t>**INACTIVE**EMPI INSULATOR LINER 1800127</t>
  </si>
  <si>
    <t xml:space="preserve">TEST 003958D            </t>
  </si>
  <si>
    <t xml:space="preserve">TEST 007229             </t>
  </si>
  <si>
    <t>METAGRAFT PAD 4X5</t>
  </si>
  <si>
    <t>Jan</t>
  </si>
  <si>
    <t>May</t>
  </si>
  <si>
    <t>Jun</t>
  </si>
  <si>
    <t>Jul</t>
  </si>
  <si>
    <t>SalesRepName</t>
  </si>
  <si>
    <t>RequestedShipDate</t>
  </si>
  <si>
    <t>LineAmount</t>
  </si>
  <si>
    <t>Good Clean Love Almost Naked Hint of Mint 1.69oz/50mL</t>
  </si>
  <si>
    <t>Sum of LineAmount</t>
  </si>
  <si>
    <t>"PURGE"ALUMI-HAND LARGE 760 .040" SBS CARTON 13.75"X3.0" X 13.5"</t>
  </si>
  <si>
    <t>Price</t>
  </si>
  <si>
    <t>Cost</t>
  </si>
  <si>
    <t>"Discontinued" 3M 9943J Hydrocolloid (18 MIL) 9.25"x75 yards</t>
  </si>
  <si>
    <t>"PURGE" CS SPENCO BLISTER PAD CARTON #308-3212</t>
  </si>
  <si>
    <t>"PURGE" MEDLINE 6 X 6 BORDERED GAUZE MSC3266</t>
  </si>
  <si>
    <t>"PURGE" MEDLINE 4 X 4 STRATASORB MSC3044</t>
  </si>
  <si>
    <t>"PURGE" 3oz Tube, MPM Hydrogel Dressing MP00006</t>
  </si>
  <si>
    <t>TB MMINT PASTE 4OZ (BULK, PRINTED TUBE 40101930</t>
  </si>
  <si>
    <t>"PURGE" ALUMI-HAND XL 761 .040" SBS CARTON 13.75"X3.0" X 13.5"</t>
  </si>
  <si>
    <t>"PURGE"PHARMCHEM PRINTED PPG-30 PPR 14.125 IN</t>
  </si>
  <si>
    <t>TB THROAT SPRAY 1OZ (BULK, GRN) 40101857</t>
  </si>
  <si>
    <t>THERBR PLUS PMINT RINSE 12/16OZ EXP CLM1557439</t>
  </si>
  <si>
    <t>Glyceryl Ascorbate CAS#1120360-11-3</t>
  </si>
  <si>
    <t>"PURGE"Estradiol, USP Hemihydrate (100GM)</t>
  </si>
  <si>
    <t>"PURGE"Testosterone, USP (Soy) Non-Micro 100GM (CIII)</t>
  </si>
  <si>
    <t xml:space="preserve">TEST 1769               </t>
  </si>
  <si>
    <t>Turn Therapeutics Collagen/Hexagen "control" units</t>
  </si>
  <si>
    <t>PLUS PASTE 4OZ (BULK)-#40101951</t>
  </si>
  <si>
    <t>ISI LARGE ALUMI-HAND PLUS KH-860</t>
  </si>
  <si>
    <t>To be shipped</t>
  </si>
  <si>
    <t>Ship date</t>
  </si>
  <si>
    <t>Item#</t>
  </si>
  <si>
    <t>Description</t>
  </si>
  <si>
    <t>Order Qty</t>
  </si>
  <si>
    <t>Ship Qty</t>
  </si>
  <si>
    <t>ShippedValue2</t>
  </si>
  <si>
    <t>Total Shipment for this month</t>
  </si>
  <si>
    <t>SBS CARTON ALUMI-HAND LARGE KH-860 13.75" X 3" X 13.5"</t>
  </si>
  <si>
    <t>ANGIOSPINE SURGICAL COLLAGEN POWDER 2.5 ML</t>
  </si>
  <si>
    <t>Sum of ExtendedLineAmount</t>
  </si>
  <si>
    <t>Lab Testing</t>
  </si>
  <si>
    <t>CelGenera Surgical Matrix Collagen Powder</t>
  </si>
  <si>
    <t>Requested Ship date</t>
  </si>
  <si>
    <t>Order date</t>
  </si>
  <si>
    <t>THERBR THPST MILD MINT 4/3PKX4OZ #20102016</t>
  </si>
  <si>
    <t>TB DRY MOUTH TINGLING RINSE 16 OZ BULK 40101908</t>
  </si>
  <si>
    <t>NEXT SCIENCE Oraderm 1.0 oz BLASTX WOUND GEL</t>
  </si>
  <si>
    <t>TB CHARCOAL PASTE 3.5OZ-100G (BULK) PN 1530502</t>
  </si>
  <si>
    <t>Good Clean Love Restore 2oz. E-Comm Packout</t>
  </si>
  <si>
    <t>CelGenera Surgical Matrix 7"x7" Collagen Dressing</t>
  </si>
  <si>
    <t>CARDINAL HEALTH TELFA NON-ADHERENT DRESSING 3"x4" 2132</t>
  </si>
  <si>
    <t>CARDINAL HEALTH TELFA MINI ISLAND DRESSING 2"x3.75" 7539LF</t>
  </si>
  <si>
    <t>CARELAGEN EC008 2X2 Collagen Dressing</t>
  </si>
  <si>
    <t>CARELAGEN EC004 1 gram Collagen Powder</t>
  </si>
  <si>
    <t>AngioGenes Surgical Matrix Collagen Powder 2.5mL</t>
  </si>
  <si>
    <t>THERBR DRY MTH TM RINSE 12/16OZ INTL LP PN: 1580610</t>
  </si>
  <si>
    <t>BOX 9.5" X 8.5" X 5.875" RSC, 32 ECT</t>
  </si>
  <si>
    <t>BOX 16.75"x8.5"x12.625" RSC, 32 ECT</t>
  </si>
  <si>
    <t>BOX 16.75"x15.75"x13.875" RSC, 32 ECT</t>
  </si>
  <si>
    <t>BOX 16.75"x8.625"x12.625 RSC, 32 ECT</t>
  </si>
  <si>
    <t>BOX 15.75"x8.5"x13.75" RSC, 32 ECT</t>
  </si>
  <si>
    <t>BOX 9-13/16" X 5-1/2" X 3-5/8"</t>
  </si>
  <si>
    <t>Glycerin 99.7% CAS# 56-81-5  KOSHER</t>
  </si>
  <si>
    <t>CASE BOX - 6-1/8 X 4-5/8 X 6-1/8 (for 3oz. &amp; 4oz.) PM037</t>
  </si>
  <si>
    <t>Good Clean Love Restore, 2oz.</t>
  </si>
  <si>
    <t>CHARCOAL POWDER CAS# 16291-96-6 KOSHER Coconut Activated</t>
  </si>
  <si>
    <t>CARDINAL HEALTH TELFA PLASTIC SHEETING 1115</t>
  </si>
  <si>
    <t>CARDINAL HEALTH PATCH ADHESIVE CLEAR 4022</t>
  </si>
  <si>
    <t>Part number</t>
  </si>
  <si>
    <t>Inventory</t>
  </si>
  <si>
    <t>CELG09</t>
  </si>
  <si>
    <t>CelGenera Surgical Matrix 8"x12" Collagen Dressing</t>
  </si>
  <si>
    <t>CELG18</t>
  </si>
  <si>
    <t>WIP</t>
  </si>
  <si>
    <t>CELG27</t>
  </si>
  <si>
    <t>ANG09</t>
  </si>
  <si>
    <t xml:space="preserve">Comatryx OTC 1 GRAM </t>
  </si>
  <si>
    <t>K-C AVENT TAPE  0.5" ON MASK #ROSU00588 Rev 3</t>
  </si>
  <si>
    <t>25-Jan</t>
  </si>
  <si>
    <t>6-Feb</t>
  </si>
  <si>
    <t>13-Feb</t>
  </si>
  <si>
    <t>21-Feb</t>
  </si>
  <si>
    <t>28-Feb</t>
  </si>
  <si>
    <t>CELG45</t>
  </si>
  <si>
    <t>CelGenera Surgical Matrix 4"x5" Collagen Dressing</t>
  </si>
  <si>
    <t>3/6/2024</t>
  </si>
  <si>
    <t>XT10134 XSTIM ELECTRODE COVERS</t>
  </si>
  <si>
    <t>3/13/2024</t>
  </si>
  <si>
    <t>Periovance Oral Rinse 8 oz</t>
  </si>
  <si>
    <t>BIOGENNIX Agilon Surgical Matrix Collagen Powder 5mL</t>
  </si>
  <si>
    <t>4/3/2024</t>
  </si>
  <si>
    <t>4/10/2024</t>
  </si>
  <si>
    <t>4/19/20242</t>
  </si>
  <si>
    <t>4/24/2024</t>
  </si>
  <si>
    <t>PREVENA PEEL AND PLACE TEGADERM SHORT (13Cm)  # 416129 Rev E</t>
  </si>
  <si>
    <t>ioTech ioRinse AC 1 liter</t>
  </si>
  <si>
    <t>Iotech International</t>
  </si>
  <si>
    <t>ioTech ioRinse Ultra 1 liter</t>
  </si>
  <si>
    <t>ioTech ioRinse Ultra 16 oz</t>
  </si>
  <si>
    <t>FREUDENBERG 30cm X 20cm Nonwoven Sheets 122P0462</t>
  </si>
  <si>
    <t>Medline Assembly Slovakia S.R.O</t>
  </si>
  <si>
    <t>MPM RadiaPlex Gel 6oz. OTC  MP00306</t>
  </si>
  <si>
    <t>"PURGE" AUSTRALIAN TEA TREE OIL CAS#68647-73-4</t>
  </si>
  <si>
    <t>ioTech ioRinse MR 1 liter</t>
  </si>
  <si>
    <t>Harmac Filter Disc P3113306 Rev D</t>
  </si>
  <si>
    <t>KCI PEEL AND PLACE PREVENA LONG (35Cm)-416697, Rev D</t>
  </si>
  <si>
    <t>PONumber</t>
  </si>
  <si>
    <t>EntryDate</t>
  </si>
  <si>
    <t>VendorCode</t>
  </si>
  <si>
    <t>VendorName</t>
  </si>
  <si>
    <t>OriginalOrderQuantity</t>
  </si>
  <si>
    <t>QtyRecv</t>
  </si>
  <si>
    <t>DueDate</t>
  </si>
  <si>
    <t>ReceivedDate</t>
  </si>
  <si>
    <t>Comments</t>
  </si>
  <si>
    <t>MP00700 DrySAP Super Absorbent Drsg 4x4 (10/bx;5bx per CS)</t>
  </si>
  <si>
    <t>THERBR PMINT HOLIDAY RINSE 12/16OZ 20511581</t>
  </si>
  <si>
    <t>OVIK HEALTH ULTRA BORDER 6X6 DRESSING 3000116879</t>
  </si>
  <si>
    <t>OVIK HEALTH ULTRA BORDER 4X10 DRESSING 3000116880</t>
  </si>
  <si>
    <t>NEXT SCIENCE BRANDED 0.25oz BLASTX (40) MC-WG-0003-40</t>
  </si>
  <si>
    <t>Sum of OrderQuantity</t>
  </si>
  <si>
    <t xml:space="preserve">MEDL      </t>
  </si>
  <si>
    <t>Bryan Daniels</t>
  </si>
  <si>
    <t xml:space="preserve">004785                  </t>
  </si>
  <si>
    <t xml:space="preserve">000610                  </t>
  </si>
  <si>
    <t>0000063693</t>
  </si>
  <si>
    <t xml:space="preserve">006010                  </t>
  </si>
  <si>
    <t xml:space="preserve">006008                  </t>
  </si>
  <si>
    <t xml:space="preserve">KCI IRE   </t>
  </si>
  <si>
    <t>Jennifer Hurrell</t>
  </si>
  <si>
    <t xml:space="preserve">MEDL SLOV </t>
  </si>
  <si>
    <t xml:space="preserve">003849                  </t>
  </si>
  <si>
    <t xml:space="preserve">003850                  </t>
  </si>
  <si>
    <t xml:space="preserve">003852                  </t>
  </si>
  <si>
    <t xml:space="preserve">003853                  </t>
  </si>
  <si>
    <t xml:space="preserve">ISI       </t>
  </si>
  <si>
    <t>ALUMI-HAND LARGE 760 .040" SBS CARTON 13.75"X3.0" X 13.5"</t>
  </si>
  <si>
    <t>ALUMI-HAND XL 761 .040" SBS CARTON 13.75"X3.0" X 13.5"</t>
  </si>
  <si>
    <t xml:space="preserve">004357                  </t>
  </si>
  <si>
    <t xml:space="preserve">006009                  </t>
  </si>
  <si>
    <t xml:space="preserve">006013                  </t>
  </si>
  <si>
    <t xml:space="preserve">005979                  </t>
  </si>
  <si>
    <t xml:space="preserve">006012                  </t>
  </si>
  <si>
    <t>0000063712</t>
  </si>
  <si>
    <t>0000063703</t>
  </si>
  <si>
    <t xml:space="preserve">006011                  </t>
  </si>
  <si>
    <t xml:space="preserve">000609                  </t>
  </si>
  <si>
    <t xml:space="preserve">MPM       </t>
  </si>
  <si>
    <t xml:space="preserve">005671                  </t>
  </si>
  <si>
    <t xml:space="preserve">GlorySun  </t>
  </si>
  <si>
    <t xml:space="preserve">006145                  </t>
  </si>
  <si>
    <t xml:space="preserve">CENTURION </t>
  </si>
  <si>
    <t xml:space="preserve">002977                  </t>
  </si>
  <si>
    <t xml:space="preserve">MEDL EURO </t>
  </si>
  <si>
    <t xml:space="preserve">003851                  </t>
  </si>
  <si>
    <t xml:space="preserve">HARM IRE  </t>
  </si>
  <si>
    <t>Large Filter Discs Samples</t>
  </si>
  <si>
    <t xml:space="preserve">003132                  </t>
  </si>
  <si>
    <t xml:space="preserve">HARMAC    </t>
  </si>
  <si>
    <t xml:space="preserve">003958                  </t>
  </si>
  <si>
    <t xml:space="preserve">KOB       </t>
  </si>
  <si>
    <t xml:space="preserve">003917                  </t>
  </si>
  <si>
    <t>0000063763</t>
  </si>
  <si>
    <t>0000063762</t>
  </si>
  <si>
    <t>0000063766</t>
  </si>
  <si>
    <t xml:space="preserve">ORORA     </t>
  </si>
  <si>
    <t xml:space="preserve">005116                  </t>
  </si>
  <si>
    <t xml:space="preserve">005117                  </t>
  </si>
  <si>
    <t>0000063804</t>
  </si>
  <si>
    <t xml:space="preserve">000606                  </t>
  </si>
  <si>
    <t>0000063806</t>
  </si>
  <si>
    <t>0000063808</t>
  </si>
  <si>
    <t>0000063801</t>
  </si>
  <si>
    <t xml:space="preserve">005975                  </t>
  </si>
  <si>
    <t xml:space="preserve">N-4003                  </t>
  </si>
  <si>
    <t xml:space="preserve">004804                  </t>
  </si>
  <si>
    <t xml:space="preserve">IOTECH    </t>
  </si>
  <si>
    <t>ioTech ioRinse MR 1 liter Canada</t>
  </si>
  <si>
    <t xml:space="preserve">007235                  </t>
  </si>
  <si>
    <t xml:space="preserve">EUROFINS  </t>
  </si>
  <si>
    <t xml:space="preserve">006319                  </t>
  </si>
  <si>
    <t xml:space="preserve">006320                  </t>
  </si>
  <si>
    <t xml:space="preserve">URGO      </t>
  </si>
  <si>
    <t xml:space="preserve">Next Sci  </t>
  </si>
  <si>
    <t>0000063833</t>
  </si>
  <si>
    <t>0000063854</t>
  </si>
  <si>
    <t>0000063855</t>
  </si>
  <si>
    <t>0000063842</t>
  </si>
  <si>
    <t>0000063843</t>
  </si>
  <si>
    <t>0000063836</t>
  </si>
  <si>
    <t>0000063839</t>
  </si>
  <si>
    <t xml:space="preserve">FREUD     </t>
  </si>
  <si>
    <t xml:space="preserve">005045                  </t>
  </si>
  <si>
    <t>0000063862</t>
  </si>
  <si>
    <t>0000063869</t>
  </si>
  <si>
    <t xml:space="preserve">COVIDMA   </t>
  </si>
  <si>
    <t xml:space="preserve">007489                  </t>
  </si>
  <si>
    <t xml:space="preserve">007488                  </t>
  </si>
  <si>
    <t xml:space="preserve">007487                  </t>
  </si>
  <si>
    <t xml:space="preserve">007482                  </t>
  </si>
  <si>
    <t xml:space="preserve">007486                  </t>
  </si>
  <si>
    <t>0000063874</t>
  </si>
  <si>
    <t xml:space="preserve">007558                  </t>
  </si>
  <si>
    <t xml:space="preserve">004557                  </t>
  </si>
  <si>
    <t>0000063899</t>
  </si>
  <si>
    <t>0000063900</t>
  </si>
  <si>
    <t>0000063901</t>
  </si>
  <si>
    <t>0000063902</t>
  </si>
  <si>
    <t>0000063903</t>
  </si>
  <si>
    <t>0000063893</t>
  </si>
  <si>
    <t>0000063897</t>
  </si>
  <si>
    <t>0000063898</t>
  </si>
  <si>
    <t>0000063887</t>
  </si>
  <si>
    <t>0000063888</t>
  </si>
  <si>
    <t>0000063889</t>
  </si>
  <si>
    <t>0000063890</t>
  </si>
  <si>
    <t>0000063891</t>
  </si>
  <si>
    <t>0000063892</t>
  </si>
  <si>
    <t>0000063882</t>
  </si>
  <si>
    <t>0000063883</t>
  </si>
  <si>
    <t>0000063885</t>
  </si>
  <si>
    <t>0000063886</t>
  </si>
  <si>
    <t>0000063908</t>
  </si>
  <si>
    <t>0000063910</t>
  </si>
  <si>
    <t xml:space="preserve">MCKESSON  </t>
  </si>
  <si>
    <t xml:space="preserve">005341                  </t>
  </si>
  <si>
    <t>0000063917</t>
  </si>
  <si>
    <t xml:space="preserve">005342                  </t>
  </si>
  <si>
    <t xml:space="preserve">006039                  </t>
  </si>
  <si>
    <t>0000063970</t>
  </si>
  <si>
    <t>0000063941</t>
  </si>
  <si>
    <t>0000063942</t>
  </si>
  <si>
    <t>0000063962</t>
  </si>
  <si>
    <t>0000063963</t>
  </si>
  <si>
    <t>0000063964</t>
  </si>
  <si>
    <t>0000063967</t>
  </si>
  <si>
    <t>0000063956</t>
  </si>
  <si>
    <t>0000063957</t>
  </si>
  <si>
    <t>0000063958</t>
  </si>
  <si>
    <t>0000063960</t>
  </si>
  <si>
    <t>0000063961</t>
  </si>
  <si>
    <t>0000063949</t>
  </si>
  <si>
    <t>0000063950</t>
  </si>
  <si>
    <t>0000063951</t>
  </si>
  <si>
    <t>0000063955</t>
  </si>
  <si>
    <t>0000063943</t>
  </si>
  <si>
    <t>0000063944</t>
  </si>
  <si>
    <t>0000063945</t>
  </si>
  <si>
    <t>0000063946</t>
  </si>
  <si>
    <t>0000063947</t>
  </si>
  <si>
    <t>0000063948</t>
  </si>
  <si>
    <t xml:space="preserve">007152                  </t>
  </si>
  <si>
    <t xml:space="preserve">007153                  </t>
  </si>
  <si>
    <t xml:space="preserve">007155                  </t>
  </si>
  <si>
    <t xml:space="preserve">007154                  </t>
  </si>
  <si>
    <t>OVIK HEALTH ULTRA BORDER 3X3 DRESSING 3000116877</t>
  </si>
  <si>
    <t xml:space="preserve">006370                  </t>
  </si>
  <si>
    <t xml:space="preserve">LAVIPHARM </t>
  </si>
  <si>
    <t>0000064004</t>
  </si>
  <si>
    <t>0000064035</t>
  </si>
  <si>
    <t xml:space="preserve">005670                  </t>
  </si>
  <si>
    <t xml:space="preserve">003424                  </t>
  </si>
  <si>
    <t>0000064051</t>
  </si>
  <si>
    <t>0000064057</t>
  </si>
  <si>
    <t>0000064069</t>
  </si>
  <si>
    <t>0000064070</t>
  </si>
  <si>
    <t>0000064071</t>
  </si>
  <si>
    <t>0000064072</t>
  </si>
  <si>
    <t>0000064093</t>
  </si>
  <si>
    <t>0000064094</t>
  </si>
  <si>
    <t>0000064095</t>
  </si>
  <si>
    <t>0000064096</t>
  </si>
  <si>
    <t>0000064085</t>
  </si>
  <si>
    <t>0000064087</t>
  </si>
  <si>
    <t>0000064088</t>
  </si>
  <si>
    <t>0000064089</t>
  </si>
  <si>
    <t>0000064090</t>
  </si>
  <si>
    <t>0000064079</t>
  </si>
  <si>
    <t>0000064080</t>
  </si>
  <si>
    <t>0000064081</t>
  </si>
  <si>
    <t>0000064082</t>
  </si>
  <si>
    <t>0000064083</t>
  </si>
  <si>
    <t>0000064073</t>
  </si>
  <si>
    <t>0000064074</t>
  </si>
  <si>
    <t>0000064075</t>
  </si>
  <si>
    <t>0000064076</t>
  </si>
  <si>
    <t>0000064077</t>
  </si>
  <si>
    <t>0000064078</t>
  </si>
  <si>
    <t>0000064131</t>
  </si>
  <si>
    <t>0000064132</t>
  </si>
  <si>
    <t xml:space="preserve">PERIO     </t>
  </si>
  <si>
    <t>PerioSciences</t>
  </si>
  <si>
    <t xml:space="preserve">007738                  </t>
  </si>
  <si>
    <t>PERIOSCIENCES AO PROVANTAGE GEL 15ml</t>
  </si>
  <si>
    <t xml:space="preserve">007751                  </t>
  </si>
  <si>
    <t>PERIOSCIENCES AO PROVANTAGE GEL 30 mL</t>
  </si>
  <si>
    <t>0000064139</t>
  </si>
  <si>
    <t>0000064140</t>
  </si>
  <si>
    <t xml:space="preserve">007769                  </t>
  </si>
  <si>
    <t>PERIOSCIENCES AO ProRinse SENSITIVE 10 oz</t>
  </si>
  <si>
    <t xml:space="preserve">007794                  </t>
  </si>
  <si>
    <t>PERIOSCIENCES AO ProRinse SENSITIVE 32 oz</t>
  </si>
  <si>
    <t>0000064142</t>
  </si>
  <si>
    <t xml:space="preserve">          </t>
  </si>
  <si>
    <t>FALSE</t>
  </si>
  <si>
    <t>SO</t>
  </si>
  <si>
    <t>NY</t>
  </si>
  <si>
    <t xml:space="preserve">14211          </t>
  </si>
  <si>
    <t>Buffalo</t>
  </si>
  <si>
    <t xml:space="preserve">PCI-01    </t>
  </si>
  <si>
    <t>STRUKMYER, LLC</t>
  </si>
  <si>
    <t xml:space="preserve">Athlone   </t>
  </si>
  <si>
    <t>IDA Business and Technology Park</t>
  </si>
  <si>
    <t>..</t>
  </si>
  <si>
    <t xml:space="preserve">...            </t>
  </si>
  <si>
    <t>KCI Manufacturing</t>
  </si>
  <si>
    <t>Athlone, Co. Westmeath N37XF22</t>
  </si>
  <si>
    <t>1801 Big Town Blvd, Suite 300</t>
  </si>
  <si>
    <t>TX</t>
  </si>
  <si>
    <t xml:space="preserve">75149          </t>
  </si>
  <si>
    <t>Mesquite</t>
  </si>
  <si>
    <t xml:space="preserve">BILL      </t>
  </si>
  <si>
    <t>NJ</t>
  </si>
  <si>
    <t>FL</t>
  </si>
  <si>
    <t xml:space="preserve">MORENO    </t>
  </si>
  <si>
    <t>16415 Cosmos Street</t>
  </si>
  <si>
    <t>CA</t>
  </si>
  <si>
    <t xml:space="preserve">92551          </t>
  </si>
  <si>
    <t>Medline - SPT Division</t>
  </si>
  <si>
    <t>Moreno Valley</t>
  </si>
  <si>
    <t>call for dock appointment 951-296-2639 x 4237 or email yduran@medline.com</t>
  </si>
  <si>
    <t xml:space="preserve">LAREDO    </t>
  </si>
  <si>
    <t>12001 General Milton Dr</t>
  </si>
  <si>
    <t xml:space="preserve">78045          </t>
  </si>
  <si>
    <t>Medline Industries</t>
  </si>
  <si>
    <t>Laredo</t>
  </si>
  <si>
    <t>This location will be inactive Effective 7/17/17. new location 12001 General Milton Dr. Laredo, TX . If customer request NDA -  use  Fedex Collect # 326382027</t>
  </si>
  <si>
    <t xml:space="preserve">ICS       </t>
  </si>
  <si>
    <t xml:space="preserve">007156                  </t>
  </si>
  <si>
    <t>167 International Blvd, Suite 550</t>
  </si>
  <si>
    <t>KY</t>
  </si>
  <si>
    <t xml:space="preserve">40109          </t>
  </si>
  <si>
    <t>ICS (Urgo Medical)</t>
  </si>
  <si>
    <t>Brooks</t>
  </si>
  <si>
    <t>ReceivingBrooks@icsconnect.com</t>
  </si>
  <si>
    <t>502-955-3671"</t>
  </si>
  <si>
    <t xml:space="preserve">C32       </t>
  </si>
  <si>
    <t>29895 US HWY 90 BUS</t>
  </si>
  <si>
    <t>77494</t>
  </si>
  <si>
    <t>Medline Industries LP</t>
  </si>
  <si>
    <t>Katy</t>
  </si>
  <si>
    <t xml:space="preserve">B28       </t>
  </si>
  <si>
    <t>735 County Rd. 4 EAST</t>
  </si>
  <si>
    <t>AL</t>
  </si>
  <si>
    <t>36067</t>
  </si>
  <si>
    <t>Prattville</t>
  </si>
  <si>
    <t xml:space="preserve">B06       </t>
  </si>
  <si>
    <t>1 Medline Drive, Suite 100</t>
  </si>
  <si>
    <t>75172</t>
  </si>
  <si>
    <t>Wilmer</t>
  </si>
  <si>
    <t xml:space="preserve">C42       </t>
  </si>
  <si>
    <t>3446 Highway 51 N, Suite 100</t>
  </si>
  <si>
    <t>MS</t>
  </si>
  <si>
    <t>38672</t>
  </si>
  <si>
    <t>Southaven</t>
  </si>
  <si>
    <t xml:space="preserve">C50       </t>
  </si>
  <si>
    <t>8787 W BUCKEYE RD</t>
  </si>
  <si>
    <t>AZ</t>
  </si>
  <si>
    <t>853539399</t>
  </si>
  <si>
    <t>TOLLESON</t>
  </si>
  <si>
    <t xml:space="preserve">C09       </t>
  </si>
  <si>
    <t>1960 W Miro Way</t>
  </si>
  <si>
    <t>92376</t>
  </si>
  <si>
    <t>Rialto</t>
  </si>
  <si>
    <t xml:space="preserve">C03       </t>
  </si>
  <si>
    <t>1500 Medline Place</t>
  </si>
  <si>
    <t>GA</t>
  </si>
  <si>
    <t>30253</t>
  </si>
  <si>
    <t>McDonough</t>
  </si>
  <si>
    <t xml:space="preserve">C46       </t>
  </si>
  <si>
    <t>5701 PROMONTORY PKWY</t>
  </si>
  <si>
    <t>953779201</t>
  </si>
  <si>
    <t>TRACY</t>
  </si>
  <si>
    <t xml:space="preserve">B22       </t>
  </si>
  <si>
    <t>9670 NW 112th Ave</t>
  </si>
  <si>
    <t>33178</t>
  </si>
  <si>
    <t>Medley</t>
  </si>
  <si>
    <t xml:space="preserve">B24       </t>
  </si>
  <si>
    <t>8001 SW 47th St.</t>
  </si>
  <si>
    <t>OK</t>
  </si>
  <si>
    <t>73179</t>
  </si>
  <si>
    <t>Oklahoma City</t>
  </si>
  <si>
    <t xml:space="preserve">D46       </t>
  </si>
  <si>
    <t>18601 Christopher Way, SUITE 100</t>
  </si>
  <si>
    <t>95330</t>
  </si>
  <si>
    <t>Medline Industries, LP</t>
  </si>
  <si>
    <t>Lathrop</t>
  </si>
  <si>
    <t xml:space="preserve">C02       </t>
  </si>
  <si>
    <t>2200 Cornerstone Pkwy, Ste 100</t>
  </si>
  <si>
    <t>IL</t>
  </si>
  <si>
    <t>60030</t>
  </si>
  <si>
    <t>Grayslake</t>
  </si>
  <si>
    <t xml:space="preserve">C75       </t>
  </si>
  <si>
    <t>3770 Hogum Bay Road Ne</t>
  </si>
  <si>
    <t>WA</t>
  </si>
  <si>
    <t>98516</t>
  </si>
  <si>
    <t>Lacey</t>
  </si>
  <si>
    <t xml:space="preserve">B25       </t>
  </si>
  <si>
    <t>1401 N. Universal Ave.</t>
  </si>
  <si>
    <t>MO</t>
  </si>
  <si>
    <t>641202139</t>
  </si>
  <si>
    <t>KANSAS CITY</t>
  </si>
  <si>
    <t xml:space="preserve">B11       </t>
  </si>
  <si>
    <t>21111 E. 36th Drive</t>
  </si>
  <si>
    <t>CO</t>
  </si>
  <si>
    <t>80011</t>
  </si>
  <si>
    <t>Aurora</t>
  </si>
  <si>
    <t xml:space="preserve">B01       </t>
  </si>
  <si>
    <t>1200 Townline Rd.</t>
  </si>
  <si>
    <t>60060</t>
  </si>
  <si>
    <t>Mundelein</t>
  </si>
  <si>
    <t xml:space="preserve">C37       </t>
  </si>
  <si>
    <t>5000 Premier Pkwy Ste 100</t>
  </si>
  <si>
    <t>63376</t>
  </si>
  <si>
    <t>Saint Peters</t>
  </si>
  <si>
    <t xml:space="preserve">C54       </t>
  </si>
  <si>
    <t>494 State Route 416</t>
  </si>
  <si>
    <t>12549</t>
  </si>
  <si>
    <t>Montgomery</t>
  </si>
  <si>
    <t xml:space="preserve">K46       </t>
  </si>
  <si>
    <t>18601 Christopher Way, STE 100</t>
  </si>
  <si>
    <t xml:space="preserve">C89       </t>
  </si>
  <si>
    <t>251 Hilton Dr</t>
  </si>
  <si>
    <t>IN</t>
  </si>
  <si>
    <t>47130</t>
  </si>
  <si>
    <t>Jeffersonville</t>
  </si>
  <si>
    <t xml:space="preserve">B30       </t>
  </si>
  <si>
    <t>1900 Meadowville Technology Parkway</t>
  </si>
  <si>
    <t>VA</t>
  </si>
  <si>
    <t>23836</t>
  </si>
  <si>
    <t>Chester</t>
  </si>
  <si>
    <t xml:space="preserve">C47       </t>
  </si>
  <si>
    <t>239 Belvidere Rd</t>
  </si>
  <si>
    <t>MD</t>
  </si>
  <si>
    <t>21903</t>
  </si>
  <si>
    <t>Perryville</t>
  </si>
  <si>
    <t xml:space="preserve">B48       </t>
  </si>
  <si>
    <t>36445 Van Born Road STE 200</t>
  </si>
  <si>
    <t>MI</t>
  </si>
  <si>
    <t>48174</t>
  </si>
  <si>
    <t>Romulus</t>
  </si>
  <si>
    <t xml:space="preserve">C41       </t>
  </si>
  <si>
    <t>1040 Enterprise Parkway</t>
  </si>
  <si>
    <t>OH</t>
  </si>
  <si>
    <t>43162</t>
  </si>
  <si>
    <t>West Jefferson</t>
  </si>
  <si>
    <t xml:space="preserve">ATLANTA   </t>
  </si>
  <si>
    <t>110 Kendall Park Lane</t>
  </si>
  <si>
    <t xml:space="preserve">30336          </t>
  </si>
  <si>
    <t>Atlanta RC - US</t>
  </si>
  <si>
    <t>Atlanta</t>
  </si>
  <si>
    <t>**Effective 7/28/18 www.routingguides.com/cardinal%20health</t>
  </si>
  <si>
    <t>For Small orders and LTL use fedex 3rd party 920710310</t>
  </si>
  <si>
    <t xml:space="preserve"> less than or equal to 150lbs</t>
  </si>
  <si>
    <t xml:space="preserve"> refer to LTL/TL routing guide *requires special cert*"</t>
  </si>
  <si>
    <t xml:space="preserve">C05       </t>
  </si>
  <si>
    <t>1062 Old Dixie Hwy</t>
  </si>
  <si>
    <t>33823</t>
  </si>
  <si>
    <t>Auburndale</t>
  </si>
  <si>
    <t xml:space="preserve">C59       </t>
  </si>
  <si>
    <t>2100 Industrial Park Rd</t>
  </si>
  <si>
    <t>LA</t>
  </si>
  <si>
    <t>70401</t>
  </si>
  <si>
    <t>Hammond</t>
  </si>
  <si>
    <t xml:space="preserve">B49       </t>
  </si>
  <si>
    <t>42500 Winchester Rd</t>
  </si>
  <si>
    <t>925902570</t>
  </si>
  <si>
    <t>Temecula</t>
  </si>
  <si>
    <t xml:space="preserve">C57       </t>
  </si>
  <si>
    <t>5511 West Ten Rd</t>
  </si>
  <si>
    <t>NC</t>
  </si>
  <si>
    <t>27302</t>
  </si>
  <si>
    <t>Mebane</t>
  </si>
  <si>
    <t xml:space="preserve">B27       </t>
  </si>
  <si>
    <t>92 Southeast 223rd Avenue</t>
  </si>
  <si>
    <t>OR</t>
  </si>
  <si>
    <t>97030</t>
  </si>
  <si>
    <t>Gresham</t>
  </si>
  <si>
    <t>0000063559</t>
  </si>
  <si>
    <t xml:space="preserve">C71       </t>
  </si>
  <si>
    <t>264 South 5750 West</t>
  </si>
  <si>
    <t>UT</t>
  </si>
  <si>
    <t>84104</t>
  </si>
  <si>
    <t>MEDLINE INDUSTRIES, Inc.</t>
  </si>
  <si>
    <t>Salt Lake City</t>
  </si>
  <si>
    <t xml:space="preserve">Laredo    </t>
  </si>
  <si>
    <t xml:space="preserve">001917                  </t>
  </si>
  <si>
    <t xml:space="preserve">EMED      </t>
  </si>
  <si>
    <t>c/o EMED Technologies Corp</t>
  </si>
  <si>
    <t>8101 San Gabriel</t>
  </si>
  <si>
    <t>EILAN Trade Solutions</t>
  </si>
  <si>
    <t>Ship via FedEx Frt 3rd party  Account# 746608543 or fedex ground 1214-0520-2 Bill to: EMED Technologies Corp.</t>
  </si>
  <si>
    <t>1264 HAWKS FLIGHT CT   STE 200</t>
  </si>
  <si>
    <t>EL DORADO HILLS</t>
  </si>
  <si>
    <t xml:space="preserve"> CA  95762</t>
  </si>
  <si>
    <t>Add labels for **DO NOT DOUBLE STACK**</t>
  </si>
  <si>
    <t>Please make sure to register pallet dimensions</t>
  </si>
  <si>
    <t xml:space="preserve"> weight</t>
  </si>
  <si>
    <t xml:space="preserve"> NMFC Number  056828-09 and Class 70 to avoid extra charges</t>
  </si>
  <si>
    <t xml:space="preserve">	PCI-01    	STRUKMYER</t>
  </si>
  <si>
    <t xml:space="preserve"> LLC"</t>
  </si>
  <si>
    <t>0000063612</t>
  </si>
  <si>
    <t>0000063614</t>
  </si>
  <si>
    <t>0000063616</t>
  </si>
  <si>
    <t>0000063619</t>
  </si>
  <si>
    <t>0000063622</t>
  </si>
  <si>
    <t xml:space="preserve">IMPLUS    </t>
  </si>
  <si>
    <t>Durham</t>
  </si>
  <si>
    <t>IMPLUS CAN</t>
  </si>
  <si>
    <t xml:space="preserve">FRANCE    </t>
  </si>
  <si>
    <t>Rue du President Kennedy</t>
  </si>
  <si>
    <t xml:space="preserve">44110          </t>
  </si>
  <si>
    <t>Chateaubriant</t>
  </si>
  <si>
    <t>DHL EXPRESS WORLDWIDE 956478111.. ****Warehouse is opened from 5am to 1pm</t>
  </si>
  <si>
    <t xml:space="preserve">004978                  </t>
  </si>
  <si>
    <t>170 Commerce Rd.</t>
  </si>
  <si>
    <t>Suite 1</t>
  </si>
  <si>
    <t xml:space="preserve">33426          </t>
  </si>
  <si>
    <t>Boynton Beach</t>
  </si>
  <si>
    <t xml:space="preserve">G-Global  </t>
  </si>
  <si>
    <t>C/O G-Global Logistics Inc</t>
  </si>
  <si>
    <t>1776 Pan American St. Building B Suite 100</t>
  </si>
  <si>
    <t xml:space="preserve">92231          </t>
  </si>
  <si>
    <t>Centurion Medical</t>
  </si>
  <si>
    <t>Calexico</t>
  </si>
  <si>
    <t>“Please reach out to Mark Bloom with pallet counts and weights for shipping instructions to Iotech”.</t>
  </si>
  <si>
    <t>Mark Bloom markbloom@iotechinternational.com</t>
  </si>
  <si>
    <t xml:space="preserve">Please use Iotech UPS No. </t>
  </si>
  <si>
    <t>AR2160</t>
  </si>
  <si>
    <t>Ship 3 day select to UCLA."</t>
  </si>
  <si>
    <t xml:space="preserve">C40       </t>
  </si>
  <si>
    <t>81 Campanelli Drive</t>
  </si>
  <si>
    <t>MA</t>
  </si>
  <si>
    <t>01569</t>
  </si>
  <si>
    <t>UXBRIDGE</t>
  </si>
  <si>
    <t xml:space="preserve">K56       </t>
  </si>
  <si>
    <t>190 Medline Drive Suite 200</t>
  </si>
  <si>
    <t>31324</t>
  </si>
  <si>
    <t>Richmond Hill</t>
  </si>
  <si>
    <t xml:space="preserve">3440      </t>
  </si>
  <si>
    <t>3440 Industrial Drive</t>
  </si>
  <si>
    <t xml:space="preserve">27704          </t>
  </si>
  <si>
    <t>**DO NOT DOUBLE STACK LABEL - TAKE PHOTO**</t>
  </si>
  <si>
    <t>SHIP VIA CH ROBINSON. CONTACT Dustin Seong 813-840-4526 OR dustin.seong@chrobinson.com. Freight is 3rd party bill to Freudenberg</t>
  </si>
  <si>
    <t>Receiving hours M-F 8am -4pm</t>
  </si>
  <si>
    <t>Malobielicka 284/8</t>
  </si>
  <si>
    <t xml:space="preserve">95804          </t>
  </si>
  <si>
    <t>Partizanske</t>
  </si>
  <si>
    <t>DHL EXPRESS Worldwide 954238829</t>
  </si>
  <si>
    <t>Need special certificate COA before shipped</t>
  </si>
  <si>
    <t xml:space="preserve">Buffalo   </t>
  </si>
  <si>
    <t>2201 Bailey Ave</t>
  </si>
  <si>
    <t>USE FEDEX FREIGHT</t>
  </si>
  <si>
    <t>FOR SMALL PACKAGES USE FEDEX ACCOUNT #102430867</t>
  </si>
  <si>
    <t>Order Number Must Appear On Invoice</t>
  </si>
  <si>
    <t xml:space="preserve"> B/L Bundles</t>
  </si>
  <si>
    <t xml:space="preserve"> Cases</t>
  </si>
  <si>
    <t xml:space="preserve"> Packing List and Certificate of Compliance. Documentation Requirements are listed in Harmac Document S1165008."</t>
  </si>
  <si>
    <t xml:space="preserve">B31       </t>
  </si>
  <si>
    <t>500 Sharkey Dr</t>
  </si>
  <si>
    <t>AR</t>
  </si>
  <si>
    <t>72113</t>
  </si>
  <si>
    <t>Maumelle</t>
  </si>
  <si>
    <t xml:space="preserve">NORTHPT   </t>
  </si>
  <si>
    <t>1170 South Northpoint Blvd.</t>
  </si>
  <si>
    <t xml:space="preserve">60085          </t>
  </si>
  <si>
    <t>Waukegan</t>
  </si>
  <si>
    <t xml:space="preserve">NJ        </t>
  </si>
  <si>
    <t>371 Hoes Lane</t>
  </si>
  <si>
    <t>Suite 100</t>
  </si>
  <si>
    <t xml:space="preserve">08854          </t>
  </si>
  <si>
    <t>Piscataway Township</t>
  </si>
  <si>
    <t>Ship UPS ground using acct# 49E-664</t>
  </si>
  <si>
    <t>32390 IH 10 West</t>
  </si>
  <si>
    <t xml:space="preserve">78006          </t>
  </si>
  <si>
    <t>Boerne</t>
  </si>
  <si>
    <t xml:space="preserve">50        </t>
  </si>
  <si>
    <t>Lauterstrasse 50</t>
  </si>
  <si>
    <t xml:space="preserve">..             </t>
  </si>
  <si>
    <t>67752 Wolfstein</t>
  </si>
  <si>
    <t>Must include Qty, gross &amp; Net weight &amp; tariff # on commercial invoice.*******</t>
  </si>
  <si>
    <t>contact DB Schenker Shirley McCracken Air Exports 214-702-7255 DFWairexport@dbschenker.com</t>
  </si>
  <si>
    <t>****send the documents of every delivery in advance to Mr. Dillenkofer (oliver.dillenkofer@kob.de)"</t>
  </si>
  <si>
    <t>0000063545</t>
  </si>
  <si>
    <t>0000063564</t>
  </si>
  <si>
    <t xml:space="preserve">70401          </t>
  </si>
  <si>
    <t xml:space="preserve">York      </t>
  </si>
  <si>
    <t>5197 Commerce Dr</t>
  </si>
  <si>
    <t>PA</t>
  </si>
  <si>
    <t xml:space="preserve">17408          </t>
  </si>
  <si>
    <t>YK - C&amp;D York</t>
  </si>
  <si>
    <t>York</t>
  </si>
  <si>
    <t>0000063551</t>
  </si>
  <si>
    <t xml:space="preserve">IRELAND   </t>
  </si>
  <si>
    <t>IDA Business Park</t>
  </si>
  <si>
    <t>Castlerea, County Roscommon</t>
  </si>
  <si>
    <t>use expeditors***Heat treated Pallets</t>
  </si>
  <si>
    <t>Must include Shippers letter of instruction"</t>
  </si>
  <si>
    <t>0000063455</t>
  </si>
  <si>
    <t>0000063558</t>
  </si>
  <si>
    <t>0000063613</t>
  </si>
  <si>
    <t>0000063627</t>
  </si>
  <si>
    <t>0000063659</t>
  </si>
  <si>
    <t>0000063661</t>
  </si>
  <si>
    <t>0000063671</t>
  </si>
  <si>
    <t>0000063687</t>
  </si>
  <si>
    <t>0000063670</t>
  </si>
  <si>
    <t>0000063685</t>
  </si>
  <si>
    <t>0000059978</t>
  </si>
  <si>
    <t xml:space="preserve">Langhorne </t>
  </si>
  <si>
    <t xml:space="preserve">Nexgel    </t>
  </si>
  <si>
    <t>2150 Cabot Blvd West</t>
  </si>
  <si>
    <t>STE B</t>
  </si>
  <si>
    <t xml:space="preserve">19047          </t>
  </si>
  <si>
    <t>Nexgel, Inc</t>
  </si>
  <si>
    <t>Langhorne</t>
  </si>
  <si>
    <t>Cardinal Blanket 18 Month PO</t>
  </si>
  <si>
    <t xml:space="preserve">NO Value </t>
  </si>
  <si>
    <t>Please note that we do not plan to ship against this PO – we will create a new PO at our typical lead time as forecast requires and deduct from this PO as that happens."</t>
  </si>
  <si>
    <t>0000064178</t>
  </si>
  <si>
    <t xml:space="preserve">Ship to   </t>
  </si>
  <si>
    <t xml:space="preserve">007832                  </t>
  </si>
  <si>
    <t>SkinCentry Premium Silicone Cream 2oz</t>
  </si>
  <si>
    <t xml:space="preserve">REMEDIUM  </t>
  </si>
  <si>
    <t>Remedium Healthcare Products, LLC</t>
  </si>
  <si>
    <t>Kogler, Inc c/o Remedium Healthcare Products, LLC</t>
  </si>
  <si>
    <t xml:space="preserve"> 103 N Paragon Drive</t>
  </si>
  <si>
    <t xml:space="preserve">60446          </t>
  </si>
  <si>
    <t>Romeoville</t>
  </si>
  <si>
    <t xml:space="preserve">007833                  </t>
  </si>
  <si>
    <t>O&amp;M Basic Zinc Paste 4oz</t>
  </si>
  <si>
    <t>0000064180</t>
  </si>
  <si>
    <t>0000064161</t>
  </si>
  <si>
    <t>0000064162</t>
  </si>
  <si>
    <t>0000064168</t>
  </si>
  <si>
    <t>0000064175</t>
  </si>
  <si>
    <t>0000064155</t>
  </si>
  <si>
    <t>Feb</t>
  </si>
  <si>
    <t>0000064187</t>
  </si>
  <si>
    <t>0000064189</t>
  </si>
  <si>
    <t>0000064190</t>
  </si>
  <si>
    <t>0000064191</t>
  </si>
  <si>
    <t>0000064192</t>
  </si>
  <si>
    <t>0000064193</t>
  </si>
  <si>
    <t>0000064194</t>
  </si>
  <si>
    <t xml:space="preserve">007559                  </t>
  </si>
  <si>
    <t>ioTech ioRinse AC 16oz</t>
  </si>
  <si>
    <t xml:space="preserve">005121                  </t>
  </si>
  <si>
    <t>0000064209</t>
  </si>
  <si>
    <t xml:space="preserve">005666                  </t>
  </si>
  <si>
    <t>0000064226</t>
  </si>
  <si>
    <t xml:space="preserve"> pallet count</t>
  </si>
  <si>
    <t xml:space="preserve">B29       </t>
  </si>
  <si>
    <t>13115 Brockton Lane N</t>
  </si>
  <si>
    <t>MN</t>
  </si>
  <si>
    <t>55374</t>
  </si>
  <si>
    <t>Rogers</t>
  </si>
  <si>
    <t>Mar</t>
  </si>
  <si>
    <t>Apr</t>
  </si>
  <si>
    <t>0000064243</t>
  </si>
  <si>
    <t>PERIO AO ProRinse HYDRATING 32 oz</t>
  </si>
  <si>
    <t xml:space="preserve">007159                  </t>
  </si>
  <si>
    <t>0000064254</t>
  </si>
  <si>
    <t>OVIK HEALTH ULTRA 4X5 DRESSING</t>
  </si>
  <si>
    <t>OVIK HEALTH ULTRA SILVER 4X5 DRESSING</t>
  </si>
  <si>
    <t>OVIK HEALTH ULTRA 8x20, 3000112221</t>
  </si>
  <si>
    <t>OVIK HEALTH ULTRA SILVER 8x20</t>
  </si>
  <si>
    <t>OVIK HEALTH ULTRA BORDER 4X4 DRESSING 3000116878</t>
  </si>
  <si>
    <t>4" X 10" OVIK HEALTH AGILE FIBRIL DRESSING</t>
  </si>
  <si>
    <t>2" X 2" OVIK HEALTH AGILE FIBRIL DRESSING</t>
  </si>
  <si>
    <t>NEXT SCIENCE 0.25 oz. WOUND GEL BLASTX (40) WG-0020-40</t>
  </si>
  <si>
    <t>HARMAC PRTD DRAPE ASSEMBLY W/LABEL - P3113251 Rev B.</t>
  </si>
  <si>
    <t>NEXT SCIENCE BRANDED 1.0oz BLASTX MC-WG-0001-12</t>
  </si>
  <si>
    <t>Evalulab Semi-occlusive strips 2 sq/roll,  0.39"</t>
  </si>
  <si>
    <t>CLINICAL RESEARCH LABS SEMI-OCCLUSIVE 20K ROLL, 1 EA = 1 CHAMBER</t>
  </si>
  <si>
    <t>MPM ACM Surgical (ACM05) Vial/500mg</t>
  </si>
  <si>
    <t>Profit</t>
  </si>
  <si>
    <t>Sum of Profit</t>
  </si>
  <si>
    <t>Row Labels</t>
  </si>
  <si>
    <t xml:space="preserve">007236                  </t>
  </si>
  <si>
    <t>0000064299</t>
  </si>
  <si>
    <t>0000064315</t>
  </si>
  <si>
    <t>0000064322</t>
  </si>
  <si>
    <t>0000064324</t>
  </si>
  <si>
    <t>0000064332</t>
  </si>
  <si>
    <t>0000064333</t>
  </si>
  <si>
    <t>0000064334</t>
  </si>
  <si>
    <t>Years (ScheduledShipDate)</t>
  </si>
  <si>
    <t>Months (ScheduledShipDate)</t>
  </si>
  <si>
    <t>Dec</t>
  </si>
  <si>
    <t>1900</t>
  </si>
  <si>
    <t>2026</t>
  </si>
  <si>
    <t>1900 Total</t>
  </si>
  <si>
    <t>Aug</t>
  </si>
  <si>
    <t>Oct</t>
  </si>
  <si>
    <t>Nov</t>
  </si>
  <si>
    <t>2026 Total</t>
  </si>
  <si>
    <t xml:space="preserve">EA  </t>
  </si>
  <si>
    <t>01/01/1900</t>
  </si>
  <si>
    <t xml:space="preserve">PENNCO    </t>
  </si>
  <si>
    <t>Pennco Container</t>
  </si>
  <si>
    <t xml:space="preserve">LF  </t>
  </si>
  <si>
    <t xml:space="preserve">GM  </t>
  </si>
  <si>
    <t>0000064349</t>
  </si>
  <si>
    <t>0000064355</t>
  </si>
  <si>
    <t>0000064371</t>
  </si>
  <si>
    <t>0000064372</t>
  </si>
  <si>
    <t>0000064375</t>
  </si>
  <si>
    <t>0000064390</t>
  </si>
  <si>
    <t>0000064397</t>
  </si>
  <si>
    <t>0000064401</t>
  </si>
  <si>
    <t>0000064402</t>
  </si>
  <si>
    <t>0000064393</t>
  </si>
  <si>
    <t>0000064415</t>
  </si>
  <si>
    <t>0000064416</t>
  </si>
  <si>
    <t xml:space="preserve">005859                  </t>
  </si>
  <si>
    <t>0000064426</t>
  </si>
  <si>
    <t>0000064420</t>
  </si>
  <si>
    <t>0000064421</t>
  </si>
  <si>
    <t xml:space="preserve">007310                  </t>
  </si>
  <si>
    <t xml:space="preserve">007168                  </t>
  </si>
  <si>
    <t>URGO - 250 ml Bottle Domed Oval PET, 24/410</t>
  </si>
  <si>
    <t>0000064454</t>
  </si>
  <si>
    <t>0000064455</t>
  </si>
  <si>
    <t>0000064465</t>
  </si>
  <si>
    <t>0000064457</t>
  </si>
  <si>
    <t>0000064460</t>
  </si>
  <si>
    <t>0000064461</t>
  </si>
  <si>
    <t xml:space="preserve">005668                  </t>
  </si>
  <si>
    <t>Harmac Filter Disc P3113306 Rev E</t>
  </si>
  <si>
    <t>0000064473</t>
  </si>
  <si>
    <t>0000064484</t>
  </si>
  <si>
    <t>0000064485</t>
  </si>
  <si>
    <t>0000064486</t>
  </si>
  <si>
    <t>0000064491</t>
  </si>
  <si>
    <t>0000064498</t>
  </si>
  <si>
    <t>0000064499</t>
  </si>
  <si>
    <t>0000064501</t>
  </si>
  <si>
    <t>0000064502</t>
  </si>
  <si>
    <t>0000064503</t>
  </si>
  <si>
    <t>0000064534</t>
  </si>
  <si>
    <t>0000064535</t>
  </si>
  <si>
    <t>0000064536</t>
  </si>
  <si>
    <t>0000064537</t>
  </si>
  <si>
    <t>0000064538</t>
  </si>
  <si>
    <t>0000064539</t>
  </si>
  <si>
    <t>0000064531</t>
  </si>
  <si>
    <t>0000064532</t>
  </si>
  <si>
    <t>0000064533</t>
  </si>
  <si>
    <t>0000064522</t>
  </si>
  <si>
    <t>0000064523</t>
  </si>
  <si>
    <t>0000064524</t>
  </si>
  <si>
    <t>0000064526</t>
  </si>
  <si>
    <t>0000064527</t>
  </si>
  <si>
    <t xml:space="preserve">TECHNIPAQ </t>
  </si>
  <si>
    <t>Technipaq Inc.</t>
  </si>
  <si>
    <t>0000064540</t>
  </si>
  <si>
    <t xml:space="preserve">007898                  </t>
  </si>
  <si>
    <t>MPM DryMax/DrySAP Extra Super Absorbent Drsg, Sterile, 8X8;</t>
  </si>
  <si>
    <t>0000064550</t>
  </si>
  <si>
    <t>0000064553</t>
  </si>
  <si>
    <t>0000064578</t>
  </si>
  <si>
    <t>0000064579</t>
  </si>
  <si>
    <t>0000064580</t>
  </si>
  <si>
    <t>0000064582</t>
  </si>
  <si>
    <t>0000064583</t>
  </si>
  <si>
    <t>0000064597</t>
  </si>
  <si>
    <t xml:space="preserve">007903                  </t>
  </si>
  <si>
    <t>NAWA "Spritz" cleanser</t>
  </si>
  <si>
    <t xml:space="preserve">NAWA      </t>
  </si>
  <si>
    <t>NAWA, Inc</t>
  </si>
  <si>
    <t>1688 Meridian Avenue, Suite 700</t>
  </si>
  <si>
    <t xml:space="preserve"> Florida</t>
  </si>
  <si>
    <t xml:space="preserve">33139          </t>
  </si>
  <si>
    <t>Miami Beach</t>
  </si>
  <si>
    <t>0000064602</t>
  </si>
  <si>
    <t>0000064605</t>
  </si>
  <si>
    <t>0000064608</t>
  </si>
  <si>
    <t>0000064609</t>
  </si>
  <si>
    <t>0000064618</t>
  </si>
  <si>
    <t>12, Agias Marinas Street,19002 PEANIA</t>
  </si>
  <si>
    <t xml:space="preserve">Greece         </t>
  </si>
  <si>
    <t>ATTICA</t>
  </si>
  <si>
    <t>0000064565</t>
  </si>
  <si>
    <t>0000064566</t>
  </si>
  <si>
    <t>0000064567</t>
  </si>
  <si>
    <t>0000064570</t>
  </si>
  <si>
    <t>0000064571</t>
  </si>
  <si>
    <t>0000064572</t>
  </si>
  <si>
    <t>0000064573</t>
  </si>
  <si>
    <t>0000064574</t>
  </si>
  <si>
    <t>0000064559</t>
  </si>
  <si>
    <t>0000064548</t>
  </si>
  <si>
    <t>0000064560</t>
  </si>
  <si>
    <t>0000064562</t>
  </si>
  <si>
    <t>Brian Davies</t>
  </si>
  <si>
    <t xml:space="preserve">WUJIANG   </t>
  </si>
  <si>
    <t>Wujiang Tongli Press</t>
  </si>
  <si>
    <t xml:space="preserve">SUZHEMY   </t>
  </si>
  <si>
    <t>Suzhou Emy Medical Supplies Co LTD</t>
  </si>
  <si>
    <t>0000064625</t>
  </si>
  <si>
    <t>0000064627</t>
  </si>
  <si>
    <t>0000064630</t>
  </si>
  <si>
    <t>0000064635</t>
  </si>
  <si>
    <t>0000064636</t>
  </si>
  <si>
    <t>0000064641</t>
  </si>
  <si>
    <t>0000064642</t>
  </si>
  <si>
    <t>0000064643</t>
  </si>
  <si>
    <t>0000064623</t>
  </si>
  <si>
    <t>0000064638</t>
  </si>
  <si>
    <t>0000064639</t>
  </si>
  <si>
    <t>0000064640</t>
  </si>
  <si>
    <t>0000064626</t>
  </si>
  <si>
    <t>0000064628</t>
  </si>
  <si>
    <t>0000064629</t>
  </si>
  <si>
    <t>0000064631</t>
  </si>
  <si>
    <t>0000064632</t>
  </si>
  <si>
    <t>0000064633</t>
  </si>
  <si>
    <t>Tooling Charges</t>
  </si>
  <si>
    <t xml:space="preserve">B51       </t>
  </si>
  <si>
    <t>60 Athletes Way N STE 100</t>
  </si>
  <si>
    <t>TN</t>
  </si>
  <si>
    <t>37122</t>
  </si>
  <si>
    <t>Mount Juliet</t>
  </si>
  <si>
    <t xml:space="preserve">007616                  </t>
  </si>
  <si>
    <t>D* CS 16oz Bottle Label Back ioRinse Ultra</t>
  </si>
  <si>
    <t>0000064655</t>
  </si>
  <si>
    <t xml:space="preserve">LY  </t>
  </si>
  <si>
    <t>0000064658</t>
  </si>
  <si>
    <t xml:space="preserve">005674                  </t>
  </si>
  <si>
    <t>0000064665</t>
  </si>
  <si>
    <t>0000064666</t>
  </si>
  <si>
    <t xml:space="preserve">005660                  </t>
  </si>
  <si>
    <t>0000064667</t>
  </si>
  <si>
    <t>0000064669</t>
  </si>
  <si>
    <t>0000064670</t>
  </si>
  <si>
    <t>0000064672</t>
  </si>
  <si>
    <t>0000064673</t>
  </si>
  <si>
    <t>0000064674</t>
  </si>
  <si>
    <t>0000064675</t>
  </si>
  <si>
    <t>0000064676</t>
  </si>
  <si>
    <t>0000064677</t>
  </si>
  <si>
    <t>0000064678</t>
  </si>
  <si>
    <t>0000064682</t>
  </si>
  <si>
    <t>0000064680</t>
  </si>
  <si>
    <t>0000064684</t>
  </si>
  <si>
    <t xml:space="preserve">DEROYAL   </t>
  </si>
  <si>
    <t xml:space="preserve">003843                  </t>
  </si>
  <si>
    <t xml:space="preserve">MAYNARD   </t>
  </si>
  <si>
    <t>185 Richardson Way</t>
  </si>
  <si>
    <t xml:space="preserve">37807          </t>
  </si>
  <si>
    <t>DeRoyal Foam/ Convertin</t>
  </si>
  <si>
    <t>Maynardville</t>
  </si>
  <si>
    <t>0000064687</t>
  </si>
  <si>
    <t xml:space="preserve">005662                  </t>
  </si>
  <si>
    <t>0000064689</t>
  </si>
  <si>
    <t>0000064688</t>
  </si>
  <si>
    <t xml:space="preserve">005005                  </t>
  </si>
  <si>
    <t>0000064690</t>
  </si>
  <si>
    <t>0000064691</t>
  </si>
  <si>
    <t>0000064692</t>
  </si>
  <si>
    <t>0000064694</t>
  </si>
  <si>
    <t xml:space="preserve">Ship      </t>
  </si>
  <si>
    <t>1957 T.W. Alexander Drive</t>
  </si>
  <si>
    <t xml:space="preserve">27709          </t>
  </si>
  <si>
    <t>Implus, LLC</t>
  </si>
  <si>
    <t>contact FreightWise at shipping@freightwisellc.com with Sandra Tompkins on copy stompkins@4implus.com</t>
  </si>
  <si>
    <t>Include PO#</t>
  </si>
  <si>
    <t>dimensions/weight</t>
  </si>
  <si>
    <t>shipping issues:shipping@freightwisellc.com</t>
  </si>
  <si>
    <t>stompkins@4implus.com</t>
  </si>
  <si>
    <t>Hkibler@freightwisellc.com"</t>
  </si>
  <si>
    <t>0000064712</t>
  </si>
  <si>
    <t>0000064715</t>
  </si>
  <si>
    <t>0000064700</t>
  </si>
  <si>
    <t>0000064702</t>
  </si>
  <si>
    <t>0000064711</t>
  </si>
  <si>
    <t>0000064716</t>
  </si>
  <si>
    <t>Mingguang Glory Sun Precision Technology Co., Ltd.</t>
  </si>
  <si>
    <t>0000064718</t>
  </si>
  <si>
    <t xml:space="preserve">005440                  </t>
  </si>
  <si>
    <t>Urgo Rework Item 603070 Lot # 49874</t>
  </si>
  <si>
    <t>Urgo Rework Item 603071 Lot # 49875</t>
  </si>
  <si>
    <t>Urgo Rework Item 603073 Lot # 47954</t>
  </si>
  <si>
    <t>Urgo Rework Item 603073 Lot # 50921</t>
  </si>
  <si>
    <t>0000064717</t>
  </si>
  <si>
    <t xml:space="preserve"> MP00702 MPM DryMax/DrySAP Super Absorbent Drsg, Sterile, 8X8;</t>
  </si>
  <si>
    <t>0000051426</t>
  </si>
  <si>
    <t>SHANG YOUS</t>
  </si>
  <si>
    <t>Shanghai Careus Medical Products Co., Ltd (Youshi)</t>
  </si>
  <si>
    <t xml:space="preserve">007917                  </t>
  </si>
  <si>
    <t>Transparent  PE Tape 2.0"</t>
  </si>
  <si>
    <t>0000064724</t>
  </si>
  <si>
    <t>0000064725</t>
  </si>
  <si>
    <t>0000064726</t>
  </si>
  <si>
    <t>0000064728</t>
  </si>
  <si>
    <t>HARMAC PRTD DRAPE ASSEMBLY P3113231 REV.C  (ROW)</t>
  </si>
  <si>
    <t>0000064729</t>
  </si>
  <si>
    <t>0000064731</t>
  </si>
  <si>
    <t xml:space="preserve">PAUSE     </t>
  </si>
  <si>
    <t>The Pause Life Supplements, LLC</t>
  </si>
  <si>
    <t xml:space="preserve">007940                  </t>
  </si>
  <si>
    <t>Pause life vulva moisturizer 15mL with Xylitol</t>
  </si>
  <si>
    <t xml:space="preserve">007941                  </t>
  </si>
  <si>
    <t>Pause life vulva moisturizer 50mL with Xylitol</t>
  </si>
  <si>
    <t xml:space="preserve">DETEKT    </t>
  </si>
  <si>
    <t>Sebutape Skin Strip Samples 7500EA</t>
  </si>
  <si>
    <t>D-Squame Skin Strip Samples 7500EA</t>
  </si>
  <si>
    <t>0000064739</t>
  </si>
  <si>
    <t>0000064744</t>
  </si>
  <si>
    <t>0000064746</t>
  </si>
  <si>
    <t>0000064747</t>
  </si>
  <si>
    <t>0000064748</t>
  </si>
  <si>
    <t>0000064749</t>
  </si>
  <si>
    <t>0000064750</t>
  </si>
  <si>
    <t>0000064751</t>
  </si>
  <si>
    <t>0000064757</t>
  </si>
  <si>
    <t>0000064760</t>
  </si>
  <si>
    <t>0000064761</t>
  </si>
  <si>
    <t>0000064763</t>
  </si>
  <si>
    <t>0000064765</t>
  </si>
  <si>
    <t>0000064766</t>
  </si>
  <si>
    <t>0000064767</t>
  </si>
  <si>
    <t>0000064769</t>
  </si>
  <si>
    <t xml:space="preserve">004152                  </t>
  </si>
  <si>
    <t>0000064771</t>
  </si>
  <si>
    <t xml:space="preserve">001673                  </t>
  </si>
  <si>
    <t xml:space="preserve">001674                  </t>
  </si>
  <si>
    <t>0000064772</t>
  </si>
  <si>
    <t>0000064773</t>
  </si>
  <si>
    <t>0000064776</t>
  </si>
  <si>
    <t>0000064781</t>
  </si>
  <si>
    <t>0000064782</t>
  </si>
  <si>
    <t>9701 Green Park Industrial Drive</t>
  </si>
  <si>
    <t xml:space="preserve">63123          </t>
  </si>
  <si>
    <t>St. Louis</t>
  </si>
  <si>
    <t xml:space="preserve">HEBRON    </t>
  </si>
  <si>
    <t>1200 Worldwide Boulevard</t>
  </si>
  <si>
    <t xml:space="preserve">41048          </t>
  </si>
  <si>
    <t>Hebron</t>
  </si>
  <si>
    <t>No. 42 Mingzhu Road</t>
  </si>
  <si>
    <t>Mingguang City, Chuzhou City</t>
  </si>
  <si>
    <t xml:space="preserve">239400         </t>
  </si>
  <si>
    <t>Anhui Province</t>
  </si>
  <si>
    <t xml:space="preserve">LAND      </t>
  </si>
  <si>
    <t>13397 Marlay Ave Ste A</t>
  </si>
  <si>
    <t xml:space="preserve">92337-6946     </t>
  </si>
  <si>
    <t>Landsberg-Fullfillment Solutions</t>
  </si>
  <si>
    <t>Fontana</t>
  </si>
  <si>
    <t xml:space="preserve">255       </t>
  </si>
  <si>
    <t>SEATTLE  #255</t>
  </si>
  <si>
    <t>6520 S 228TH ST</t>
  </si>
  <si>
    <t>98032</t>
  </si>
  <si>
    <t>MCKESSON MEDICAL-SURGICAL</t>
  </si>
  <si>
    <t>KENT</t>
  </si>
  <si>
    <t>2027</t>
  </si>
  <si>
    <t>0000064784</t>
  </si>
  <si>
    <t>0000064786</t>
  </si>
  <si>
    <t>0000064787</t>
  </si>
  <si>
    <t>0000064788</t>
  </si>
  <si>
    <t>0000064789</t>
  </si>
  <si>
    <t xml:space="preserve">006929                  </t>
  </si>
  <si>
    <t xml:space="preserve">006930                  </t>
  </si>
  <si>
    <t>12/03/2025</t>
  </si>
  <si>
    <t>0000064791</t>
  </si>
  <si>
    <t>0000064792</t>
  </si>
  <si>
    <t xml:space="preserve">003752                  </t>
  </si>
  <si>
    <t>0000064795</t>
  </si>
  <si>
    <t>0000064798</t>
  </si>
  <si>
    <t>0000064799</t>
  </si>
  <si>
    <t>0000064802</t>
  </si>
  <si>
    <t>0000064803</t>
  </si>
  <si>
    <t>0000064804</t>
  </si>
  <si>
    <t>0000064805</t>
  </si>
  <si>
    <t>0000064806</t>
  </si>
  <si>
    <t>0000064807</t>
  </si>
  <si>
    <t>0000064808</t>
  </si>
  <si>
    <t>0000064809</t>
  </si>
  <si>
    <t>0000064810</t>
  </si>
  <si>
    <t>0000064811</t>
  </si>
  <si>
    <t>0000064812</t>
  </si>
  <si>
    <t>0000064813</t>
  </si>
  <si>
    <t>0000064814</t>
  </si>
  <si>
    <t>0000064815</t>
  </si>
  <si>
    <t>0000064816</t>
  </si>
  <si>
    <t xml:space="preserve">004679                  </t>
  </si>
  <si>
    <t>BM 2110 USA DOMESTIC BOVINE COLLAGEN DOUGH</t>
  </si>
  <si>
    <t>0000051653</t>
  </si>
  <si>
    <t xml:space="preserve">007960                  </t>
  </si>
  <si>
    <t>Pauselife 15ml Tube with White cap</t>
  </si>
  <si>
    <t>0000064817</t>
  </si>
  <si>
    <t>0000064818</t>
  </si>
  <si>
    <t>0000064819</t>
  </si>
  <si>
    <t>0000064820</t>
  </si>
  <si>
    <t>0000064821</t>
  </si>
  <si>
    <t>0000064822</t>
  </si>
  <si>
    <t>0000064823</t>
  </si>
  <si>
    <t>0000064824</t>
  </si>
  <si>
    <t>0000064825</t>
  </si>
  <si>
    <t>(Multiple Items)</t>
  </si>
  <si>
    <t xml:space="preserve">APPLE     </t>
  </si>
  <si>
    <t>Apple Corrugated Packaging, Inc.</t>
  </si>
  <si>
    <t>0000051679</t>
  </si>
  <si>
    <t xml:space="preserve">BSBT      </t>
  </si>
  <si>
    <t>Beijing Sunpu Biochem Tech Co, LTD</t>
  </si>
  <si>
    <t xml:space="preserve">007724                  </t>
  </si>
  <si>
    <t>IPBC (3-Iodo-2-propynyl butylcarbamate) SupGaurd® CAS#55406-53-6</t>
  </si>
  <si>
    <t>0000064826</t>
  </si>
  <si>
    <t xml:space="preserve">ADV SL    </t>
  </si>
  <si>
    <t>0000064827</t>
  </si>
  <si>
    <t>0000064828</t>
  </si>
  <si>
    <t>0000064829</t>
  </si>
  <si>
    <t>0000064830</t>
  </si>
  <si>
    <t xml:space="preserve">AXI$-2500 </t>
  </si>
  <si>
    <t>0000064833</t>
  </si>
  <si>
    <t>0000064834</t>
  </si>
  <si>
    <t>216 Congers Rd</t>
  </si>
  <si>
    <t xml:space="preserve">10956          </t>
  </si>
  <si>
    <t>New City</t>
  </si>
  <si>
    <t>Use Customer Fed-Ex 277820706</t>
  </si>
  <si>
    <t>0000064835</t>
  </si>
  <si>
    <t>0000064836</t>
  </si>
  <si>
    <t>0000064837</t>
  </si>
  <si>
    <t>0000064838</t>
  </si>
  <si>
    <t>0000064839</t>
  </si>
  <si>
    <t>0000064840</t>
  </si>
  <si>
    <t>0000064841</t>
  </si>
  <si>
    <t>0000064842</t>
  </si>
  <si>
    <t>0000064843</t>
  </si>
  <si>
    <t>0000064844</t>
  </si>
  <si>
    <t>0000064845</t>
  </si>
  <si>
    <t>0000064846</t>
  </si>
  <si>
    <t>0000064847</t>
  </si>
  <si>
    <t>0000064848</t>
  </si>
  <si>
    <t>0000064849</t>
  </si>
  <si>
    <t>0000064850</t>
  </si>
  <si>
    <t>0000064851</t>
  </si>
  <si>
    <t xml:space="preserve">lawson    </t>
  </si>
  <si>
    <t>8399 LAWSON ROAD, UNIT 104</t>
  </si>
  <si>
    <t>ON</t>
  </si>
  <si>
    <t xml:space="preserve">L9T9L1         </t>
  </si>
  <si>
    <t>SPENCO CANADA/IMPLUS CANADA</t>
  </si>
  <si>
    <t>MILTON</t>
  </si>
  <si>
    <t xml:space="preserve">For all Collect shipments to Implus Canada email Graham Patterson gpatterson@4implus.com, Shipments@4implus.com, and our Canadian carrier One For Freight support team at Implus@oneforfreight.com. </t>
  </si>
  <si>
    <t>Please include the following information: PO #</t>
  </si>
  <si>
    <t xml:space="preserve"> pallet dims &amp; weights</t>
  </si>
  <si>
    <t xml:space="preserve"> product NMFC</t>
  </si>
  <si>
    <t xml:space="preserve"> freight class</t>
  </si>
  <si>
    <t xml:space="preserve"> ship from address</t>
  </si>
  <si>
    <t xml:space="preserve"> pickup hours</t>
  </si>
  <si>
    <t xml:space="preserve"> ship to location.</t>
  </si>
  <si>
    <t>0000064853</t>
  </si>
  <si>
    <t xml:space="preserve">4519453530              </t>
  </si>
  <si>
    <t>0000064854</t>
  </si>
  <si>
    <t xml:space="preserve">4519453531              </t>
  </si>
  <si>
    <t>0000064855</t>
  </si>
  <si>
    <t xml:space="preserve">4519453529              </t>
  </si>
  <si>
    <t>0000064856</t>
  </si>
  <si>
    <t xml:space="preserve">4519453534              </t>
  </si>
  <si>
    <t>0000064858</t>
  </si>
  <si>
    <t xml:space="preserve">4519458618              </t>
  </si>
  <si>
    <t>0000064859</t>
  </si>
  <si>
    <t xml:space="preserve">4519458611              </t>
  </si>
  <si>
    <t>0000064860</t>
  </si>
  <si>
    <t xml:space="preserve">4519458634              </t>
  </si>
  <si>
    <t>0000064861</t>
  </si>
  <si>
    <t xml:space="preserve">4519458632              </t>
  </si>
  <si>
    <t>0000064862</t>
  </si>
  <si>
    <t xml:space="preserve">4519458629              </t>
  </si>
  <si>
    <t>0000064863</t>
  </si>
  <si>
    <t xml:space="preserve">4519458624              </t>
  </si>
  <si>
    <t>0000064864</t>
  </si>
  <si>
    <t xml:space="preserve">4519458614              </t>
  </si>
  <si>
    <t>0000064865</t>
  </si>
  <si>
    <t xml:space="preserve">4519458621              </t>
  </si>
  <si>
    <t>0000064866</t>
  </si>
  <si>
    <t xml:space="preserve">4519458612              </t>
  </si>
  <si>
    <t>0000064867</t>
  </si>
  <si>
    <t xml:space="preserve">4519458620              </t>
  </si>
  <si>
    <t>0000064868</t>
  </si>
  <si>
    <t xml:space="preserve">4519458628              </t>
  </si>
  <si>
    <t>0000064869</t>
  </si>
  <si>
    <t xml:space="preserve">4519458630              </t>
  </si>
  <si>
    <t>0000064870</t>
  </si>
  <si>
    <t xml:space="preserve">4519458617              </t>
  </si>
  <si>
    <t>0000064857</t>
  </si>
  <si>
    <t xml:space="preserve">20260102001             </t>
  </si>
  <si>
    <t>0000064874</t>
  </si>
  <si>
    <t xml:space="preserve">41625                   </t>
  </si>
  <si>
    <t>0000064871</t>
  </si>
  <si>
    <t xml:space="preserve">110444040               </t>
  </si>
  <si>
    <t>0000064872</t>
  </si>
  <si>
    <t>0000064873</t>
  </si>
  <si>
    <t xml:space="preserve">500398909               </t>
  </si>
  <si>
    <t>0000064879</t>
  </si>
  <si>
    <t xml:space="preserve">47022366                </t>
  </si>
  <si>
    <t>0000064881</t>
  </si>
  <si>
    <t xml:space="preserve">PO00137313              </t>
  </si>
  <si>
    <t>0000064882</t>
  </si>
  <si>
    <t>0000064883</t>
  </si>
  <si>
    <t>0000064880</t>
  </si>
  <si>
    <t xml:space="preserve">41559                   </t>
  </si>
  <si>
    <t>0000064884</t>
  </si>
  <si>
    <t xml:space="preserve">KC        </t>
  </si>
  <si>
    <t>O&amp;M Halyard, Inc</t>
  </si>
  <si>
    <t xml:space="preserve">18271838                </t>
  </si>
  <si>
    <t xml:space="preserve">000104                  </t>
  </si>
  <si>
    <t>0000064885</t>
  </si>
  <si>
    <t xml:space="preserve">18271837                </t>
  </si>
  <si>
    <t>0000064886</t>
  </si>
  <si>
    <t xml:space="preserve">BETACERA  </t>
  </si>
  <si>
    <t>Betacera (Su Zhou) Co Ltd</t>
  </si>
  <si>
    <t xml:space="preserve">A25110576               </t>
  </si>
  <si>
    <t xml:space="preserve">004671                  </t>
  </si>
  <si>
    <t>0000064888</t>
  </si>
  <si>
    <t xml:space="preserve">MPM-COL   </t>
  </si>
  <si>
    <t>MPM Medical LLC - COL</t>
  </si>
  <si>
    <t>PCI House Account</t>
  </si>
  <si>
    <t xml:space="preserve">51496                   </t>
  </si>
  <si>
    <t>0000064889</t>
  </si>
  <si>
    <t xml:space="preserve">White Boxes             </t>
  </si>
  <si>
    <t xml:space="preserve">006837                  </t>
  </si>
  <si>
    <t>0000064892</t>
  </si>
  <si>
    <t>Andrew Weinbach</t>
  </si>
  <si>
    <t xml:space="preserve">043875                  </t>
  </si>
  <si>
    <t>0000064893</t>
  </si>
  <si>
    <t>0000064891</t>
  </si>
  <si>
    <t xml:space="preserve">41648                   </t>
  </si>
  <si>
    <t xml:space="preserve">004821                  </t>
  </si>
  <si>
    <t>0000064895</t>
  </si>
  <si>
    <t xml:space="preserve">110444583               </t>
  </si>
  <si>
    <t>0000064896</t>
  </si>
  <si>
    <t>0000064897</t>
  </si>
  <si>
    <t xml:space="preserve">500399088               </t>
  </si>
  <si>
    <t>0000064890</t>
  </si>
  <si>
    <t xml:space="preserve">F9223                   </t>
  </si>
  <si>
    <t xml:space="preserve">DEL RIO   </t>
  </si>
  <si>
    <t>O&amp;M Halyard-Del Rio Global Sales</t>
  </si>
  <si>
    <t>14 Finegan Road</t>
  </si>
  <si>
    <t xml:space="preserve">78840          </t>
  </si>
  <si>
    <t>Halyard North Carolina</t>
  </si>
  <si>
    <t>Del Rio</t>
  </si>
  <si>
    <t>Use R &amp; L - https://www.rlcarriers.com/freight/shipping/pickup-request</t>
  </si>
  <si>
    <t xml:space="preserve">BANA      </t>
  </si>
  <si>
    <t>Bana Box</t>
  </si>
  <si>
    <t xml:space="preserve">007165                  </t>
  </si>
  <si>
    <t>URGO- Partition - 6 x 4 Cells Vashe 4oz/118ml</t>
  </si>
  <si>
    <t xml:space="preserve">Do-It     </t>
  </si>
  <si>
    <t>Do-It Corporation</t>
  </si>
  <si>
    <t xml:space="preserve">Excess Inventory        </t>
  </si>
  <si>
    <t>NEXGEL SILVERSEAL 13.78" PRINTED FOIL PACKAGING 202.1</t>
  </si>
  <si>
    <t>NEXGEL SILVERSEAL SBS CARTON 4x1.25x4.75</t>
  </si>
  <si>
    <t>NEXGEL TURFGUARD SBS CARTON 4x1.25x4.75</t>
  </si>
  <si>
    <t>NEXGEL TURFGUARD 13.78" PRINTED FOIL PACKAGING</t>
  </si>
  <si>
    <t>BOX - 10 X 7 X 9 SHIPPER CASE S-21062</t>
  </si>
  <si>
    <t>NEXGEL SILVERSEAL IFU</t>
  </si>
  <si>
    <t>NEXGEL TURFGUARD IFU</t>
  </si>
  <si>
    <t>CS NEXGEL 0.007" BLUE LDPE LINER 4.0" / 2.375" SET</t>
  </si>
  <si>
    <t>CS NEXGEL 0.007" BLUE LDPE LINER 16.75"</t>
  </si>
  <si>
    <t>CS NEXGEL .007MIL BLUE LDPE LINER 9.875"</t>
  </si>
  <si>
    <t>CS NEXGEL HYDROGEL W/SILVER 14.0" NEX-920602-B</t>
  </si>
  <si>
    <t xml:space="preserve">sample Order            </t>
  </si>
  <si>
    <t>0000064898</t>
  </si>
  <si>
    <t>0000064899</t>
  </si>
  <si>
    <t xml:space="preserve">PHARMCHEM </t>
  </si>
  <si>
    <t>PHARMCHEM TRUPATCH OVERLAY SUB</t>
  </si>
  <si>
    <t>PHARMCHEM TRUPATCH PRTD EASY RELEASE LINER 4.625"</t>
  </si>
  <si>
    <t>IFU TRUPATCH 3.5" x 5.5" FOLDED</t>
  </si>
  <si>
    <t>SBS CARTON TRUPATCH EXTENDED PANEL KIT 5.0" x 2.90" x 7.75"</t>
  </si>
  <si>
    <t>SBS CARTON TRUPATCH STANDARD PANEL KIT 5.0" x 2.90" x 7.75"</t>
  </si>
  <si>
    <t>TRUPATCH 2X3 PRTD PPG30 10.5"</t>
  </si>
  <si>
    <t>PHARMCHEM 2x3  10 COUNT SBS CARTON</t>
  </si>
  <si>
    <t>0000064901</t>
  </si>
  <si>
    <t>0000064902</t>
  </si>
  <si>
    <t xml:space="preserve">S6864                   </t>
  </si>
  <si>
    <t>0000064903</t>
  </si>
  <si>
    <t xml:space="preserve">4519510474              </t>
  </si>
  <si>
    <t>0000064904</t>
  </si>
  <si>
    <t xml:space="preserve">4519510478              </t>
  </si>
  <si>
    <t>0000064905</t>
  </si>
  <si>
    <t xml:space="preserve">4519510469              </t>
  </si>
  <si>
    <t>0000064906</t>
  </si>
  <si>
    <t xml:space="preserve">4519510470              </t>
  </si>
  <si>
    <t>0000064907</t>
  </si>
  <si>
    <t xml:space="preserve">4519510467              </t>
  </si>
  <si>
    <t>0000064908</t>
  </si>
  <si>
    <t xml:space="preserve">4519510465              </t>
  </si>
  <si>
    <t>0000064909</t>
  </si>
  <si>
    <t xml:space="preserve">4519510479              </t>
  </si>
  <si>
    <t>0000064910</t>
  </si>
  <si>
    <t xml:space="preserve">4519510461              </t>
  </si>
  <si>
    <t>0000064911</t>
  </si>
  <si>
    <t xml:space="preserve">4519510460              </t>
  </si>
  <si>
    <t>0000064912</t>
  </si>
  <si>
    <t xml:space="preserve">4519510471              </t>
  </si>
  <si>
    <t>0000064913</t>
  </si>
  <si>
    <t xml:space="preserve">4519510480              </t>
  </si>
  <si>
    <t>0000064914</t>
  </si>
  <si>
    <t xml:space="preserve">4519510481              </t>
  </si>
  <si>
    <t>0000064915</t>
  </si>
  <si>
    <t xml:space="preserve">4519510482              </t>
  </si>
  <si>
    <t>0000064916</t>
  </si>
  <si>
    <t xml:space="preserve">110444990               </t>
  </si>
  <si>
    <t>0000064921</t>
  </si>
  <si>
    <t xml:space="preserve">686083062               </t>
  </si>
  <si>
    <t>0000064922</t>
  </si>
  <si>
    <t>0000064917</t>
  </si>
  <si>
    <t xml:space="preserve">41672 Rel 1             </t>
  </si>
  <si>
    <t>HARMAC PRTD DRAPE ASSEMBLY W/LABEL - P3113251 Rev C.</t>
  </si>
  <si>
    <t>0000064918</t>
  </si>
  <si>
    <t xml:space="preserve">41672 Rel 2             </t>
  </si>
  <si>
    <t>0000064919</t>
  </si>
  <si>
    <t xml:space="preserve">41672 Rel 3             </t>
  </si>
  <si>
    <t>0000064920</t>
  </si>
  <si>
    <t xml:space="preserve">41672 Rel 4             </t>
  </si>
  <si>
    <t>0000064923</t>
  </si>
  <si>
    <t xml:space="preserve">JanPO_Obelix Trial Runs </t>
  </si>
  <si>
    <t>1,000 L Obelix Bulk Wound Wash Solution</t>
  </si>
  <si>
    <t>Fort Worth</t>
  </si>
  <si>
    <t>100 Lexington Street, Suite 400</t>
  </si>
  <si>
    <t xml:space="preserve">76102          </t>
  </si>
  <si>
    <t>Ship - BY OCEAN</t>
  </si>
  <si>
    <t>Items at risk</t>
  </si>
  <si>
    <t xml:space="preserve">007843                  </t>
  </si>
  <si>
    <t>FIDIA PHARMA 2 x 2 Collagen Drsg Carton 3.625" x 1.5" x 4.625"</t>
  </si>
  <si>
    <t xml:space="preserve">LONGGANG  </t>
  </si>
  <si>
    <t>Longgang Zhongchuang Printing Co, Ltd</t>
  </si>
  <si>
    <t xml:space="preserve">007532                  </t>
  </si>
  <si>
    <t>Cohesive Paper Unprinted Latex Free 9.5"</t>
  </si>
  <si>
    <t xml:space="preserve">ExcessInventoryOptiFoam </t>
  </si>
  <si>
    <t>BOX 9.13"x6.38"x7"</t>
  </si>
  <si>
    <t>MEDLINE OPTIFOAM THIN 2X3 SBS CARTON MSC1523EP</t>
  </si>
  <si>
    <t>MEDLINE OPTIFOAM THIN 4X4 SBS CARTON MSC1544EP</t>
  </si>
  <si>
    <t xml:space="preserve">PO000078                </t>
  </si>
  <si>
    <t>0000064925</t>
  </si>
  <si>
    <t xml:space="preserve">ARGENTUM  </t>
  </si>
  <si>
    <t xml:space="preserve">127751                  </t>
  </si>
  <si>
    <t xml:space="preserve">004191                  </t>
  </si>
  <si>
    <t xml:space="preserve">003069                  </t>
  </si>
  <si>
    <t xml:space="preserve">006007                  </t>
  </si>
  <si>
    <t>0000064924</t>
  </si>
  <si>
    <t>0000064926</t>
  </si>
  <si>
    <t xml:space="preserve">003693                  </t>
  </si>
  <si>
    <t>0000064927</t>
  </si>
  <si>
    <t xml:space="preserve">127231                  </t>
  </si>
  <si>
    <t xml:space="preserve">007981                  </t>
  </si>
  <si>
    <t>4" x 5" Therabond 3D Island Dressing 3DAI-45</t>
  </si>
  <si>
    <t xml:space="preserve">007982                  </t>
  </si>
  <si>
    <t>2" x 2" Therabond 3D Island Dressing 3DAI-410</t>
  </si>
  <si>
    <t xml:space="preserve">007976                  </t>
  </si>
  <si>
    <t>4" x 8" Therabond 3D Island Dressing 3DAI-48</t>
  </si>
  <si>
    <t xml:space="preserve">007978                  </t>
  </si>
  <si>
    <t>4" x 12" Therabond 3D Island Dressing 3DAI-412</t>
  </si>
  <si>
    <t>0000064928</t>
  </si>
  <si>
    <t>2" x 2" Therabond 3D Island Dressing 3DAI-22</t>
  </si>
  <si>
    <t xml:space="preserve">007980                  </t>
  </si>
  <si>
    <t>4" x 10" Therabond 3D Island Dressing 3DAI-410</t>
  </si>
  <si>
    <t xml:space="preserve">007975                  </t>
  </si>
  <si>
    <t>4" x 6" Therabond 3D Island Dressing 3DAI-46</t>
  </si>
  <si>
    <t xml:space="preserve">007979                  </t>
  </si>
  <si>
    <t>4" x 14" Therabond 3D Island Dressing 3DAIXS-412</t>
  </si>
  <si>
    <t>Excess Material Charges DM-2002 &amp; DM-4009</t>
  </si>
  <si>
    <t>0000064929</t>
  </si>
  <si>
    <t xml:space="preserve">110445390               </t>
  </si>
  <si>
    <t>0000064930</t>
  </si>
  <si>
    <t xml:space="preserve">686083302               </t>
  </si>
  <si>
    <t>0000064932</t>
  </si>
  <si>
    <t xml:space="preserve">938                     </t>
  </si>
  <si>
    <t xml:space="preserve">007795                  </t>
  </si>
  <si>
    <t>PERIO AO ProRinse HYDRATING 10 oz</t>
  </si>
  <si>
    <t>0000064933</t>
  </si>
  <si>
    <t xml:space="preserve">939                     </t>
  </si>
  <si>
    <t xml:space="preserve">007803                  </t>
  </si>
  <si>
    <t>PERIO AO ProRinse NATURAL 10 oz</t>
  </si>
  <si>
    <t>Art &amp; Print Plate Charges</t>
  </si>
  <si>
    <t xml:space="preserve">GENEVA    </t>
  </si>
  <si>
    <t>2571 Kaneville Ct.</t>
  </si>
  <si>
    <t>Attention: Lynn Uvodich</t>
  </si>
  <si>
    <t xml:space="preserve">60134          </t>
  </si>
  <si>
    <t>Geneva</t>
  </si>
  <si>
    <t>Contact Alexandra Carley to set up shipping 630-232-2510 x 146 or acarley@silverlon.com</t>
  </si>
  <si>
    <t xml:space="preserve">****return all scrap along with product </t>
  </si>
  <si>
    <t>********************************************</t>
  </si>
  <si>
    <t>Do not stack too high. Take photo before shipping***"</t>
  </si>
  <si>
    <t>Sep</t>
  </si>
  <si>
    <t>0000051528</t>
  </si>
  <si>
    <t xml:space="preserve">SMITH     </t>
  </si>
  <si>
    <t>Smith &amp; Nephew Medical Ltd</t>
  </si>
  <si>
    <t xml:space="preserve">005203                  </t>
  </si>
  <si>
    <t>RENASYS PORT FILM ROLL/PU  5.78" (147mm) #66771479</t>
  </si>
  <si>
    <t xml:space="preserve">005204                  </t>
  </si>
  <si>
    <t>S&amp;N PRINTED REL. LINER 111/60 HANDLE 5.5" (140mm) #66771481</t>
  </si>
  <si>
    <t xml:space="preserve">005205                  </t>
  </si>
  <si>
    <t>S&amp;N PRINTED REL. LINER 111/60 HANDLE 2.5" (64mm) #66771480</t>
  </si>
  <si>
    <t>0000051781</t>
  </si>
  <si>
    <t>0000051922</t>
  </si>
  <si>
    <t xml:space="preserve">007479                  </t>
  </si>
  <si>
    <t>URGO - Shipper Box (250 mL)</t>
  </si>
  <si>
    <t xml:space="preserve">007480                  </t>
  </si>
  <si>
    <t>URGO – 9.8125” x 9.5” x 5.75” Box (118 mL)</t>
  </si>
  <si>
    <t xml:space="preserve">007477                  </t>
  </si>
  <si>
    <t>URGO - Shipper Box (1 Liter)</t>
  </si>
  <si>
    <t>PERIO AO ProVantage GEL 30 mL</t>
  </si>
  <si>
    <t>PERIO AO ProVantage GEL 15ml</t>
  </si>
  <si>
    <t>PERIO AO ProRinse SENSITIVE 10 oz</t>
  </si>
  <si>
    <t>PERIO AO ProRinse SENSITIVE 32 oz</t>
  </si>
  <si>
    <t>PERIO AO ProRinse NATURAL 32 oz</t>
  </si>
  <si>
    <t>Remedium SkinCentry Basic Zinc Paste 4oz</t>
  </si>
  <si>
    <t>Remedium SkinCentry Premium Silicone Cream 2oz</t>
  </si>
  <si>
    <t xml:space="preserve">2025-09-15-ULTRA        </t>
  </si>
  <si>
    <t xml:space="preserve">007987                  </t>
  </si>
  <si>
    <t>4" x 10" Therabond 3D Island Dressing 3DAIXS-410</t>
  </si>
  <si>
    <t>0000064937</t>
  </si>
  <si>
    <t xml:space="preserve">944                     </t>
  </si>
  <si>
    <t xml:space="preserve">N-4008                  </t>
  </si>
  <si>
    <t>Expedite Fee for 15ml Bottles</t>
  </si>
  <si>
    <t>0000064938</t>
  </si>
  <si>
    <t>0000064934</t>
  </si>
  <si>
    <t xml:space="preserve">7547                    </t>
  </si>
  <si>
    <t>0000064935</t>
  </si>
  <si>
    <t>0000064936</t>
  </si>
  <si>
    <t>0000064946</t>
  </si>
  <si>
    <t xml:space="preserve">4519562460              </t>
  </si>
  <si>
    <t>0000064947</t>
  </si>
  <si>
    <t xml:space="preserve">4519562444              </t>
  </si>
  <si>
    <t>0000064948</t>
  </si>
  <si>
    <t xml:space="preserve">4519562445              </t>
  </si>
  <si>
    <t>0000064949</t>
  </si>
  <si>
    <t xml:space="preserve">4519562462              </t>
  </si>
  <si>
    <t>0000064950</t>
  </si>
  <si>
    <t xml:space="preserve">4519562454              </t>
  </si>
  <si>
    <t>0000064951</t>
  </si>
  <si>
    <t xml:space="preserve">4519562457              </t>
  </si>
  <si>
    <t>0000064940</t>
  </si>
  <si>
    <t xml:space="preserve">4519562464              </t>
  </si>
  <si>
    <t>0000064941</t>
  </si>
  <si>
    <t xml:space="preserve">4519562448              </t>
  </si>
  <si>
    <t>0000064942</t>
  </si>
  <si>
    <t xml:space="preserve">4519562458              </t>
  </si>
  <si>
    <t>0000064943</t>
  </si>
  <si>
    <t xml:space="preserve">4519562451              </t>
  </si>
  <si>
    <t>0000064944</t>
  </si>
  <si>
    <t xml:space="preserve">4519562455              </t>
  </si>
  <si>
    <t>0000064945</t>
  </si>
  <si>
    <t xml:space="preserve">4519562446              </t>
  </si>
  <si>
    <t>0000064952</t>
  </si>
  <si>
    <t xml:space="preserve">4519562467              </t>
  </si>
  <si>
    <t>0000064953</t>
  </si>
  <si>
    <t xml:space="preserve">4519562468              </t>
  </si>
  <si>
    <t>0000064939</t>
  </si>
  <si>
    <t xml:space="preserve">20251105001             </t>
  </si>
  <si>
    <t>0000064955</t>
  </si>
  <si>
    <t xml:space="preserve">N-4009                  </t>
  </si>
  <si>
    <t>Artwork Prep/Plate Fee(s)</t>
  </si>
  <si>
    <t>Set Up Charges</t>
  </si>
  <si>
    <t>0000064963</t>
  </si>
  <si>
    <t xml:space="preserve">000289                  </t>
  </si>
  <si>
    <t xml:space="preserve">007719                  </t>
  </si>
  <si>
    <t>"Purge" D* 4oz Bottle, MPM Regenecare HA Spray MP00117 R0325</t>
  </si>
  <si>
    <t>0000064957</t>
  </si>
  <si>
    <t xml:space="preserve">110445730               </t>
  </si>
  <si>
    <t>0000064958</t>
  </si>
  <si>
    <t xml:space="preserve">004831                  </t>
  </si>
  <si>
    <t>0000064960</t>
  </si>
  <si>
    <t>0000064964</t>
  </si>
  <si>
    <t xml:space="preserve">500399635               </t>
  </si>
  <si>
    <t>0000064956</t>
  </si>
  <si>
    <t xml:space="preserve">Dermaclip </t>
  </si>
  <si>
    <t>DermaClip US, LLC</t>
  </si>
  <si>
    <t xml:space="preserve">DC2026-0144             </t>
  </si>
  <si>
    <t xml:space="preserve">Default   </t>
  </si>
  <si>
    <t>730 N Post Oak Rd., Ste. 202</t>
  </si>
  <si>
    <t xml:space="preserve">77024          </t>
  </si>
  <si>
    <t>Houston</t>
  </si>
  <si>
    <t>0000064719</t>
  </si>
  <si>
    <t xml:space="preserve">B36       </t>
  </si>
  <si>
    <t>1989 TRANSIT WAY</t>
  </si>
  <si>
    <t>144203007</t>
  </si>
  <si>
    <t>BROCKPORT</t>
  </si>
  <si>
    <t>Unit Price - .000000</t>
  </si>
  <si>
    <t>Standard Cost - 29895.018735</t>
  </si>
  <si>
    <t>Unit Price - 2.540000</t>
  </si>
  <si>
    <t>Standard Cost - 2.653206</t>
  </si>
  <si>
    <t>Standard cost is higher than the unit price.</t>
  </si>
  <si>
    <t>Email sent to Engineering to correct it.</t>
  </si>
  <si>
    <t>Spritz  wound care spray 4 fl oz</t>
  </si>
  <si>
    <t>Standard Cost - 1.932876</t>
  </si>
  <si>
    <t>Details for Total - ItemSalesClassCode: Default   , ItemCode: N-4001                   (+)</t>
  </si>
  <si>
    <t>0000051636</t>
  </si>
  <si>
    <t>0000051877</t>
  </si>
  <si>
    <t xml:space="preserve">DERMAMED  </t>
  </si>
  <si>
    <t>DermaMed Coatings</t>
  </si>
  <si>
    <t xml:space="preserve">006146                  </t>
  </si>
  <si>
    <t>DM-5001 4.5"</t>
  </si>
  <si>
    <t>0000051936</t>
  </si>
  <si>
    <t xml:space="preserve">MEYERS    </t>
  </si>
  <si>
    <t>Meyers Printing</t>
  </si>
  <si>
    <t xml:space="preserve">007163                  </t>
  </si>
  <si>
    <t>URGO - 118 ml (4 oz) Bottle Label Front Vashe / RM7271</t>
  </si>
  <si>
    <t xml:space="preserve">007420                  </t>
  </si>
  <si>
    <t>VASHE - 118 ml (4 oz) Bottle Label Back 00312 201-LB006 REV 9/23</t>
  </si>
  <si>
    <t xml:space="preserve">007424                  </t>
  </si>
  <si>
    <t>VASHE - 250 ml Bottle Label Back 00313 201-LB007 REV 9/23</t>
  </si>
  <si>
    <t>0000051987</t>
  </si>
  <si>
    <t xml:space="preserve">CROSSTEX  </t>
  </si>
  <si>
    <t>Crosstex</t>
  </si>
  <si>
    <t xml:space="preserve">005350                  </t>
  </si>
  <si>
    <t>Gamma Dot Printed CPI-R03</t>
  </si>
  <si>
    <t xml:space="preserve">007184                  </t>
  </si>
  <si>
    <t>URGO - Partition - 2 x 3 Cells Vashe 1L/946ml</t>
  </si>
  <si>
    <t>0000052034</t>
  </si>
  <si>
    <t xml:space="preserve">Arena     </t>
  </si>
  <si>
    <t>Arena Products, Inc.</t>
  </si>
  <si>
    <t xml:space="preserve">007231                  </t>
  </si>
  <si>
    <t>AP2370.11-2 Ply Liquid Liner Bag- 2" Top 2" Bottom Class with CC</t>
  </si>
  <si>
    <t>0000052090</t>
  </si>
  <si>
    <t xml:space="preserve">007194                  </t>
  </si>
  <si>
    <t>Hanger Tab 0R-FVN-GEK-15B0 1.5" x 2.5" w/0.5" dia hole</t>
  </si>
  <si>
    <t>Integrated</t>
  </si>
  <si>
    <t>Integrated Liner Technologies</t>
  </si>
  <si>
    <t>0000052092</t>
  </si>
  <si>
    <t xml:space="preserve">007583                  </t>
  </si>
  <si>
    <t>CS Alkyldiphenyloxide Disulfonate - Dow Fax 2A1</t>
  </si>
  <si>
    <t xml:space="preserve">007584                  </t>
  </si>
  <si>
    <t>CS Peppermint Flavor PE 141102</t>
  </si>
  <si>
    <t xml:space="preserve">007593                  </t>
  </si>
  <si>
    <t>D* CS 1 liter Bottle Hanger ioRinse</t>
  </si>
  <si>
    <t xml:space="preserve">007601                  </t>
  </si>
  <si>
    <t>D* CS 16oz Bottle Hanger ioRinse</t>
  </si>
  <si>
    <t xml:space="preserve">007605                  </t>
  </si>
  <si>
    <t>D* CS 16oz Bottle Label Front ioRinse Ultra</t>
  </si>
  <si>
    <t xml:space="preserve">007608                  </t>
  </si>
  <si>
    <t>CS Xylitol CAS# 87-99-0</t>
  </si>
  <si>
    <t xml:space="preserve">007610                  </t>
  </si>
  <si>
    <t>CS Glycerin CAS# 56-81-5</t>
  </si>
  <si>
    <t xml:space="preserve">007611                  </t>
  </si>
  <si>
    <t>CS 1 Liter Jigger Caps ioRinse</t>
  </si>
  <si>
    <t xml:space="preserve">007612                  </t>
  </si>
  <si>
    <t>CS 16oz Jigger Cap ioRinse</t>
  </si>
  <si>
    <t xml:space="preserve">007924                  </t>
  </si>
  <si>
    <t>Iotech STR  HA 16oz back Label</t>
  </si>
  <si>
    <t xml:space="preserve">007597                  </t>
  </si>
  <si>
    <t>D* CS 1 liter Bottle Label Front ioRinse Ultra</t>
  </si>
  <si>
    <t xml:space="preserve">007607                  </t>
  </si>
  <si>
    <t>CS Sorbitol 70% CAS# 50-70-4</t>
  </si>
  <si>
    <t xml:space="preserve">007615                  </t>
  </si>
  <si>
    <t>D* CS 1 liter Bottle Label Back ioRinse Ultra</t>
  </si>
  <si>
    <t xml:space="preserve">007910                  </t>
  </si>
  <si>
    <t>CS Hyaluronic Acid (Sodium Hyaluronate)</t>
  </si>
  <si>
    <t xml:space="preserve">DD Essent </t>
  </si>
  <si>
    <t>D&amp;D Essential Oils, LLC</t>
  </si>
  <si>
    <t>0000052114</t>
  </si>
  <si>
    <t>TERRY LABS</t>
  </si>
  <si>
    <t>TERRY LABORATORIES</t>
  </si>
  <si>
    <t xml:space="preserve">005679                  </t>
  </si>
  <si>
    <t>Aloe Vera Whole Leaf Gel 1X (WLG001) CAS# 8001-97-6</t>
  </si>
  <si>
    <t>0000052131</t>
  </si>
  <si>
    <t xml:space="preserve">EMULTEC   </t>
  </si>
  <si>
    <t>EMULTEC CHEMICAL INNOVATIONS</t>
  </si>
  <si>
    <t xml:space="preserve">005694                  </t>
  </si>
  <si>
    <t>LIPONATE® GC (Caprylic/Capric Triglycerides) CAS# 73398-61-5</t>
  </si>
  <si>
    <t>FIDIA PHARMA 2 x 2 Chevron Tyvek/Poly Pouch 3.5" x 4.5"</t>
  </si>
  <si>
    <t>OSARTIS GmbH</t>
  </si>
  <si>
    <t xml:space="preserve">000288                  </t>
  </si>
  <si>
    <t>PO_ArtworkandPrep_Obelix</t>
  </si>
  <si>
    <t>0000064968</t>
  </si>
  <si>
    <t xml:space="preserve">2026-02-05-Ultra        </t>
  </si>
  <si>
    <t xml:space="preserve">007560                  </t>
  </si>
  <si>
    <t xml:space="preserve">007561                  </t>
  </si>
  <si>
    <t>0000064969</t>
  </si>
  <si>
    <t xml:space="preserve">2026-02-05-AC           </t>
  </si>
  <si>
    <t>0000064970</t>
  </si>
  <si>
    <t xml:space="preserve">2026-02-05-MR-STR       </t>
  </si>
  <si>
    <t xml:space="preserve">007905                  </t>
  </si>
  <si>
    <t>Iotech MR-HA- US 1L</t>
  </si>
  <si>
    <t xml:space="preserve">007906                  </t>
  </si>
  <si>
    <t>Iotech STR-HA 16oz</t>
  </si>
  <si>
    <t>0000064971</t>
  </si>
  <si>
    <t xml:space="preserve">S7056                   </t>
  </si>
  <si>
    <t>0000064965</t>
  </si>
  <si>
    <t xml:space="preserve">PO00134320              </t>
  </si>
  <si>
    <t>0000064966</t>
  </si>
  <si>
    <t>0000064967</t>
  </si>
  <si>
    <t xml:space="preserve">007158                  </t>
  </si>
  <si>
    <t xml:space="preserve">007157                  </t>
  </si>
  <si>
    <t>0000064972</t>
  </si>
  <si>
    <t xml:space="preserve">937                     </t>
  </si>
  <si>
    <t xml:space="preserve">007811                  </t>
  </si>
  <si>
    <t>PERIO AO ProRinse WHITE CARE 10 oz</t>
  </si>
  <si>
    <t xml:space="preserve">007812                  </t>
  </si>
  <si>
    <t>PERIO AO ProRinse WHITE CARE 32 oz</t>
  </si>
  <si>
    <t>0000064973</t>
  </si>
  <si>
    <t xml:space="preserve">4500034574              </t>
  </si>
  <si>
    <t xml:space="preserve">007983                  </t>
  </si>
  <si>
    <t>Osteoremedies Branded 1.0oz BlastX 12 assembly Turnkey</t>
  </si>
  <si>
    <t xml:space="preserve">007984                  </t>
  </si>
  <si>
    <t>Osteoremedies Branded Gel 0.25 oz, 40 assembly Turnkey</t>
  </si>
  <si>
    <t>0000064974</t>
  </si>
  <si>
    <t xml:space="preserve">F9487                   </t>
  </si>
  <si>
    <t>0000064977</t>
  </si>
  <si>
    <t xml:space="preserve">1048492                 </t>
  </si>
  <si>
    <t>0000064978</t>
  </si>
  <si>
    <t xml:space="preserve">1048493                 </t>
  </si>
  <si>
    <t>0000064975</t>
  </si>
  <si>
    <t xml:space="preserve">51501                   </t>
  </si>
  <si>
    <t xml:space="preserve">007842                  </t>
  </si>
  <si>
    <t>0000064976</t>
  </si>
  <si>
    <t xml:space="preserve">000290                  </t>
  </si>
  <si>
    <t>0000064980</t>
  </si>
  <si>
    <t xml:space="preserve">000291                  </t>
  </si>
  <si>
    <t>0000064981</t>
  </si>
  <si>
    <t xml:space="preserve">710045339               </t>
  </si>
  <si>
    <t>0000064982</t>
  </si>
  <si>
    <t xml:space="preserve">110446169               </t>
  </si>
  <si>
    <t xml:space="preserve">Osartis   </t>
  </si>
  <si>
    <t>OSARTIS GMBH via GlobalMed Logistix</t>
  </si>
  <si>
    <t>1890 Beaver Ridge Circle</t>
  </si>
  <si>
    <t xml:space="preserve">30071          </t>
  </si>
  <si>
    <t>Attn. Kyle Holloway/OsteoRemedies</t>
  </si>
  <si>
    <t>Norcross</t>
  </si>
  <si>
    <t>0000051578</t>
  </si>
  <si>
    <t xml:space="preserve">PKG GROUP </t>
  </si>
  <si>
    <t>PKG Group, LLC</t>
  </si>
  <si>
    <t xml:space="preserve">007947                  </t>
  </si>
  <si>
    <t>AO ProVantage 15 mL BOTTLE AS-15 RS/PP</t>
  </si>
  <si>
    <t xml:space="preserve">007740                  </t>
  </si>
  <si>
    <t>AO ProVantage 15 mL Pump&amp;Cap 15-2215</t>
  </si>
  <si>
    <t>02/16/2026</t>
  </si>
  <si>
    <t>0000051747</t>
  </si>
  <si>
    <t xml:space="preserve">FUSIONPKG </t>
  </si>
  <si>
    <t>FusionPKG</t>
  </si>
  <si>
    <t xml:space="preserve">007752                  </t>
  </si>
  <si>
    <t>PERIO WS2250 Sierra Airless Bottle 30 mL</t>
  </si>
  <si>
    <t xml:space="preserve">007778                  </t>
  </si>
  <si>
    <t>AO ProVantage 30 mL Pump&amp;Cap</t>
  </si>
  <si>
    <t>0000051836</t>
  </si>
  <si>
    <t>0000051846</t>
  </si>
  <si>
    <t xml:space="preserve">007187                  </t>
  </si>
  <si>
    <t>24-410 Black PP Septa Open Top w/14 mm orifice top hole punched</t>
  </si>
  <si>
    <t>0000052038</t>
  </si>
  <si>
    <t>EVER SCIEN</t>
  </si>
  <si>
    <t>CAPLUGS</t>
  </si>
  <si>
    <t xml:space="preserve">007456                  </t>
  </si>
  <si>
    <t>URGO - Dust Cover JS-TU-12 (250mL) Instill Cap</t>
  </si>
  <si>
    <t>0000052053</t>
  </si>
  <si>
    <t xml:space="preserve">008001                  </t>
  </si>
  <si>
    <t>D*4oz Bottle, MPM Regenecare HA Spray MP00117 R0126</t>
  </si>
  <si>
    <t>0000052093</t>
  </si>
  <si>
    <t xml:space="preserve">3MMED     </t>
  </si>
  <si>
    <t>Solventum US LLC</t>
  </si>
  <si>
    <t xml:space="preserve">004560                  </t>
  </si>
  <si>
    <t>3M1513 ADHESIVE TAPE 4.0"</t>
  </si>
  <si>
    <t xml:space="preserve">001581                  </t>
  </si>
  <si>
    <t>3M 1530 .625 IN</t>
  </si>
  <si>
    <t>0000052103</t>
  </si>
  <si>
    <t xml:space="preserve">Centian   </t>
  </si>
  <si>
    <t>Centian, LLC</t>
  </si>
  <si>
    <t xml:space="preserve">005732                  </t>
  </si>
  <si>
    <t>Xylitol CAS# 87-99-0   KOSHER</t>
  </si>
  <si>
    <t>0000052104</t>
  </si>
  <si>
    <t xml:space="preserve">007747                  </t>
  </si>
  <si>
    <t>Trans-Ferulic Acid CAS# 1135-24-6</t>
  </si>
  <si>
    <t>0000052107</t>
  </si>
  <si>
    <t xml:space="preserve">BERJE     </t>
  </si>
  <si>
    <t>Berje, Inc</t>
  </si>
  <si>
    <t xml:space="preserve">005528                  </t>
  </si>
  <si>
    <t>Mentha Viridis (Spearmint) Leaf Oil CAS# 8008-79-5 KOSHER</t>
  </si>
  <si>
    <t>0000052109</t>
  </si>
  <si>
    <t xml:space="preserve">ESSENTIAL </t>
  </si>
  <si>
    <t>ESSENTIAL INGREDIENTS</t>
  </si>
  <si>
    <t xml:space="preserve">007818                  </t>
  </si>
  <si>
    <t>PAM Extract Citrus Grandis CAS# 90045-43-5</t>
  </si>
  <si>
    <t>0000052150</t>
  </si>
  <si>
    <t xml:space="preserve">CLYRA     </t>
  </si>
  <si>
    <t xml:space="preserve">                        </t>
  </si>
  <si>
    <t>Credit for Bottles &amp; Caps</t>
  </si>
  <si>
    <t>Cleaning Validation Cost</t>
  </si>
  <si>
    <t xml:space="preserve">R-170061                </t>
  </si>
  <si>
    <t>Box S-4345 8 X 8 X 5</t>
  </si>
  <si>
    <t>D* SODIUM HYALURONATE (Hyaluronic Acid) CAS# 9067-32-7</t>
  </si>
  <si>
    <t>Hyaluronate Acid Powder CAS# 9067-32-7</t>
  </si>
  <si>
    <t xml:space="preserve">PO00137299              </t>
  </si>
  <si>
    <t xml:space="preserve">007217                  </t>
  </si>
  <si>
    <t>0000064987</t>
  </si>
  <si>
    <t>Clyra Medical Technologies, Inc.</t>
  </si>
  <si>
    <t>0000064990</t>
  </si>
  <si>
    <t xml:space="preserve">043926                  </t>
  </si>
  <si>
    <t xml:space="preserve">007993                  </t>
  </si>
  <si>
    <t>200 RC Filter</t>
  </si>
  <si>
    <t xml:space="preserve">007992                  </t>
  </si>
  <si>
    <t>Port Drape</t>
  </si>
  <si>
    <t>0000064983</t>
  </si>
  <si>
    <t xml:space="preserve">000293                  </t>
  </si>
  <si>
    <t xml:space="preserve">003423                  </t>
  </si>
  <si>
    <t>0000064984</t>
  </si>
  <si>
    <t xml:space="preserve">5300704796              </t>
  </si>
  <si>
    <t xml:space="preserve">005639                  </t>
  </si>
  <si>
    <t>D* Sorbitol Crystalline Powder NF, CAS# 50-70-4 KOSHER</t>
  </si>
  <si>
    <t xml:space="preserve">005515                  </t>
  </si>
  <si>
    <t>D* Dentsil DS 60 HYDRATED SILICA - CAS#112926-00-8 KOSHER</t>
  </si>
  <si>
    <t xml:space="preserve">005703                  </t>
  </si>
  <si>
    <t>D* Glycerin 99.7% CAS# 56-81-5  KOSHER</t>
  </si>
  <si>
    <t xml:space="preserve">005517                  </t>
  </si>
  <si>
    <t>D* Cooling Type Flavor Natural 113.90468 KOSHER</t>
  </si>
  <si>
    <t xml:space="preserve">005518                  </t>
  </si>
  <si>
    <t>D* Mint Flavor WONF OS, Natural 113.19228 CAS# 68917-18-0 KOSHER</t>
  </si>
  <si>
    <t xml:space="preserve">007525                  </t>
  </si>
  <si>
    <t>D* BLANOSE™ CMC 7MF CAS#9004-32-4  KOSHER</t>
  </si>
  <si>
    <t xml:space="preserve">005520                  </t>
  </si>
  <si>
    <t>D* Tetrapotassium Pyrophosphate CAS#7320-34-5 1614086</t>
  </si>
  <si>
    <t xml:space="preserve">005521                  </t>
  </si>
  <si>
    <t>D* Tetrasodium Pyrophosphate CAS#7722-88-5 KOSHER</t>
  </si>
  <si>
    <t xml:space="preserve">005522                  </t>
  </si>
  <si>
    <t>D* Aloe Barbadensis Leaf JuiceCAS#85507-69-3 KOSHER</t>
  </si>
  <si>
    <t xml:space="preserve">005686                  </t>
  </si>
  <si>
    <t>D* Citric Acid CAS# 77-92-9</t>
  </si>
  <si>
    <t xml:space="preserve">005525                  </t>
  </si>
  <si>
    <t>D* AmmoniumGlycyrrhizate Magnasweet 110-2X CAS#53956-04-0 KOSHER</t>
  </si>
  <si>
    <t xml:space="preserve">006901                  </t>
  </si>
  <si>
    <t>D* ASCORBIC ACID CAS# 50-81-7  KOSHER</t>
  </si>
  <si>
    <t xml:space="preserve">005527                  </t>
  </si>
  <si>
    <t>D* Mentha Arvensis (Cornmint) Leaf Oil CAS# 68917-18-0 KOSHER</t>
  </si>
  <si>
    <t>D* Mentha Viridis (Spearmint) Leaf Oil CAS# 8008-79-5 KOSHER</t>
  </si>
  <si>
    <t xml:space="preserve">005530                  </t>
  </si>
  <si>
    <t>D* Sodium Fluoride CAS#7681-49-4  KOSHER</t>
  </si>
  <si>
    <t xml:space="preserve">005590                  </t>
  </si>
  <si>
    <t>BAG, AP2390.11 Arena "Air-Evac" Vertex, 3Ply Liquid Liner Bag</t>
  </si>
  <si>
    <t>0000064989</t>
  </si>
  <si>
    <t xml:space="preserve">51506                   </t>
  </si>
  <si>
    <t>0000064985</t>
  </si>
  <si>
    <t xml:space="preserve">Bloomi    </t>
  </si>
  <si>
    <t>The Bloomi Inc</t>
  </si>
  <si>
    <t xml:space="preserve">CV-DELIGHT-020626       </t>
  </si>
  <si>
    <t>Cleaning validation for Delight production</t>
  </si>
  <si>
    <t>0000064986</t>
  </si>
  <si>
    <t xml:space="preserve">DELIGHT-121825          </t>
  </si>
  <si>
    <t xml:space="preserve">007991                  </t>
  </si>
  <si>
    <t>Bloomi Delight 3oz</t>
  </si>
  <si>
    <t>0000064991</t>
  </si>
  <si>
    <t xml:space="preserve">51507                   </t>
  </si>
  <si>
    <t>0000064992</t>
  </si>
  <si>
    <t xml:space="preserve">FILL-012726             </t>
  </si>
  <si>
    <t xml:space="preserve">008012                  </t>
  </si>
  <si>
    <t>Bloomi Delight 3oz (1K Use Only)</t>
  </si>
  <si>
    <t>0000064993</t>
  </si>
  <si>
    <t xml:space="preserve">51509                   </t>
  </si>
  <si>
    <t xml:space="preserve">007057                  </t>
  </si>
  <si>
    <t xml:space="preserve">007919                  </t>
  </si>
  <si>
    <t>0000064994</t>
  </si>
  <si>
    <t xml:space="preserve">51508                   </t>
  </si>
  <si>
    <t>Freight Cost</t>
  </si>
  <si>
    <t>0000064995</t>
  </si>
  <si>
    <t xml:space="preserve">4519616183              </t>
  </si>
  <si>
    <t>0000064996</t>
  </si>
  <si>
    <t xml:space="preserve">4519616185              </t>
  </si>
  <si>
    <t>0000064997</t>
  </si>
  <si>
    <t xml:space="preserve">4519616181              </t>
  </si>
  <si>
    <t>0000064998</t>
  </si>
  <si>
    <t xml:space="preserve">4519616173              </t>
  </si>
  <si>
    <t>0000064999</t>
  </si>
  <si>
    <t xml:space="preserve">4519616174              </t>
  </si>
  <si>
    <t>0000065000</t>
  </si>
  <si>
    <t xml:space="preserve">4519616187              </t>
  </si>
  <si>
    <t>0000065001</t>
  </si>
  <si>
    <t xml:space="preserve">4519616171              </t>
  </si>
  <si>
    <t>0000065002</t>
  </si>
  <si>
    <t xml:space="preserve">4519616176              </t>
  </si>
  <si>
    <t>0000065003</t>
  </si>
  <si>
    <t xml:space="preserve">4519616166              </t>
  </si>
  <si>
    <t>0000065004</t>
  </si>
  <si>
    <t xml:space="preserve">500399949               </t>
  </si>
  <si>
    <t>0000065005</t>
  </si>
  <si>
    <t xml:space="preserve">686083955               </t>
  </si>
  <si>
    <t>0000065006</t>
  </si>
  <si>
    <t xml:space="preserve">110446595               </t>
  </si>
  <si>
    <t>74 Royal Ridge Ct</t>
  </si>
  <si>
    <t xml:space="preserve">94507          </t>
  </si>
  <si>
    <t>Alamo</t>
  </si>
  <si>
    <t>Bloomi to arrange freight</t>
  </si>
  <si>
    <t>1900 W University Dr #101</t>
  </si>
  <si>
    <t xml:space="preserve">85281          </t>
  </si>
  <si>
    <t>Tempe</t>
  </si>
  <si>
    <t xml:space="preserve">CONSUMER  </t>
  </si>
  <si>
    <t>Details for Sum of ExtendedLineAmount - Months (ScheduledShipDate): Dec, Years (ScheduledShipDate): 2026, ItemSalesClassCode: Filling OP, ItemCode: N-4001                   (+)</t>
  </si>
  <si>
    <t>0000051635</t>
  </si>
  <si>
    <t xml:space="preserve">007531                  </t>
  </si>
  <si>
    <t>Cohesive Paper Unprinted Natural Latex 8.75"</t>
  </si>
  <si>
    <t>0000051659</t>
  </si>
  <si>
    <t xml:space="preserve">007174                  </t>
  </si>
  <si>
    <t>475 ml Bottle Capri Oval PET 28/410</t>
  </si>
  <si>
    <t>0000051732</t>
  </si>
  <si>
    <t xml:space="preserve">006248                  </t>
  </si>
  <si>
    <t>ACM 2X2 COLLAGEN PAD SBS .016" CTN 3.625" X .5000" X 4.625"</t>
  </si>
  <si>
    <t>0000051749</t>
  </si>
  <si>
    <t xml:space="preserve">007761                  </t>
  </si>
  <si>
    <t>42" 25GA FC7 FILM</t>
  </si>
  <si>
    <t>0000051802</t>
  </si>
  <si>
    <t xml:space="preserve">007968                  </t>
  </si>
  <si>
    <t>SBS carton for 50mL Pauselife</t>
  </si>
  <si>
    <t xml:space="preserve">007969                  </t>
  </si>
  <si>
    <t>SBS carton for 15mL Pauselife</t>
  </si>
  <si>
    <t>0000051839</t>
  </si>
  <si>
    <t xml:space="preserve">ACTAVIS   </t>
  </si>
  <si>
    <t>Norgesplaster AS</t>
  </si>
  <si>
    <t xml:space="preserve">007902                  </t>
  </si>
  <si>
    <t>ACTAVIS 4.25 IN SCANTAPE 65008APL</t>
  </si>
  <si>
    <t>0000051893</t>
  </si>
  <si>
    <t xml:space="preserve">NINGBO    </t>
  </si>
  <si>
    <t>Ningbo Chinmed Technology</t>
  </si>
  <si>
    <t xml:space="preserve">004282                  </t>
  </si>
  <si>
    <t>R007 18 MIL HYDROCOLLOID 9.448" (24cm)</t>
  </si>
  <si>
    <t>0000051895</t>
  </si>
  <si>
    <t xml:space="preserve">002579                  </t>
  </si>
  <si>
    <t>AMCOR PPG-30 PAPER 8.0 IN UNPRINTED</t>
  </si>
  <si>
    <t>0000051897</t>
  </si>
  <si>
    <t xml:space="preserve">006110                  </t>
  </si>
  <si>
    <t>MEDLINE SUREFILM .018 SBS CARTON 4" X 11yd MSC2404</t>
  </si>
  <si>
    <t>0000051902</t>
  </si>
  <si>
    <t xml:space="preserve">005772                  </t>
  </si>
  <si>
    <t>AMCOR PPG-30 PRT 4.0X4.75 SURESITE 15.5 IN MSC2304</t>
  </si>
  <si>
    <t>0000051920</t>
  </si>
  <si>
    <t xml:space="preserve">3SIGMA    </t>
  </si>
  <si>
    <t>3 Sigma</t>
  </si>
  <si>
    <t xml:space="preserve">R-30252                 </t>
  </si>
  <si>
    <t>1 mil PET/REP4/40# Liner 5 IN</t>
  </si>
  <si>
    <t>0000051931</t>
  </si>
  <si>
    <t xml:space="preserve">LBB       </t>
  </si>
  <si>
    <t>LBB Specialties Holdings, LLC</t>
  </si>
  <si>
    <t xml:space="preserve">007305                  </t>
  </si>
  <si>
    <t>Morton Culinox 999 food grade salt</t>
  </si>
  <si>
    <t>0000052039</t>
  </si>
  <si>
    <t xml:space="preserve">GMC       </t>
  </si>
  <si>
    <t>GMC COATING LTD</t>
  </si>
  <si>
    <t xml:space="preserve">000226                  </t>
  </si>
  <si>
    <t>TIGHT REL 53# LNR 3 IN</t>
  </si>
  <si>
    <t xml:space="preserve">000225                  </t>
  </si>
  <si>
    <t>TIGHT REL 53# LNR 2.5 IN</t>
  </si>
  <si>
    <t xml:space="preserve">000227                  </t>
  </si>
  <si>
    <t>TIGHT REL 53# LNR 3.5 IN</t>
  </si>
  <si>
    <t>0000052110</t>
  </si>
  <si>
    <t xml:space="preserve">Spec Chem </t>
  </si>
  <si>
    <t>Spectrum Chemical</t>
  </si>
  <si>
    <t xml:space="preserve">007815                  </t>
  </si>
  <si>
    <t>Sodium Hexametaphosphate</t>
  </si>
  <si>
    <t xml:space="preserve">005722                  </t>
  </si>
  <si>
    <t>D* Sodium Hydroxide CAS# 1310-73-2</t>
  </si>
  <si>
    <t>0000052115</t>
  </si>
  <si>
    <t xml:space="preserve">000592                  </t>
  </si>
  <si>
    <t>BOX 5.5 X 5 X 6</t>
  </si>
  <si>
    <t>02/18/2026</t>
  </si>
  <si>
    <t xml:space="preserve">003745                  </t>
  </si>
  <si>
    <t xml:space="preserve">003746                  </t>
  </si>
  <si>
    <t xml:space="preserve">003748                  </t>
  </si>
  <si>
    <t xml:space="preserve">003751                  </t>
  </si>
  <si>
    <t xml:space="preserve">007478                  </t>
  </si>
  <si>
    <t>URGO – 10.250" x 10.3125" x 9.0625" Box (475 mL)</t>
  </si>
  <si>
    <t>0000052116</t>
  </si>
  <si>
    <t xml:space="preserve">007171                  </t>
  </si>
  <si>
    <t>URGO - Partition - 3 x 4 Cells Vashe 8.5oz/250ml</t>
  </si>
  <si>
    <t xml:space="preserve">007178                  </t>
  </si>
  <si>
    <t>URGO - Partition - 3 x 4 Cells Vashe 16oz/475ml</t>
  </si>
  <si>
    <t>0000052127</t>
  </si>
  <si>
    <t xml:space="preserve">007945                  </t>
  </si>
  <si>
    <t>IMPLUS SKIN BLISTER PAD CARTON 2ND SKIN</t>
  </si>
  <si>
    <t>0000052130</t>
  </si>
  <si>
    <t xml:space="preserve">007785                  </t>
  </si>
  <si>
    <t>Peppermint Oil CAS# 8006-90-4</t>
  </si>
  <si>
    <t>0000052152</t>
  </si>
  <si>
    <t xml:space="preserve">COASTSW   </t>
  </si>
  <si>
    <t>Coast Southwest</t>
  </si>
  <si>
    <t xml:space="preserve">007777                  </t>
  </si>
  <si>
    <t>Glycerin CAS# 56-81-5</t>
  </si>
  <si>
    <t>0000052153</t>
  </si>
  <si>
    <t xml:space="preserve">007193                  </t>
  </si>
  <si>
    <t>URGO - Dust Cover Instillation Cap JS-19</t>
  </si>
  <si>
    <t>0000052157</t>
  </si>
  <si>
    <t xml:space="preserve">004559                  </t>
  </si>
  <si>
    <t>53# TIGHT REL. LINER  9.0"</t>
  </si>
  <si>
    <t>0000052158</t>
  </si>
  <si>
    <t xml:space="preserve">HARTYS    </t>
  </si>
  <si>
    <t>PSK Printing &amp; Shipping</t>
  </si>
  <si>
    <t xml:space="preserve">007759                  </t>
  </si>
  <si>
    <t>OVERLABEL MPM COOL MAGIC 6X8</t>
  </si>
  <si>
    <t>0000052169</t>
  </si>
  <si>
    <t xml:space="preserve">UNIVAR    </t>
  </si>
  <si>
    <t>Univar USA</t>
  </si>
  <si>
    <t xml:space="preserve">006324                  </t>
  </si>
  <si>
    <t>SODIUM BICARBONATE 89362 SOD BICARB USP 1, CAS# 144-55-8</t>
  </si>
  <si>
    <t xml:space="preserve">006328                  </t>
  </si>
  <si>
    <t>CARBOX WAX SENTRY POLYETHYLENE GLYCOL 600 NF CAS#25322-68-3</t>
  </si>
  <si>
    <t xml:space="preserve">007797                  </t>
  </si>
  <si>
    <t>Benzoic Acid CAS# 65-85-0</t>
  </si>
  <si>
    <t>0000052175</t>
  </si>
  <si>
    <t xml:space="preserve">007076                  </t>
  </si>
  <si>
    <t>BENZALKONIUM CHLORIDE CAS# 8001-54-5</t>
  </si>
  <si>
    <t>0000052176</t>
  </si>
  <si>
    <t xml:space="preserve">007230                  </t>
  </si>
  <si>
    <t>PEG 3350 CARBOWAX SENTRY WITH INHIBITOR</t>
  </si>
  <si>
    <t>0000052202</t>
  </si>
  <si>
    <t xml:space="preserve">GARBO     </t>
  </si>
  <si>
    <t>MuseChem</t>
  </si>
  <si>
    <t xml:space="preserve">007807                  </t>
  </si>
  <si>
    <t>Epigallocateechin Gallate CAS# 989-51-5</t>
  </si>
  <si>
    <t>0000052206</t>
  </si>
  <si>
    <t xml:space="preserve">PEACHTREE </t>
  </si>
  <si>
    <t>Peachtree Kay</t>
  </si>
  <si>
    <t xml:space="preserve">007949                  </t>
  </si>
  <si>
    <t>BlastX IFU NMS-40001 Rev P</t>
  </si>
  <si>
    <t xml:space="preserve">007950                  </t>
  </si>
  <si>
    <t>BlastX Wound Gel Unit Box 30mL-1oz NMS-30001 Rev U</t>
  </si>
  <si>
    <t>0000052239</t>
  </si>
  <si>
    <t>0000052242</t>
  </si>
  <si>
    <t>NORMAN FOX</t>
  </si>
  <si>
    <t>Norman, Fox &amp; Co.</t>
  </si>
  <si>
    <t xml:space="preserve">006325                  </t>
  </si>
  <si>
    <t>SODIUM CITRATE DIHYDRATE, CAS# 6132-04-3</t>
  </si>
  <si>
    <t>0000052250</t>
  </si>
  <si>
    <t xml:space="preserve">ULINE     </t>
  </si>
  <si>
    <t>Uline</t>
  </si>
  <si>
    <t xml:space="preserve">005221                  </t>
  </si>
  <si>
    <t>BOX 12X12X10 275 LB. TEST DW #S-15036</t>
  </si>
  <si>
    <t>0000065007</t>
  </si>
  <si>
    <t xml:space="preserve">TURN      </t>
  </si>
  <si>
    <t xml:space="preserve">1046                    </t>
  </si>
  <si>
    <t>1 of 3 Bulk Validations</t>
  </si>
  <si>
    <t xml:space="preserve">007997                  </t>
  </si>
  <si>
    <t>Turn Therapeutics Hexagen Bulk - 55 Gallon Drum</t>
  </si>
  <si>
    <t>Cleaning Validation</t>
  </si>
  <si>
    <t>0000065008</t>
  </si>
  <si>
    <t xml:space="preserve">MONADERM  </t>
  </si>
  <si>
    <t xml:space="preserve">COM2026-011902          </t>
  </si>
  <si>
    <t>0000065009</t>
  </si>
  <si>
    <t xml:space="preserve">5300706342              </t>
  </si>
  <si>
    <t xml:space="preserve">006323                  </t>
  </si>
  <si>
    <t>MINERALIZ GU/Zn CAS# 4468-02-4 KOSHER</t>
  </si>
  <si>
    <t xml:space="preserve">007224                  </t>
  </si>
  <si>
    <t xml:space="preserve">006327                  </t>
  </si>
  <si>
    <t>ALOE VERA LEAF GEL DECOLORIZED 10X # AG014 CAS#94349-62-9</t>
  </si>
  <si>
    <t xml:space="preserve">006330                  </t>
  </si>
  <si>
    <t>MENTHOL CAS#2216-51-5   KOSHER</t>
  </si>
  <si>
    <t xml:space="preserve">005713                  </t>
  </si>
  <si>
    <t>Polysorbate 20 CAS# 9005-64-5</t>
  </si>
  <si>
    <t xml:space="preserve">007573                  </t>
  </si>
  <si>
    <t>AUSTRALIAN TEA TREE OIL #50-6270-01</t>
  </si>
  <si>
    <t>0000065010</t>
  </si>
  <si>
    <t xml:space="preserve">6200049140              </t>
  </si>
  <si>
    <t>0000065013</t>
  </si>
  <si>
    <t xml:space="preserve">STRKMYR-2.23.26         </t>
  </si>
  <si>
    <t xml:space="preserve">007861                  </t>
  </si>
  <si>
    <t>ViaCLYR Flip Top 8oz</t>
  </si>
  <si>
    <t xml:space="preserve">007862                  </t>
  </si>
  <si>
    <t>ViaCLYR Flip Top 16oz</t>
  </si>
  <si>
    <t xml:space="preserve">007863                  </t>
  </si>
  <si>
    <t>ViaCLYR Flip Top 32oz</t>
  </si>
  <si>
    <t>0000065011</t>
  </si>
  <si>
    <t xml:space="preserve">6000028725              </t>
  </si>
  <si>
    <t>0000065012</t>
  </si>
  <si>
    <t>0000065014</t>
  </si>
  <si>
    <t xml:space="preserve">47036876                </t>
  </si>
  <si>
    <t>250 N. Westlake Blvd, Suite 210</t>
  </si>
  <si>
    <t xml:space="preserve">91362          </t>
  </si>
  <si>
    <t>Westlake Village</t>
  </si>
  <si>
    <t>10770 N 46th Street, Unit C-300</t>
  </si>
  <si>
    <t xml:space="preserve">33617          </t>
  </si>
  <si>
    <t>Tampa</t>
  </si>
  <si>
    <t>5, rue des Violettes</t>
  </si>
  <si>
    <t xml:space="preserve">....           </t>
  </si>
  <si>
    <t>98000 Monaco</t>
  </si>
  <si>
    <t>Please select UPS Expedited or UPS Standard for shipping</t>
  </si>
  <si>
    <t xml:space="preserve">Rework_Nov2025          </t>
  </si>
  <si>
    <t>Osteoremedies Branded Gel 0.25 oz, 40 assembly Turnkey</t>
  </si>
  <si>
    <t>Standard Cost - .000000</t>
  </si>
  <si>
    <t>SOs Unit Price (2) 2.13 &amp; 3.78</t>
  </si>
  <si>
    <t>4" x 14" Therabond 3D Island Dressing 3DAIXS-414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</si>
</sst>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0;\ \-#0"/>
    <numFmt numFmtId="166" formatCode="#0.00;\-#0.00"/>
    <numFmt numFmtId="167" formatCode="#0.000000;\-#0.000000"/>
    <numFmt numFmtId="168" formatCode="#0.0000;\-#0.0000"/>
    <numFmt numFmtId="169" formatCode="_(&quot;$&quot;* #,##0_);_(&quot;$&quot;* \(#,##0\);_(&quot;$&quot;* &quot;-&quot;??_);_(@_)"/>
    <numFmt numFmtId="170" formatCode="&quot;$&quot;#,##0"/>
    <numFmt numFmtId="171" formatCode="_(* #,##0_);_(* \(#,##0\);_(* &quot;-&quot;??_);_(@_)"/>
    <numFmt numFmtId="172" formatCode="0.00000_);\(0.00000\)"/>
    <numFmt numFmtId="173" formatCode="&quot;$&quot;##,##0.00;[Red]\ \(&quot;$&quot;##,##0.00\)"/>
    <numFmt numFmtId="174" formatCode="&quot;$&quot;#,##0.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</font>
    <font>
      <sz val="11"/>
      <name val="Calibri Light"/>
      <family val="2"/>
    </font>
    <font>
      <sz val="12"/>
      <color theme="1"/>
      <name val="Calibri Light"/>
      <family val="2"/>
    </font>
    <font>
      <b/>
      <sz val="20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6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0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13" fillId="31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149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4" fontId="16" fillId="0" borderId="0" xfId="0" applyNumberFormat="1" applyFont="1" applyAlignment="1">
      <alignment horizontal="right"/>
    </xf>
    <xf numFmtId="49" fontId="16" fillId="0" borderId="0" xfId="0" applyNumberFormat="1" applyFont="1" applyAlignment="1">
      <alignment horizontal="left"/>
    </xf>
    <xf numFmtId="0" fontId="0" fillId="0" borderId="0" xfId="0" pivotButton="1"/>
    <xf numFmtId="169" fontId="0" fillId="0" borderId="0" xfId="0" applyNumberFormat="1"/>
    <xf numFmtId="169" fontId="16" fillId="0" borderId="0" xfId="28" applyNumberFormat="1" applyFont="1"/>
    <xf numFmtId="0" fontId="5" fillId="33" borderId="2" xfId="0" applyFont="1" applyFill="1" applyBorder="1"/>
    <xf numFmtId="0" fontId="5" fillId="33" borderId="1" xfId="0" applyFont="1" applyFill="1" applyBorder="1"/>
    <xf numFmtId="0" fontId="17" fillId="34" borderId="14" xfId="0" applyFont="1" applyFill="1" applyBorder="1"/>
    <xf numFmtId="0" fontId="0" fillId="34" borderId="15" xfId="0" applyFill="1" applyBorder="1"/>
    <xf numFmtId="0" fontId="17" fillId="0" borderId="16" xfId="0" applyFont="1" applyBorder="1"/>
    <xf numFmtId="0" fontId="0" fillId="0" borderId="17" xfId="0" applyBorder="1"/>
    <xf numFmtId="0" fontId="17" fillId="34" borderId="16" xfId="0" applyFont="1" applyFill="1" applyBorder="1"/>
    <xf numFmtId="0" fontId="0" fillId="34" borderId="17" xfId="0" applyFill="1" applyBorder="1"/>
    <xf numFmtId="0" fontId="0" fillId="0" borderId="16" xfId="0" applyBorder="1"/>
    <xf numFmtId="0" fontId="0" fillId="34" borderId="16" xfId="0" applyFill="1" applyBorder="1"/>
    <xf numFmtId="0" fontId="0" fillId="34" borderId="18" xfId="0" applyFill="1" applyBorder="1"/>
    <xf numFmtId="0" fontId="0" fillId="34" borderId="19" xfId="0" applyFill="1" applyBorder="1"/>
    <xf numFmtId="0" fontId="0" fillId="34" borderId="20" xfId="0" applyFill="1" applyBorder="1"/>
    <xf numFmtId="169" fontId="16" fillId="35" borderId="0" xfId="28" applyNumberFormat="1" applyFont="1" applyFill="1"/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0" xfId="0" applyAlignment="1">
      <alignment horizontal="left"/>
    </xf>
    <xf numFmtId="170" fontId="0" fillId="0" borderId="0" xfId="0" applyNumberFormat="1"/>
    <xf numFmtId="169" fontId="0" fillId="0" borderId="0" xfId="28" applyNumberFormat="1" applyFont="1"/>
    <xf numFmtId="0" fontId="18" fillId="0" borderId="26" xfId="0" applyFont="1" applyBorder="1"/>
    <xf numFmtId="0" fontId="18" fillId="0" borderId="25" xfId="0" applyFont="1" applyBorder="1"/>
    <xf numFmtId="0" fontId="18" fillId="0" borderId="24" xfId="0" applyFont="1" applyBorder="1"/>
    <xf numFmtId="171" fontId="0" fillId="0" borderId="0" xfId="52" applyNumberFormat="1" applyFont="1"/>
    <xf numFmtId="171" fontId="0" fillId="0" borderId="0" xfId="0" applyNumberFormat="1"/>
    <xf numFmtId="0" fontId="0" fillId="0" borderId="0" xfId="0" applyAlignment="1">
      <alignment wrapText="1"/>
    </xf>
    <xf numFmtId="171" fontId="0" fillId="37" borderId="27" xfId="52" applyNumberFormat="1" applyFont="1" applyFill="1" applyBorder="1"/>
    <xf numFmtId="171" fontId="0" fillId="37" borderId="3" xfId="52" applyNumberFormat="1" applyFont="1" applyFill="1" applyBorder="1"/>
    <xf numFmtId="171" fontId="0" fillId="37" borderId="4" xfId="52" applyNumberFormat="1" applyFont="1" applyFill="1" applyBorder="1"/>
    <xf numFmtId="171" fontId="0" fillId="38" borderId="21" xfId="52" applyNumberFormat="1" applyFont="1" applyFill="1" applyBorder="1"/>
    <xf numFmtId="171" fontId="0" fillId="38" borderId="22" xfId="52" applyNumberFormat="1" applyFont="1" applyFill="1" applyBorder="1"/>
    <xf numFmtId="171" fontId="0" fillId="38" borderId="23" xfId="52" applyNumberFormat="1" applyFont="1" applyFill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2" fontId="0" fillId="36" borderId="22" xfId="0" applyNumberFormat="1" applyFill="1" applyBorder="1"/>
    <xf numFmtId="17" fontId="0" fillId="0" borderId="0" xfId="0" applyNumberFormat="1"/>
    <xf numFmtId="9" fontId="0" fillId="0" borderId="0" xfId="43" applyFont="1"/>
    <xf numFmtId="169" fontId="16" fillId="0" borderId="28" xfId="0" applyNumberFormat="1" applyFont="1" applyBorder="1"/>
    <xf numFmtId="2" fontId="0" fillId="0" borderId="0" xfId="0" applyNumberFormat="1"/>
    <xf numFmtId="0" fontId="21" fillId="0" borderId="0" xfId="0" applyFont="1"/>
    <xf numFmtId="0" fontId="23" fillId="0" borderId="0" xfId="0" applyFont="1"/>
    <xf numFmtId="172" fontId="0" fillId="0" borderId="0" xfId="0" applyNumberFormat="1"/>
    <xf numFmtId="0" fontId="0" fillId="0" borderId="0" xfId="0" applyAlignment="1">
      <alignment horizontal="center"/>
    </xf>
    <xf numFmtId="8" fontId="0" fillId="0" borderId="0" xfId="0" applyNumberFormat="1"/>
    <xf numFmtId="4" fontId="0" fillId="0" borderId="0" xfId="0" applyNumberFormat="1"/>
    <xf numFmtId="14" fontId="0" fillId="0" borderId="0" xfId="0" applyNumberFormat="1"/>
    <xf numFmtId="169" fontId="24" fillId="0" borderId="0" xfId="28" applyNumberFormat="1" applyFont="1" applyAlignment="1">
      <alignment horizontal="center"/>
    </xf>
    <xf numFmtId="0" fontId="0" fillId="36" borderId="0" xfId="0" applyFill="1" applyAlignment="1">
      <alignment horizontal="center"/>
    </xf>
    <xf numFmtId="169" fontId="0" fillId="36" borderId="0" xfId="28" applyNumberFormat="1" applyFont="1" applyFill="1" applyAlignment="1">
      <alignment horizontal="center"/>
    </xf>
    <xf numFmtId="169" fontId="0" fillId="0" borderId="0" xfId="28" applyNumberFormat="1" applyFont="1" applyAlignment="1">
      <alignment horizontal="center"/>
    </xf>
    <xf numFmtId="169" fontId="16" fillId="0" borderId="0" xfId="0" applyNumberFormat="1" applyFont="1"/>
    <xf numFmtId="169" fontId="26" fillId="0" borderId="0" xfId="0" applyNumberFormat="1" applyFont="1"/>
    <xf numFmtId="0" fontId="0" fillId="0" borderId="29" xfId="0" applyBorder="1" applyAlignment="1">
      <alignment horizontal="center" vertical="center"/>
    </xf>
    <xf numFmtId="0" fontId="28" fillId="36" borderId="29" xfId="0" applyFont="1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6" fontId="0" fillId="0" borderId="29" xfId="0" applyNumberFormat="1" applyBorder="1" applyAlignment="1">
      <alignment horizontal="center" vertical="center"/>
    </xf>
    <xf numFmtId="16" fontId="16" fillId="0" borderId="29" xfId="0" applyNumberFormat="1" applyFont="1" applyBorder="1" applyAlignment="1">
      <alignment horizontal="center" vertical="center"/>
    </xf>
    <xf numFmtId="0" fontId="27" fillId="36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68" fontId="16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166" fontId="16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left"/>
    </xf>
    <xf numFmtId="169" fontId="16" fillId="0" borderId="0" xfId="28" applyNumberFormat="1" applyFont="1" applyFill="1"/>
    <xf numFmtId="173" fontId="16" fillId="0" borderId="0" xfId="0" applyNumberFormat="1" applyFont="1" applyAlignment="1">
      <alignment horizontal="right"/>
    </xf>
    <xf numFmtId="173" fontId="0" fillId="0" borderId="0" xfId="0" applyNumberFormat="1" applyAlignment="1">
      <alignment horizontal="right"/>
    </xf>
    <xf numFmtId="0" fontId="0" fillId="0" borderId="0" xfId="0" quotePrefix="1"/>
    <xf numFmtId="174" fontId="0" fillId="0" borderId="0" xfId="0" applyNumberFormat="1"/>
    <xf numFmtId="0" fontId="30" fillId="0" borderId="0" xfId="0" applyFont="1"/>
    <xf numFmtId="169" fontId="1" fillId="35" borderId="0" xfId="28" applyNumberFormat="1" applyFont="1" applyFill="1"/>
    <xf numFmtId="169" fontId="16" fillId="35" borderId="0" xfId="28" applyNumberFormat="1" applyFont="1" applyFill="1" applyAlignment="1">
      <alignment horizontal="right"/>
    </xf>
    <xf numFmtId="169" fontId="0" fillId="0" borderId="0" xfId="0" applyNumberFormat="1" applyAlignment="1">
      <alignment horizontal="left"/>
    </xf>
    <xf numFmtId="169" fontId="0" fillId="0" borderId="0" xfId="0" pivotButton="1" applyNumberFormat="1"/>
    <xf numFmtId="0" fontId="0" fillId="0" borderId="30" xfId="0" pivotButton="1" applyBorder="1"/>
    <xf numFmtId="0" fontId="0" fillId="0" borderId="31" xfId="0" applyBorder="1"/>
    <xf numFmtId="0" fontId="0" fillId="0" borderId="32" xfId="0" applyBorder="1"/>
    <xf numFmtId="0" fontId="0" fillId="0" borderId="30" xfId="0" applyBorder="1"/>
    <xf numFmtId="169" fontId="0" fillId="0" borderId="32" xfId="0" applyNumberForma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pivotButton="1" applyBorder="1"/>
    <xf numFmtId="0" fontId="0" fillId="0" borderId="36" xfId="0" applyBorder="1"/>
    <xf numFmtId="169" fontId="16" fillId="0" borderId="36" xfId="0" applyNumberFormat="1" applyFont="1" applyBorder="1"/>
    <xf numFmtId="0" fontId="22" fillId="0" borderId="30" xfId="0" pivotButton="1" applyFont="1" applyBorder="1"/>
    <xf numFmtId="0" fontId="22" fillId="0" borderId="31" xfId="0" applyFont="1" applyBorder="1"/>
    <xf numFmtId="0" fontId="0" fillId="0" borderId="37" xfId="0" applyBorder="1"/>
    <xf numFmtId="0" fontId="0" fillId="0" borderId="38" xfId="0" applyBorder="1"/>
    <xf numFmtId="1" fontId="0" fillId="0" borderId="38" xfId="0" applyNumberFormat="1" applyBorder="1"/>
    <xf numFmtId="169" fontId="0" fillId="0" borderId="30" xfId="0" applyNumberFormat="1" applyBorder="1"/>
    <xf numFmtId="169" fontId="16" fillId="0" borderId="34" xfId="0" applyNumberFormat="1" applyFont="1" applyBorder="1"/>
    <xf numFmtId="0" fontId="22" fillId="0" borderId="30" xfId="0" applyFont="1" applyBorder="1"/>
    <xf numFmtId="1" fontId="16" fillId="0" borderId="39" xfId="0" applyNumberFormat="1" applyFont="1" applyBorder="1"/>
    <xf numFmtId="4" fontId="0" fillId="0" borderId="0" xfId="0" quotePrefix="1" applyNumberFormat="1"/>
    <xf numFmtId="174" fontId="0" fillId="0" borderId="0" xfId="0" quotePrefix="1" applyNumberFormat="1"/>
    <xf numFmtId="174" fontId="0" fillId="0" borderId="0" xfId="0" applyNumberFormat="1" applyAlignment="1">
      <alignment horizontal="right"/>
    </xf>
    <xf numFmtId="0" fontId="31" fillId="0" borderId="0" xfId="0" applyFont="1"/>
    <xf numFmtId="164" fontId="3" fillId="26" borderId="29" xfId="25" applyNumberFormat="1" applyBorder="1" applyAlignment="1">
      <alignment horizontal="right"/>
    </xf>
    <xf numFmtId="164" fontId="0" fillId="0" borderId="30" xfId="0" applyNumberFormat="1" applyBorder="1"/>
    <xf numFmtId="164" fontId="0" fillId="0" borderId="40" xfId="0" applyNumberFormat="1" applyBorder="1"/>
    <xf numFmtId="169" fontId="0" fillId="0" borderId="41" xfId="0" applyNumberFormat="1" applyBorder="1"/>
    <xf numFmtId="164" fontId="0" fillId="0" borderId="34" xfId="0" applyNumberFormat="1" applyBorder="1"/>
    <xf numFmtId="16" fontId="0" fillId="0" borderId="0" xfId="0" applyNumberFormat="1"/>
    <xf numFmtId="14" fontId="0" fillId="0" borderId="29" xfId="0" applyNumberFormat="1" applyBorder="1"/>
    <xf numFmtId="174" fontId="25" fillId="0" borderId="0" xfId="0" applyNumberFormat="1" applyFont="1"/>
    <xf numFmtId="0" fontId="0" fillId="0" borderId="29" xfId="0" applyBorder="1"/>
    <xf numFmtId="166" fontId="0" fillId="0" borderId="29" xfId="0" applyNumberFormat="1" applyBorder="1" applyAlignment="1">
      <alignment horizontal="right"/>
    </xf>
    <xf numFmtId="164" fontId="0" fillId="0" borderId="29" xfId="0" applyNumberFormat="1" applyBorder="1" applyAlignment="1">
      <alignment horizontal="right"/>
    </xf>
    <xf numFmtId="49" fontId="0" fillId="0" borderId="29" xfId="0" applyNumberFormat="1" applyBorder="1" applyAlignment="1">
      <alignment horizontal="left"/>
    </xf>
    <xf numFmtId="0" fontId="0" fillId="36" borderId="30" xfId="0" applyFill="1" applyBorder="1"/>
    <xf numFmtId="0" fontId="0" fillId="36" borderId="0" xfId="0" applyFill="1"/>
    <xf numFmtId="1" fontId="0" fillId="36" borderId="38" xfId="0" applyNumberFormat="1" applyFill="1" applyBorder="1"/>
    <xf numFmtId="169" fontId="0" fillId="36" borderId="30" xfId="0" applyNumberFormat="1" applyFill="1" applyBorder="1"/>
    <xf numFmtId="0" fontId="32" fillId="0" borderId="0" xfId="0" applyFont="1" applyAlignment="1">
      <alignment vertical="center"/>
    </xf>
    <xf numFmtId="0" fontId="0" fillId="36" borderId="0" xfId="0" applyFill="1" applyAlignment="1">
      <alignment horizontal="left"/>
    </xf>
    <xf numFmtId="49" fontId="0" fillId="36" borderId="0" xfId="0" applyNumberFormat="1" applyFill="1" applyAlignment="1">
      <alignment horizontal="left"/>
    </xf>
    <xf numFmtId="167" fontId="0" fillId="36" borderId="0" xfId="0" applyNumberFormat="1" applyFill="1" applyAlignment="1">
      <alignment horizontal="right"/>
    </xf>
    <xf numFmtId="172" fontId="0" fillId="36" borderId="0" xfId="0" applyNumberFormat="1" applyFill="1"/>
    <xf numFmtId="9" fontId="0" fillId="36" borderId="0" xfId="43" applyFont="1" applyFill="1"/>
    <xf numFmtId="0" fontId="30" fillId="36" borderId="0" xfId="0" applyFont="1" applyFill="1" applyAlignment="1">
      <alignment vertical="center"/>
    </xf>
    <xf numFmtId="0" fontId="32" fillId="36" borderId="0" xfId="0" applyFont="1" applyFill="1" applyAlignment="1">
      <alignment vertical="center"/>
    </xf>
    <xf numFmtId="164" fontId="0" fillId="39" borderId="0" xfId="0" applyNumberFormat="1" applyFill="1" applyAlignment="1">
      <alignment horizontal="right"/>
    </xf>
    <xf numFmtId="166" fontId="3" fillId="26" borderId="29" xfId="25" applyNumberFormat="1" applyBorder="1" applyAlignment="1">
      <alignment horizontal="right"/>
    </xf>
    <xf numFmtId="49" fontId="3" fillId="26" borderId="29" xfId="25" applyNumberFormat="1" applyBorder="1" applyAlignment="1">
      <alignment horizontal="left"/>
    </xf>
    <xf numFmtId="173" fontId="0" fillId="39" borderId="0" xfId="0" applyNumberFormat="1" applyFill="1" applyAlignment="1">
      <alignment horizontal="right"/>
    </xf>
    <xf numFmtId="49" fontId="0" fillId="39" borderId="0" xfId="0" applyNumberFormat="1" applyFill="1" applyAlignment="1">
      <alignment horizontal="left"/>
    </xf>
    <xf numFmtId="169" fontId="33" fillId="0" borderId="0" xfId="0" applyNumberFormat="1" applyFont="1" applyAlignment="1">
      <alignment horizontal="center"/>
    </xf>
    <xf numFmtId="0" fontId="16" fillId="0" borderId="43" xfId="0" applyFont="1" applyBorder="1"/>
    <xf numFmtId="0" fontId="0" fillId="0" borderId="40" xfId="0" applyBorder="1"/>
    <xf numFmtId="1" fontId="0" fillId="0" borderId="42" xfId="0" applyNumberFormat="1" applyBorder="1"/>
    <xf numFmtId="169" fontId="0" fillId="0" borderId="40" xfId="0" applyNumberFormat="1" applyBorder="1"/>
    <xf numFmtId="0" fontId="32" fillId="39" borderId="0" xfId="0" applyFont="1" applyFill="1" applyAlignment="1">
      <alignment vertical="center"/>
    </xf>
    <xf numFmtId="167" fontId="0" fillId="39" borderId="0" xfId="0" applyNumberFormat="1" applyFill="1" applyAlignment="1">
      <alignment horizontal="right"/>
    </xf>
    <xf numFmtId="0" fontId="0" fillId="39" borderId="0" xfId="0" applyFill="1"/>
    <xf numFmtId="0" fontId="30" fillId="0" borderId="0" xfId="0" applyFont="1" applyAlignment="1">
      <alignment vertical="center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1 2" xfId="46" xr:uid="{47D44D52-AEB3-4A8E-A21A-05E23C755956}"/>
    <cellStyle name="60% - Accent1 2 2" xfId="58" xr:uid="{54BCECCB-ED2E-4198-B76F-FB01AE8D8408}"/>
    <cellStyle name="60% - Accent2" xfId="14" builtinId="36" customBuiltin="1"/>
    <cellStyle name="60% - Accent2 2" xfId="47" xr:uid="{907C7DF6-F074-41CA-8D07-6D02319848F7}"/>
    <cellStyle name="60% - Accent2 2 2" xfId="53" xr:uid="{B73C0BC5-806F-4EEA-A6CB-F69670D8BA7C}"/>
    <cellStyle name="60% - Accent3" xfId="15" builtinId="40" customBuiltin="1"/>
    <cellStyle name="60% - Accent3 2" xfId="48" xr:uid="{6287F606-8414-4B5B-BE24-ED57578C5F29}"/>
    <cellStyle name="60% - Accent3 2 2" xfId="54" xr:uid="{DDD7781A-D39D-4726-9DED-EFDA0E31D50B}"/>
    <cellStyle name="60% - Accent4" xfId="16" builtinId="44" customBuiltin="1"/>
    <cellStyle name="60% - Accent4 2" xfId="49" xr:uid="{7CB46F8E-5C72-4F2C-89C7-45D551839895}"/>
    <cellStyle name="60% - Accent4 2 2" xfId="55" xr:uid="{4432A5BC-B479-422E-8C9E-2BD9978B39E1}"/>
    <cellStyle name="60% - Accent5" xfId="17" builtinId="48" customBuiltin="1"/>
    <cellStyle name="60% - Accent5 2" xfId="50" xr:uid="{83ABB1F3-B04C-4852-A0B2-9C5C0AC7533E}"/>
    <cellStyle name="60% - Accent5 2 2" xfId="56" xr:uid="{A9555748-86D6-49E0-A301-DDE10248482D}"/>
    <cellStyle name="60% - Accent6" xfId="18" builtinId="52" customBuiltin="1"/>
    <cellStyle name="60% - Accent6 2" xfId="51" xr:uid="{D5FC7991-9B79-4273-A821-945BA3559FB0}"/>
    <cellStyle name="60% - Accent6 2 2" xfId="57" xr:uid="{68C2BDD7-5691-44B5-AC79-0F94BD3655F1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52" builtinId="3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eutral 2" xfId="44" xr:uid="{86804B29-AFAB-4896-8082-73415D86EB1D}"/>
    <cellStyle name="Neutral 2 2" xfId="59" xr:uid="{3530948C-62CF-469A-8B35-FAEE226E1513}"/>
    <cellStyle name="Normal" xfId="0" builtinId="0"/>
    <cellStyle name="Note" xfId="38" builtinId="10" customBuiltin="1"/>
    <cellStyle name="Output" xfId="39" builtinId="21" customBuiltin="1"/>
    <cellStyle name="Percent" xfId="43" builtinId="5"/>
    <cellStyle name="Title" xfId="40" builtinId="15" customBuiltin="1"/>
    <cellStyle name="Title 2" xfId="45" xr:uid="{7168EF30-FD95-4002-B633-8D554FA962E6}"/>
    <cellStyle name="Title 2 2" xfId="60" xr:uid="{58721FFE-E085-4785-9E2E-D81F36DB3FCC}"/>
    <cellStyle name="Total" xfId="41" builtinId="25" customBuiltin="1"/>
    <cellStyle name="Warning Text" xfId="42" builtinId="11" customBuiltin="1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0" formatCode="&quot;$&quot;#,##0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numFmt numFmtId="171" formatCode="_(* #,##0_);_(* \(#,##0\);_(* &quot;-&quot;??_);_(@_)"/>
    </dxf>
    <dxf>
      <alignment horizontal="left"/>
    </dxf>
    <dxf>
      <alignment vertical="bottom"/>
    </dxf>
    <dxf>
      <alignment wrapText="0"/>
    </dxf>
    <dxf>
      <font>
        <b/>
      </font>
    </dxf>
    <dxf>
      <numFmt numFmtId="169" formatCode="_(&quot;$&quot;* #,##0_);_(&quot;$&quot;* \(#,##0\);_(&quot;$&quot;* &quot;-&quot;??_);_(@_)"/>
    </dxf>
    <dxf>
      <numFmt numFmtId="170" formatCode="&quot;$&quot;#,##0"/>
    </dxf>
    <dxf>
      <numFmt numFmtId="19" formatCode="m/d/yyyy"/>
    </dxf>
    <dxf>
      <numFmt numFmtId="19" formatCode="m/d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general"/>
    </dxf>
    <dxf>
      <numFmt numFmtId="1" formatCode="0"/>
    </dxf>
    <dxf>
      <font>
        <color rgb="FF00B050"/>
      </font>
    </dxf>
    <dxf>
      <font>
        <b/>
      </font>
    </dxf>
    <dxf>
      <numFmt numFmtId="169" formatCode="_(&quot;$&quot;* #,##0_);_(&quot;$&quot;* \(#,##0\);_(&quot;$&quot;* &quot;-&quot;??_);_(@_)"/>
    </dxf>
    <dxf>
      <font>
        <b val="0"/>
      </font>
    </dxf>
    <dxf>
      <font>
        <b/>
      </font>
    </dxf>
    <dxf>
      <font>
        <color rgb="FF00B050"/>
      </font>
    </dxf>
    <dxf>
      <font>
        <b/>
      </font>
    </dxf>
    <dxf>
      <numFmt numFmtId="169" formatCode="_(&quot;$&quot;* #,##0_);_(&quot;$&quot;* \(#,##0\);_(&quot;$&quot;* &quot;-&quot;??_);_(@_)"/>
    </dxf>
    <dxf>
      <font>
        <color rgb="FF00B050"/>
      </font>
    </dxf>
    <dxf>
      <font>
        <b/>
      </font>
    </dxf>
    <dxf>
      <numFmt numFmtId="169" formatCode="_(&quot;$&quot;* #,##0_);_(&quot;$&quot;* \(#,##0\);_(&quot;$&quot;* &quot;-&quot;??_);_(@_)"/>
    </dxf>
    <dxf>
      <numFmt numFmtId="19" formatCode="m/d/yyyy"/>
    </dxf>
    <dxf>
      <numFmt numFmtId="19" formatCode="m/d/yyyy"/>
    </dxf>
    <dxf>
      <numFmt numFmtId="169" formatCode="_(&quot;$&quot;* #,##0_);_(&quot;$&quot;* \(#,##0\);_(&quot;$&quot;* &quot;-&quot;??_);_(@_)"/>
    </dxf>
    <dxf>
      <numFmt numFmtId="171" formatCode="_(* #,##0_);_(* \(#,##0\);_(* &quot;-&quot;??_);_(@_)"/>
    </dxf>
    <dxf>
      <alignment horizontal="left"/>
    </dxf>
    <dxf>
      <alignment vertical="bottom"/>
    </dxf>
    <dxf>
      <alignment wrapText="0"/>
    </dxf>
    <dxf>
      <font>
        <b/>
      </font>
    </dxf>
    <dxf>
      <numFmt numFmtId="169" formatCode="_(&quot;$&quot;* #,##0_);_(&quot;$&quot;* \(#,##0\);_(&quot;$&quot;* &quot;-&quot;??_);_(@_)"/>
    </dxf>
    <dxf>
      <numFmt numFmtId="170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Backlog Report   02 25 2026.xlsx]Sales Map per month!PivotTable1</c:name>
    <c:fmtId val="2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Sales Revenue Map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7708938574055"/>
          <c:y val="0.21318422140054208"/>
          <c:w val="0.87498655977900142"/>
          <c:h val="0.537877377186530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Map per month'!$D$6:$D$7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'Sales Map per month'!$A$8:$C$23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1900</c:v>
                  </c:pt>
                  <c:pt idx="1">
                    <c:v>2026</c:v>
                  </c:pt>
                  <c:pt idx="12">
                    <c:v>2027</c:v>
                  </c:pt>
                </c:lvl>
              </c:multiLvlStrCache>
            </c:multiLvlStrRef>
          </c:cat>
          <c:val>
            <c:numRef>
              <c:f>'Sales Map per month'!$D$8:$D$23</c:f>
              <c:numCache>
                <c:formatCode>_("$"* #,##0_);_("$"* \(#,##0\);_("$"* "-"??_);_(@_)</c:formatCode>
                <c:ptCount val="13"/>
                <c:pt idx="0">
                  <c:v>465850.23</c:v>
                </c:pt>
                <c:pt idx="1">
                  <c:v>1189209.3799999994</c:v>
                </c:pt>
                <c:pt idx="2">
                  <c:v>2106445.25</c:v>
                </c:pt>
                <c:pt idx="3">
                  <c:v>1598583.05</c:v>
                </c:pt>
                <c:pt idx="4">
                  <c:v>1038408.26</c:v>
                </c:pt>
                <c:pt idx="5">
                  <c:v>230497</c:v>
                </c:pt>
                <c:pt idx="6">
                  <c:v>376891</c:v>
                </c:pt>
                <c:pt idx="7">
                  <c:v>253135.5</c:v>
                </c:pt>
                <c:pt idx="8">
                  <c:v>129838</c:v>
                </c:pt>
                <c:pt idx="9">
                  <c:v>225388.52000000002</c:v>
                </c:pt>
                <c:pt idx="10">
                  <c:v>300112.02000000014</c:v>
                </c:pt>
                <c:pt idx="11">
                  <c:v>1092927.4299999985</c:v>
                </c:pt>
                <c:pt idx="12">
                  <c:v>58443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9-4AAD-8447-BC3CF206B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013728"/>
        <c:axId val="1"/>
      </c:barChart>
      <c:catAx>
        <c:axId val="111601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013728"/>
        <c:crosses val="autoZero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Backlog Report   02 25 2026.xlsx]Sales by department!PivotTable2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department</a:t>
            </a:r>
          </a:p>
        </c:rich>
      </c:tx>
      <c:layout>
        <c:manualLayout>
          <c:xMode val="edge"/>
          <c:yMode val="edge"/>
          <c:x val="0.3679839431877458"/>
          <c:y val="2.55789894855920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39145830294314"/>
          <c:y val="0.25783890430559164"/>
          <c:w val="0.86306601587561815"/>
          <c:h val="0.500173263245555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department'!$A$4:$A$9</c:f>
              <c:strCache>
                <c:ptCount val="5"/>
                <c:pt idx="0">
                  <c:v>Filling OP</c:v>
                </c:pt>
                <c:pt idx="1">
                  <c:v>MEDICAL   </c:v>
                </c:pt>
                <c:pt idx="2">
                  <c:v>Drape&amp;Mask</c:v>
                </c:pt>
                <c:pt idx="3">
                  <c:v>Default   </c:v>
                </c:pt>
                <c:pt idx="4">
                  <c:v>CONSUMER  </c:v>
                </c:pt>
              </c:strCache>
            </c:strRef>
          </c:cat>
          <c:val>
            <c:numRef>
              <c:f>'Sales by department'!$B$4:$B$9</c:f>
              <c:numCache>
                <c:formatCode>"$"#,##0</c:formatCode>
                <c:ptCount val="5"/>
                <c:pt idx="0">
                  <c:v>3051959.9400000004</c:v>
                </c:pt>
                <c:pt idx="1">
                  <c:v>5117674.0300000021</c:v>
                </c:pt>
                <c:pt idx="2">
                  <c:v>550818</c:v>
                </c:pt>
                <c:pt idx="3">
                  <c:v>345200.65</c:v>
                </c:pt>
                <c:pt idx="4">
                  <c:v>76.02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B-4B34-9E4E-B84571121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486063"/>
        <c:axId val="2022922031"/>
      </c:barChart>
      <c:catAx>
        <c:axId val="164248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22031"/>
        <c:crosses val="autoZero"/>
        <c:auto val="1"/>
        <c:lblAlgn val="ctr"/>
        <c:lblOffset val="100"/>
        <c:noMultiLvlLbl val="0"/>
      </c:catAx>
      <c:valAx>
        <c:axId val="2022922031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48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Backlog Report   02 25 2026.xlsx]Sales Receipts!PivotTable2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</a:t>
            </a:r>
            <a:r>
              <a:rPr lang="en-US" sz="1800" b="1" baseline="0"/>
              <a:t> Orders Received - not shipped yet</a:t>
            </a:r>
            <a:endParaRPr lang="en-US" sz="1800" b="1"/>
          </a:p>
        </c:rich>
      </c:tx>
      <c:layout>
        <c:manualLayout>
          <c:xMode val="edge"/>
          <c:yMode val="edge"/>
          <c:x val="0.40472067900687853"/>
          <c:y val="3.6281299384570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165943765008884E-2"/>
          <c:y val="0.13756559314008696"/>
          <c:w val="0.83695587492040469"/>
          <c:h val="0.66144691386209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Receipts'!$C$4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Receipts'!$C$5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Receipts'!$C$5</c:f>
              <c:numCache>
                <c:formatCode>"$"#,##0</c:formatCode>
                <c:ptCount val="1"/>
                <c:pt idx="0">
                  <c:v>5091379.37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C-427E-96D5-0BF3E1866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486063"/>
        <c:axId val="2022922031"/>
      </c:barChart>
      <c:catAx>
        <c:axId val="164248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22031"/>
        <c:crosses val="autoZero"/>
        <c:auto val="1"/>
        <c:lblAlgn val="ctr"/>
        <c:lblOffset val="100"/>
        <c:noMultiLvlLbl val="0"/>
      </c:catAx>
      <c:valAx>
        <c:axId val="2022922031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48606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Backlog Report   02 25 2026.xlsx]Sales Receipts!PivotTable1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Strukmyer Sales Receipts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50918161904841"/>
          <c:y val="0.16458081145667194"/>
          <c:w val="0.87786674161193179"/>
          <c:h val="0.6841896098332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Receipts'!$U$3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Receipts'!$T$4:$T$6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'Sales Receipts'!$U$4:$U$6</c:f>
              <c:numCache>
                <c:formatCode>_("$"* #,##0_);_("$"* \(#,##0\);_("$"* "-"??_);_(@_)</c:formatCode>
                <c:ptCount val="2"/>
                <c:pt idx="0">
                  <c:v>1618568.9591999997</c:v>
                </c:pt>
                <c:pt idx="1">
                  <c:v>1926002.57344922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F-49DE-BD61-4DB36FB2F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447696"/>
        <c:axId val="285448656"/>
      </c:barChart>
      <c:catAx>
        <c:axId val="2854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8656"/>
        <c:crosses val="autoZero"/>
        <c:auto val="1"/>
        <c:lblAlgn val="ctr"/>
        <c:lblOffset val="100"/>
        <c:noMultiLvlLbl val="0"/>
      </c:catAx>
      <c:valAx>
        <c:axId val="285448656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26812</xdr:colOff>
      <xdr:row>0</xdr:row>
      <xdr:rowOff>3537</xdr:rowOff>
    </xdr:from>
    <xdr:to>
      <xdr:col>13</xdr:col>
      <xdr:colOff>4064000</xdr:colOff>
      <xdr:row>23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AC557-0259-475B-9F82-5F133A8A8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292668</xdr:colOff>
      <xdr:row>16</xdr:row>
      <xdr:rowOff>150363</xdr:rowOff>
    </xdr:from>
    <xdr:to>
      <xdr:col>8</xdr:col>
      <xdr:colOff>352926</xdr:colOff>
      <xdr:row>33</xdr:row>
      <xdr:rowOff>168442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32F8D-49DA-C445-11AD-0C4A510EA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77757</xdr:colOff>
      <xdr:row>0</xdr:row>
      <xdr:rowOff>0</xdr:rowOff>
    </xdr:from>
    <xdr:to>
      <xdr:col>17</xdr:col>
      <xdr:colOff>396552</xdr:colOff>
      <xdr:row>26</xdr:row>
      <xdr:rowOff>101081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15637-C6D3-416F-9655-B6208F80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641478</xdr:colOff>
      <xdr:row>1</xdr:row>
      <xdr:rowOff>155510</xdr:rowOff>
    </xdr:from>
    <xdr:to>
      <xdr:col>34</xdr:col>
      <xdr:colOff>614265</xdr:colOff>
      <xdr:row>26</xdr:row>
      <xdr:rowOff>23325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A519D-3061-5DC6-224A-F2A2B97F5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ly Cantu" refreshedDate="46078.402546874997" createdVersion="8" refreshedVersion="8" minRefreshableVersion="3" recordCount="258" xr:uid="{B3E4BE98-09CE-427E-9AA4-100E9035CAB9}">
  <cacheSource type="worksheet">
    <worksheetSource ref="A1:J259" sheet="Order receipts"/>
  </cacheSource>
  <cacheFields count="12">
    <cacheField name="SONumber" numFmtId="49">
      <sharedItems/>
    </cacheField>
    <cacheField name="OrderDate" numFmtId="164">
      <sharedItems containsSemiMixedTypes="0" containsNonDate="0" containsDate="1" containsString="0" minDate="2026-01-02T00:00:00" maxDate="2026-02-25T00:00:00" count="35"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9T00:00:00"/>
        <d v="2026-01-20T00:00:00"/>
        <d v="2026-01-21T00:00:00"/>
        <d v="2026-01-22T00:00:00"/>
        <d v="2026-01-23T00:00:00"/>
        <d v="2026-01-27T00:00:00"/>
        <d v="2026-01-28T00:00:00"/>
        <d v="2026-01-29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</sharedItems>
      <fieldGroup par="11"/>
    </cacheField>
    <cacheField name="CustomerCode" numFmtId="49">
      <sharedItems/>
    </cacheField>
    <cacheField name="CustomerName" numFmtId="49">
      <sharedItems/>
    </cacheField>
    <cacheField name="SalesRepName" numFmtId="49">
      <sharedItems/>
    </cacheField>
    <cacheField name="CustomerPONumber" numFmtId="49">
      <sharedItems/>
    </cacheField>
    <cacheField name="RequestedShipDate" numFmtId="164">
      <sharedItems containsSemiMixedTypes="0" containsNonDate="0" containsDate="1" containsString="0" minDate="1900-01-01T00:00:00" maxDate="2026-11-18T00:00:00"/>
    </cacheField>
    <cacheField name="ItemCode" numFmtId="49">
      <sharedItems/>
    </cacheField>
    <cacheField name="ItemDescription" numFmtId="49">
      <sharedItems/>
    </cacheField>
    <cacheField name="LineAmount" numFmtId="173">
      <sharedItems containsSemiMixedTypes="0" containsString="0" containsNumber="1" minValue="-8084.98" maxValue="418936.32000000001"/>
    </cacheField>
    <cacheField name="Days (OrderDate)" numFmtId="0" databaseField="0">
      <fieldGroup base="1">
        <rangePr groupBy="days" startDate="2026-01-02T00:00:00" endDate="2026-02-25T00:00:00"/>
        <groupItems count="368">
          <s v="&lt;1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25/2026"/>
        </groupItems>
      </fieldGroup>
    </cacheField>
    <cacheField name="Months (OrderDate)" numFmtId="0" databaseField="0">
      <fieldGroup base="1">
        <rangePr groupBy="months" startDate="2026-01-02T00:00:00" endDate="2026-02-25T00:00:00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ly Cantu" refreshedDate="46078.402547337966" createdVersion="8" refreshedVersion="8" minRefreshableVersion="3" recordCount="256" xr:uid="{94CF3877-0936-4A3B-B9AA-1B6B0AFAFB41}">
  <cacheSource type="worksheet">
    <worksheetSource ref="C3:AD259" sheet="Raw data w lookup"/>
  </cacheSource>
  <cacheFields count="28">
    <cacheField name="ScheduledShipDate" numFmtId="164">
      <sharedItems containsSemiMixedTypes="0" containsNonDate="0" containsDate="1" containsString="0" minDate="1900-01-01T00:00:00" maxDate="2026-05-01T00:00:00"/>
    </cacheField>
    <cacheField name="PromisedShipDate" numFmtId="164">
      <sharedItems containsSemiMixedTypes="0" containsNonDate="0" containsDate="1" containsString="0" minDate="1900-01-01T00:00:00" maxDate="2026-04-30T00:00:00"/>
    </cacheField>
    <cacheField name="SONumber" numFmtId="49">
      <sharedItems/>
    </cacheField>
    <cacheField name="LineNumber" numFmtId="165">
      <sharedItems containsSemiMixedTypes="0" containsString="0" containsNumber="1" containsInteger="1" minValue="1" maxValue="60"/>
    </cacheField>
    <cacheField name="ShipToCode" numFmtId="49">
      <sharedItems/>
    </cacheField>
    <cacheField name="ItemCode" numFmtId="0">
      <sharedItems containsMixedTypes="1" containsNumber="1" containsInteger="1" minValue="104" maxValue="8012" count="98">
        <n v="3843"/>
        <n v="6370"/>
        <n v="5121"/>
        <s v="N-4001                  "/>
        <n v="7217"/>
        <n v="7991"/>
        <n v="7993"/>
        <n v="7992"/>
        <n v="8012"/>
        <n v="7997"/>
        <n v="7488"/>
        <n v="609"/>
        <n v="610"/>
        <n v="2977"/>
        <n v="7861"/>
        <n v="7862"/>
        <n v="7863"/>
        <n v="5045"/>
        <n v="7898"/>
        <n v="7153"/>
        <n v="7154"/>
        <n v="6011"/>
        <n v="6013"/>
        <n v="5342"/>
        <n v="7235"/>
        <n v="3958"/>
        <n v="7487"/>
        <n v="7155"/>
        <n v="7159"/>
        <s v="F-22004                 "/>
        <n v="6008"/>
        <s v="F-22008                 "/>
        <s v="F-22007                 "/>
        <n v="7832"/>
        <n v="6039"/>
        <n v="5666"/>
        <n v="5660"/>
        <n v="1674"/>
        <n v="7156"/>
        <s v="N-4008                  "/>
        <s v="N-4009                  "/>
        <n v="5639"/>
        <n v="5515"/>
        <n v="5703"/>
        <n v="5517"/>
        <n v="5518"/>
        <n v="7525"/>
        <n v="5520"/>
        <n v="5521"/>
        <n v="5522"/>
        <n v="5686"/>
        <n v="5525"/>
        <n v="6901"/>
        <n v="5527"/>
        <n v="5528"/>
        <n v="5530"/>
        <n v="5590"/>
        <n v="6323"/>
        <n v="7224"/>
        <n v="6327"/>
        <n v="6328"/>
        <n v="6330"/>
        <n v="5713"/>
        <n v="7573"/>
        <n v="1673"/>
        <n v="5662"/>
        <n v="5005"/>
        <n v="4557"/>
        <n v="5440"/>
        <n v="4978"/>
        <n v="4152"/>
        <n v="5859"/>
        <n v="3424"/>
        <n v="7486"/>
        <n v="3752"/>
        <n v="5674"/>
        <n v="5671"/>
        <n v="5668"/>
        <n v="1917"/>
        <n v="7940"/>
        <n v="7941"/>
        <n v="6319"/>
        <n v="6320"/>
        <n v="7152"/>
        <n v="104"/>
        <n v="7751"/>
        <n v="7738"/>
        <n v="5341"/>
        <n v="7903"/>
        <n v="4191"/>
        <n v="3069"/>
        <n v="3693"/>
        <n v="7236"/>
        <n v="3917"/>
        <n v="7561"/>
        <n v="7482"/>
        <n v="7560"/>
        <n v="3132"/>
      </sharedItems>
    </cacheField>
    <cacheField name="ItemDescription" numFmtId="49">
      <sharedItems/>
    </cacheField>
    <cacheField name="OrderQuantity" numFmtId="166">
      <sharedItems containsSemiMixedTypes="0" containsString="0" containsNumber="1" minValue="1" maxValue="2013600"/>
    </cacheField>
    <cacheField name="UnitPrice" numFmtId="167">
      <sharedItems containsSemiMixedTypes="0" containsString="0" containsNumber="1" minValue="8.25E-4" maxValue="10000"/>
    </cacheField>
    <cacheField name="ExtendedLineAmount" numFmtId="166">
      <sharedItems containsSemiMixedTypes="0" containsString="0" containsNumber="1" minValue="55" maxValue="418936.32000000001"/>
    </cacheField>
    <cacheField name="CustomerCode" numFmtId="49">
      <sharedItems/>
    </cacheField>
    <cacheField name="ItemSalesClassCode" numFmtId="49">
      <sharedItems/>
    </cacheField>
    <cacheField name="DropShip" numFmtId="49">
      <sharedItems/>
    </cacheField>
    <cacheField name="SOTypeCode" numFmtId="49">
      <sharedItems/>
    </cacheField>
    <cacheField name="FinalDestination" numFmtId="0">
      <sharedItems containsNonDate="0" containsString="0" containsBlank="1"/>
    </cacheField>
    <cacheField name="CustomerName" numFmtId="49">
      <sharedItems/>
    </cacheField>
    <cacheField name="ShipToAddress1" numFmtId="49">
      <sharedItems/>
    </cacheField>
    <cacheField name="ShipToAddress2" numFmtId="0">
      <sharedItems containsBlank="1"/>
    </cacheField>
    <cacheField name="ShipToStateCode" numFmtId="49">
      <sharedItems/>
    </cacheField>
    <cacheField name="ShipToZip" numFmtId="49">
      <sharedItems/>
    </cacheField>
    <cacheField name="ParentDocumentNumber" numFmtId="49">
      <sharedItems/>
    </cacheField>
    <cacheField name="Weight" numFmtId="168">
      <sharedItems containsSemiMixedTypes="0" containsString="0" containsNumber="1" containsInteger="1" minValue="0" maxValue="26"/>
    </cacheField>
    <cacheField name="OrderMessage" numFmtId="0">
      <sharedItems containsBlank="1"/>
    </cacheField>
    <cacheField name="ShipToName" numFmtId="49">
      <sharedItems/>
    </cacheField>
    <cacheField name="ShipToCity" numFmtId="49">
      <sharedItems/>
    </cacheField>
    <cacheField name="ShippingInstructions" numFmtId="0">
      <sharedItems containsBlank="1"/>
    </cacheField>
    <cacheField name="WarehouseCode" numFmtId="0">
      <sharedItems containsBlank="1"/>
    </cacheField>
    <cacheField name="WarehouseNa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ly Cantu" refreshedDate="46078.402547453705" createdVersion="8" refreshedVersion="8" minRefreshableVersion="3" recordCount="652" xr:uid="{057198A2-66C6-4FAF-A11E-B0A7D02B430F}">
  <cacheSource type="worksheet">
    <worksheetSource ref="C3:AE655" sheet="Raw data w lookup"/>
  </cacheSource>
  <cacheFields count="29">
    <cacheField name="ScheduledShipDate" numFmtId="164">
      <sharedItems containsSemiMixedTypes="0" containsNonDate="0" containsDate="1" containsString="0" minDate="1900-01-01T00:00:00" maxDate="2027-03-05T00:00:00" count="68">
        <d v="1900-01-01T00:00:00"/>
        <d v="2026-02-10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11T00:00:00"/>
        <d v="2026-03-12T00:00:00"/>
        <d v="2026-03-13T00:00:00"/>
        <d v="2026-03-16T00:00:00"/>
        <d v="2026-03-18T00:00:00"/>
        <d v="2026-03-20T00:00:00"/>
        <d v="2026-03-25T00:00:00"/>
        <d v="2026-03-26T00:00:00"/>
        <d v="2026-03-27T00:00:00"/>
        <d v="2026-03-30T00:00:00"/>
        <d v="2026-03-31T00:00:00"/>
        <d v="2026-04-01T00:00:00"/>
        <d v="2026-04-03T00:00:00"/>
        <d v="2026-04-08T00:00:00"/>
        <d v="2026-04-10T00:00:00"/>
        <d v="2026-04-14T00:00:00"/>
        <d v="2026-04-15T00:00:00"/>
        <d v="2026-04-16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8T00:00:00"/>
        <d v="2026-05-11T00:00:00"/>
        <d v="2026-05-15T00:00:00"/>
        <d v="2026-05-18T00:00:00"/>
        <d v="2026-05-20T00:00:00"/>
        <d v="2026-05-25T00:00:00"/>
        <d v="2026-05-26T00:00:00"/>
        <d v="2026-05-28T00:00:00"/>
        <d v="2026-05-29T00:00:00"/>
        <d v="2026-06-04T00:00:00"/>
        <d v="2026-06-05T00:00:00"/>
        <d v="2026-06-11T00:00:00"/>
        <d v="2026-06-15T00:00:00"/>
        <d v="2026-06-30T00:00:00"/>
        <d v="2026-07-06T00:00:00"/>
        <d v="2026-07-08T00:00:00"/>
        <d v="2026-07-13T00:00:00"/>
        <d v="2026-07-18T00:00:00"/>
        <d v="2026-08-13T00:00:00"/>
        <d v="2026-08-14T00:00:00"/>
        <d v="2026-08-17T00:00:00"/>
        <d v="2026-09-01T00:00:00"/>
        <d v="2026-09-08T00:00:00"/>
        <d v="2026-09-14T00:00:00"/>
        <d v="2026-10-01T00:00:00"/>
        <d v="2026-10-14T00:00:00"/>
        <d v="2026-10-22T00:00:00"/>
        <d v="2026-11-05T00:00:00"/>
        <d v="2026-11-16T00:00:00"/>
        <d v="2026-11-17T00:00:00"/>
        <d v="2026-11-30T00:00:00"/>
        <d v="2026-12-29T00:00:00"/>
        <d v="2026-12-31T00:00:00"/>
        <d v="2027-03-04T00:00:00"/>
      </sharedItems>
    </cacheField>
    <cacheField name="PromisedShipDate" numFmtId="164">
      <sharedItems containsSemiMixedTypes="0" containsNonDate="0" containsDate="1" containsString="0" minDate="1900-01-01T00:00:00" maxDate="2027-01-01T00:00:00"/>
    </cacheField>
    <cacheField name="SONumber" numFmtId="49">
      <sharedItems/>
    </cacheField>
    <cacheField name="LineNumber" numFmtId="165">
      <sharedItems containsSemiMixedTypes="0" containsString="0" containsNumber="1" containsInteger="1" minValue="1" maxValue="60"/>
    </cacheField>
    <cacheField name="ShipToCode" numFmtId="49">
      <sharedItems/>
    </cacheField>
    <cacheField name="ItemCode" numFmtId="0">
      <sharedItems containsMixedTypes="1" containsNumber="1" containsInteger="1" minValue="104" maxValue="8012" count="144">
        <n v="3843"/>
        <n v="6370"/>
        <n v="5121"/>
        <s v="N-4001                  "/>
        <n v="7217"/>
        <n v="7991"/>
        <n v="7993"/>
        <n v="7992"/>
        <n v="8012"/>
        <n v="7997"/>
        <n v="7488"/>
        <n v="609"/>
        <n v="610"/>
        <n v="2977"/>
        <n v="7861"/>
        <n v="7862"/>
        <n v="7863"/>
        <n v="5045"/>
        <n v="7898"/>
        <n v="7153"/>
        <n v="7154"/>
        <n v="6011"/>
        <n v="6013"/>
        <n v="5342"/>
        <n v="7235"/>
        <n v="3958"/>
        <n v="7487"/>
        <n v="7155"/>
        <n v="7159"/>
        <s v="F-22004                 "/>
        <n v="6008"/>
        <s v="F-22008                 "/>
        <s v="F-22007                 "/>
        <n v="7832"/>
        <n v="6039"/>
        <n v="5666"/>
        <n v="5660"/>
        <n v="1674"/>
        <n v="7156"/>
        <s v="N-4008                  "/>
        <s v="N-4009                  "/>
        <n v="5639"/>
        <n v="5515"/>
        <n v="5703"/>
        <n v="5517"/>
        <n v="5518"/>
        <n v="7525"/>
        <n v="5520"/>
        <n v="5521"/>
        <n v="5522"/>
        <n v="5686"/>
        <n v="5525"/>
        <n v="6901"/>
        <n v="5527"/>
        <n v="5528"/>
        <n v="5530"/>
        <n v="5590"/>
        <n v="6323"/>
        <n v="7224"/>
        <n v="6327"/>
        <n v="6328"/>
        <n v="6330"/>
        <n v="5713"/>
        <n v="7573"/>
        <n v="1673"/>
        <n v="5662"/>
        <n v="5005"/>
        <n v="4557"/>
        <n v="5440"/>
        <n v="4978"/>
        <n v="4152"/>
        <n v="5859"/>
        <n v="3424"/>
        <n v="7486"/>
        <n v="3752"/>
        <n v="5674"/>
        <n v="5671"/>
        <n v="5668"/>
        <n v="1917"/>
        <n v="7940"/>
        <n v="7941"/>
        <n v="6319"/>
        <n v="6320"/>
        <n v="7152"/>
        <n v="104"/>
        <n v="7751"/>
        <n v="7738"/>
        <n v="5341"/>
        <n v="7903"/>
        <n v="4191"/>
        <n v="3069"/>
        <n v="3693"/>
        <n v="7236"/>
        <n v="3917"/>
        <n v="7561"/>
        <n v="7482"/>
        <n v="7560"/>
        <n v="3132"/>
        <n v="5670"/>
        <n v="7489"/>
        <n v="5979"/>
        <n v="7158"/>
        <n v="7157"/>
        <n v="7981"/>
        <n v="7982"/>
        <n v="7976"/>
        <n v="7978"/>
        <n v="7795"/>
        <n v="5975"/>
        <n v="7803"/>
        <n v="7905"/>
        <n v="7906"/>
        <n v="6007"/>
        <n v="7983"/>
        <n v="7984"/>
        <n v="3423"/>
        <n v="6145"/>
        <n v="7558"/>
        <n v="7559"/>
        <n v="7769"/>
        <n v="7794"/>
        <n v="7811"/>
        <n v="7812"/>
        <n v="4804"/>
        <n v="3850"/>
        <n v="3853"/>
        <n v="3849"/>
        <n v="3851"/>
        <n v="3852"/>
        <n v="606"/>
        <n v="7833"/>
        <n v="7980"/>
        <n v="7975"/>
        <n v="7979"/>
        <n v="7987"/>
        <n v="6010"/>
        <n v="6012"/>
        <n v="6009"/>
        <n v="5116"/>
        <n v="5117"/>
        <n v="4785"/>
        <n v="6929"/>
        <n v="6930"/>
        <n v="4357"/>
      </sharedItems>
    </cacheField>
    <cacheField name="ItemDescription" numFmtId="49">
      <sharedItems count="158">
        <s v="DeRoyal Episeal Tan 3 Inch Non-Reinforced Material"/>
        <s v="TB DRY MOUTH TINGLING RINSE 16 OZ BULK 40101908"/>
        <s v="IMPLUS CANADA BLISTER PADS 4740700"/>
        <s v="1,000 L Obelix Bulk Wound Wash Solution"/>
        <s v="DERMACLIP EXT 3 CLIP PAD NS -31005"/>
        <s v="Cleaning validation for Delight production"/>
        <s v="Bloomi Delight 3oz"/>
        <s v="200 RC Filter"/>
        <s v="Port Drape"/>
        <s v="Bloomi Delight 3oz (1K Use Only)"/>
        <s v="1 of 3 Bulk Validations"/>
        <s v="Turn Therapeutics Hexagen Bulk - 55 Gallon Drum"/>
        <s v="Cleaning Validation"/>
        <s v="CARDINAL HEALTH TELFA NON-ADHERENT DRESSING 3&quot;x4&quot; 2132"/>
        <s v="MEDISTRIP 1/4 IN X 3 IN BULK"/>
        <s v="MEDISTRIP 1 IN X 4 IN BULK"/>
        <s v="MEDLINE DRSG SURESITE 4.75 X 4 FRAME/LABL (MSC52281)"/>
        <s v="ViaCLYR Flip Top 8oz"/>
        <s v="ViaCLYR Flip Top 16oz"/>
        <s v="ViaCLYR Flip Top 32oz"/>
        <s v="FREUDENBERG 30cm X 47cm Nonwoven Sheets 122P0463"/>
        <s v="MPM DryMax/DrySAP Extra Super Absorbent Drsg, Sterile, 8X8;"/>
        <s v="URGO - VASHE 250 ml Flip Top 00313"/>
        <s v="URGO - VASHE 475 ml Flip Top 00314"/>
        <s v="MEDLINE CURAD MEDISTRIP 1/4 X 4 IN STERILE NON250414"/>
        <s v="MEDLINE CURAD MEDI STRIP 1 X 5 NON250501"/>
        <s v="ISI LARGE ALUMI-HAND 760"/>
        <s v="HARMAC PRTD DRAPE ASSEMBLY P3113231 REV.A  (ROW)"/>
        <s v="Harmac Filter Disc P3113306 Rev E"/>
        <s v="CARDINAL HEALTH TELFA ADHESIVE DRESSING 2&quot;x3&quot; 6017"/>
        <s v="URGO - VASHE 250 ml Instill 00316"/>
        <s v="URGO - VASHE 250 ml OTC Flip Top 00405"/>
        <s v="5 SITE SEMI-OCCLUSIVE STRIP"/>
        <s v="MEDLINE CURAD MEDISTRIP 1/4 X 1.5 IN, STERILE NON250114"/>
        <s v="ADVANCED 2&quot; × 200' ROLL OCCLUSIVE"/>
        <s v="ADVANCED 2&quot; × 200' ROLL SEMI-OCCLUSIVE"/>
        <s v="SkinCentry Premium Silicone Cream 2oz"/>
        <s v="MEDLINE SURESITE 4 X 4.75 MSC2304"/>
        <s v="MPM RadiaPlex Rx Gel 6oz. MP00106"/>
        <s v="MPM Antiseptic Wound &amp; Skin Cleanser 8 fl.oz. MP00032"/>
        <s v="BI OVERLAY #2 - ITALY"/>
        <s v="Art &amp; Print Plate Charges"/>
        <s v="URGO - VASHE 475 ml Instill 00317"/>
        <s v="Expedite Fee for 15ml Bottles"/>
        <s v="Artwork Prep/Plate Fee(s)"/>
        <s v="Set Up Charges"/>
        <s v="D* Sorbitol Crystalline Powder NF, CAS# 50-70-4 KOSHER"/>
        <s v="D* Dentsil DS 60 HYDRATED SILICA - CAS#112926-00-8 KOSHER"/>
        <s v="D* Glycerin 99.7% CAS# 56-81-5  KOSHER"/>
        <s v="D* Cooling Type Flavor Natural 113.90468 KOSHER"/>
        <s v="D* Mint Flavor WONF OS, Natural 113.19228 CAS# 68917-18-0 KOSHER"/>
        <s v="D* BLANOSE™ CMC 7MF CAS#9004-32-4  KOSHER"/>
        <s v="D* Tetrapotassium Pyrophosphate CAS#7320-34-5 1614086"/>
        <s v="D* Tetrasodium Pyrophosphate CAS#7722-88-5 KOSHER"/>
        <s v="D* Aloe Barbadensis Leaf JuiceCAS#85507-69-3 KOSHER"/>
        <s v="D* Citric Acid CAS# 77-92-9"/>
        <s v="D* AmmoniumGlycyrrhizate Magnasweet 110-2X CAS#53956-04-0 KOSHER"/>
        <s v="D* ASCORBIC ACID CAS# 50-81-7  KOSHER"/>
        <s v="D* Mentha Arvensis (Cornmint) Leaf Oil CAS# 68917-18-0 KOSHER"/>
        <s v="D* Mentha Viridis (Spearmint) Leaf Oil CAS# 8008-79-5 KOSHER"/>
        <s v="D* Sodium Fluoride CAS#7681-49-4  KOSHER"/>
        <s v="BAG, AP2390.11 Arena &quot;Air-Evac&quot; Vertex, 3Ply Liquid Liner Bag"/>
        <s v="MINERALIZ GU/Zn CAS# 4468-02-4 KOSHER"/>
        <s v="GREEN TEA PHYTOBASIC IN PG (3345L) KOSHER"/>
        <s v="ALOE VERA LEAF GEL DECOLORIZED 10X # AG014 CAS#94349-62-9"/>
        <s v="CARBOX WAX SENTRY POLYETHYLENE GLYCOL 600 NF CAS#25322-68-3"/>
        <s v="MENTHOL CAS#2216-51-5   KOSHER"/>
        <s v="Polysorbate 20 CAS# 9005-64-5"/>
        <s v="AUSTRALIAN TEA TREE OIL #50-6270-01"/>
        <s v="BI OVERLAY #1 - ITALY"/>
        <s v="MPM Regenecare Wound Gel 0.5 oz, MP00101"/>
        <s v="IMPLUS SKIN BLISTER PADS 4742300"/>
        <s v="PREVENA PEEL AND PLACE TEGADERM SHORT (13Cm)  # 416129 Rev E"/>
        <s v="MPM Regenecare HA Gel 0.5oz. MP00112"/>
        <s v="Large Filter Discs Samples"/>
        <s v="EMED SOFT-SITE TEGADERM DRESSING 112X51MM  MS-0010201"/>
        <s v="McKESSON 61-82044 DRESSING, HYDROGEL SHEET STR LF 4X4"/>
        <s v="MPM MP00990 DRY VEIL CONTACT LAYER 36&quot;X36&quot; (48ea/CS)"/>
        <s v="MPM Cool Magic Gel Sheet 6.0&quot;x8.0&quot; OL MP00208"/>
        <s v="CARDINAL HEALTH TELFA ADHESIVE DRESSING 3&quot;x4&quot; 7643"/>
        <s v="MPM 4 x 5 THIN FILM DRESSING STERILE MP00470"/>
        <s v="MPM OraMagic Plus 8oz MP00224"/>
        <s v="MPM OraMagic Rx 12oz MP00213"/>
        <s v="MPM Regenecare HA Gel 3oz. MP00107"/>
        <s v="EMED  2.375 X 2.75 PRTD DRESS"/>
        <s v="Pause life vulva moisturizer 15mL with Xylitol"/>
        <s v="Pause life vulva moisturizer 50mL with Xylitol"/>
        <s v="EUROFINS SEMI-OCCLUSIVE STRIP"/>
        <s v="EUROFINS  OCCLUSIVE TEST STRIP"/>
        <s v="URGO - VASHE 118 ml Flip Top 00312"/>
        <s v="K-C AVENT TAPE  0.5&quot; ON MASK #ROSU00588 Rev 3"/>
        <s v="PERIOSCIENCES AO PROVANTAGE GEL 30 mL"/>
        <s v="PERIOSCIENCES AO PROVANTAGE GEL 15ml"/>
        <s v="ISI EXTRA LARGE ALUMI-HAND 761"/>
        <s v="Urgo Rework Item 603070 Lot # 49874"/>
        <s v="Urgo Rework Item 603071 Lot # 49875"/>
        <s v="Urgo Rework Item 603073 Lot # 47954"/>
        <s v="Urgo Rework Item 603073 Lot # 50921"/>
        <s v="NAWA &quot;Spritz&quot; cleanser"/>
        <s v="ARGENTUM 4 X 8 PRTD ISLAND DRESSING, NS, ID-48"/>
        <s v="ARGENTUM 4 X 4 PRTD ISLAND DRSG NS; BULK"/>
        <s v="ARGENTUM 3x4 PRTD ISLAND DRSG BULK"/>
        <s v="HARMAC PRTD DRAPE ASSEMBLY W/LABEL - P3113251 Rev B."/>
        <s v="KOB MEDICAL WC STRIPS 1/2 X 4 BULK NS 3/CD 46070945"/>
        <s v="ioTech ioRinse Ultra 16 oz"/>
        <s v="CARDINAL HEALTH TELFA MINI ISLAND DRESSING 2&quot;x3.75&quot; 7539LF"/>
        <s v="ioTech ioRinse Ultra 1 liter"/>
        <s v="MEDLINE CURAD NASAL TUBE HOLDER CURNASTUB50"/>
        <s v="MPM Regenecare HA Spray 4 fl.oz. MP00117"/>
        <s v="CARDINAL HEALTH TELFA NON-ADHERENT DRESSING 2&quot;x3&quot; 1961"/>
        <s v="MEDLINE SUREFILM 4&quot; X 11 YARDS MSC2404"/>
        <s v="URGO - VASHE 1 L Flip Top 00322"/>
        <s v="URGO - VASHE 1 L Instill 00323"/>
        <s v="4&quot; x 5&quot; Therabond 3D Island Dressing 3DAI-45"/>
        <s v="2&quot; x 2&quot; Therabond 3D Island Dressing 3DAI-410"/>
        <s v="4&quot; x 8&quot; Therabond 3D Island Dressing 3DAI-48"/>
        <s v="4&quot; x 12&quot; Therabond 3D Island Dressing 3DAI-412"/>
        <s v="PERIO AO ProRinse HYDRATING 10 oz"/>
        <s v="MEDLINE SUREFILM 2&quot; X 11 YARDS MSC2402"/>
        <s v="PERIO AO ProRinse NATURAL 10 oz"/>
        <s v="Iotech MR-HA- US 1L"/>
        <s v="Iotech STR-HA 16oz"/>
        <s v="ARGENTUM SILVERLON DRESSING 4.5X12  ID-512"/>
        <s v="Osteoremedies Branded 1.0oz BlastX 12 assembly Turnkey"/>
        <s v="Osteoremedies Branded Gel 0.25 oz, 40 assembly Turnkey"/>
        <s v="MPM Cool Magic Gel Sheet 3.75&quot;x3.75&quot; OL MP00206"/>
        <s v="MEDLINE/GLORY SUN SAFE SECURE FOAM BASE"/>
        <s v="ioTech ioRinse AC 1 liter"/>
        <s v="ioTech ioRinse AC 16oz"/>
        <s v="PERIOSCIENCES AO ProRinse SENSITIVE 10 oz"/>
        <s v="PERIOSCIENCES AO ProRinse SENSITIVE 32 oz"/>
        <s v="PERIO AO ProRinse WHITE CARE 10 oz"/>
        <s v="PERIO AO ProRinse WHITE CARE 32 oz"/>
        <s v="KCI PEEL AND PLACE PREVENA LONG (35Cm)-416697, Rev D"/>
        <s v="HARMAC PRTD DRAPE ASSEMBLY W/LABEL - P3113251 Rev C."/>
        <s v="MEDISTRIP 1/2 IN X 4 IN BULK NONSTERILE 3/CD"/>
        <s v="MEDISTRIP 1 IN X 4 IN BULK NON-STERILE"/>
        <s v="MEDISTRIP 1/4 IN X 1.5 IN BULK NON-STERILE"/>
        <s v="MEDISTRIP 1/4 IN X 4 IN BULK NON-STERILE 5/CD"/>
        <s v="MEDISTRIP 1/4 IN X 3 IN BULK NON-STERILE"/>
        <s v="MEDISTRIP 1/8 IN X 3 IN BULK"/>
        <s v="HARMAC PRTD DRAPE ASSEMBLY P3113231 REV.C  (ROW)"/>
        <s v="O&amp;M Basic Zinc Paste 4oz"/>
        <s v="2&quot; x 2&quot; Therabond 3D Island Dressing 3DAI-22"/>
        <s v="4&quot; x 10&quot; Therabond 3D Island Dressing 3DAI-410"/>
        <s v="4&quot; x 6&quot; Therabond 3D Island Dressing 3DAI-46"/>
        <s v="4&quot; x 14&quot; Therabond 3D Island Dressing 3DAIXS-412"/>
        <s v="Excess Material Charges DM-2002 &amp; DM-4009"/>
        <s v="4&quot; x 10&quot; Therabond 3D Island Dressing 3DAIXS-410"/>
        <s v="MEDLINE CURAD MEDISTRIP 1/2 X 4 IN STERILE NON250412"/>
        <s v="MEDLINE CURAD MEDISTRIP 1/4 X 3 IN STERILE NON250314"/>
        <s v="MEDLINE CURAD MEDISTRIP 1/8 X 3 IN STERILE NON250318"/>
        <s v="MEDLINE OPTIFOAM THIN 2X3 MSC1523EP"/>
        <s v="MEDLINE OPTIFOAM THIN 4x4 MSC1544EP"/>
        <s v="MEDLINE 119883 10&quot;x16&quot; Instrument Drape"/>
        <s v="NEXGEL SILVER SEAL 2X3 HYDROGEL DRESSING"/>
        <s v="NEXGEL TURF GUARD 2X3 HYDROGEL DRESSING"/>
        <s v="CURAD MEDIPLAST WART REMOVER CUR01496"/>
      </sharedItems>
    </cacheField>
    <cacheField name="OrderQuantity" numFmtId="166">
      <sharedItems containsSemiMixedTypes="0" containsString="0" containsNumber="1" minValue="1" maxValue="2013600"/>
    </cacheField>
    <cacheField name="UnitPrice" numFmtId="167">
      <sharedItems containsSemiMixedTypes="0" containsString="0" containsNumber="1" minValue="8.25E-4" maxValue="13339.02"/>
    </cacheField>
    <cacheField name="ExtendedLineAmount" numFmtId="166">
      <sharedItems containsSemiMixedTypes="0" containsString="0" containsNumber="1" minValue="55" maxValue="418936.32000000001"/>
    </cacheField>
    <cacheField name="CustomerCode" numFmtId="49">
      <sharedItems/>
    </cacheField>
    <cacheField name="ItemSalesClassCode" numFmtId="49">
      <sharedItems/>
    </cacheField>
    <cacheField name="DropShip" numFmtId="49">
      <sharedItems/>
    </cacheField>
    <cacheField name="SOTypeCode" numFmtId="49">
      <sharedItems/>
    </cacheField>
    <cacheField name="FinalDestination" numFmtId="0">
      <sharedItems containsNonDate="0" containsString="0" containsBlank="1"/>
    </cacheField>
    <cacheField name="CustomerName" numFmtId="49">
      <sharedItems count="37">
        <s v="DeRoyal Accounts Payable Dept"/>
        <s v="Orora Business Service Center"/>
        <s v="Implus Canada"/>
        <s v="URGO Medical"/>
        <s v="DermaClip US, LLC"/>
        <s v="The Bloomi Inc"/>
        <s v="Harmac Medical Products"/>
        <s v="Turn Therapeutics"/>
        <s v="Patient Recovery"/>
        <s v="Centurion Medical Products Corp"/>
        <s v="Clyra Medical Technologies, Inc."/>
        <s v="Freudenberg Performance Materials LP"/>
        <s v="MPM Medical, Inc."/>
        <s v="Medline Industries, Inc."/>
        <s v="Instrument Specialists Inc"/>
        <s v="Monaderm"/>
        <s v="Advanced Science Laboratories Inc"/>
        <s v="Remedium Healthcare Products, LLC"/>
        <s v="Lavipharm SA"/>
        <s v="PerioSciences"/>
        <s v="Implus LLC"/>
        <s v="KCII-IRE-IRM"/>
        <s v="EMED Technologies Corp"/>
        <s v="McKesson Medical Surgical"/>
        <s v="The Pause Life Supplements, LLC"/>
        <s v="Eurofins CRL Cosmetics, Inc"/>
        <s v="O&amp;M Halyard, Inc"/>
        <s v="NAWA, Inc"/>
        <s v="Argentum Medical, LLC"/>
        <s v="Harmac Medical Products, Inc"/>
        <s v="KOB Medical Devices (Deutschland)GmbH"/>
        <s v="Iotech International"/>
        <s v="OSARTIS GmbH"/>
        <s v="Mingguang Glory Sun Precision Technology Co., Ltd."/>
        <s v="Medline Assembly Slovakia S.R.O"/>
        <s v="Medline Assembly France SAS"/>
        <s v="Nexgel"/>
      </sharedItems>
    </cacheField>
    <cacheField name="ShipToAddress1" numFmtId="49">
      <sharedItems/>
    </cacheField>
    <cacheField name="ShipToAddress2" numFmtId="0">
      <sharedItems containsBlank="1"/>
    </cacheField>
    <cacheField name="ShipToStateCode" numFmtId="49">
      <sharedItems/>
    </cacheField>
    <cacheField name="ShipToZip" numFmtId="49">
      <sharedItems/>
    </cacheField>
    <cacheField name="ParentDocumentNumber" numFmtId="49">
      <sharedItems/>
    </cacheField>
    <cacheField name="Weight" numFmtId="168">
      <sharedItems containsSemiMixedTypes="0" containsString="0" containsNumber="1" containsInteger="1" minValue="0" maxValue="26"/>
    </cacheField>
    <cacheField name="OrderMessage" numFmtId="0">
      <sharedItems containsBlank="1"/>
    </cacheField>
    <cacheField name="ShipToName" numFmtId="0">
      <sharedItems containsBlank="1"/>
    </cacheField>
    <cacheField name="ShipToCity" numFmtId="0">
      <sharedItems containsBlank="1"/>
    </cacheField>
    <cacheField name="ShippingInstructions" numFmtId="0">
      <sharedItems containsBlank="1"/>
    </cacheField>
    <cacheField name="WarehouseCode" numFmtId="0">
      <sharedItems containsBlank="1"/>
    </cacheField>
    <cacheField name="WarehouseName" numFmtId="0">
      <sharedItems containsNonDate="0" containsString="0" containsBlank="1"/>
    </cacheField>
    <cacheField name="Profit" numFmtId="0">
      <sharedItems containsMixedTypes="1" containsNumber="1" minValue="-566.02999999999963" maxValue="238151.4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ly Cantu" refreshedDate="46078.402548379629" createdVersion="8" refreshedVersion="8" minRefreshableVersion="3" recordCount="652" xr:uid="{7A41031E-9949-487F-A563-91FFA9CE1ABF}">
  <cacheSource type="worksheet">
    <worksheetSource ref="B3:AD655" sheet="Raw data w lookup"/>
  </cacheSource>
  <cacheFields count="29">
    <cacheField name="Requested Ship date" numFmtId="164">
      <sharedItems containsSemiMixedTypes="0" containsNonDate="0" containsDate="1" containsString="0" minDate="1900-01-01T00:00:00" maxDate="2026-12-13T00:00:00"/>
    </cacheField>
    <cacheField name="ScheduledShipDate" numFmtId="164">
      <sharedItems containsSemiMixedTypes="0" containsNonDate="0" containsDate="1" containsString="0" minDate="1900-01-01T00:00:00" maxDate="2027-03-05T00:00:00" count="68">
        <d v="1900-01-01T00:00:00"/>
        <d v="2026-02-10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11T00:00:00"/>
        <d v="2026-03-12T00:00:00"/>
        <d v="2026-03-13T00:00:00"/>
        <d v="2026-03-16T00:00:00"/>
        <d v="2026-03-18T00:00:00"/>
        <d v="2026-03-20T00:00:00"/>
        <d v="2026-03-25T00:00:00"/>
        <d v="2026-03-26T00:00:00"/>
        <d v="2026-03-27T00:00:00"/>
        <d v="2026-03-30T00:00:00"/>
        <d v="2026-03-31T00:00:00"/>
        <d v="2026-04-01T00:00:00"/>
        <d v="2026-04-03T00:00:00"/>
        <d v="2026-04-08T00:00:00"/>
        <d v="2026-04-10T00:00:00"/>
        <d v="2026-04-14T00:00:00"/>
        <d v="2026-04-15T00:00:00"/>
        <d v="2026-04-16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8T00:00:00"/>
        <d v="2026-05-11T00:00:00"/>
        <d v="2026-05-15T00:00:00"/>
        <d v="2026-05-18T00:00:00"/>
        <d v="2026-05-20T00:00:00"/>
        <d v="2026-05-25T00:00:00"/>
        <d v="2026-05-26T00:00:00"/>
        <d v="2026-05-28T00:00:00"/>
        <d v="2026-05-29T00:00:00"/>
        <d v="2026-06-04T00:00:00"/>
        <d v="2026-06-05T00:00:00"/>
        <d v="2026-06-11T00:00:00"/>
        <d v="2026-06-15T00:00:00"/>
        <d v="2026-06-30T00:00:00"/>
        <d v="2026-07-06T00:00:00"/>
        <d v="2026-07-08T00:00:00"/>
        <d v="2026-07-13T00:00:00"/>
        <d v="2026-07-18T00:00:00"/>
        <d v="2026-08-13T00:00:00"/>
        <d v="2026-08-14T00:00:00"/>
        <d v="2026-08-17T00:00:00"/>
        <d v="2026-09-01T00:00:00"/>
        <d v="2026-09-08T00:00:00"/>
        <d v="2026-09-14T00:00:00"/>
        <d v="2026-10-01T00:00:00"/>
        <d v="2026-10-14T00:00:00"/>
        <d v="2026-10-22T00:00:00"/>
        <d v="2026-11-05T00:00:00"/>
        <d v="2026-11-16T00:00:00"/>
        <d v="2026-11-17T00:00:00"/>
        <d v="2026-11-30T00:00:00"/>
        <d v="2026-12-29T00:00:00"/>
        <d v="2026-12-31T00:00:00"/>
        <d v="2027-03-04T00:00:00"/>
      </sharedItems>
    </cacheField>
    <cacheField name="PromisedShipDate" numFmtId="164">
      <sharedItems containsSemiMixedTypes="0" containsNonDate="0" containsDate="1" containsString="0" minDate="1900-01-01T00:00:00" maxDate="2027-01-01T00:00:00"/>
    </cacheField>
    <cacheField name="SONumber" numFmtId="49">
      <sharedItems/>
    </cacheField>
    <cacheField name="LineNumber" numFmtId="165">
      <sharedItems containsSemiMixedTypes="0" containsString="0" containsNumber="1" containsInteger="1" minValue="1" maxValue="60"/>
    </cacheField>
    <cacheField name="ShipToCode" numFmtId="49">
      <sharedItems/>
    </cacheField>
    <cacheField name="ItemCode" numFmtId="0">
      <sharedItems containsMixedTypes="1" containsNumber="1" containsInteger="1" minValue="104" maxValue="8012" count="144">
        <n v="3843"/>
        <n v="6370"/>
        <n v="5121"/>
        <s v="N-4001                  "/>
        <n v="7217"/>
        <n v="7991"/>
        <n v="7993"/>
        <n v="7992"/>
        <n v="8012"/>
        <n v="7997"/>
        <n v="7488"/>
        <n v="609"/>
        <n v="610"/>
        <n v="2977"/>
        <n v="7861"/>
        <n v="7862"/>
        <n v="7863"/>
        <n v="5045"/>
        <n v="7898"/>
        <n v="7153"/>
        <n v="7154"/>
        <n v="6011"/>
        <n v="6013"/>
        <n v="5342"/>
        <n v="7235"/>
        <n v="3958"/>
        <n v="7487"/>
        <n v="7155"/>
        <n v="7159"/>
        <s v="F-22004                 "/>
        <n v="6008"/>
        <s v="F-22008                 "/>
        <s v="F-22007                 "/>
        <n v="7832"/>
        <n v="6039"/>
        <n v="5666"/>
        <n v="5660"/>
        <n v="1674"/>
        <n v="7156"/>
        <s v="N-4008                  "/>
        <s v="N-4009                  "/>
        <n v="5639"/>
        <n v="5515"/>
        <n v="5703"/>
        <n v="5517"/>
        <n v="5518"/>
        <n v="7525"/>
        <n v="5520"/>
        <n v="5521"/>
        <n v="5522"/>
        <n v="5686"/>
        <n v="5525"/>
        <n v="6901"/>
        <n v="5527"/>
        <n v="5528"/>
        <n v="5530"/>
        <n v="5590"/>
        <n v="6323"/>
        <n v="7224"/>
        <n v="6327"/>
        <n v="6328"/>
        <n v="6330"/>
        <n v="5713"/>
        <n v="7573"/>
        <n v="1673"/>
        <n v="5662"/>
        <n v="5005"/>
        <n v="4557"/>
        <n v="5440"/>
        <n v="4978"/>
        <n v="4152"/>
        <n v="5859"/>
        <n v="3424"/>
        <n v="7486"/>
        <n v="3752"/>
        <n v="5674"/>
        <n v="5671"/>
        <n v="5668"/>
        <n v="1917"/>
        <n v="7940"/>
        <n v="7941"/>
        <n v="6319"/>
        <n v="6320"/>
        <n v="7152"/>
        <n v="104"/>
        <n v="7751"/>
        <n v="7738"/>
        <n v="5341"/>
        <n v="7903"/>
        <n v="4191"/>
        <n v="3069"/>
        <n v="3693"/>
        <n v="7236"/>
        <n v="3917"/>
        <n v="7561"/>
        <n v="7482"/>
        <n v="7560"/>
        <n v="3132"/>
        <n v="5670"/>
        <n v="7489"/>
        <n v="5979"/>
        <n v="7158"/>
        <n v="7157"/>
        <n v="7981"/>
        <n v="7982"/>
        <n v="7976"/>
        <n v="7978"/>
        <n v="7795"/>
        <n v="5975"/>
        <n v="7803"/>
        <n v="7905"/>
        <n v="7906"/>
        <n v="6007"/>
        <n v="7983"/>
        <n v="7984"/>
        <n v="3423"/>
        <n v="6145"/>
        <n v="7558"/>
        <n v="7559"/>
        <n v="7769"/>
        <n v="7794"/>
        <n v="7811"/>
        <n v="7812"/>
        <n v="4804"/>
        <n v="3850"/>
        <n v="3853"/>
        <n v="3849"/>
        <n v="3851"/>
        <n v="3852"/>
        <n v="606"/>
        <n v="7833"/>
        <n v="7980"/>
        <n v="7975"/>
        <n v="7979"/>
        <n v="7987"/>
        <n v="6010"/>
        <n v="6012"/>
        <n v="6009"/>
        <n v="5116"/>
        <n v="5117"/>
        <n v="4785"/>
        <n v="6929"/>
        <n v="6930"/>
        <n v="4357"/>
      </sharedItems>
    </cacheField>
    <cacheField name="ItemDescription" numFmtId="49">
      <sharedItems/>
    </cacheField>
    <cacheField name="OrderQuantity" numFmtId="166">
      <sharedItems containsSemiMixedTypes="0" containsString="0" containsNumber="1" minValue="1" maxValue="2013600"/>
    </cacheField>
    <cacheField name="UnitPrice" numFmtId="167">
      <sharedItems containsSemiMixedTypes="0" containsString="0" containsNumber="1" minValue="8.25E-4" maxValue="13339.02"/>
    </cacheField>
    <cacheField name="ExtendedLineAmount" numFmtId="166">
      <sharedItems containsSemiMixedTypes="0" containsString="0" containsNumber="1" minValue="55" maxValue="418936.32000000001"/>
    </cacheField>
    <cacheField name="CustomerCode" numFmtId="49">
      <sharedItems/>
    </cacheField>
    <cacheField name="ItemSalesClassCode" numFmtId="49">
      <sharedItems count="5">
        <s v="MEDICAL   "/>
        <s v="Filling OP"/>
        <s v="Default   "/>
        <s v="Drape&amp;Mask"/>
        <s v="CONSUMER  "/>
      </sharedItems>
    </cacheField>
    <cacheField name="DropShip" numFmtId="49">
      <sharedItems/>
    </cacheField>
    <cacheField name="SOTypeCode" numFmtId="49">
      <sharedItems/>
    </cacheField>
    <cacheField name="FinalDestination" numFmtId="0">
      <sharedItems containsNonDate="0" containsString="0" containsBlank="1"/>
    </cacheField>
    <cacheField name="CustomerName" numFmtId="49">
      <sharedItems/>
    </cacheField>
    <cacheField name="ShipToAddress1" numFmtId="49">
      <sharedItems/>
    </cacheField>
    <cacheField name="ShipToAddress2" numFmtId="0">
      <sharedItems containsBlank="1"/>
    </cacheField>
    <cacheField name="ShipToStateCode" numFmtId="49">
      <sharedItems/>
    </cacheField>
    <cacheField name="ShipToZip" numFmtId="49">
      <sharedItems/>
    </cacheField>
    <cacheField name="ParentDocumentNumber" numFmtId="49">
      <sharedItems/>
    </cacheField>
    <cacheField name="Weight" numFmtId="168">
      <sharedItems containsSemiMixedTypes="0" containsString="0" containsNumber="1" containsInteger="1" minValue="0" maxValue="26"/>
    </cacheField>
    <cacheField name="OrderMessage" numFmtId="0">
      <sharedItems containsBlank="1"/>
    </cacheField>
    <cacheField name="ShipToName" numFmtId="0">
      <sharedItems containsBlank="1"/>
    </cacheField>
    <cacheField name="ShipToCity" numFmtId="0">
      <sharedItems containsBlank="1"/>
    </cacheField>
    <cacheField name="ShippingInstructions" numFmtId="0">
      <sharedItems containsBlank="1"/>
    </cacheField>
    <cacheField name="WarehouseCode" numFmtId="0">
      <sharedItems containsBlank="1"/>
    </cacheField>
    <cacheField name="WarehouseNa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ly Cantu" refreshedDate="46078.402548726852" createdVersion="8" refreshedVersion="8" minRefreshableVersion="3" recordCount="652" xr:uid="{91278B01-DBBA-489D-B1CA-6897E46B4044}">
  <cacheSource type="worksheet">
    <worksheetSource ref="C3:AD655" sheet="Raw data w lookup"/>
  </cacheSource>
  <cacheFields count="31">
    <cacheField name="ScheduledShipDate" numFmtId="164">
      <sharedItems containsSemiMixedTypes="0" containsNonDate="0" containsDate="1" containsString="0" minDate="1900-01-01T00:00:00" maxDate="2027-03-05T00:00:00" count="68">
        <d v="1900-01-01T00:00:00"/>
        <d v="2026-02-10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11T00:00:00"/>
        <d v="2026-03-12T00:00:00"/>
        <d v="2026-03-13T00:00:00"/>
        <d v="2026-03-16T00:00:00"/>
        <d v="2026-03-18T00:00:00"/>
        <d v="2026-03-20T00:00:00"/>
        <d v="2026-03-25T00:00:00"/>
        <d v="2026-03-26T00:00:00"/>
        <d v="2026-03-27T00:00:00"/>
        <d v="2026-03-30T00:00:00"/>
        <d v="2026-03-31T00:00:00"/>
        <d v="2026-04-01T00:00:00"/>
        <d v="2026-04-03T00:00:00"/>
        <d v="2026-04-08T00:00:00"/>
        <d v="2026-04-10T00:00:00"/>
        <d v="2026-04-14T00:00:00"/>
        <d v="2026-04-15T00:00:00"/>
        <d v="2026-04-16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8T00:00:00"/>
        <d v="2026-05-11T00:00:00"/>
        <d v="2026-05-15T00:00:00"/>
        <d v="2026-05-18T00:00:00"/>
        <d v="2026-05-20T00:00:00"/>
        <d v="2026-05-25T00:00:00"/>
        <d v="2026-05-26T00:00:00"/>
        <d v="2026-05-28T00:00:00"/>
        <d v="2026-05-29T00:00:00"/>
        <d v="2026-06-04T00:00:00"/>
        <d v="2026-06-05T00:00:00"/>
        <d v="2026-06-11T00:00:00"/>
        <d v="2026-06-15T00:00:00"/>
        <d v="2026-06-30T00:00:00"/>
        <d v="2026-07-06T00:00:00"/>
        <d v="2026-07-08T00:00:00"/>
        <d v="2026-07-13T00:00:00"/>
        <d v="2026-07-18T00:00:00"/>
        <d v="2026-08-13T00:00:00"/>
        <d v="2026-08-14T00:00:00"/>
        <d v="2026-08-17T00:00:00"/>
        <d v="2026-09-01T00:00:00"/>
        <d v="2026-09-08T00:00:00"/>
        <d v="2026-09-14T00:00:00"/>
        <d v="2026-10-01T00:00:00"/>
        <d v="2026-10-14T00:00:00"/>
        <d v="2026-10-22T00:00:00"/>
        <d v="2026-11-05T00:00:00"/>
        <d v="2026-11-16T00:00:00"/>
        <d v="2026-11-17T00:00:00"/>
        <d v="2026-11-30T00:00:00"/>
        <d v="2026-12-29T00:00:00"/>
        <d v="2026-12-31T00:00:00"/>
        <d v="2027-03-04T00:00:00"/>
      </sharedItems>
      <fieldGroup par="30"/>
    </cacheField>
    <cacheField name="PromisedShipDate" numFmtId="164">
      <sharedItems containsSemiMixedTypes="0" containsNonDate="0" containsDate="1" containsString="0" minDate="1900-01-01T00:00:00" maxDate="2027-01-01T00:00:00"/>
    </cacheField>
    <cacheField name="SONumber" numFmtId="49">
      <sharedItems/>
    </cacheField>
    <cacheField name="LineNumber" numFmtId="165">
      <sharedItems containsSemiMixedTypes="0" containsString="0" containsNumber="1" containsInteger="1" minValue="1" maxValue="60"/>
    </cacheField>
    <cacheField name="ShipToCode" numFmtId="49">
      <sharedItems/>
    </cacheField>
    <cacheField name="ItemCode" numFmtId="0">
      <sharedItems containsMixedTypes="1" containsNumber="1" containsInteger="1" minValue="104" maxValue="8012" count="144">
        <n v="3843"/>
        <n v="6370"/>
        <n v="5121"/>
        <s v="N-4001                  "/>
        <n v="7217"/>
        <n v="7991"/>
        <n v="7993"/>
        <n v="7992"/>
        <n v="8012"/>
        <n v="7997"/>
        <n v="7488"/>
        <n v="609"/>
        <n v="610"/>
        <n v="2977"/>
        <n v="7861"/>
        <n v="7862"/>
        <n v="7863"/>
        <n v="5045"/>
        <n v="7898"/>
        <n v="7153"/>
        <n v="7154"/>
        <n v="6011"/>
        <n v="6013"/>
        <n v="5342"/>
        <n v="7235"/>
        <n v="3958"/>
        <n v="7487"/>
        <n v="7155"/>
        <n v="7159"/>
        <s v="F-22004                 "/>
        <n v="6008"/>
        <s v="F-22008                 "/>
        <s v="F-22007                 "/>
        <n v="7832"/>
        <n v="6039"/>
        <n v="5666"/>
        <n v="5660"/>
        <n v="1674"/>
        <n v="7156"/>
        <s v="N-4008                  "/>
        <s v="N-4009                  "/>
        <n v="5639"/>
        <n v="5515"/>
        <n v="5703"/>
        <n v="5517"/>
        <n v="5518"/>
        <n v="7525"/>
        <n v="5520"/>
        <n v="5521"/>
        <n v="5522"/>
        <n v="5686"/>
        <n v="5525"/>
        <n v="6901"/>
        <n v="5527"/>
        <n v="5528"/>
        <n v="5530"/>
        <n v="5590"/>
        <n v="6323"/>
        <n v="7224"/>
        <n v="6327"/>
        <n v="6328"/>
        <n v="6330"/>
        <n v="5713"/>
        <n v="7573"/>
        <n v="1673"/>
        <n v="5662"/>
        <n v="5005"/>
        <n v="4557"/>
        <n v="5440"/>
        <n v="4978"/>
        <n v="4152"/>
        <n v="5859"/>
        <n v="3424"/>
        <n v="7486"/>
        <n v="3752"/>
        <n v="5674"/>
        <n v="5671"/>
        <n v="5668"/>
        <n v="1917"/>
        <n v="7940"/>
        <n v="7941"/>
        <n v="6319"/>
        <n v="6320"/>
        <n v="7152"/>
        <n v="104"/>
        <n v="7751"/>
        <n v="7738"/>
        <n v="5341"/>
        <n v="7903"/>
        <n v="4191"/>
        <n v="3069"/>
        <n v="3693"/>
        <n v="7236"/>
        <n v="3917"/>
        <n v="7561"/>
        <n v="7482"/>
        <n v="7560"/>
        <n v="3132"/>
        <n v="5670"/>
        <n v="7489"/>
        <n v="5979"/>
        <n v="7158"/>
        <n v="7157"/>
        <n v="7981"/>
        <n v="7982"/>
        <n v="7976"/>
        <n v="7978"/>
        <n v="7795"/>
        <n v="5975"/>
        <n v="7803"/>
        <n v="7905"/>
        <n v="7906"/>
        <n v="6007"/>
        <n v="7983"/>
        <n v="7984"/>
        <n v="3423"/>
        <n v="6145"/>
        <n v="7558"/>
        <n v="7559"/>
        <n v="7769"/>
        <n v="7794"/>
        <n v="7811"/>
        <n v="7812"/>
        <n v="4804"/>
        <n v="3850"/>
        <n v="3853"/>
        <n v="3849"/>
        <n v="3851"/>
        <n v="3852"/>
        <n v="606"/>
        <n v="7833"/>
        <n v="7980"/>
        <n v="7975"/>
        <n v="7979"/>
        <n v="7987"/>
        <n v="6010"/>
        <n v="6012"/>
        <n v="6009"/>
        <n v="5116"/>
        <n v="5117"/>
        <n v="4785"/>
        <n v="6929"/>
        <n v="6930"/>
        <n v="4357"/>
      </sharedItems>
    </cacheField>
    <cacheField name="ItemDescription" numFmtId="49">
      <sharedItems count="158">
        <s v="DeRoyal Episeal Tan 3 Inch Non-Reinforced Material"/>
        <s v="TB DRY MOUTH TINGLING RINSE 16 OZ BULK 40101908"/>
        <s v="IMPLUS CANADA BLISTER PADS 4740700"/>
        <s v="1,000 L Obelix Bulk Wound Wash Solution"/>
        <s v="DERMACLIP EXT 3 CLIP PAD NS -31005"/>
        <s v="Cleaning validation for Delight production"/>
        <s v="Bloomi Delight 3oz"/>
        <s v="200 RC Filter"/>
        <s v="Port Drape"/>
        <s v="Bloomi Delight 3oz (1K Use Only)"/>
        <s v="1 of 3 Bulk Validations"/>
        <s v="Turn Therapeutics Hexagen Bulk - 55 Gallon Drum"/>
        <s v="Cleaning Validation"/>
        <s v="CARDINAL HEALTH TELFA NON-ADHERENT DRESSING 3&quot;x4&quot; 2132"/>
        <s v="MEDISTRIP 1/4 IN X 3 IN BULK"/>
        <s v="MEDISTRIP 1 IN X 4 IN BULK"/>
        <s v="MEDLINE DRSG SURESITE 4.75 X 4 FRAME/LABL (MSC52281)"/>
        <s v="ViaCLYR Flip Top 8oz"/>
        <s v="ViaCLYR Flip Top 16oz"/>
        <s v="ViaCLYR Flip Top 32oz"/>
        <s v="FREUDENBERG 30cm X 47cm Nonwoven Sheets 122P0463"/>
        <s v="MPM DryMax/DrySAP Extra Super Absorbent Drsg, Sterile, 8X8;"/>
        <s v="URGO - VASHE 250 ml Flip Top 00313"/>
        <s v="URGO - VASHE 475 ml Flip Top 00314"/>
        <s v="MEDLINE CURAD MEDISTRIP 1/4 X 4 IN STERILE NON250414"/>
        <s v="MEDLINE CURAD MEDI STRIP 1 X 5 NON250501"/>
        <s v="ISI LARGE ALUMI-HAND 760"/>
        <s v="HARMAC PRTD DRAPE ASSEMBLY P3113231 REV.A  (ROW)"/>
        <s v="Harmac Filter Disc P3113306 Rev E"/>
        <s v="CARDINAL HEALTH TELFA ADHESIVE DRESSING 2&quot;x3&quot; 6017"/>
        <s v="URGO - VASHE 250 ml Instill 00316"/>
        <s v="URGO - VASHE 250 ml OTC Flip Top 00405"/>
        <s v="5 SITE SEMI-OCCLUSIVE STRIP"/>
        <s v="MEDLINE CURAD MEDISTRIP 1/4 X 1.5 IN, STERILE NON250114"/>
        <s v="ADVANCED 2&quot; × 200' ROLL OCCLUSIVE"/>
        <s v="ADVANCED 2&quot; × 200' ROLL SEMI-OCCLUSIVE"/>
        <s v="SkinCentry Premium Silicone Cream 2oz"/>
        <s v="MEDLINE SURESITE 4 X 4.75 MSC2304"/>
        <s v="MPM RadiaPlex Rx Gel 6oz. MP00106"/>
        <s v="MPM Antiseptic Wound &amp; Skin Cleanser 8 fl.oz. MP00032"/>
        <s v="BI OVERLAY #2 - ITALY"/>
        <s v="Art &amp; Print Plate Charges"/>
        <s v="URGO - VASHE 475 ml Instill 00317"/>
        <s v="Expedite Fee for 15ml Bottles"/>
        <s v="Artwork Prep/Plate Fee(s)"/>
        <s v="Set Up Charges"/>
        <s v="D* Sorbitol Crystalline Powder NF, CAS# 50-70-4 KOSHER"/>
        <s v="D* Dentsil DS 60 HYDRATED SILICA - CAS#112926-00-8 KOSHER"/>
        <s v="D* Glycerin 99.7% CAS# 56-81-5  KOSHER"/>
        <s v="D* Cooling Type Flavor Natural 113.90468 KOSHER"/>
        <s v="D* Mint Flavor WONF OS, Natural 113.19228 CAS# 68917-18-0 KOSHER"/>
        <s v="D* BLANOSE™ CMC 7MF CAS#9004-32-4  KOSHER"/>
        <s v="D* Tetrapotassium Pyrophosphate CAS#7320-34-5 1614086"/>
        <s v="D* Tetrasodium Pyrophosphate CAS#7722-88-5 KOSHER"/>
        <s v="D* Aloe Barbadensis Leaf JuiceCAS#85507-69-3 KOSHER"/>
        <s v="D* Citric Acid CAS# 77-92-9"/>
        <s v="D* AmmoniumGlycyrrhizate Magnasweet 110-2X CAS#53956-04-0 KOSHER"/>
        <s v="D* ASCORBIC ACID CAS# 50-81-7  KOSHER"/>
        <s v="D* Mentha Arvensis (Cornmint) Leaf Oil CAS# 68917-18-0 KOSHER"/>
        <s v="D* Mentha Viridis (Spearmint) Leaf Oil CAS# 8008-79-5 KOSHER"/>
        <s v="D* Sodium Fluoride CAS#7681-49-4  KOSHER"/>
        <s v="BAG, AP2390.11 Arena &quot;Air-Evac&quot; Vertex, 3Ply Liquid Liner Bag"/>
        <s v="MINERALIZ GU/Zn CAS# 4468-02-4 KOSHER"/>
        <s v="GREEN TEA PHYTOBASIC IN PG (3345L) KOSHER"/>
        <s v="ALOE VERA LEAF GEL DECOLORIZED 10X # AG014 CAS#94349-62-9"/>
        <s v="CARBOX WAX SENTRY POLYETHYLENE GLYCOL 600 NF CAS#25322-68-3"/>
        <s v="MENTHOL CAS#2216-51-5   KOSHER"/>
        <s v="Polysorbate 20 CAS# 9005-64-5"/>
        <s v="AUSTRALIAN TEA TREE OIL #50-6270-01"/>
        <s v="BI OVERLAY #1 - ITALY"/>
        <s v="MPM Regenecare Wound Gel 0.5 oz, MP00101"/>
        <s v="IMPLUS SKIN BLISTER PADS 4742300"/>
        <s v="PREVENA PEEL AND PLACE TEGADERM SHORT (13Cm)  # 416129 Rev E"/>
        <s v="MPM Regenecare HA Gel 0.5oz. MP00112"/>
        <s v="Large Filter Discs Samples"/>
        <s v="EMED SOFT-SITE TEGADERM DRESSING 112X51MM  MS-0010201"/>
        <s v="McKESSON 61-82044 DRESSING, HYDROGEL SHEET STR LF 4X4"/>
        <s v="MPM MP00990 DRY VEIL CONTACT LAYER 36&quot;X36&quot; (48ea/CS)"/>
        <s v="MPM Cool Magic Gel Sheet 6.0&quot;x8.0&quot; OL MP00208"/>
        <s v="CARDINAL HEALTH TELFA ADHESIVE DRESSING 3&quot;x4&quot; 7643"/>
        <s v="MPM 4 x 5 THIN FILM DRESSING STERILE MP00470"/>
        <s v="MPM OraMagic Plus 8oz MP00224"/>
        <s v="MPM OraMagic Rx 12oz MP00213"/>
        <s v="MPM Regenecare HA Gel 3oz. MP00107"/>
        <s v="EMED  2.375 X 2.75 PRTD DRESS"/>
        <s v="Pause life vulva moisturizer 15mL with Xylitol"/>
        <s v="Pause life vulva moisturizer 50mL with Xylitol"/>
        <s v="EUROFINS SEMI-OCCLUSIVE STRIP"/>
        <s v="EUROFINS  OCCLUSIVE TEST STRIP"/>
        <s v="URGO - VASHE 118 ml Flip Top 00312"/>
        <s v="K-C AVENT TAPE  0.5&quot; ON MASK #ROSU00588 Rev 3"/>
        <s v="PERIOSCIENCES AO PROVANTAGE GEL 30 mL"/>
        <s v="PERIOSCIENCES AO PROVANTAGE GEL 15ml"/>
        <s v="ISI EXTRA LARGE ALUMI-HAND 761"/>
        <s v="Urgo Rework Item 603070 Lot # 49874"/>
        <s v="Urgo Rework Item 603071 Lot # 49875"/>
        <s v="Urgo Rework Item 603073 Lot # 47954"/>
        <s v="Urgo Rework Item 603073 Lot # 50921"/>
        <s v="NAWA &quot;Spritz&quot; cleanser"/>
        <s v="ARGENTUM 4 X 8 PRTD ISLAND DRESSING, NS, ID-48"/>
        <s v="ARGENTUM 4 X 4 PRTD ISLAND DRSG NS; BULK"/>
        <s v="ARGENTUM 3x4 PRTD ISLAND DRSG BULK"/>
        <s v="HARMAC PRTD DRAPE ASSEMBLY W/LABEL - P3113251 Rev B."/>
        <s v="KOB MEDICAL WC STRIPS 1/2 X 4 BULK NS 3/CD 46070945"/>
        <s v="ioTech ioRinse Ultra 16 oz"/>
        <s v="CARDINAL HEALTH TELFA MINI ISLAND DRESSING 2&quot;x3.75&quot; 7539LF"/>
        <s v="ioTech ioRinse Ultra 1 liter"/>
        <s v="MEDLINE CURAD NASAL TUBE HOLDER CURNASTUB50"/>
        <s v="MPM Regenecare HA Spray 4 fl.oz. MP00117"/>
        <s v="CARDINAL HEALTH TELFA NON-ADHERENT DRESSING 2&quot;x3&quot; 1961"/>
        <s v="MEDLINE SUREFILM 4&quot; X 11 YARDS MSC2404"/>
        <s v="URGO - VASHE 1 L Flip Top 00322"/>
        <s v="URGO - VASHE 1 L Instill 00323"/>
        <s v="4&quot; x 5&quot; Therabond 3D Island Dressing 3DAI-45"/>
        <s v="2&quot; x 2&quot; Therabond 3D Island Dressing 3DAI-410"/>
        <s v="4&quot; x 8&quot; Therabond 3D Island Dressing 3DAI-48"/>
        <s v="4&quot; x 12&quot; Therabond 3D Island Dressing 3DAI-412"/>
        <s v="PERIO AO ProRinse HYDRATING 10 oz"/>
        <s v="MEDLINE SUREFILM 2&quot; X 11 YARDS MSC2402"/>
        <s v="PERIO AO ProRinse NATURAL 10 oz"/>
        <s v="Iotech MR-HA- US 1L"/>
        <s v="Iotech STR-HA 16oz"/>
        <s v="ARGENTUM SILVERLON DRESSING 4.5X12  ID-512"/>
        <s v="Osteoremedies Branded 1.0oz BlastX 12 assembly Turnkey"/>
        <s v="Osteoremedies Branded Gel 0.25 oz, 40 assembly Turnkey"/>
        <s v="MPM Cool Magic Gel Sheet 3.75&quot;x3.75&quot; OL MP00206"/>
        <s v="MEDLINE/GLORY SUN SAFE SECURE FOAM BASE"/>
        <s v="ioTech ioRinse AC 1 liter"/>
        <s v="ioTech ioRinse AC 16oz"/>
        <s v="PERIOSCIENCES AO ProRinse SENSITIVE 10 oz"/>
        <s v="PERIOSCIENCES AO ProRinse SENSITIVE 32 oz"/>
        <s v="PERIO AO ProRinse WHITE CARE 10 oz"/>
        <s v="PERIO AO ProRinse WHITE CARE 32 oz"/>
        <s v="KCI PEEL AND PLACE PREVENA LONG (35Cm)-416697, Rev D"/>
        <s v="HARMAC PRTD DRAPE ASSEMBLY W/LABEL - P3113251 Rev C."/>
        <s v="MEDISTRIP 1/2 IN X 4 IN BULK NONSTERILE 3/CD"/>
        <s v="MEDISTRIP 1 IN X 4 IN BULK NON-STERILE"/>
        <s v="MEDISTRIP 1/4 IN X 1.5 IN BULK NON-STERILE"/>
        <s v="MEDISTRIP 1/4 IN X 4 IN BULK NON-STERILE 5/CD"/>
        <s v="MEDISTRIP 1/4 IN X 3 IN BULK NON-STERILE"/>
        <s v="MEDISTRIP 1/8 IN X 3 IN BULK"/>
        <s v="HARMAC PRTD DRAPE ASSEMBLY P3113231 REV.C  (ROW)"/>
        <s v="O&amp;M Basic Zinc Paste 4oz"/>
        <s v="2&quot; x 2&quot; Therabond 3D Island Dressing 3DAI-22"/>
        <s v="4&quot; x 10&quot; Therabond 3D Island Dressing 3DAI-410"/>
        <s v="4&quot; x 6&quot; Therabond 3D Island Dressing 3DAI-46"/>
        <s v="4&quot; x 14&quot; Therabond 3D Island Dressing 3DAIXS-412"/>
        <s v="Excess Material Charges DM-2002 &amp; DM-4009"/>
        <s v="4&quot; x 10&quot; Therabond 3D Island Dressing 3DAIXS-410"/>
        <s v="MEDLINE CURAD MEDISTRIP 1/2 X 4 IN STERILE NON250412"/>
        <s v="MEDLINE CURAD MEDISTRIP 1/4 X 3 IN STERILE NON250314"/>
        <s v="MEDLINE CURAD MEDISTRIP 1/8 X 3 IN STERILE NON250318"/>
        <s v="MEDLINE OPTIFOAM THIN 2X3 MSC1523EP"/>
        <s v="MEDLINE OPTIFOAM THIN 4x4 MSC1544EP"/>
        <s v="MEDLINE 119883 10&quot;x16&quot; Instrument Drape"/>
        <s v="NEXGEL SILVER SEAL 2X3 HYDROGEL DRESSING"/>
        <s v="NEXGEL TURF GUARD 2X3 HYDROGEL DRESSING"/>
        <s v="CURAD MEDIPLAST WART REMOVER CUR01496"/>
      </sharedItems>
    </cacheField>
    <cacheField name="OrderQuantity" numFmtId="166">
      <sharedItems containsSemiMixedTypes="0" containsString="0" containsNumber="1" minValue="1" maxValue="2013600"/>
    </cacheField>
    <cacheField name="UnitPrice" numFmtId="167">
      <sharedItems containsSemiMixedTypes="0" containsString="0" containsNumber="1" minValue="8.25E-4" maxValue="13339.02"/>
    </cacheField>
    <cacheField name="ExtendedLineAmount" numFmtId="166">
      <sharedItems containsSemiMixedTypes="0" containsString="0" containsNumber="1" minValue="55" maxValue="418936.32000000001"/>
    </cacheField>
    <cacheField name="CustomerCode" numFmtId="49">
      <sharedItems/>
    </cacheField>
    <cacheField name="ItemSalesClassCode" numFmtId="49">
      <sharedItems count="5">
        <s v="MEDICAL   "/>
        <s v="Filling OP"/>
        <s v="Default   "/>
        <s v="Drape&amp;Mask"/>
        <s v="CONSUMER  "/>
      </sharedItems>
    </cacheField>
    <cacheField name="DropShip" numFmtId="49">
      <sharedItems/>
    </cacheField>
    <cacheField name="SOTypeCode" numFmtId="49">
      <sharedItems/>
    </cacheField>
    <cacheField name="FinalDestination" numFmtId="0">
      <sharedItems containsNonDate="0" containsString="0" containsBlank="1"/>
    </cacheField>
    <cacheField name="CustomerName" numFmtId="49">
      <sharedItems count="37">
        <s v="DeRoyal Accounts Payable Dept"/>
        <s v="Orora Business Service Center"/>
        <s v="Implus Canada"/>
        <s v="URGO Medical"/>
        <s v="DermaClip US, LLC"/>
        <s v="The Bloomi Inc"/>
        <s v="Harmac Medical Products"/>
        <s v="Turn Therapeutics"/>
        <s v="Patient Recovery"/>
        <s v="Centurion Medical Products Corp"/>
        <s v="Clyra Medical Technologies, Inc."/>
        <s v="Freudenberg Performance Materials LP"/>
        <s v="MPM Medical, Inc."/>
        <s v="Medline Industries, Inc."/>
        <s v="Instrument Specialists Inc"/>
        <s v="Monaderm"/>
        <s v="Advanced Science Laboratories Inc"/>
        <s v="Remedium Healthcare Products, LLC"/>
        <s v="Lavipharm SA"/>
        <s v="PerioSciences"/>
        <s v="Implus LLC"/>
        <s v="KCII-IRE-IRM"/>
        <s v="EMED Technologies Corp"/>
        <s v="McKesson Medical Surgical"/>
        <s v="The Pause Life Supplements, LLC"/>
        <s v="Eurofins CRL Cosmetics, Inc"/>
        <s v="O&amp;M Halyard, Inc"/>
        <s v="NAWA, Inc"/>
        <s v="Argentum Medical, LLC"/>
        <s v="Harmac Medical Products, Inc"/>
        <s v="KOB Medical Devices (Deutschland)GmbH"/>
        <s v="Iotech International"/>
        <s v="OSARTIS GmbH"/>
        <s v="Mingguang Glory Sun Precision Technology Co., Ltd."/>
        <s v="Medline Assembly Slovakia S.R.O"/>
        <s v="Medline Assembly France SAS"/>
        <s v="Nexgel"/>
      </sharedItems>
    </cacheField>
    <cacheField name="ShipToAddress1" numFmtId="49">
      <sharedItems/>
    </cacheField>
    <cacheField name="ShipToAddress2" numFmtId="0">
      <sharedItems containsBlank="1"/>
    </cacheField>
    <cacheField name="ShipToStateCode" numFmtId="49">
      <sharedItems/>
    </cacheField>
    <cacheField name="ShipToZip" numFmtId="49">
      <sharedItems/>
    </cacheField>
    <cacheField name="ParentDocumentNumber" numFmtId="49">
      <sharedItems/>
    </cacheField>
    <cacheField name="Weight" numFmtId="168">
      <sharedItems containsSemiMixedTypes="0" containsString="0" containsNumber="1" containsInteger="1" minValue="0" maxValue="26"/>
    </cacheField>
    <cacheField name="OrderMessage" numFmtId="0">
      <sharedItems containsBlank="1"/>
    </cacheField>
    <cacheField name="ShipToName" numFmtId="0">
      <sharedItems containsBlank="1"/>
    </cacheField>
    <cacheField name="ShipToCity" numFmtId="0">
      <sharedItems containsBlank="1"/>
    </cacheField>
    <cacheField name="ShippingInstructions" numFmtId="0">
      <sharedItems containsBlank="1"/>
    </cacheField>
    <cacheField name="WarehouseCode" numFmtId="0">
      <sharedItems containsBlank="1"/>
    </cacheField>
    <cacheField name="WarehouseName" numFmtId="0">
      <sharedItems containsNonDate="0" containsString="0" containsBlank="1"/>
    </cacheField>
    <cacheField name="Months (ScheduledShipDate)" numFmtId="0" databaseField="0">
      <fieldGroup base="0">
        <rangePr groupBy="months" startDate="1900-01-01T00:00:00" endDate="2027-03-05T00:00:00"/>
        <groupItems count="14">
          <s v="&lt;1/2/19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5/2027"/>
        </groupItems>
      </fieldGroup>
    </cacheField>
    <cacheField name="Quarters (ScheduledShipDate)" numFmtId="0" databaseField="0">
      <fieldGroup base="0">
        <rangePr groupBy="quarters" startDate="1900-01-01T00:00:00" endDate="2027-03-05T00:00:00"/>
        <groupItems count="6">
          <s v="&lt;1/2/1900"/>
          <s v="Qtr1"/>
          <s v="Qtr2"/>
          <s v="Qtr3"/>
          <s v="Qtr4"/>
          <s v="&gt;3/5/2027"/>
        </groupItems>
      </fieldGroup>
    </cacheField>
    <cacheField name="Years (ScheduledShipDate)" numFmtId="0" databaseField="0">
      <fieldGroup base="0">
        <rangePr groupBy="years" startDate="1900-01-01T00:00:00" endDate="2027-03-05T00:00:00"/>
        <groupItems count="130">
          <s v="&lt;1/2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&gt;3/5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s v="0000064853"/>
    <x v="0"/>
    <s v="MEDL      "/>
    <s v="Medline Industries, Inc."/>
    <s v="Brian Davies"/>
    <s v="4519453530              "/>
    <d v="2026-03-31T00:00:00"/>
    <s v="003132                  "/>
    <s v="MEDLINE CURAD NASAL TUBE HOLDER CURNASTUB50"/>
    <n v="165"/>
  </r>
  <r>
    <s v="0000064854"/>
    <x v="0"/>
    <s v="MEDL      "/>
    <s v="Medline Industries, Inc."/>
    <s v="Brian Davies"/>
    <s v="4519453531              "/>
    <d v="2026-03-31T00:00:00"/>
    <s v="003132                  "/>
    <s v="MEDLINE CURAD NASAL TUBE HOLDER CURNASTUB50"/>
    <n v="495"/>
  </r>
  <r>
    <s v="0000064855"/>
    <x v="0"/>
    <s v="MEDL      "/>
    <s v="Medline Industries, Inc."/>
    <s v="Brian Davies"/>
    <s v="4519453529              "/>
    <d v="2026-03-31T00:00:00"/>
    <s v="005116                  "/>
    <s v="MEDLINE OPTIFOAM THIN 2X3 MSC1523EP"/>
    <n v="63.42"/>
  </r>
  <r>
    <s v="0000064856"/>
    <x v="0"/>
    <s v="MEDL      "/>
    <s v="Medline Industries, Inc."/>
    <s v="Brian Davies"/>
    <s v="4519453534              "/>
    <d v="2026-03-31T00:00:00"/>
    <s v="005116                  "/>
    <s v="MEDLINE OPTIFOAM THIN 2X3 MSC1523EP"/>
    <n v="126.84"/>
  </r>
  <r>
    <s v="0000064856"/>
    <x v="0"/>
    <s v="MEDL      "/>
    <s v="Medline Industries, Inc."/>
    <s v="Brian Davies"/>
    <s v="4519453534              "/>
    <d v="2026-03-31T00:00:00"/>
    <s v="005979                  "/>
    <s v="MEDLINE SUREFILM 4&quot; X 11 YARDS MSC2404"/>
    <n v="32121.599999999999"/>
  </r>
  <r>
    <s v="0000064858"/>
    <x v="1"/>
    <s v="MEDL      "/>
    <s v="Medline Industries, Inc."/>
    <s v="Brian Davies"/>
    <s v="4519458618              "/>
    <d v="2026-04-01T00:00:00"/>
    <s v="003132                  "/>
    <s v="MEDLINE CURAD NASAL TUBE HOLDER CURNASTUB50"/>
    <n v="165"/>
  </r>
  <r>
    <s v="0000064859"/>
    <x v="1"/>
    <s v="MEDL      "/>
    <s v="Medline Industries, Inc."/>
    <s v="Brian Davies"/>
    <s v="4519458611              "/>
    <d v="2026-04-01T00:00:00"/>
    <s v="005116                  "/>
    <s v="MEDLINE OPTIFOAM THIN 2X3 MSC1523EP"/>
    <n v="190.26"/>
  </r>
  <r>
    <s v="0000064859"/>
    <x v="1"/>
    <s v="MEDL      "/>
    <s v="Medline Industries, Inc."/>
    <s v="Brian Davies"/>
    <s v="4519458611              "/>
    <d v="2026-04-01T00:00:00"/>
    <s v="005117                  "/>
    <s v="MEDLINE OPTIFOAM THIN 4x4 MSC1544EP"/>
    <n v="94.6"/>
  </r>
  <r>
    <s v="0000064866"/>
    <x v="1"/>
    <s v="MEDL      "/>
    <s v="Medline Industries, Inc."/>
    <s v="Brian Davies"/>
    <s v="4519458612              "/>
    <d v="2026-04-01T00:00:00"/>
    <s v="003132                  "/>
    <s v="MEDLINE CURAD NASAL TUBE HOLDER CURNASTUB50"/>
    <n v="220"/>
  </r>
  <r>
    <s v="0000064867"/>
    <x v="1"/>
    <s v="MEDL      "/>
    <s v="Medline Industries, Inc."/>
    <s v="Brian Davies"/>
    <s v="4519458620              "/>
    <d v="2026-04-01T00:00:00"/>
    <s v="003132                  "/>
    <s v="MEDLINE CURAD NASAL TUBE HOLDER CURNASTUB50"/>
    <n v="275"/>
  </r>
  <r>
    <s v="0000064867"/>
    <x v="1"/>
    <s v="MEDL      "/>
    <s v="Medline Industries, Inc."/>
    <s v="Brian Davies"/>
    <s v="4519458620              "/>
    <d v="2026-04-01T00:00:00"/>
    <s v="005117                  "/>
    <s v="MEDLINE OPTIFOAM THIN 4x4 MSC1544EP"/>
    <n v="946"/>
  </r>
  <r>
    <s v="0000064868"/>
    <x v="1"/>
    <s v="MEDL      "/>
    <s v="Medline Industries, Inc."/>
    <s v="Brian Davies"/>
    <s v="4519458628              "/>
    <d v="2026-04-01T00:00:00"/>
    <s v="003132                  "/>
    <s v="MEDLINE CURAD NASAL TUBE HOLDER CURNASTUB50"/>
    <n v="55"/>
  </r>
  <r>
    <s v="0000064868"/>
    <x v="1"/>
    <s v="MEDL      "/>
    <s v="Medline Industries, Inc."/>
    <s v="Brian Davies"/>
    <s v="4519458628              "/>
    <d v="2026-04-01T00:00:00"/>
    <s v="005117                  "/>
    <s v="MEDLINE OPTIFOAM THIN 4x4 MSC1544EP"/>
    <n v="662.2"/>
  </r>
  <r>
    <s v="0000064869"/>
    <x v="1"/>
    <s v="MEDL      "/>
    <s v="Medline Industries, Inc."/>
    <s v="Brian Davies"/>
    <s v="4519458630              "/>
    <d v="2026-04-01T00:00:00"/>
    <s v="003132                  "/>
    <s v="MEDLINE CURAD NASAL TUBE HOLDER CURNASTUB50"/>
    <n v="385"/>
  </r>
  <r>
    <s v="0000064870"/>
    <x v="1"/>
    <s v="MEDL      "/>
    <s v="Medline Industries, Inc."/>
    <s v="Brian Davies"/>
    <s v="4519458617              "/>
    <d v="2026-04-01T00:00:00"/>
    <s v="003132                  "/>
    <s v="MEDLINE CURAD NASAL TUBE HOLDER CURNASTUB50"/>
    <n v="935"/>
  </r>
  <r>
    <s v="0000064860"/>
    <x v="1"/>
    <s v="MEDL      "/>
    <s v="Medline Industries, Inc."/>
    <s v="Brian Davies"/>
    <s v="4519458634              "/>
    <d v="2026-04-01T00:00:00"/>
    <s v="003132                  "/>
    <s v="MEDLINE CURAD NASAL TUBE HOLDER CURNASTUB50"/>
    <n v="330"/>
  </r>
  <r>
    <s v="0000064861"/>
    <x v="1"/>
    <s v="MEDL      "/>
    <s v="Medline Industries, Inc."/>
    <s v="Brian Davies"/>
    <s v="4519458632              "/>
    <d v="2026-04-01T00:00:00"/>
    <s v="003132                  "/>
    <s v="MEDLINE CURAD NASAL TUBE HOLDER CURNASTUB50"/>
    <n v="495"/>
  </r>
  <r>
    <s v="0000064861"/>
    <x v="1"/>
    <s v="MEDL      "/>
    <s v="Medline Industries, Inc."/>
    <s v="Brian Davies"/>
    <s v="4519458632              "/>
    <d v="2026-04-01T00:00:00"/>
    <s v="005117                  "/>
    <s v="MEDLINE OPTIFOAM THIN 4x4 MSC1544EP"/>
    <n v="756.8"/>
  </r>
  <r>
    <s v="0000064862"/>
    <x v="1"/>
    <s v="MEDL      "/>
    <s v="Medline Industries, Inc."/>
    <s v="Brian Davies"/>
    <s v="4519458629              "/>
    <d v="2026-04-01T00:00:00"/>
    <s v="003132                  "/>
    <s v="MEDLINE CURAD NASAL TUBE HOLDER CURNASTUB50"/>
    <n v="55"/>
  </r>
  <r>
    <s v="0000064862"/>
    <x v="1"/>
    <s v="MEDL      "/>
    <s v="Medline Industries, Inc."/>
    <s v="Brian Davies"/>
    <s v="4519458629              "/>
    <d v="2026-04-01T00:00:00"/>
    <s v="005117                  "/>
    <s v="MEDLINE OPTIFOAM THIN 4x4 MSC1544EP"/>
    <n v="567.6"/>
  </r>
  <r>
    <s v="0000064863"/>
    <x v="1"/>
    <s v="MEDL      "/>
    <s v="Medline Industries, Inc."/>
    <s v="Brian Davies"/>
    <s v="4519458624              "/>
    <d v="2026-04-01T00:00:00"/>
    <s v="003132                  "/>
    <s v="MEDLINE CURAD NASAL TUBE HOLDER CURNASTUB50"/>
    <n v="990"/>
  </r>
  <r>
    <s v="0000064863"/>
    <x v="1"/>
    <s v="MEDL      "/>
    <s v="Medline Industries, Inc."/>
    <s v="Brian Davies"/>
    <s v="4519458624              "/>
    <d v="2026-04-01T00:00:00"/>
    <s v="005117                  "/>
    <s v="MEDLINE OPTIFOAM THIN 4x4 MSC1544EP"/>
    <n v="851.4"/>
  </r>
  <r>
    <s v="0000064863"/>
    <x v="1"/>
    <s v="MEDL      "/>
    <s v="Medline Industries, Inc."/>
    <s v="Brian Davies"/>
    <s v="4519458624              "/>
    <d v="2026-04-01T00:00:00"/>
    <s v="005975                  "/>
    <s v="MEDLINE SUREFILM 2&quot; X 11 YARDS MSC2402"/>
    <n v="79.89"/>
  </r>
  <r>
    <s v="0000064864"/>
    <x v="1"/>
    <s v="MEDL      "/>
    <s v="Medline Industries, Inc."/>
    <s v="Brian Davies"/>
    <s v="4519458614              "/>
    <d v="2026-04-01T00:00:00"/>
    <s v="003132                  "/>
    <s v="MEDLINE CURAD NASAL TUBE HOLDER CURNASTUB50"/>
    <n v="275"/>
  </r>
  <r>
    <s v="0000064864"/>
    <x v="1"/>
    <s v="MEDL      "/>
    <s v="Medline Industries, Inc."/>
    <s v="Brian Davies"/>
    <s v="4519458614              "/>
    <d v="2026-04-01T00:00:00"/>
    <s v="005116                  "/>
    <s v="MEDLINE OPTIFOAM THIN 2X3 MSC1523EP"/>
    <n v="317.10000000000002"/>
  </r>
  <r>
    <s v="0000064865"/>
    <x v="1"/>
    <s v="MEDL      "/>
    <s v="Medline Industries, Inc."/>
    <s v="Brian Davies"/>
    <s v="4519458621              "/>
    <d v="2026-04-01T00:00:00"/>
    <s v="003132                  "/>
    <s v="MEDLINE CURAD NASAL TUBE HOLDER CURNASTUB50"/>
    <n v="110"/>
  </r>
  <r>
    <s v="0000064857"/>
    <x v="1"/>
    <s v="GlorySun  "/>
    <s v="Mingguang Glory Sun Precision Technology Co., Ltd."/>
    <s v="Bryan Daniels"/>
    <s v="20260102001             "/>
    <d v="2026-03-02T00:00:00"/>
    <s v="006145                  "/>
    <s v="MEDLINE/GLORY SUN SAFE SECURE FOAM BASE"/>
    <n v="46800"/>
  </r>
  <r>
    <s v="0000064871"/>
    <x v="2"/>
    <s v="MEDL      "/>
    <s v="Medline Industries, Inc."/>
    <s v="Brian Davies"/>
    <s v="110444040               "/>
    <d v="2026-04-25T00:00:00"/>
    <s v="005117                  "/>
    <s v="MEDLINE OPTIFOAM THIN 4x4 MSC1544EP"/>
    <n v="283.8"/>
  </r>
  <r>
    <s v="0000064872"/>
    <x v="2"/>
    <s v="MEDL      "/>
    <s v="Medline Industries, Inc."/>
    <s v="Brian Davies"/>
    <s v="110444040               "/>
    <d v="2026-02-13T00:00:00"/>
    <s v="000609                  "/>
    <s v="MEDISTRIP 1/4 IN X 3 IN BULK"/>
    <n v="952"/>
  </r>
  <r>
    <s v="0000064873"/>
    <x v="2"/>
    <s v="MEDL      "/>
    <s v="Medline Industries, Inc."/>
    <s v="Bryan Daniels"/>
    <s v="500398909               "/>
    <d v="2026-04-11T00:00:00"/>
    <s v="006011                  "/>
    <s v="MEDLINE CURAD MEDISTRIP 1/4 X 4 IN STERILE NON250414"/>
    <n v="127.14"/>
  </r>
  <r>
    <s v="0000064874"/>
    <x v="2"/>
    <s v="HARMAC    "/>
    <s v="Harmac Medical Products, Inc"/>
    <s v="Jennifer Hurrell"/>
    <s v="41625                   "/>
    <d v="2026-01-13T00:00:00"/>
    <s v="007235                  "/>
    <s v="HARMAC PRTD DRAPE ASSEMBLY P3113231 REV.C  (ROW)"/>
    <n v="1064.4000000000001"/>
  </r>
  <r>
    <s v="0000064879"/>
    <x v="3"/>
    <s v="FREUD     "/>
    <s v="Freudenberg Performance Materials LP"/>
    <s v="Bryan Daniels"/>
    <s v="47022366                "/>
    <d v="2026-06-05T00:00:00"/>
    <s v="005045                  "/>
    <s v="FREUDENBERG 30cm X 47cm Nonwoven Sheets 122P0463"/>
    <n v="40750"/>
  </r>
  <r>
    <s v="0000064881"/>
    <x v="4"/>
    <s v="URGO      "/>
    <s v="URGO Medical"/>
    <s v="Bryan Daniels"/>
    <s v="PO00137313              "/>
    <d v="2026-05-04T00:00:00"/>
    <s v="007152                  "/>
    <s v="URGO - VASHE 118 ml Flip Top 00312"/>
    <n v="418936.32000000001"/>
  </r>
  <r>
    <s v="0000064882"/>
    <x v="4"/>
    <s v="URGO      "/>
    <s v="URGO Medical"/>
    <s v="Bryan Daniels"/>
    <s v="PO00137313              "/>
    <d v="2026-04-27T00:00:00"/>
    <s v="007153                  "/>
    <s v="URGO - VASHE 250 ml Flip Top 00313"/>
    <n v="274487.52"/>
  </r>
  <r>
    <s v="0000064883"/>
    <x v="4"/>
    <s v="URGO      "/>
    <s v="URGO Medical"/>
    <s v="Bryan Daniels"/>
    <s v="PO00137313              "/>
    <d v="2026-04-20T00:00:00"/>
    <s v="007155                  "/>
    <s v="URGO - VASHE 250 ml Instill 00316"/>
    <n v="17342.64"/>
  </r>
  <r>
    <s v="0000064880"/>
    <x v="4"/>
    <s v="HARMAC    "/>
    <s v="Harmac Medical Products, Inc"/>
    <s v="Jennifer Hurrell"/>
    <s v="41559                   "/>
    <d v="2026-05-08T00:00:00"/>
    <s v="003958                  "/>
    <s v="Harmac Filter Disc P3113306 Rev E"/>
    <n v="29160"/>
  </r>
  <r>
    <s v="0000064886"/>
    <x v="5"/>
    <s v="BETACERA  "/>
    <s v="Betacera (Su Zhou) Co Ltd"/>
    <s v="Bryan Daniels"/>
    <s v="A25110576               "/>
    <d v="2026-05-12T00:00:00"/>
    <s v="004671                  "/>
    <s v="MEASUREMENT SPECIALTIES Foam Probe Cover, 1” Round, BC-700677"/>
    <n v="3948.28"/>
  </r>
  <r>
    <s v="0000064884"/>
    <x v="5"/>
    <s v="KC        "/>
    <s v="O&amp;M Halyard, Inc"/>
    <s v="Jennifer Hurrell"/>
    <s v="18271838                "/>
    <d v="2026-03-09T00:00:00"/>
    <s v="000104                  "/>
    <s v="K-C AVENT TAPE  0.5&quot; ON MASK #ROSU00588 Rev 3"/>
    <n v="43650"/>
  </r>
  <r>
    <s v="0000064885"/>
    <x v="5"/>
    <s v="KC        "/>
    <s v="O&amp;M Halyard, Inc"/>
    <s v="Jennifer Hurrell"/>
    <s v="18271837                "/>
    <d v="2026-02-23T00:00:00"/>
    <s v="000104                  "/>
    <s v="K-C AVENT TAPE  0.5&quot; ON MASK #ROSU00588 Rev 3"/>
    <n v="43650"/>
  </r>
  <r>
    <s v="0000064888"/>
    <x v="5"/>
    <s v="MPM-COL   "/>
    <s v="MPM Medical LLC - COL"/>
    <s v="PCI House Account"/>
    <s v="51496                   "/>
    <d v="2026-01-09T00:00:00"/>
    <s v="004679                  "/>
    <s v="BM 2110 USA DOMESTIC BOVINE COLLAGEN DOUGH"/>
    <n v="6410.7791999999999"/>
  </r>
  <r>
    <s v="0000064889"/>
    <x v="6"/>
    <s v="ISI       "/>
    <s v="Instrument Specialists Inc"/>
    <s v="Bryan Daniels"/>
    <s v="White Boxes             "/>
    <d v="2026-01-12T00:00:00"/>
    <s v="006837                  "/>
    <s v="ALUMI-HAND XL 761 .040&quot; SBS CARTON 13.75&quot;X3.0&quot; X 13.5&quot;"/>
    <n v="0"/>
  </r>
  <r>
    <s v="0000064892"/>
    <x v="7"/>
    <s v="HARM IRE  "/>
    <s v="Harmac Medical Products"/>
    <s v="Andrew Weinbach"/>
    <s v="043875                  "/>
    <d v="2026-06-20T00:00:00"/>
    <s v="007235                  "/>
    <s v="HARMAC PRTD DRAPE ASSEMBLY P3113231 REV.C  (ROW)"/>
    <n v="125064"/>
  </r>
  <r>
    <s v="0000064893"/>
    <x v="7"/>
    <s v="HARM IRE  "/>
    <s v="Harmac Medical Products"/>
    <s v="Andrew Weinbach"/>
    <s v="043875                  "/>
    <d v="2026-06-06T00:00:00"/>
    <s v="003958                  "/>
    <s v="Harmac Filter Disc P3113306 Rev E"/>
    <n v="54675"/>
  </r>
  <r>
    <s v="0000064890"/>
    <x v="7"/>
    <s v="MEDL EURO "/>
    <s v="Medline Assembly France SAS"/>
    <s v="Bryan Daniels"/>
    <s v="F9223                   "/>
    <d v="2026-03-22T00:00:00"/>
    <s v="003850                  "/>
    <s v="MEDISTRIP 1/2 IN X 4 IN BULK NONSTERILE 3/CD"/>
    <n v="3886"/>
  </r>
  <r>
    <s v="0000064890"/>
    <x v="7"/>
    <s v="MEDL EURO "/>
    <s v="Medline Assembly France SAS"/>
    <s v="Bryan Daniels"/>
    <s v="F9223                   "/>
    <d v="2026-03-22T00:00:00"/>
    <s v="003851                  "/>
    <s v="MEDISTRIP 1/4 IN X 4 IN BULK NON-STERILE 5/CD"/>
    <n v="780"/>
  </r>
  <r>
    <s v="0000064890"/>
    <x v="7"/>
    <s v="MEDL EURO "/>
    <s v="Medline Assembly France SAS"/>
    <s v="Bryan Daniels"/>
    <s v="F9223                   "/>
    <d v="2026-03-22T00:00:00"/>
    <s v="003852                  "/>
    <s v="MEDISTRIP 1/4 IN X 3 IN BULK NON-STERILE"/>
    <n v="119"/>
  </r>
  <r>
    <s v="0000064891"/>
    <x v="7"/>
    <s v="HARMAC    "/>
    <s v="Harmac Medical Products, Inc"/>
    <s v="Jennifer Hurrell"/>
    <s v="41648                   "/>
    <d v="2026-01-30T00:00:00"/>
    <s v="004821                  "/>
    <s v="HARMAC .75&quot; FILTER PUNCH P2998015   REV.C"/>
    <n v="6661.28"/>
  </r>
  <r>
    <s v="0000064895"/>
    <x v="7"/>
    <s v="MEDL      "/>
    <s v="Medline Industries, Inc."/>
    <s v="Brian Davies"/>
    <s v="110444583               "/>
    <d v="2026-05-01T00:00:00"/>
    <s v="005117                  "/>
    <s v="MEDLINE OPTIFOAM THIN 4x4 MSC1544EP"/>
    <n v="283.8"/>
  </r>
  <r>
    <s v="0000064896"/>
    <x v="7"/>
    <s v="MEDL      "/>
    <s v="Medline Industries, Inc."/>
    <s v="Brian Davies"/>
    <s v="110444583               "/>
    <d v="2026-03-21T00:00:00"/>
    <s v="000606                  "/>
    <s v="MEDISTRIP 1/8 IN X 3 IN BULK"/>
    <n v="193.8"/>
  </r>
  <r>
    <s v="0000064897"/>
    <x v="7"/>
    <s v="MEDL      "/>
    <s v="Medline Industries, Inc."/>
    <s v="Bryan Daniels"/>
    <s v="500399088               "/>
    <d v="2026-01-20T00:00:00"/>
    <s v="004785                  "/>
    <s v="MEDLINE 119883 10&quot;x16&quot; Instrument Drape"/>
    <n v="160"/>
  </r>
  <r>
    <s v="0000064898"/>
    <x v="8"/>
    <s v="Nexgel    "/>
    <s v="Nexgel"/>
    <s v="Jennifer Hurrell"/>
    <s v="Excess Inventory        "/>
    <d v="1900-01-01T00:00:00"/>
    <s v="N-4001                  "/>
    <s v="NEXGEL SILVERSEAL 13.78&quot; PRINTED FOIL PACKAGING 202.1"/>
    <n v="9007.32"/>
  </r>
  <r>
    <s v="0000064898"/>
    <x v="8"/>
    <s v="Nexgel    "/>
    <s v="Nexgel"/>
    <s v="Jennifer Hurrell"/>
    <s v="Excess Inventory        "/>
    <d v="1900-01-01T00:00:00"/>
    <s v="N-4001                  "/>
    <s v="NEXGEL SILVERSEAL SBS CARTON 4x1.25x4.75"/>
    <n v="888.42"/>
  </r>
  <r>
    <s v="0000064898"/>
    <x v="8"/>
    <s v="Nexgel    "/>
    <s v="Nexgel"/>
    <s v="Jennifer Hurrell"/>
    <s v="Excess Inventory        "/>
    <d v="1900-01-01T00:00:00"/>
    <s v="N-4001                  "/>
    <s v="NEXGEL TURFGUARD SBS CARTON 4x1.25x4.75"/>
    <n v="736.23"/>
  </r>
  <r>
    <s v="0000064898"/>
    <x v="8"/>
    <s v="Nexgel    "/>
    <s v="Nexgel"/>
    <s v="Jennifer Hurrell"/>
    <s v="Excess Inventory        "/>
    <d v="1900-01-01T00:00:00"/>
    <s v="N-4001                  "/>
    <s v="NEXGEL TURFGUARD 13.78&quot; PRINTED FOIL PACKAGING"/>
    <n v="715.43"/>
  </r>
  <r>
    <s v="0000064898"/>
    <x v="8"/>
    <s v="Nexgel    "/>
    <s v="Nexgel"/>
    <s v="Jennifer Hurrell"/>
    <s v="Excess Inventory        "/>
    <d v="1900-01-01T00:00:00"/>
    <s v="N-4001                  "/>
    <s v="BOX - 10 X 7 X 9 SHIPPER CASE S-21062"/>
    <n v="683.38"/>
  </r>
  <r>
    <s v="0000064898"/>
    <x v="8"/>
    <s v="Nexgel    "/>
    <s v="Nexgel"/>
    <s v="Jennifer Hurrell"/>
    <s v="Excess Inventory        "/>
    <d v="1900-01-01T00:00:00"/>
    <s v="N-4001                  "/>
    <s v="NEXGEL SILVERSEAL IFU"/>
    <n v="36.44"/>
  </r>
  <r>
    <s v="0000064898"/>
    <x v="8"/>
    <s v="Nexgel    "/>
    <s v="Nexgel"/>
    <s v="Jennifer Hurrell"/>
    <s v="Excess Inventory        "/>
    <d v="1900-01-01T00:00:00"/>
    <s v="N-4001                  "/>
    <s v="NEXGEL TURFGUARD IFU"/>
    <n v="29.42"/>
  </r>
  <r>
    <s v="0000064898"/>
    <x v="8"/>
    <s v="Nexgel    "/>
    <s v="Nexgel"/>
    <s v="Jennifer Hurrell"/>
    <s v="Excess Inventory        "/>
    <d v="1900-01-01T00:00:00"/>
    <s v="N-4001                  "/>
    <s v="CS NEXGEL 0.007&quot; BLUE LDPE LINER 4.0&quot; / 2.375&quot; SET"/>
    <n v="0"/>
  </r>
  <r>
    <s v="0000064898"/>
    <x v="8"/>
    <s v="Nexgel    "/>
    <s v="Nexgel"/>
    <s v="Jennifer Hurrell"/>
    <s v="Excess Inventory        "/>
    <d v="1900-01-01T00:00:00"/>
    <s v="N-4001                  "/>
    <s v="CS NEXGEL 0.007&quot; BLUE LDPE LINER 16.75&quot;"/>
    <n v="0"/>
  </r>
  <r>
    <s v="0000064898"/>
    <x v="8"/>
    <s v="Nexgel    "/>
    <s v="Nexgel"/>
    <s v="Jennifer Hurrell"/>
    <s v="Excess Inventory        "/>
    <d v="1900-01-01T00:00:00"/>
    <s v="N-4001                  "/>
    <s v="CS NEXGEL .007MIL BLUE LDPE LINER 9.875&quot;"/>
    <n v="0"/>
  </r>
  <r>
    <s v="0000064898"/>
    <x v="8"/>
    <s v="Nexgel    "/>
    <s v="Nexgel"/>
    <s v="Jennifer Hurrell"/>
    <s v="Excess Inventory        "/>
    <d v="1900-01-01T00:00:00"/>
    <s v="N-4001                  "/>
    <s v="CS NEXGEL HYDROGEL W/SILVER 14.0&quot; NEX-920602-B"/>
    <n v="0"/>
  </r>
  <r>
    <s v="0000064899"/>
    <x v="9"/>
    <s v="PHARMCHEM "/>
    <s v="PharmChem"/>
    <s v="Bryan Daniels"/>
    <s v="PO000078                "/>
    <d v="2026-01-30T00:00:00"/>
    <s v="N-4001                  "/>
    <s v="PHARMCHEM TRUPATCH OVERLAY SUB"/>
    <n v="2259.94"/>
  </r>
  <r>
    <s v="0000064899"/>
    <x v="9"/>
    <s v="PHARMCHEM "/>
    <s v="PharmChem"/>
    <s v="Bryan Daniels"/>
    <s v="PO000078                "/>
    <d v="2026-01-30T00:00:00"/>
    <s v="N-4001                  "/>
    <s v="PHARMCHEM TRUPATCH PRTD EASY RELEASE LINER 4.625&quot;"/>
    <n v="200"/>
  </r>
  <r>
    <s v="0000064899"/>
    <x v="9"/>
    <s v="PHARMCHEM "/>
    <s v="PharmChem"/>
    <s v="Bryan Daniels"/>
    <s v="PO000078                "/>
    <d v="2026-01-30T00:00:00"/>
    <s v="N-4001                  "/>
    <s v="IFU TRUPATCH 3.5&quot; x 5.5&quot; FOLDED"/>
    <n v="175.87"/>
  </r>
  <r>
    <s v="0000064899"/>
    <x v="9"/>
    <s v="PHARMCHEM "/>
    <s v="PharmChem"/>
    <s v="Bryan Daniels"/>
    <s v="PO000078                "/>
    <d v="2026-01-30T00:00:00"/>
    <s v="N-4001                  "/>
    <s v="SBS CARTON TRUPATCH EXTENDED PANEL KIT 5.0&quot; x 2.90&quot; x 7.75&quot;"/>
    <n v="65.489999999999995"/>
  </r>
  <r>
    <s v="0000064899"/>
    <x v="9"/>
    <s v="PHARMCHEM "/>
    <s v="PharmChem"/>
    <s v="Bryan Daniels"/>
    <s v="PO000078                "/>
    <d v="2026-01-30T00:00:00"/>
    <s v="N-4001                  "/>
    <s v="SBS CARTON TRUPATCH STANDARD PANEL KIT 5.0&quot; x 2.90&quot; x 7.75&quot;"/>
    <n v="64.73"/>
  </r>
  <r>
    <s v="0000064899"/>
    <x v="9"/>
    <s v="PHARMCHEM "/>
    <s v="PharmChem"/>
    <s v="Bryan Daniels"/>
    <s v="PO000078                "/>
    <d v="2026-01-30T00:00:00"/>
    <s v="N-4001                  "/>
    <s v="TRUPATCH 2X3 PRTD PPG30 10.5&quot;"/>
    <n v="333.19"/>
  </r>
  <r>
    <s v="0000064899"/>
    <x v="9"/>
    <s v="PHARMCHEM "/>
    <s v="PharmChem"/>
    <s v="Bryan Daniels"/>
    <s v="PO000078                "/>
    <d v="2026-01-30T00:00:00"/>
    <s v="N-4001                  "/>
    <s v="PHARMCHEM 2x3  10 COUNT SBS CARTON"/>
    <n v="60.95"/>
  </r>
  <r>
    <s v="0000064899"/>
    <x v="9"/>
    <s v="PHARMCHEM "/>
    <s v="PharmChem"/>
    <s v="Bryan Daniels"/>
    <s v="PO000078                "/>
    <d v="2026-01-30T00:00:00"/>
    <s v="N-4001                  "/>
    <s v="PHARMCHEM 2x3  10 COUNT SBS CARTON"/>
    <n v="661.67"/>
  </r>
  <r>
    <s v="0000064901"/>
    <x v="10"/>
    <s v="Next Sci  "/>
    <s v="OSARTIS GmbH"/>
    <s v="Bryan Daniels"/>
    <s v="sample Order            "/>
    <d v="1900-01-01T00:00:00"/>
    <s v="007310                  "/>
    <s v="NEXT SCIENCE BRANDED 1.0oz BLASTX MC-WG-0001-12"/>
    <n v="270"/>
  </r>
  <r>
    <s v="0000064902"/>
    <x v="10"/>
    <s v="MEDL SLOV "/>
    <s v="Medline Assembly Slovakia S.R.O"/>
    <s v="PCI House Account"/>
    <s v="S6864                   "/>
    <d v="2026-03-29T00:00:00"/>
    <s v="003849                  "/>
    <s v="MEDISTRIP 1/4 IN X 1.5 IN BULK NON-STERILE"/>
    <n v="330"/>
  </r>
  <r>
    <s v="0000064902"/>
    <x v="10"/>
    <s v="MEDL SLOV "/>
    <s v="Medline Assembly Slovakia S.R.O"/>
    <s v="PCI House Account"/>
    <s v="S6864                   "/>
    <d v="2026-03-29T00:00:00"/>
    <s v="003850                  "/>
    <s v="MEDISTRIP 1/2 IN X 4 IN BULK NONSTERILE 3/CD"/>
    <n v="7772"/>
  </r>
  <r>
    <s v="0000064902"/>
    <x v="10"/>
    <s v="MEDL SLOV "/>
    <s v="Medline Assembly Slovakia S.R.O"/>
    <s v="PCI House Account"/>
    <s v="S6864                   "/>
    <d v="2026-03-29T00:00:00"/>
    <s v="003851                  "/>
    <s v="MEDISTRIP 1/4 IN X 4 IN BULK NON-STERILE 5/CD"/>
    <n v="390"/>
  </r>
  <r>
    <s v="0000064902"/>
    <x v="10"/>
    <s v="MEDL SLOV "/>
    <s v="Medline Assembly Slovakia S.R.O"/>
    <s v="PCI House Account"/>
    <s v="S6864                   "/>
    <d v="2026-03-29T00:00:00"/>
    <s v="003852                  "/>
    <s v="MEDISTRIP 1/4 IN X 3 IN BULK NON-STERILE"/>
    <n v="476"/>
  </r>
  <r>
    <s v="0000064902"/>
    <x v="10"/>
    <s v="MEDL SLOV "/>
    <s v="Medline Assembly Slovakia S.R.O"/>
    <s v="PCI House Account"/>
    <s v="S6864                   "/>
    <d v="2026-03-29T00:00:00"/>
    <s v="003853                  "/>
    <s v="MEDISTRIP 1 IN X 4 IN BULK NON-STERILE"/>
    <n v="1179"/>
  </r>
  <r>
    <s v="0000064903"/>
    <x v="10"/>
    <s v="MEDL      "/>
    <s v="Medline Industries, Inc."/>
    <s v="Brian Davies"/>
    <s v="4519510474              "/>
    <d v="2026-04-14T00:00:00"/>
    <s v="005117                  "/>
    <s v="MEDLINE OPTIFOAM THIN 4x4 MSC1544EP"/>
    <n v="189.2"/>
  </r>
  <r>
    <s v="0000064903"/>
    <x v="10"/>
    <s v="MEDL      "/>
    <s v="Medline Industries, Inc."/>
    <s v="Brian Davies"/>
    <s v="4519510474              "/>
    <d v="2026-04-14T00:00:00"/>
    <s v="005975                  "/>
    <s v="MEDLINE SUREFILM 2&quot; X 11 YARDS MSC2402"/>
    <n v="79.89"/>
  </r>
  <r>
    <s v="0000064910"/>
    <x v="10"/>
    <s v="MEDL      "/>
    <s v="Medline Industries, Inc."/>
    <s v="Brian Davies"/>
    <s v="4519510461              "/>
    <d v="2026-04-14T00:00:00"/>
    <s v="005116                  "/>
    <s v="MEDLINE OPTIFOAM THIN 2X3 MSC1523EP"/>
    <n v="253.68"/>
  </r>
  <r>
    <s v="0000064911"/>
    <x v="10"/>
    <s v="MEDL      "/>
    <s v="Medline Industries, Inc."/>
    <s v="Brian Davies"/>
    <s v="4519510460              "/>
    <d v="2026-04-14T00:00:00"/>
    <s v="005116                  "/>
    <s v="MEDLINE OPTIFOAM THIN 2X3 MSC1523EP"/>
    <n v="1712.34"/>
  </r>
  <r>
    <s v="0000064911"/>
    <x v="10"/>
    <s v="MEDL      "/>
    <s v="Medline Industries, Inc."/>
    <s v="Brian Davies"/>
    <s v="4519510460              "/>
    <d v="2026-04-14T00:00:00"/>
    <s v="005975                  "/>
    <s v="MEDLINE SUREFILM 2&quot; X 11 YARDS MSC2402"/>
    <n v="79.89"/>
  </r>
  <r>
    <s v="0000064912"/>
    <x v="10"/>
    <s v="MEDL      "/>
    <s v="Medline Industries, Inc."/>
    <s v="Brian Davies"/>
    <s v="4519510471              "/>
    <d v="2026-04-14T00:00:00"/>
    <s v="003132                  "/>
    <s v="MEDLINE CURAD NASAL TUBE HOLDER CURNASTUB50"/>
    <n v="55"/>
  </r>
  <r>
    <s v="0000064913"/>
    <x v="10"/>
    <s v="MEDL      "/>
    <s v="Medline Industries, Inc."/>
    <s v="Brian Davies"/>
    <s v="4519510480              "/>
    <d v="2026-04-14T00:00:00"/>
    <s v="003132                  "/>
    <s v="MEDLINE CURAD NASAL TUBE HOLDER CURNASTUB50"/>
    <n v="55"/>
  </r>
  <r>
    <s v="0000064914"/>
    <x v="10"/>
    <s v="MEDL      "/>
    <s v="Medline Industries, Inc."/>
    <s v="Brian Davies"/>
    <s v="4519510481              "/>
    <d v="2026-04-14T00:00:00"/>
    <s v="005117                  "/>
    <s v="MEDLINE OPTIFOAM THIN 4x4 MSC1544EP"/>
    <n v="94.6"/>
  </r>
  <r>
    <s v="0000064915"/>
    <x v="10"/>
    <s v="MEDL      "/>
    <s v="Medline Industries, Inc."/>
    <s v="Brian Davies"/>
    <s v="4519510482              "/>
    <d v="2026-04-14T00:00:00"/>
    <s v="003132                  "/>
    <s v="MEDLINE CURAD NASAL TUBE HOLDER CURNASTUB50"/>
    <n v="55"/>
  </r>
  <r>
    <s v="0000064904"/>
    <x v="10"/>
    <s v="MEDL      "/>
    <s v="Medline Industries, Inc."/>
    <s v="Brian Davies"/>
    <s v="4519510478              "/>
    <d v="2026-04-14T00:00:00"/>
    <s v="003132                  "/>
    <s v="MEDLINE CURAD NASAL TUBE HOLDER CURNASTUB50"/>
    <n v="110"/>
  </r>
  <r>
    <s v="0000064905"/>
    <x v="10"/>
    <s v="MEDL      "/>
    <s v="Medline Industries, Inc."/>
    <s v="Brian Davies"/>
    <s v="4519510469              "/>
    <d v="2026-04-14T00:00:00"/>
    <s v="003132                  "/>
    <s v="MEDLINE CURAD NASAL TUBE HOLDER CURNASTUB50"/>
    <n v="55"/>
  </r>
  <r>
    <s v="0000064905"/>
    <x v="10"/>
    <s v="MEDL      "/>
    <s v="Medline Industries, Inc."/>
    <s v="Brian Davies"/>
    <s v="4519510469              "/>
    <d v="2026-04-14T00:00:00"/>
    <s v="005116                  "/>
    <s v="MEDLINE OPTIFOAM THIN 2X3 MSC1523EP"/>
    <n v="190.26"/>
  </r>
  <r>
    <s v="0000064905"/>
    <x v="10"/>
    <s v="MEDL      "/>
    <s v="Medline Industries, Inc."/>
    <s v="Brian Davies"/>
    <s v="4519510469              "/>
    <d v="2026-04-14T00:00:00"/>
    <s v="005117                  "/>
    <s v="MEDLINE OPTIFOAM THIN 4x4 MSC1544EP"/>
    <n v="567.6"/>
  </r>
  <r>
    <s v="0000064906"/>
    <x v="10"/>
    <s v="MEDL      "/>
    <s v="Medline Industries, Inc."/>
    <s v="Brian Davies"/>
    <s v="4519510470              "/>
    <d v="2026-04-14T00:00:00"/>
    <s v="003132                  "/>
    <s v="MEDLINE CURAD NASAL TUBE HOLDER CURNASTUB50"/>
    <n v="55"/>
  </r>
  <r>
    <s v="0000064906"/>
    <x v="10"/>
    <s v="MEDL      "/>
    <s v="Medline Industries, Inc."/>
    <s v="Brian Davies"/>
    <s v="4519510470              "/>
    <d v="2026-04-14T00:00:00"/>
    <s v="005117                  "/>
    <s v="MEDLINE OPTIFOAM THIN 4x4 MSC1544EP"/>
    <n v="1135.2"/>
  </r>
  <r>
    <s v="0000064907"/>
    <x v="10"/>
    <s v="MEDL      "/>
    <s v="Medline Industries, Inc."/>
    <s v="Brian Davies"/>
    <s v="4519510467              "/>
    <d v="2026-04-14T00:00:00"/>
    <s v="003132                  "/>
    <s v="MEDLINE CURAD NASAL TUBE HOLDER CURNASTUB50"/>
    <n v="165"/>
  </r>
  <r>
    <s v="0000064907"/>
    <x v="10"/>
    <s v="MEDL      "/>
    <s v="Medline Industries, Inc."/>
    <s v="Brian Davies"/>
    <s v="4519510467              "/>
    <d v="2026-04-14T00:00:00"/>
    <s v="005117                  "/>
    <s v="MEDLINE OPTIFOAM THIN 4x4 MSC1544EP"/>
    <n v="189.2"/>
  </r>
  <r>
    <s v="0000064908"/>
    <x v="10"/>
    <s v="MEDL      "/>
    <s v="Medline Industries, Inc."/>
    <s v="Brian Davies"/>
    <s v="4519510465              "/>
    <d v="2026-04-14T00:00:00"/>
    <s v="005116                  "/>
    <s v="MEDLINE OPTIFOAM THIN 2X3 MSC1523EP"/>
    <n v="2409.96"/>
  </r>
  <r>
    <s v="0000064908"/>
    <x v="10"/>
    <s v="MEDL      "/>
    <s v="Medline Industries, Inc."/>
    <s v="Brian Davies"/>
    <s v="4519510465              "/>
    <d v="2026-04-14T00:00:00"/>
    <s v="005117                  "/>
    <s v="MEDLINE OPTIFOAM THIN 4x4 MSC1544EP"/>
    <n v="283.8"/>
  </r>
  <r>
    <s v="0000064909"/>
    <x v="10"/>
    <s v="MEDL      "/>
    <s v="Medline Industries, Inc."/>
    <s v="Brian Davies"/>
    <s v="4519510479              "/>
    <d v="2026-04-14T00:00:00"/>
    <s v="003132                  "/>
    <s v="MEDLINE CURAD NASAL TUBE HOLDER CURNASTUB50"/>
    <n v="55"/>
  </r>
  <r>
    <s v="0000064916"/>
    <x v="11"/>
    <s v="MEDL      "/>
    <s v="Medline Industries, Inc."/>
    <s v="Brian Davies"/>
    <s v="110444990               "/>
    <d v="2026-02-28T00:00:00"/>
    <s v="000609                  "/>
    <s v="MEDISTRIP 1/4 IN X 3 IN BULK"/>
    <n v="1190"/>
  </r>
  <r>
    <s v="0000064921"/>
    <x v="11"/>
    <s v="MEDL      "/>
    <s v="Medline Industries, Inc."/>
    <s v="Bryan Daniels"/>
    <s v="686083062               "/>
    <d v="2026-04-13T00:00:00"/>
    <s v="006039                  "/>
    <s v="MEDLINE SURESITE 4 X 4.75 MSC2304"/>
    <n v="8821.08"/>
  </r>
  <r>
    <s v="0000064922"/>
    <x v="11"/>
    <s v="MEDL      "/>
    <s v="Medline Industries, Inc."/>
    <s v="Bryan Daniels"/>
    <s v="686083062               "/>
    <d v="2026-04-26T00:00:00"/>
    <s v="000609                  "/>
    <s v="MEDISTRIP 1/4 IN X 3 IN BULK"/>
    <n v="1547"/>
  </r>
  <r>
    <s v="0000064917"/>
    <x v="11"/>
    <s v="HARMAC    "/>
    <s v="Harmac Medical Products, Inc"/>
    <s v="Jennifer Hurrell"/>
    <s v="41672 Rel 1             "/>
    <d v="2026-05-26T00:00:00"/>
    <s v="007236                  "/>
    <s v="HARMAC PRTD DRAPE ASSEMBLY W/LABEL - P3113251 Rev C."/>
    <n v="26610"/>
  </r>
  <r>
    <s v="0000064918"/>
    <x v="11"/>
    <s v="HARMAC    "/>
    <s v="Harmac Medical Products, Inc"/>
    <s v="Jennifer Hurrell"/>
    <s v="41672 Rel 2             "/>
    <d v="2026-06-22T00:00:00"/>
    <s v="007236                  "/>
    <s v="HARMAC PRTD DRAPE ASSEMBLY W/LABEL - P3113251 Rev C."/>
    <n v="26610"/>
  </r>
  <r>
    <s v="0000064919"/>
    <x v="11"/>
    <s v="HARMAC    "/>
    <s v="Harmac Medical Products, Inc"/>
    <s v="Jennifer Hurrell"/>
    <s v="41672 Rel 3             "/>
    <d v="2026-08-03T00:00:00"/>
    <s v="007236                  "/>
    <s v="HARMAC PRTD DRAPE ASSEMBLY W/LABEL - P3113251 Rev C."/>
    <n v="26610"/>
  </r>
  <r>
    <s v="0000064920"/>
    <x v="11"/>
    <s v="HARMAC    "/>
    <s v="Harmac Medical Products, Inc"/>
    <s v="Jennifer Hurrell"/>
    <s v="41672 Rel 4             "/>
    <d v="2026-09-08T00:00:00"/>
    <s v="007236                  "/>
    <s v="HARMAC PRTD DRAPE ASSEMBLY W/LABEL - P3113251 Rev C."/>
    <n v="47898"/>
  </r>
  <r>
    <s v="0000064923"/>
    <x v="11"/>
    <s v="URGO      "/>
    <s v="URGO Medical"/>
    <s v="Bryan Daniels"/>
    <s v="JanPO_Obelix Trial Runs "/>
    <d v="1900-01-01T00:00:00"/>
    <s v="N-4001                  "/>
    <s v="1,000 L Obelix Bulk Wound Wash Solution"/>
    <n v="2912"/>
  </r>
  <r>
    <s v="0000064925"/>
    <x v="12"/>
    <s v="ARGENTUM  "/>
    <s v="Argentum Medical, LLC"/>
    <s v="Jennifer Hurrell"/>
    <s v="127751                  "/>
    <d v="2026-03-27T00:00:00"/>
    <s v="004191                  "/>
    <s v="ARGENTUM 4 X 8 PRTD ISLAND DRESSING, NS, ID-48"/>
    <n v="17000"/>
  </r>
  <r>
    <s v="0000064925"/>
    <x v="12"/>
    <s v="ARGENTUM  "/>
    <s v="Argentum Medical, LLC"/>
    <s v="Jennifer Hurrell"/>
    <s v="127751                  "/>
    <d v="2026-03-27T00:00:00"/>
    <s v="003069                  "/>
    <s v="ARGENTUM 4 X 4 PRTD ISLAND DRSG NS; BULK"/>
    <n v="28350"/>
  </r>
  <r>
    <s v="0000064925"/>
    <x v="12"/>
    <s v="ARGENTUM  "/>
    <s v="Argentum Medical, LLC"/>
    <s v="Jennifer Hurrell"/>
    <s v="127751                  "/>
    <d v="2026-03-27T00:00:00"/>
    <s v="006007                  "/>
    <s v="ARGENTUM SILVERLON DRESSING 4.5X12  ID-512"/>
    <n v="9880"/>
  </r>
  <r>
    <s v="0000064924"/>
    <x v="12"/>
    <s v="MEDL      "/>
    <s v="Medline Industries, Inc."/>
    <s v="Brian Davies"/>
    <s v="ExcessInventoryOptiFoam "/>
    <d v="2026-01-23T00:00:00"/>
    <s v="N-4001                  "/>
    <s v="BOX 9.13&quot;x6.38&quot;x7&quot;"/>
    <n v="984.85"/>
  </r>
  <r>
    <s v="0000064924"/>
    <x v="12"/>
    <s v="MEDL      "/>
    <s v="Medline Industries, Inc."/>
    <s v="Brian Davies"/>
    <s v="ExcessInventoryOptiFoam "/>
    <d v="2026-01-23T00:00:00"/>
    <s v="N-4001                  "/>
    <s v="MEDLINE OPTIFOAM THIN 2X3 SBS CARTON MSC1523EP"/>
    <n v="1474.23"/>
  </r>
  <r>
    <s v="0000064924"/>
    <x v="12"/>
    <s v="MEDL      "/>
    <s v="Medline Industries, Inc."/>
    <s v="Brian Davies"/>
    <s v="ExcessInventoryOptiFoam "/>
    <d v="2026-01-23T00:00:00"/>
    <s v="N-4001                  "/>
    <s v="MEDLINE OPTIFOAM THIN 4X4 SBS CARTON MSC1544EP"/>
    <n v="388.28"/>
  </r>
  <r>
    <s v="0000064926"/>
    <x v="13"/>
    <s v="ARGENTUM  "/>
    <s v="Argentum Medical, LLC"/>
    <s v="Jennifer Hurrell"/>
    <s v="127751                  "/>
    <d v="2026-02-27T00:00:00"/>
    <s v="003693                  "/>
    <s v="ARGENTUM 3x4 PRTD ISLAND DRSG BULK"/>
    <n v="21700"/>
  </r>
  <r>
    <s v="0000064927"/>
    <x v="14"/>
    <s v="ARGENTUM  "/>
    <s v="Argentum Medical, LLC"/>
    <s v="Jennifer Hurrell"/>
    <s v="127231                  "/>
    <d v="2026-05-01T00:00:00"/>
    <s v="007981                  "/>
    <s v="4&quot; x 5&quot; Therabond 3D Island Dressing 3DAI-45"/>
    <n v="11430"/>
  </r>
  <r>
    <s v="0000064927"/>
    <x v="14"/>
    <s v="ARGENTUM  "/>
    <s v="Argentum Medical, LLC"/>
    <s v="Jennifer Hurrell"/>
    <s v="127231                  "/>
    <d v="2026-05-01T00:00:00"/>
    <s v="007982                  "/>
    <s v="2&quot; x 2&quot; Therabond 3D Island Dressing 3DAI-410"/>
    <n v="1680"/>
  </r>
  <r>
    <s v="0000064927"/>
    <x v="14"/>
    <s v="ARGENTUM  "/>
    <s v="Argentum Medical, LLC"/>
    <s v="Jennifer Hurrell"/>
    <s v="127231                  "/>
    <d v="2026-05-01T00:00:00"/>
    <s v="007976                  "/>
    <s v="4&quot; x 8&quot; Therabond 3D Island Dressing 3DAI-48"/>
    <n v="4025"/>
  </r>
  <r>
    <s v="0000064927"/>
    <x v="14"/>
    <s v="ARGENTUM  "/>
    <s v="Argentum Medical, LLC"/>
    <s v="Jennifer Hurrell"/>
    <s v="127231                  "/>
    <d v="2026-05-01T00:00:00"/>
    <s v="007978                  "/>
    <s v="4&quot; x 12&quot; Therabond 3D Island Dressing 3DAI-412"/>
    <n v="4025.7"/>
  </r>
  <r>
    <s v="0000064928"/>
    <x v="14"/>
    <s v="ARGENTUM  "/>
    <s v="Argentum Medical, LLC"/>
    <s v="Jennifer Hurrell"/>
    <s v="127231                  "/>
    <d v="2026-10-01T00:00:00"/>
    <s v="007981                  "/>
    <s v="4&quot; x 5&quot; Therabond 3D Island Dressing 3DAI-45"/>
    <n v="8572.5"/>
  </r>
  <r>
    <s v="0000064928"/>
    <x v="14"/>
    <s v="ARGENTUM  "/>
    <s v="Argentum Medical, LLC"/>
    <s v="Jennifer Hurrell"/>
    <s v="127231                  "/>
    <d v="2026-10-01T00:00:00"/>
    <s v="007982                  "/>
    <s v="2&quot; x 2&quot; Therabond 3D Island Dressing 3DAI-22"/>
    <n v="5040"/>
  </r>
  <r>
    <s v="0000064928"/>
    <x v="14"/>
    <s v="ARGENTUM  "/>
    <s v="Argentum Medical, LLC"/>
    <s v="Jennifer Hurrell"/>
    <s v="127231                  "/>
    <d v="2026-10-01T00:00:00"/>
    <s v="007976                  "/>
    <s v="4&quot; x 8&quot; Therabond 3D Island Dressing 3DAI-48"/>
    <n v="4025"/>
  </r>
  <r>
    <s v="0000064928"/>
    <x v="14"/>
    <s v="ARGENTUM  "/>
    <s v="Argentum Medical, LLC"/>
    <s v="Jennifer Hurrell"/>
    <s v="127231                  "/>
    <d v="2026-10-01T00:00:00"/>
    <s v="007978                  "/>
    <s v="4&quot; x 12&quot; Therabond 3D Island Dressing 3DAI-412"/>
    <n v="7144.2"/>
  </r>
  <r>
    <s v="0000064928"/>
    <x v="14"/>
    <s v="ARGENTUM  "/>
    <s v="Argentum Medical, LLC"/>
    <s v="Jennifer Hurrell"/>
    <s v="127231                  "/>
    <d v="2026-10-01T00:00:00"/>
    <s v="007980                  "/>
    <s v="4&quot; x 10&quot; Therabond 3D Island Dressing 3DAI-410"/>
    <n v="5400"/>
  </r>
  <r>
    <s v="0000064928"/>
    <x v="14"/>
    <s v="ARGENTUM  "/>
    <s v="Argentum Medical, LLC"/>
    <s v="Jennifer Hurrell"/>
    <s v="127231                  "/>
    <d v="2026-10-01T00:00:00"/>
    <s v="007975                  "/>
    <s v="4&quot; x 6&quot; Therabond 3D Island Dressing 3DAI-46"/>
    <n v="8005.8"/>
  </r>
  <r>
    <s v="0000064928"/>
    <x v="14"/>
    <s v="ARGENTUM  "/>
    <s v="Argentum Medical, LLC"/>
    <s v="Jennifer Hurrell"/>
    <s v="127231                  "/>
    <d v="2026-10-01T00:00:00"/>
    <s v="007979                  "/>
    <s v="4&quot; x 14&quot; Therabond 3D Island Dressing 3DAIXS-412"/>
    <n v="2200"/>
  </r>
  <r>
    <s v="0000064928"/>
    <x v="14"/>
    <s v="ARGENTUM  "/>
    <s v="Argentum Medical, LLC"/>
    <s v="Jennifer Hurrell"/>
    <s v="127231                  "/>
    <d v="2026-10-01T00:00:00"/>
    <s v="N-4001                  "/>
    <s v="Excess Material Charges DM-2002 &amp; DM-4009"/>
    <n v="13339.02"/>
  </r>
  <r>
    <s v="0000064928"/>
    <x v="14"/>
    <s v="ARGENTUM  "/>
    <s v="Argentum Medical, LLC"/>
    <s v="Jennifer Hurrell"/>
    <s v="127231                  "/>
    <d v="2026-10-01T00:00:00"/>
    <s v="007987                  "/>
    <s v="4&quot; x 10&quot; Therabond 3D Island Dressing 3DAIXS-410"/>
    <n v="2700"/>
  </r>
  <r>
    <s v="0000064929"/>
    <x v="15"/>
    <s v="MEDL      "/>
    <s v="Medline Industries, Inc."/>
    <s v="Brian Davies"/>
    <s v="110445390               "/>
    <d v="2026-03-07T00:00:00"/>
    <s v="000609                  "/>
    <s v="MEDISTRIP 1/4 IN X 3 IN BULK"/>
    <n v="952"/>
  </r>
  <r>
    <s v="0000064930"/>
    <x v="15"/>
    <s v="MEDL      "/>
    <s v="Medline Industries, Inc."/>
    <s v="Bryan Daniels"/>
    <s v="686083302               "/>
    <d v="2026-05-02T00:00:00"/>
    <s v="000609                  "/>
    <s v="MEDISTRIP 1/4 IN X 3 IN BULK"/>
    <n v="8806"/>
  </r>
  <r>
    <s v="0000064930"/>
    <x v="15"/>
    <s v="MEDL      "/>
    <s v="Medline Industries, Inc."/>
    <s v="Bryan Daniels"/>
    <s v="686083302               "/>
    <d v="2026-05-02T00:00:00"/>
    <s v="006008                  "/>
    <s v="MEDLINE CURAD MEDISTRIP 1/4 X 1.5 IN, STERILE NON250114"/>
    <n v="71.94"/>
  </r>
  <r>
    <s v="0000064932"/>
    <x v="16"/>
    <s v="PERIO     "/>
    <s v="PerioSciences"/>
    <s v="Brian Davies"/>
    <s v="938                     "/>
    <d v="2026-03-06T00:00:00"/>
    <s v="007795                  "/>
    <s v="PERIO AO ProRinse HYDRATING 10 oz"/>
    <n v="15000"/>
  </r>
  <r>
    <s v="0000064933"/>
    <x v="16"/>
    <s v="PERIO     "/>
    <s v="PerioSciences"/>
    <s v="Brian Davies"/>
    <s v="939                     "/>
    <d v="2026-04-24T00:00:00"/>
    <s v="007803                  "/>
    <s v="PERIO AO ProRinse NATURAL 10 oz"/>
    <n v="12700"/>
  </r>
  <r>
    <s v="0000064937"/>
    <x v="17"/>
    <s v="PERIO     "/>
    <s v="PerioSciences"/>
    <s v="Brian Davies"/>
    <s v="944                     "/>
    <d v="2026-02-27T00:00:00"/>
    <s v="N-4008                  "/>
    <s v="Expedite Fee for 15ml Bottles"/>
    <n v="2556.79"/>
  </r>
  <r>
    <s v="0000064938"/>
    <x v="17"/>
    <s v="MPM       "/>
    <s v="MPM Medical, Inc."/>
    <s v="Jennifer Hurrell"/>
    <s v="000288                  "/>
    <d v="2026-03-31T00:00:00"/>
    <s v="005668                  "/>
    <s v="MPM Regenecare HA Gel 3oz. MP00107"/>
    <n v="23400"/>
  </r>
  <r>
    <s v="0000064934"/>
    <x v="17"/>
    <s v="EMED      "/>
    <s v="EMED Technologies Corp"/>
    <s v="Bryan Daniels"/>
    <s v="7547                    "/>
    <d v="2026-09-14T00:00:00"/>
    <s v="004978                  "/>
    <s v="EMED SOFT-SITE TEGADERM DRESSING 112X51MM  MS-0010201"/>
    <n v="21098"/>
  </r>
  <r>
    <s v="0000064935"/>
    <x v="17"/>
    <s v="EMED      "/>
    <s v="EMED Technologies Corp"/>
    <s v="Bryan Daniels"/>
    <s v="7547                    "/>
    <d v="2026-10-14T00:00:00"/>
    <s v="004978                  "/>
    <s v="EMED SOFT-SITE TEGADERM DRESSING 112X51MM  MS-0010201"/>
    <n v="21098"/>
  </r>
  <r>
    <s v="0000064936"/>
    <x v="17"/>
    <s v="EMED      "/>
    <s v="EMED Technologies Corp"/>
    <s v="Bryan Daniels"/>
    <s v="7547                    "/>
    <d v="2026-11-17T00:00:00"/>
    <s v="004978                  "/>
    <s v="EMED SOFT-SITE TEGADERM DRESSING 112X51MM  MS-0010201"/>
    <n v="18084"/>
  </r>
  <r>
    <s v="0000064952"/>
    <x v="18"/>
    <s v="MEDL      "/>
    <s v="Medline Industries, Inc."/>
    <s v="Brian Davies"/>
    <s v="4519562467              "/>
    <d v="2026-04-28T00:00:00"/>
    <s v="003132                  "/>
    <s v="MEDLINE CURAD NASAL TUBE HOLDER CURNASTUB50"/>
    <n v="110"/>
  </r>
  <r>
    <s v="0000064953"/>
    <x v="18"/>
    <s v="MEDL      "/>
    <s v="Medline Industries, Inc."/>
    <s v="Brian Davies"/>
    <s v="4519562468              "/>
    <d v="2026-04-28T00:00:00"/>
    <s v="003132                  "/>
    <s v="MEDLINE CURAD NASAL TUBE HOLDER CURNASTUB50"/>
    <n v="220"/>
  </r>
  <r>
    <s v="0000064953"/>
    <x v="18"/>
    <s v="MEDL      "/>
    <s v="Medline Industries, Inc."/>
    <s v="Brian Davies"/>
    <s v="4519562468              "/>
    <d v="2026-04-28T00:00:00"/>
    <s v="005116                  "/>
    <s v="MEDLINE OPTIFOAM THIN 2X3 MSC1523EP"/>
    <n v="253.68"/>
  </r>
  <r>
    <s v="0000064946"/>
    <x v="18"/>
    <s v="MEDL      "/>
    <s v="Medline Industries, Inc."/>
    <s v="Brian Davies"/>
    <s v="4519562460              "/>
    <d v="2026-04-28T00:00:00"/>
    <s v="003132                  "/>
    <s v="MEDLINE CURAD NASAL TUBE HOLDER CURNASTUB50"/>
    <n v="330"/>
  </r>
  <r>
    <s v="0000064946"/>
    <x v="18"/>
    <s v="MEDL      "/>
    <s v="Medline Industries, Inc."/>
    <s v="Brian Davies"/>
    <s v="4519562460              "/>
    <d v="2026-04-28T00:00:00"/>
    <s v="005116                  "/>
    <s v="MEDLINE OPTIFOAM THIN 2X3 MSC1523EP"/>
    <n v="951.3"/>
  </r>
  <r>
    <s v="0000064947"/>
    <x v="18"/>
    <s v="MEDL      "/>
    <s v="Medline Industries, Inc."/>
    <s v="Brian Davies"/>
    <s v="4519562444              "/>
    <d v="2026-04-28T00:00:00"/>
    <s v="003132                  "/>
    <s v="MEDLINE CURAD NASAL TUBE HOLDER CURNASTUB50"/>
    <n v="165"/>
  </r>
  <r>
    <s v="0000064948"/>
    <x v="18"/>
    <s v="MEDL      "/>
    <s v="Medline Industries, Inc."/>
    <s v="Brian Davies"/>
    <s v="4519562445              "/>
    <d v="2026-04-28T00:00:00"/>
    <s v="005117                  "/>
    <s v="MEDLINE OPTIFOAM THIN 4x4 MSC1544EP"/>
    <n v="94.6"/>
  </r>
  <r>
    <s v="0000064949"/>
    <x v="18"/>
    <s v="MEDL      "/>
    <s v="Medline Industries, Inc."/>
    <s v="Brian Davies"/>
    <s v="4519562462              "/>
    <d v="2026-04-28T00:00:00"/>
    <s v="005116                  "/>
    <s v="MEDLINE OPTIFOAM THIN 2X3 MSC1523EP"/>
    <n v="253.68"/>
  </r>
  <r>
    <s v="0000064949"/>
    <x v="18"/>
    <s v="MEDL      "/>
    <s v="Medline Industries, Inc."/>
    <s v="Brian Davies"/>
    <s v="4519562462              "/>
    <d v="2026-04-28T00:00:00"/>
    <s v="005117                  "/>
    <s v="MEDLINE OPTIFOAM THIN 4x4 MSC1544EP"/>
    <n v="1702.8"/>
  </r>
  <r>
    <s v="0000064949"/>
    <x v="18"/>
    <s v="MEDL      "/>
    <s v="Medline Industries, Inc."/>
    <s v="Brian Davies"/>
    <s v="4519562462              "/>
    <d v="2026-04-28T00:00:00"/>
    <s v="005975                  "/>
    <s v="MEDLINE SUREFILM 2&quot; X 11 YARDS MSC2402"/>
    <n v="79.89"/>
  </r>
  <r>
    <s v="0000064950"/>
    <x v="18"/>
    <s v="MEDL      "/>
    <s v="Medline Industries, Inc."/>
    <s v="Brian Davies"/>
    <s v="4519562454              "/>
    <d v="2026-04-28T00:00:00"/>
    <s v="005116                  "/>
    <s v="MEDLINE OPTIFOAM THIN 2X3 MSC1523EP"/>
    <n v="634.20000000000005"/>
  </r>
  <r>
    <s v="0000064951"/>
    <x v="18"/>
    <s v="MEDL      "/>
    <s v="Medline Industries, Inc."/>
    <s v="Brian Davies"/>
    <s v="4519562457              "/>
    <d v="2026-04-28T00:00:00"/>
    <s v="003132                  "/>
    <s v="MEDLINE CURAD NASAL TUBE HOLDER CURNASTUB50"/>
    <n v="550"/>
  </r>
  <r>
    <s v="0000064951"/>
    <x v="18"/>
    <s v="MEDL      "/>
    <s v="Medline Industries, Inc."/>
    <s v="Brian Davies"/>
    <s v="4519562457              "/>
    <d v="2026-04-28T00:00:00"/>
    <s v="005116                  "/>
    <s v="MEDLINE OPTIFOAM THIN 2X3 MSC1523EP"/>
    <n v="634.20000000000005"/>
  </r>
  <r>
    <s v="0000064951"/>
    <x v="18"/>
    <s v="MEDL      "/>
    <s v="Medline Industries, Inc."/>
    <s v="Brian Davies"/>
    <s v="4519562457              "/>
    <d v="2026-04-28T00:00:00"/>
    <s v="005117                  "/>
    <s v="MEDLINE OPTIFOAM THIN 4x4 MSC1544EP"/>
    <n v="1040.5999999999999"/>
  </r>
  <r>
    <s v="0000064940"/>
    <x v="18"/>
    <s v="MEDL      "/>
    <s v="Medline Industries, Inc."/>
    <s v="Brian Davies"/>
    <s v="4519562464              "/>
    <d v="2026-04-28T00:00:00"/>
    <s v="003132                  "/>
    <s v="MEDLINE CURAD NASAL TUBE HOLDER CURNASTUB50"/>
    <n v="220"/>
  </r>
  <r>
    <s v="0000064941"/>
    <x v="18"/>
    <s v="MEDL      "/>
    <s v="Medline Industries, Inc."/>
    <s v="Brian Davies"/>
    <s v="4519562448              "/>
    <d v="2026-04-28T00:00:00"/>
    <s v="005116                  "/>
    <s v="MEDLINE OPTIFOAM THIN 2X3 MSC1523EP"/>
    <n v="1522.08"/>
  </r>
  <r>
    <s v="0000064942"/>
    <x v="18"/>
    <s v="MEDL      "/>
    <s v="Medline Industries, Inc."/>
    <s v="Brian Davies"/>
    <s v="4519562458              "/>
    <d v="2026-04-28T00:00:00"/>
    <s v="003132                  "/>
    <s v="MEDLINE CURAD NASAL TUBE HOLDER CURNASTUB50"/>
    <n v="220"/>
  </r>
  <r>
    <s v="0000064943"/>
    <x v="18"/>
    <s v="MEDL      "/>
    <s v="Medline Industries, Inc."/>
    <s v="Brian Davies"/>
    <s v="4519562451              "/>
    <d v="2026-04-28T00:00:00"/>
    <s v="005117                  "/>
    <s v="MEDLINE OPTIFOAM THIN 4x4 MSC1544EP"/>
    <n v="283.8"/>
  </r>
  <r>
    <s v="0000064944"/>
    <x v="18"/>
    <s v="MEDL      "/>
    <s v="Medline Industries, Inc."/>
    <s v="Brian Davies"/>
    <s v="4519562455              "/>
    <d v="2026-04-28T00:00:00"/>
    <s v="003132                  "/>
    <s v="MEDLINE CURAD NASAL TUBE HOLDER CURNASTUB50"/>
    <n v="385"/>
  </r>
  <r>
    <s v="0000064945"/>
    <x v="18"/>
    <s v="MEDL      "/>
    <s v="Medline Industries, Inc."/>
    <s v="Brian Davies"/>
    <s v="4519562446              "/>
    <d v="2026-04-28T00:00:00"/>
    <s v="003132                  "/>
    <s v="MEDLINE CURAD NASAL TUBE HOLDER CURNASTUB50"/>
    <n v="440"/>
  </r>
  <r>
    <s v="0000064939"/>
    <x v="18"/>
    <s v="GlorySun  "/>
    <s v="Mingguang Glory Sun Precision Technology Co., Ltd."/>
    <s v="Bryan Daniels"/>
    <s v="20251105001             "/>
    <d v="2025-12-05T00:00:00"/>
    <s v="006145                  "/>
    <s v="MEDLINE/GLORY SUN SAFE SECURE FOAM BASE"/>
    <n v="1944"/>
  </r>
  <r>
    <s v="0000064955"/>
    <x v="19"/>
    <s v="URGO      "/>
    <s v="URGO Medical"/>
    <s v="Bryan Daniels"/>
    <s v="PO_ArtworkandPrep_Obelix"/>
    <d v="1900-01-01T00:00:00"/>
    <s v="N-4009                  "/>
    <s v="Artwork Prep/Plate Fee(s)"/>
    <n v="1200"/>
  </r>
  <r>
    <s v="0000064955"/>
    <x v="19"/>
    <s v="URGO      "/>
    <s v="URGO Medical"/>
    <s v="Bryan Daniels"/>
    <s v="PO_ArtworkandPrep_Obelix"/>
    <d v="1900-01-01T00:00:00"/>
    <s v="N-4001                  "/>
    <s v="Set Up Charges"/>
    <n v="450"/>
  </r>
  <r>
    <s v="0000064963"/>
    <x v="20"/>
    <s v="MPM       "/>
    <s v="MPM Medical, Inc."/>
    <s v="Jennifer Hurrell"/>
    <s v="000289                  "/>
    <d v="1900-01-01T00:00:00"/>
    <s v="007719                  "/>
    <s v="&quot;Purge&quot; D* 4oz Bottle, MPM Regenecare HA Spray MP00117 R0325"/>
    <n v="4960.1738400000004"/>
  </r>
  <r>
    <s v="0000064956"/>
    <x v="20"/>
    <s v="Dermaclip "/>
    <s v="DermaClip US, LLC"/>
    <s v="Bryan Daniels"/>
    <s v="DC2026-0144             "/>
    <d v="1900-01-01T00:00:00"/>
    <s v="007217                  "/>
    <s v="DERMACLIP EXT 3 CLIP PAD NS -31005"/>
    <n v="2039.73"/>
  </r>
  <r>
    <s v="0000064957"/>
    <x v="20"/>
    <s v="MEDL      "/>
    <s v="Medline Industries, Inc."/>
    <s v="Brian Davies"/>
    <s v="110445730               "/>
    <d v="2026-02-10T00:00:00"/>
    <s v="004785                  "/>
    <s v="MEDLINE 119883 10&quot;x16&quot; Instrument Drape"/>
    <n v="1440"/>
  </r>
  <r>
    <s v="0000064958"/>
    <x v="20"/>
    <s v="MEDL      "/>
    <s v="Medline Industries, Inc."/>
    <s v="Brian Davies"/>
    <s v="110445730               "/>
    <d v="2026-04-13T00:00:00"/>
    <s v="004831                  "/>
    <s v="MEDLINE 121043 16&quot;x20&quot; Instrument Drape"/>
    <n v="295"/>
  </r>
  <r>
    <s v="0000064960"/>
    <x v="20"/>
    <s v="MEDL      "/>
    <s v="Medline Industries, Inc."/>
    <s v="Brian Davies"/>
    <s v="110445730               "/>
    <d v="2026-04-13T00:00:00"/>
    <s v="000610                  "/>
    <s v="MEDISTRIP 1 IN X 4 IN BULK"/>
    <n v="589.5"/>
  </r>
  <r>
    <s v="0000064964"/>
    <x v="20"/>
    <s v="MEDL      "/>
    <s v="Medline Industries, Inc."/>
    <s v="Bryan Daniels"/>
    <s v="500399635               "/>
    <d v="2026-05-10T00:00:00"/>
    <s v="006010                  "/>
    <s v="MEDLINE CURAD MEDISTRIP 1/2 X 4 IN STERILE NON250412"/>
    <n v="2040"/>
  </r>
  <r>
    <s v="0000064968"/>
    <x v="21"/>
    <s v="IOTECH    "/>
    <s v="Iotech International"/>
    <s v="Brian Davies"/>
    <s v="2026-02-05-Ultra        "/>
    <d v="2026-03-31T00:00:00"/>
    <s v="007560                  "/>
    <s v="ioTech ioRinse Ultra 1 liter"/>
    <n v="38250"/>
  </r>
  <r>
    <s v="0000064968"/>
    <x v="21"/>
    <s v="IOTECH    "/>
    <s v="Iotech International"/>
    <s v="Brian Davies"/>
    <s v="2026-02-05-Ultra        "/>
    <d v="2026-03-31T00:00:00"/>
    <s v="007561                  "/>
    <s v="ioTech ioRinse Ultra 16 oz"/>
    <n v="23550"/>
  </r>
  <r>
    <s v="0000064969"/>
    <x v="21"/>
    <s v="IOTECH    "/>
    <s v="Iotech International"/>
    <s v="Brian Davies"/>
    <s v="2026-02-05-AC           "/>
    <d v="2026-05-31T00:00:00"/>
    <s v="007558                  "/>
    <s v="ioTech ioRinse AC 1 liter"/>
    <n v="25500"/>
  </r>
  <r>
    <s v="0000064969"/>
    <x v="21"/>
    <s v="IOTECH    "/>
    <s v="Iotech International"/>
    <s v="Brian Davies"/>
    <s v="2026-02-05-AC           "/>
    <d v="2026-05-31T00:00:00"/>
    <s v="007559                  "/>
    <s v="ioTech ioRinse AC 16oz"/>
    <n v="23550"/>
  </r>
  <r>
    <s v="0000064970"/>
    <x v="21"/>
    <s v="IOTECH    "/>
    <s v="Iotech International"/>
    <s v="Brian Davies"/>
    <s v="2026-02-05-MR-STR       "/>
    <d v="2026-05-15T00:00:00"/>
    <s v="007905                  "/>
    <s v="Iotech MR-HA- US 1L"/>
    <n v="25500"/>
  </r>
  <r>
    <s v="0000064970"/>
    <x v="21"/>
    <s v="IOTECH    "/>
    <s v="Iotech International"/>
    <s v="Brian Davies"/>
    <s v="2026-02-05-MR-STR       "/>
    <d v="2026-05-15T00:00:00"/>
    <s v="007906                  "/>
    <s v="Iotech STR-HA 16oz"/>
    <n v="23550"/>
  </r>
  <r>
    <s v="0000064971"/>
    <x v="21"/>
    <s v="MEDL SLOV "/>
    <s v="Medline Assembly Slovakia S.R.O"/>
    <s v="PCI House Account"/>
    <s v="S7056                   "/>
    <d v="2026-04-12T00:00:00"/>
    <s v="003849                  "/>
    <s v="MEDISTRIP 1/4 IN X 1.5 IN BULK NON-STERILE"/>
    <n v="165"/>
  </r>
  <r>
    <s v="0000064971"/>
    <x v="21"/>
    <s v="MEDL SLOV "/>
    <s v="Medline Assembly Slovakia S.R.O"/>
    <s v="PCI House Account"/>
    <s v="S7056                   "/>
    <d v="2026-04-12T00:00:00"/>
    <s v="003850                  "/>
    <s v="MEDISTRIP 1/2 IN X 4 IN BULK NONSTERILE 3/CD"/>
    <n v="5829"/>
  </r>
  <r>
    <s v="0000064971"/>
    <x v="21"/>
    <s v="MEDL SLOV "/>
    <s v="Medline Assembly Slovakia S.R.O"/>
    <s v="PCI House Account"/>
    <s v="S7056                   "/>
    <d v="2026-04-12T00:00:00"/>
    <s v="003851                  "/>
    <s v="MEDISTRIP 1/4 IN X 4 IN BULK NON-STERILE 5/CD"/>
    <n v="195"/>
  </r>
  <r>
    <s v="0000064971"/>
    <x v="21"/>
    <s v="MEDL SLOV "/>
    <s v="Medline Assembly Slovakia S.R.O"/>
    <s v="PCI House Account"/>
    <s v="S7056                   "/>
    <d v="2026-04-12T00:00:00"/>
    <s v="003852                  "/>
    <s v="MEDISTRIP 1/4 IN X 3 IN BULK NON-STERILE"/>
    <n v="357"/>
  </r>
  <r>
    <s v="0000064971"/>
    <x v="21"/>
    <s v="MEDL SLOV "/>
    <s v="Medline Assembly Slovakia S.R.O"/>
    <s v="PCI House Account"/>
    <s v="S7056                   "/>
    <d v="2026-04-12T00:00:00"/>
    <s v="003853                  "/>
    <s v="MEDISTRIP 1 IN X 4 IN BULK NON-STERILE"/>
    <n v="982.5"/>
  </r>
  <r>
    <s v="0000064965"/>
    <x v="21"/>
    <s v="URGO      "/>
    <s v="URGO Medical"/>
    <s v="Bryan Daniels"/>
    <s v="PO00134320              "/>
    <d v="2026-06-08T00:00:00"/>
    <s v="007152                  "/>
    <s v="URGO - VASHE 118 ml Flip Top 00312"/>
    <n v="85486.32"/>
  </r>
  <r>
    <s v="0000064966"/>
    <x v="21"/>
    <s v="URGO      "/>
    <s v="URGO Medical"/>
    <s v="Bryan Daniels"/>
    <s v="PO00134320              "/>
    <d v="2026-05-25T00:00:00"/>
    <s v="007153                  "/>
    <s v="URGO - VASHE 250 ml Flip Top 00313"/>
    <n v="328992.48"/>
  </r>
  <r>
    <s v="0000064967"/>
    <x v="21"/>
    <s v="URGO      "/>
    <s v="URGO Medical"/>
    <s v="Bryan Daniels"/>
    <s v="PO00134320              "/>
    <d v="2026-06-01T00:00:00"/>
    <s v="007156                  "/>
    <s v="URGO - VASHE 475 ml Instill 00317"/>
    <n v="126979.68"/>
  </r>
  <r>
    <s v="0000064967"/>
    <x v="21"/>
    <s v="URGO      "/>
    <s v="URGO Medical"/>
    <s v="Bryan Daniels"/>
    <s v="PO00134320              "/>
    <d v="2026-06-01T00:00:00"/>
    <s v="007158                  "/>
    <s v="URGO - VASHE 1 L Flip Top 00322"/>
    <n v="52810.559999999998"/>
  </r>
  <r>
    <s v="0000064967"/>
    <x v="21"/>
    <s v="URGO      "/>
    <s v="URGO Medical"/>
    <s v="Bryan Daniels"/>
    <s v="PO00134320              "/>
    <d v="2026-06-01T00:00:00"/>
    <s v="007157                  "/>
    <s v="URGO - VASHE 1 L Instill 00323"/>
    <n v="68413.679999999993"/>
  </r>
  <r>
    <s v="0000064972"/>
    <x v="21"/>
    <s v="PERIO     "/>
    <s v="PerioSciences"/>
    <s v="Brian Davies"/>
    <s v="937                     "/>
    <d v="1900-01-01T00:00:00"/>
    <s v="007811                  "/>
    <s v="PERIO AO ProRinse WHITE CARE 10 oz"/>
    <n v="13912.5"/>
  </r>
  <r>
    <s v="0000064972"/>
    <x v="21"/>
    <s v="PERIO     "/>
    <s v="PerioSciences"/>
    <s v="Brian Davies"/>
    <s v="937                     "/>
    <d v="1900-01-01T00:00:00"/>
    <s v="007812                  "/>
    <s v="PERIO AO ProRinse WHITE CARE 32 oz"/>
    <n v="1390"/>
  </r>
  <r>
    <s v="0000064973"/>
    <x v="22"/>
    <s v="Next Sci  "/>
    <s v="OSARTIS GmbH"/>
    <s v="Bryan Daniels"/>
    <s v="4500034574              "/>
    <d v="2026-03-15T00:00:00"/>
    <s v="007983                  "/>
    <s v="Osteoremedies Branded 1.0oz BlastX 12 assembly Turnkey"/>
    <n v="279552"/>
  </r>
  <r>
    <s v="0000064973"/>
    <x v="22"/>
    <s v="Next Sci  "/>
    <s v="OSARTIS GmbH"/>
    <s v="Bryan Daniels"/>
    <s v="4500034574              "/>
    <d v="2026-03-15T00:00:00"/>
    <s v="007984                  "/>
    <s v="Osteoremedies Branded Gel 0.25 oz, 40 assembly Turnkey"/>
    <n v="47545"/>
  </r>
  <r>
    <s v="0000064974"/>
    <x v="22"/>
    <s v="MEDL EURO "/>
    <s v="Medline Assembly France SAS"/>
    <s v="Bryan Daniels"/>
    <s v="F9487                   "/>
    <d v="2026-04-13T00:00:00"/>
    <s v="003849                  "/>
    <s v="MEDISTRIP 1/4 IN X 1.5 IN BULK NON-STERILE"/>
    <n v="165"/>
  </r>
  <r>
    <s v="0000064974"/>
    <x v="22"/>
    <s v="MEDL EURO "/>
    <s v="Medline Assembly France SAS"/>
    <s v="Bryan Daniels"/>
    <s v="F9487                   "/>
    <d v="2026-04-13T00:00:00"/>
    <s v="003850                  "/>
    <s v="MEDISTRIP 1/2 IN X 4 IN BULK NONSTERILE 3/CD"/>
    <n v="7772"/>
  </r>
  <r>
    <s v="0000064974"/>
    <x v="22"/>
    <s v="MEDL EURO "/>
    <s v="Medline Assembly France SAS"/>
    <s v="Bryan Daniels"/>
    <s v="F9487                   "/>
    <d v="2026-04-13T00:00:00"/>
    <s v="003851                  "/>
    <s v="MEDISTRIP 1/4 IN X 4 IN BULK NON-STERILE 5/CD"/>
    <n v="975"/>
  </r>
  <r>
    <s v="0000064974"/>
    <x v="22"/>
    <s v="MEDL EURO "/>
    <s v="Medline Assembly France SAS"/>
    <s v="Bryan Daniels"/>
    <s v="F9487                   "/>
    <d v="2026-04-13T00:00:00"/>
    <s v="003852                  "/>
    <s v="MEDISTRIP 1/4 IN X 3 IN BULK NON-STERILE"/>
    <n v="119"/>
  </r>
  <r>
    <s v="0000064974"/>
    <x v="22"/>
    <s v="MEDL EURO "/>
    <s v="Medline Assembly France SAS"/>
    <s v="Bryan Daniels"/>
    <s v="F9487                   "/>
    <d v="2026-04-13T00:00:00"/>
    <s v="003853                  "/>
    <s v="MEDISTRIP 1 IN X 4 IN BULK NON-STERILE"/>
    <n v="393"/>
  </r>
  <r>
    <s v="0000064977"/>
    <x v="23"/>
    <s v="KCI IRE   "/>
    <s v="KCII-IRE-IRM"/>
    <s v="Jennifer Hurrell"/>
    <s v="1048492                 "/>
    <d v="2026-06-01T00:00:00"/>
    <s v="004557                  "/>
    <s v="PREVENA PEEL AND PLACE TEGADERM SHORT (13Cm)  # 416129 Rev E"/>
    <n v="49880"/>
  </r>
  <r>
    <s v="0000064978"/>
    <x v="23"/>
    <s v="KCI IRE   "/>
    <s v="KCII-IRE-IRM"/>
    <s v="Jennifer Hurrell"/>
    <s v="1048493                 "/>
    <d v="2026-07-22T00:00:00"/>
    <s v="004804                  "/>
    <s v="KCI PEEL AND PLACE PREVENA LONG (35Cm)-416697, Rev D"/>
    <n v="68378"/>
  </r>
  <r>
    <s v="0000064975"/>
    <x v="23"/>
    <s v="MPM       "/>
    <s v="MPM Medical, Inc."/>
    <s v="Jennifer Hurrell"/>
    <s v="51501                   "/>
    <d v="1900-01-01T00:00:00"/>
    <s v="007842                  "/>
    <s v="FIDIA PHARMA 2 x 2 Chevron Tyvek/Poly Pouch 3.5&quot; x 4.5&quot;"/>
    <n v="734.4"/>
  </r>
  <r>
    <s v="0000064976"/>
    <x v="23"/>
    <s v="MPM       "/>
    <s v="MPM Medical, Inc."/>
    <s v="Jennifer Hurrell"/>
    <s v="000290                  "/>
    <d v="1900-01-01T00:00:00"/>
    <s v="005660                  "/>
    <s v="MPM Antiseptic Wound &amp; Skin Cleanser 8 fl.oz. MP00032"/>
    <n v="12760"/>
  </r>
  <r>
    <s v="0000064976"/>
    <x v="23"/>
    <s v="MPM       "/>
    <s v="MPM Medical, Inc."/>
    <s v="Jennifer Hurrell"/>
    <s v="000290                  "/>
    <d v="1900-01-01T00:00:00"/>
    <s v="005660                  "/>
    <s v="MPM Antiseptic Wound &amp; Skin Cleanser 8 fl.oz. MP00032"/>
    <n v="20240"/>
  </r>
  <r>
    <s v="0000064980"/>
    <x v="23"/>
    <s v="MPM       "/>
    <s v="MPM Medical, Inc."/>
    <s v="Jennifer Hurrell"/>
    <s v="000291                  "/>
    <d v="2026-05-08T00:00:00"/>
    <s v="003424                  "/>
    <s v="MPM Cool Magic Gel Sheet 6.0&quot;x8.0&quot; OL MP00208"/>
    <n v="63000"/>
  </r>
  <r>
    <s v="0000064981"/>
    <x v="24"/>
    <s v="MEDL      "/>
    <s v="Medline Industries, Inc."/>
    <s v="Brian Davies"/>
    <s v="710045339               "/>
    <d v="2026-02-17T00:00:00"/>
    <s v="004785                  "/>
    <s v="MEDLINE 119883 10&quot;x16&quot; Instrument Drape"/>
    <n v="320"/>
  </r>
  <r>
    <s v="0000064982"/>
    <x v="24"/>
    <s v="MEDL      "/>
    <s v="Medline Industries, Inc."/>
    <s v="Brian Davies"/>
    <s v="110446169               "/>
    <d v="2026-04-20T00:00:00"/>
    <s v="000606                  "/>
    <s v="MEDISTRIP 1/8 IN X 3 IN BULK"/>
    <n v="193.8"/>
  </r>
  <r>
    <s v="0000064990"/>
    <x v="25"/>
    <s v="HARM IRE  "/>
    <s v="Harmac Medical Products"/>
    <s v="Jennifer Hurrell"/>
    <s v="043926                  "/>
    <d v="2026-03-27T00:00:00"/>
    <s v="007993                  "/>
    <s v="200 RC Filter"/>
    <n v="16750"/>
  </r>
  <r>
    <s v="0000064990"/>
    <x v="25"/>
    <s v="HARM IRE  "/>
    <s v="Harmac Medical Products"/>
    <s v="Jennifer Hurrell"/>
    <s v="043926                  "/>
    <d v="2026-03-27T00:00:00"/>
    <s v="007992                  "/>
    <s v="Port Drape"/>
    <n v="6250"/>
  </r>
  <r>
    <s v="0000064987"/>
    <x v="25"/>
    <s v="CLYRA     "/>
    <s v="Clyra Medical Technologies, Inc."/>
    <s v="Brian Davies"/>
    <s v="                        "/>
    <d v="1900-01-01T00:00:00"/>
    <s v="N-4001                  "/>
    <s v="Credit for Bottles &amp; Caps"/>
    <n v="-8084.98"/>
  </r>
  <r>
    <s v="0000064987"/>
    <x v="25"/>
    <s v="CLYRA     "/>
    <s v="Clyra Medical Technologies, Inc."/>
    <s v="Brian Davies"/>
    <s v="                        "/>
    <d v="1900-01-01T00:00:00"/>
    <s v="N-4001                  "/>
    <s v="Cleaning Validation Cost"/>
    <n v="8448"/>
  </r>
  <r>
    <s v="0000064983"/>
    <x v="25"/>
    <s v="MPM       "/>
    <s v="MPM Medical, Inc."/>
    <s v="Jennifer Hurrell"/>
    <s v="000293                  "/>
    <d v="2026-05-11T00:00:00"/>
    <s v="003423                  "/>
    <s v="MPM Cool Magic Gel Sheet 3.75&quot;x3.75&quot; OL MP00206"/>
    <n v="49680"/>
  </r>
  <r>
    <s v="0000064989"/>
    <x v="25"/>
    <s v="MPM-COL   "/>
    <s v="MPM Medical LLC - COL"/>
    <s v="Jennifer Hurrell"/>
    <s v="51506                   "/>
    <d v="1900-01-01T00:00:00"/>
    <s v="007843                  "/>
    <s v="FIDIA PHARMA 2 x 2 Collagen Drsg Carton 3.625&quot; x 1.5&quot; x 4.625&quot;"/>
    <n v="946.5"/>
  </r>
  <r>
    <s v="0000064985"/>
    <x v="25"/>
    <s v="Bloomi    "/>
    <s v="The Bloomi Inc"/>
    <s v="PCI House Account"/>
    <s v="CV-DELIGHT-020626       "/>
    <d v="1900-01-01T00:00:00"/>
    <s v="N-4001                  "/>
    <s v="Cleaning validation for Delight production"/>
    <n v="3000"/>
  </r>
  <r>
    <s v="0000064986"/>
    <x v="25"/>
    <s v="Bloomi    "/>
    <s v="The Bloomi Inc"/>
    <s v="PCI House Account"/>
    <s v="DELIGHT-121825          "/>
    <d v="1900-01-01T00:00:00"/>
    <s v="007991                  "/>
    <s v="Bloomi Delight 3oz"/>
    <n v="17250"/>
  </r>
  <r>
    <s v="0000064984"/>
    <x v="25"/>
    <s v="ORORA     "/>
    <s v="Orora Business Service Center"/>
    <s v="Bryan Daniels"/>
    <s v="5300704796              "/>
    <d v="2026-02-11T00:00:00"/>
    <s v="005639                  "/>
    <s v="D* Sorbitol Crystalline Powder NF, CAS# 50-70-4 KOSHER"/>
    <n v="1215.81339"/>
  </r>
  <r>
    <s v="0000064984"/>
    <x v="25"/>
    <s v="ORORA     "/>
    <s v="Orora Business Service Center"/>
    <s v="Bryan Daniels"/>
    <s v="5300704796              "/>
    <d v="2026-02-11T00:00:00"/>
    <s v="005515                  "/>
    <s v="D* Dentsil DS 60 HYDRATED SILICA - CAS#112926-00-8 KOSHER"/>
    <n v="2414.6967279999999"/>
  </r>
  <r>
    <s v="0000064984"/>
    <x v="25"/>
    <s v="ORORA     "/>
    <s v="Orora Business Service Center"/>
    <s v="Bryan Daniels"/>
    <s v="5300704796              "/>
    <d v="2026-02-11T00:00:00"/>
    <s v="005703                  "/>
    <s v="D* Glycerin 99.7% CAS# 56-81-5  KOSHER"/>
    <n v="1661.22"/>
  </r>
  <r>
    <s v="0000064984"/>
    <x v="25"/>
    <s v="ORORA     "/>
    <s v="Orora Business Service Center"/>
    <s v="Bryan Daniels"/>
    <s v="5300704796              "/>
    <d v="2026-02-11T00:00:00"/>
    <s v="005517                  "/>
    <s v="D* Cooling Type Flavor Natural 113.90468 KOSHER"/>
    <n v="790.03882659999999"/>
  </r>
  <r>
    <s v="0000064984"/>
    <x v="25"/>
    <s v="ORORA     "/>
    <s v="Orora Business Service Center"/>
    <s v="Bryan Daniels"/>
    <s v="5300704796              "/>
    <d v="2026-02-11T00:00:00"/>
    <s v="005518                  "/>
    <s v="D* Mint Flavor WONF OS, Natural 113.19228 CAS# 68917-18-0 KOSHER"/>
    <n v="963.57716000000005"/>
  </r>
  <r>
    <s v="0000064984"/>
    <x v="25"/>
    <s v="ORORA     "/>
    <s v="Orora Business Service Center"/>
    <s v="Bryan Daniels"/>
    <s v="5300704796              "/>
    <d v="2026-02-11T00:00:00"/>
    <s v="007525                  "/>
    <s v="D* BLANOSE™ CMC 7MF CAS#9004-32-4  KOSHER"/>
    <n v="278.52859999999998"/>
  </r>
  <r>
    <s v="0000064984"/>
    <x v="25"/>
    <s v="ORORA     "/>
    <s v="Orora Business Service Center"/>
    <s v="Bryan Daniels"/>
    <s v="5300704796              "/>
    <d v="2026-02-11T00:00:00"/>
    <s v="005520                  "/>
    <s v="D* Tetrapotassium Pyrophosphate CAS#7320-34-5 1614086"/>
    <n v="8331.1060199999993"/>
  </r>
  <r>
    <s v="0000064984"/>
    <x v="25"/>
    <s v="ORORA     "/>
    <s v="Orora Business Service Center"/>
    <s v="Bryan Daniels"/>
    <s v="5300704796              "/>
    <d v="2026-02-11T00:00:00"/>
    <s v="005521                  "/>
    <s v="D* Tetrasodium Pyrophosphate CAS#7722-88-5 KOSHER"/>
    <n v="3825.838483"/>
  </r>
  <r>
    <s v="0000064984"/>
    <x v="25"/>
    <s v="ORORA     "/>
    <s v="Orora Business Service Center"/>
    <s v="Bryan Daniels"/>
    <s v="5300704796              "/>
    <d v="2026-02-11T00:00:00"/>
    <s v="005522                  "/>
    <s v="D* Aloe Barbadensis Leaf JuiceCAS#85507-69-3 KOSHER"/>
    <n v="257.8906581"/>
  </r>
  <r>
    <s v="0000064984"/>
    <x v="25"/>
    <s v="ORORA     "/>
    <s v="Orora Business Service Center"/>
    <s v="Bryan Daniels"/>
    <s v="5300704796              "/>
    <d v="2026-02-11T00:00:00"/>
    <s v="005686                  "/>
    <s v="D* Citric Acid CAS# 77-92-9"/>
    <n v="85.636318000000003"/>
  </r>
  <r>
    <s v="0000064984"/>
    <x v="25"/>
    <s v="ORORA     "/>
    <s v="Orora Business Service Center"/>
    <s v="Bryan Daniels"/>
    <s v="5300704796              "/>
    <d v="2026-02-11T00:00:00"/>
    <s v="005525                  "/>
    <s v="D* AmmoniumGlycyrrhizate Magnasweet 110-2X CAS#53956-04-0 KOSHER"/>
    <n v="1033.122468"/>
  </r>
  <r>
    <s v="0000064984"/>
    <x v="25"/>
    <s v="ORORA     "/>
    <s v="Orora Business Service Center"/>
    <s v="Bryan Daniels"/>
    <s v="5300704796              "/>
    <d v="2026-02-11T00:00:00"/>
    <s v="006901                  "/>
    <s v="D* ASCORBIC ACID CAS# 50-81-7  KOSHER"/>
    <n v="76.015734660000007"/>
  </r>
  <r>
    <s v="0000064984"/>
    <x v="25"/>
    <s v="ORORA     "/>
    <s v="Orora Business Service Center"/>
    <s v="Bryan Daniels"/>
    <s v="5300704796              "/>
    <d v="2026-02-11T00:00:00"/>
    <s v="005527                  "/>
    <s v="D* Mentha Arvensis (Cornmint) Leaf Oil CAS# 68917-18-0 KOSHER"/>
    <n v="135.47986030000001"/>
  </r>
  <r>
    <s v="0000064984"/>
    <x v="25"/>
    <s v="ORORA     "/>
    <s v="Orora Business Service Center"/>
    <s v="Bryan Daniels"/>
    <s v="5300704796              "/>
    <d v="2026-02-11T00:00:00"/>
    <s v="005528                  "/>
    <s v="D* Mentha Viridis (Spearmint) Leaf Oil CAS# 8008-79-5 KOSHER"/>
    <n v="367.09005330000002"/>
  </r>
  <r>
    <s v="0000064984"/>
    <x v="25"/>
    <s v="ORORA     "/>
    <s v="Orora Business Service Center"/>
    <s v="Bryan Daniels"/>
    <s v="5300704796              "/>
    <d v="2026-02-11T00:00:00"/>
    <s v="005530                  "/>
    <s v="D* Sodium Fluoride CAS#7681-49-4  KOSHER"/>
    <n v="124.13222399999999"/>
  </r>
  <r>
    <s v="0000064984"/>
    <x v="25"/>
    <s v="ORORA     "/>
    <s v="Orora Business Service Center"/>
    <s v="Bryan Daniels"/>
    <s v="5300704796              "/>
    <d v="2026-02-11T00:00:00"/>
    <s v="005590                  "/>
    <s v="BAG, AP2390.11 Arena &quot;Air-Evac&quot; Vertex, 3Ply Liquid Liner Bag"/>
    <n v="1863.1299959999999"/>
  </r>
  <r>
    <s v="0000064991"/>
    <x v="26"/>
    <s v="MPM-COL   "/>
    <s v="MPM Medical LLC - COL"/>
    <s v="PCI House Account"/>
    <s v="51507                   "/>
    <d v="1900-01-01T00:00:00"/>
    <s v="R-170061                "/>
    <s v="Box S-4345 8 X 8 X 5"/>
    <n v="92.3"/>
  </r>
  <r>
    <s v="0000064992"/>
    <x v="27"/>
    <s v="Bloomi    "/>
    <s v="The Bloomi Inc"/>
    <s v="PCI House Account"/>
    <s v="FILL-012726             "/>
    <d v="1900-01-01T00:00:00"/>
    <s v="008012                  "/>
    <s v="Bloomi Delight 3oz (1K Use Only)"/>
    <n v="1000"/>
  </r>
  <r>
    <s v="0000064993"/>
    <x v="28"/>
    <s v="MPM-COL   "/>
    <s v="MPM Medical LLC - COL"/>
    <s v="PCI House Account"/>
    <s v="51509                   "/>
    <d v="1900-01-01T00:00:00"/>
    <s v="007057                  "/>
    <s v="D* SODIUM HYALURONATE (Hyaluronic Acid) CAS# 9067-32-7"/>
    <n v="400"/>
  </r>
  <r>
    <s v="0000064993"/>
    <x v="28"/>
    <s v="MPM-COL   "/>
    <s v="MPM Medical LLC - COL"/>
    <s v="PCI House Account"/>
    <s v="51509                   "/>
    <d v="1900-01-01T00:00:00"/>
    <s v="007919                  "/>
    <s v="Hyaluronate Acid Powder CAS# 9067-32-7"/>
    <n v="31.25"/>
  </r>
  <r>
    <s v="0000064994"/>
    <x v="28"/>
    <s v="MPM-COL   "/>
    <s v="MPM Medical LLC - COL"/>
    <s v="PCI House Account"/>
    <s v="51508                   "/>
    <d v="1900-01-01T00:00:00"/>
    <s v="004679                  "/>
    <s v="BM 2110 USA DOMESTIC BOVINE COLLAGEN DOUGH"/>
    <n v="24464"/>
  </r>
  <r>
    <s v="0000064994"/>
    <x v="28"/>
    <s v="MPM-COL   "/>
    <s v="MPM Medical LLC - COL"/>
    <s v="PCI House Account"/>
    <s v="51508                   "/>
    <d v="1900-01-01T00:00:00"/>
    <s v="N-4001                  "/>
    <s v="Freight Cost"/>
    <n v="4150"/>
  </r>
  <r>
    <s v="0000064995"/>
    <x v="28"/>
    <s v="MEDL      "/>
    <s v="Medline Industries, Inc."/>
    <s v="Brian Davies"/>
    <s v="4519616183              "/>
    <d v="2026-05-11T00:00:00"/>
    <s v="005975                  "/>
    <s v="MEDLINE SUREFILM 2&quot; X 11 YARDS MSC2402"/>
    <n v="319.56"/>
  </r>
  <r>
    <s v="0000064996"/>
    <x v="28"/>
    <s v="MEDL      "/>
    <s v="Medline Industries, Inc."/>
    <s v="Brian Davies"/>
    <s v="4519616185              "/>
    <d v="2026-05-11T00:00:00"/>
    <s v="003132                  "/>
    <s v="MEDLINE CURAD NASAL TUBE HOLDER CURNASTUB50"/>
    <n v="110"/>
  </r>
  <r>
    <s v="0000064997"/>
    <x v="28"/>
    <s v="MEDL      "/>
    <s v="Medline Industries, Inc."/>
    <s v="Brian Davies"/>
    <s v="4519616181              "/>
    <d v="2026-05-11T00:00:00"/>
    <s v="003132                  "/>
    <s v="MEDLINE CURAD NASAL TUBE HOLDER CURNASTUB50"/>
    <n v="55"/>
  </r>
  <r>
    <s v="0000064998"/>
    <x v="28"/>
    <s v="MEDL      "/>
    <s v="Medline Industries, Inc."/>
    <s v="Brian Davies"/>
    <s v="4519616173              "/>
    <d v="2026-05-11T00:00:00"/>
    <s v="003132                  "/>
    <s v="MEDLINE CURAD NASAL TUBE HOLDER CURNASTUB50"/>
    <n v="110"/>
  </r>
  <r>
    <s v="0000064998"/>
    <x v="28"/>
    <s v="MEDL      "/>
    <s v="Medline Industries, Inc."/>
    <s v="Brian Davies"/>
    <s v="4519616173              "/>
    <d v="2026-05-11T00:00:00"/>
    <s v="005116                  "/>
    <s v="MEDLINE OPTIFOAM THIN 2X3 MSC1523EP"/>
    <n v="1078.1400000000001"/>
  </r>
  <r>
    <s v="0000064999"/>
    <x v="28"/>
    <s v="MEDL      "/>
    <s v="Medline Industries, Inc."/>
    <s v="Brian Davies"/>
    <s v="4519616174              "/>
    <d v="2026-05-11T00:00:00"/>
    <s v="005117                  "/>
    <s v="MEDLINE OPTIFOAM THIN 4x4 MSC1544EP"/>
    <n v="662.2"/>
  </r>
  <r>
    <s v="0000065000"/>
    <x v="28"/>
    <s v="MEDL      "/>
    <s v="Medline Industries, Inc."/>
    <s v="Brian Davies"/>
    <s v="4519616187              "/>
    <d v="2026-05-11T00:00:00"/>
    <s v="003132                  "/>
    <s v="MEDLINE CURAD NASAL TUBE HOLDER CURNASTUB50"/>
    <n v="110"/>
  </r>
  <r>
    <s v="0000065001"/>
    <x v="28"/>
    <s v="MEDL      "/>
    <s v="Medline Industries, Inc."/>
    <s v="Brian Davies"/>
    <s v="4519616171              "/>
    <d v="2026-05-11T00:00:00"/>
    <s v="005117                  "/>
    <s v="MEDLINE OPTIFOAM THIN 4x4 MSC1544EP"/>
    <n v="94.6"/>
  </r>
  <r>
    <s v="0000065002"/>
    <x v="28"/>
    <s v="MEDL      "/>
    <s v="Medline Industries, Inc."/>
    <s v="Brian Davies"/>
    <s v="4519616176              "/>
    <d v="2026-05-11T00:00:00"/>
    <s v="003132                  "/>
    <s v="MEDLINE CURAD NASAL TUBE HOLDER CURNASTUB50"/>
    <n v="110"/>
  </r>
  <r>
    <s v="0000065002"/>
    <x v="28"/>
    <s v="MEDL      "/>
    <s v="Medline Industries, Inc."/>
    <s v="Brian Davies"/>
    <s v="4519616176              "/>
    <d v="2026-05-11T00:00:00"/>
    <s v="005116                  "/>
    <s v="MEDLINE OPTIFOAM THIN 2X3 MSC1523EP"/>
    <n v="634.20000000000005"/>
  </r>
  <r>
    <s v="0000065003"/>
    <x v="28"/>
    <s v="MEDL      "/>
    <s v="Medline Industries, Inc."/>
    <s v="Brian Davies"/>
    <s v="4519616166              "/>
    <d v="2026-05-11T00:00:00"/>
    <s v="005117                  "/>
    <s v="MEDLINE OPTIFOAM THIN 4x4 MSC1544EP"/>
    <n v="189.2"/>
  </r>
  <r>
    <s v="0000065004"/>
    <x v="29"/>
    <s v="MEDL      "/>
    <s v="Medline Industries, Inc."/>
    <s v="Bryan Daniels"/>
    <s v="500399949               "/>
    <d v="2026-02-24T00:00:00"/>
    <s v="004785                  "/>
    <s v="MEDLINE 119883 10&quot;x16&quot; Instrument Drape"/>
    <n v="160"/>
  </r>
  <r>
    <s v="0000065005"/>
    <x v="29"/>
    <s v="MEDL      "/>
    <s v="Medline Industries, Inc."/>
    <s v="Bryan Daniels"/>
    <s v="686083955               "/>
    <d v="2026-05-09T00:00:00"/>
    <s v="006039                  "/>
    <s v="MEDLINE SURESITE 4 X 4.75 MSC2304"/>
    <n v="2967.84"/>
  </r>
  <r>
    <s v="0000065006"/>
    <x v="29"/>
    <s v="MEDL      "/>
    <s v="Medline Industries, Inc."/>
    <s v="Brian Davies"/>
    <s v="110446595               "/>
    <d v="2026-05-30T00:00:00"/>
    <s v="006039                  "/>
    <s v="MEDLINE SURESITE 4 X 4.75 MSC2304"/>
    <n v="2885.4"/>
  </r>
  <r>
    <s v="0000065007"/>
    <x v="30"/>
    <s v="TURN      "/>
    <s v="Turn Therapeutics"/>
    <s v="Bryan Daniels"/>
    <s v="1046                    "/>
    <d v="1900-01-01T00:00:00"/>
    <s v="N-4001                  "/>
    <s v="1 of 3 Bulk Validations"/>
    <n v="1910"/>
  </r>
  <r>
    <s v="0000065007"/>
    <x v="30"/>
    <s v="TURN      "/>
    <s v="Turn Therapeutics"/>
    <s v="Bryan Daniels"/>
    <s v="1046                    "/>
    <d v="1900-01-01T00:00:00"/>
    <s v="007997                  "/>
    <s v="Turn Therapeutics Hexagen Bulk - 55 Gallon Drum"/>
    <n v="15280"/>
  </r>
  <r>
    <s v="0000065007"/>
    <x v="30"/>
    <s v="TURN      "/>
    <s v="Turn Therapeutics"/>
    <s v="Bryan Daniels"/>
    <s v="1046                    "/>
    <d v="1900-01-01T00:00:00"/>
    <s v="N-4001                  "/>
    <s v="Cleaning Validation"/>
    <n v="10000"/>
  </r>
  <r>
    <s v="0000065008"/>
    <x v="31"/>
    <s v="MONADERM  "/>
    <s v="Monaderm"/>
    <s v="Jennifer Hurrell"/>
    <s v="COM2026-011902          "/>
    <d v="1900-01-01T00:00:00"/>
    <s v="F-22004                 "/>
    <s v="5 SITE SEMI-OCCLUSIVE STRIP"/>
    <n v="6560"/>
  </r>
  <r>
    <s v="0000065009"/>
    <x v="32"/>
    <s v="ORORA     "/>
    <s v="Orora Business Service Center"/>
    <s v="Bryan Daniels"/>
    <s v="5300706342              "/>
    <d v="1900-01-01T00:00:00"/>
    <s v="006323                  "/>
    <s v="MINERALIZ GU/Zn CAS# 4468-02-4 KOSHER"/>
    <n v="4961.3940640000001"/>
  </r>
  <r>
    <s v="0000065009"/>
    <x v="32"/>
    <s v="ORORA     "/>
    <s v="Orora Business Service Center"/>
    <s v="Bryan Daniels"/>
    <s v="5300706342              "/>
    <d v="1900-01-01T00:00:00"/>
    <s v="007224                  "/>
    <s v="GREEN TEA PHYTOBASIC IN PG (3345L) KOSHER"/>
    <n v="853.65075000000002"/>
  </r>
  <r>
    <s v="0000065009"/>
    <x v="32"/>
    <s v="ORORA     "/>
    <s v="Orora Business Service Center"/>
    <s v="Bryan Daniels"/>
    <s v="5300706342              "/>
    <d v="1900-01-01T00:00:00"/>
    <s v="006327                  "/>
    <s v="ALOE VERA LEAF GEL DECOLORIZED 10X # AG014 CAS#94349-62-9"/>
    <n v="277.53809489999998"/>
  </r>
  <r>
    <s v="0000065009"/>
    <x v="32"/>
    <s v="ORORA     "/>
    <s v="Orora Business Service Center"/>
    <s v="Bryan Daniels"/>
    <s v="5300706342              "/>
    <d v="1900-01-01T00:00:00"/>
    <s v="006328                  "/>
    <s v="CARBOX WAX SENTRY POLYETHYLENE GLYCOL 600 NF CAS#25322-68-3"/>
    <n v="6977.1034959999997"/>
  </r>
  <r>
    <s v="0000065009"/>
    <x v="32"/>
    <s v="ORORA     "/>
    <s v="Orora Business Service Center"/>
    <s v="Bryan Daniels"/>
    <s v="5300706342              "/>
    <d v="1900-01-01T00:00:00"/>
    <s v="006330                  "/>
    <s v="MENTHOL CAS#2216-51-5   KOSHER"/>
    <n v="867.70306800000003"/>
  </r>
  <r>
    <s v="0000065009"/>
    <x v="32"/>
    <s v="ORORA     "/>
    <s v="Orora Business Service Center"/>
    <s v="Bryan Daniels"/>
    <s v="5300706342              "/>
    <d v="1900-01-01T00:00:00"/>
    <s v="005713                  "/>
    <s v="Polysorbate 20 CAS# 9005-64-5"/>
    <n v="919.01344200000005"/>
  </r>
  <r>
    <s v="0000065009"/>
    <x v="32"/>
    <s v="ORORA     "/>
    <s v="Orora Business Service Center"/>
    <s v="Bryan Daniels"/>
    <s v="5300706342              "/>
    <d v="1900-01-01T00:00:00"/>
    <s v="007573                  "/>
    <s v="AUSTRALIAN TEA TREE OIL #50-6270-01"/>
    <n v="66.990174359999997"/>
  </r>
  <r>
    <s v="0000065010"/>
    <x v="33"/>
    <s v="COVIDMA   "/>
    <s v="Patient Recovery"/>
    <s v="Bryan Daniels"/>
    <s v="6200049140              "/>
    <d v="2026-06-18T00:00:00"/>
    <s v="007488                  "/>
    <s v="CARDINAL HEALTH TELFA NON-ADHERENT DRESSING 3&quot;x4&quot; 2132"/>
    <n v="184032"/>
  </r>
  <r>
    <s v="0000065013"/>
    <x v="34"/>
    <s v="CLYRA     "/>
    <s v="Clyra Medical Technologies, Inc."/>
    <s v="Brian Davies"/>
    <s v="STRKMYR-2.23.26         "/>
    <d v="2026-03-24T00:00:00"/>
    <s v="007861                  "/>
    <s v="ViaCLYR Flip Top 8oz"/>
    <n v="13500"/>
  </r>
  <r>
    <s v="0000065013"/>
    <x v="34"/>
    <s v="CLYRA     "/>
    <s v="Clyra Medical Technologies, Inc."/>
    <s v="Brian Davies"/>
    <s v="STRKMYR-2.23.26         "/>
    <d v="2026-03-24T00:00:00"/>
    <s v="007862                  "/>
    <s v="ViaCLYR Flip Top 16oz"/>
    <n v="17500"/>
  </r>
  <r>
    <s v="0000065013"/>
    <x v="34"/>
    <s v="CLYRA     "/>
    <s v="Clyra Medical Technologies, Inc."/>
    <s v="Brian Davies"/>
    <s v="STRKMYR-2.23.26         "/>
    <d v="2026-03-24T00:00:00"/>
    <s v="007863                  "/>
    <s v="ViaCLYR Flip Top 32oz"/>
    <n v="7520"/>
  </r>
  <r>
    <s v="0000065011"/>
    <x v="34"/>
    <s v="CENTURION "/>
    <s v="Centurion Medical Products Corp"/>
    <s v="Jennifer Hurrell"/>
    <s v="6000028725              "/>
    <d v="2026-07-22T00:00:00"/>
    <s v="000609                  "/>
    <s v="MEDISTRIP 1/4 IN X 3 IN BULK"/>
    <n v="2023"/>
  </r>
  <r>
    <s v="0000065011"/>
    <x v="34"/>
    <s v="CENTURION "/>
    <s v="Centurion Medical Products Corp"/>
    <s v="Jennifer Hurrell"/>
    <s v="6000028725              "/>
    <d v="2026-07-22T00:00:00"/>
    <s v="000610                  "/>
    <s v="MEDISTRIP 1 IN X 4 IN BULK"/>
    <n v="10807.5"/>
  </r>
  <r>
    <s v="0000065012"/>
    <x v="34"/>
    <s v="CENTURION "/>
    <s v="Centurion Medical Products Corp"/>
    <s v="Bryan Daniels"/>
    <s v="6000028725              "/>
    <d v="2026-06-03T00:00:00"/>
    <s v="002977                  "/>
    <s v="MEDLINE DRSG SURESITE 4.75 X 4 FRAME/LABL (MSC52281)"/>
    <n v="21420"/>
  </r>
  <r>
    <s v="0000065014"/>
    <x v="34"/>
    <s v="FREUD     "/>
    <s v="Freudenberg Performance Materials LP"/>
    <s v="Bryan Daniels"/>
    <s v="47036876                "/>
    <d v="2026-08-03T00:00:00"/>
    <s v="005045                  "/>
    <s v="FREUDENBERG 30cm X 47cm Nonwoven Sheets 122P0463"/>
    <n v="407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d v="1900-01-01T00:00:00"/>
    <d v="2026-01-28T00:00:00"/>
    <s v="0000064684"/>
    <n v="1"/>
    <s v="MAYNARD   "/>
    <x v="0"/>
    <s v="DeRoyal Episeal Tan 3 Inch Non-Reinforced Material"/>
    <n v="28000"/>
    <n v="0.39600000000000002"/>
    <n v="11088"/>
    <s v="DEROYAL   "/>
    <s v="MEDICAL   "/>
    <s v="FALSE"/>
    <s v="SO"/>
    <m/>
    <s v="DeRoyal Accounts Payable Dept"/>
    <s v="185 Richardson Way"/>
    <m/>
    <s v="TN"/>
    <s v="37807          "/>
    <s v="          "/>
    <n v="0"/>
    <m/>
    <s v="DeRoyal Foam/ Convertin"/>
    <s v="Maynardville"/>
    <m/>
    <s v="PCI-01    "/>
    <m/>
  </r>
  <r>
    <d v="1900-01-01T00:00:00"/>
    <d v="1900-01-01T00:00:00"/>
    <s v="0000064757"/>
    <n v="2"/>
    <s v="LAND      "/>
    <x v="1"/>
    <s v="TB DRY MOUTH TINGLING RINSE 16 OZ BULK 40101908"/>
    <n v="20000"/>
    <n v="1.7788999999999999"/>
    <n v="35578"/>
    <s v="ORORA     "/>
    <s v="Filling OP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1900-01-01T00:00:00"/>
    <d v="1900-01-01T00:00:00"/>
    <s v="0000064846"/>
    <n v="1"/>
    <s v="lawson    "/>
    <x v="2"/>
    <s v="IMPLUS CANADA BLISTER PADS 4740700"/>
    <n v="15600"/>
    <n v="2.9"/>
    <n v="45240"/>
    <s v="IMPLUS CAN"/>
    <s v="MEDICAL   "/>
    <s v="FALSE"/>
    <s v="SO"/>
    <m/>
    <s v="Implus Canada"/>
    <s v="8399 LAWSON ROAD, UNIT 104"/>
    <m/>
    <s v="ON"/>
    <s v="L9T9L1         "/>
    <s v="          "/>
    <n v="0"/>
    <m/>
    <s v="SPENCO CANADA/IMPLUS CANADA"/>
    <s v="MILTON"/>
    <s v="For all Collect shipments to Implus Canada email Graham Patterson gpatterson@4implus.com, Shipments@4implus.com, and our Canadian carrier One For Freight support team at Implus@oneforfreight.com. "/>
    <m/>
    <m/>
  </r>
  <r>
    <d v="1900-01-01T00:00:00"/>
    <d v="1900-01-01T00:00:00"/>
    <s v="0000064923"/>
    <n v="1"/>
    <s v="          "/>
    <x v="3"/>
    <s v="1,000 L Obelix Bulk Wound Wash Solution"/>
    <n v="1"/>
    <n v="2912"/>
    <n v="2912"/>
    <s v="URGO      "/>
    <s v="MEDICAL   "/>
    <s v="FALSE"/>
    <s v="SO"/>
    <m/>
    <s v="URGO Medical"/>
    <s v="100 Lexington Street, Suite 400"/>
    <m/>
    <s v="TX"/>
    <s v="76102          "/>
    <s v="          "/>
    <n v="0"/>
    <m/>
    <s v="URGO Medical"/>
    <s v="Fort Worth"/>
    <m/>
    <s v="PCI-01    "/>
    <m/>
  </r>
  <r>
    <d v="1900-01-01T00:00:00"/>
    <d v="1900-01-01T00:00:00"/>
    <s v="0000064956"/>
    <n v="1"/>
    <s v="BILL      "/>
    <x v="4"/>
    <s v="DERMACLIP EXT 3 CLIP PAD NS -31005"/>
    <n v="300"/>
    <n v="6.7991000000000001"/>
    <n v="2039.73"/>
    <s v="Dermaclip "/>
    <s v="MEDICAL   "/>
    <s v="FALSE"/>
    <s v="SO"/>
    <m/>
    <s v="DermaClip US, LLC"/>
    <s v="730 N Post Oak Rd., Ste. 202"/>
    <m/>
    <s v="TX"/>
    <s v="77024          "/>
    <s v="          "/>
    <n v="0"/>
    <m/>
    <s v="DermaClip US, LLC"/>
    <s v="Houston"/>
    <m/>
    <s v="PCI-01    "/>
    <m/>
  </r>
  <r>
    <d v="1900-01-01T00:00:00"/>
    <d v="1900-01-01T00:00:00"/>
    <s v="0000064985"/>
    <n v="1"/>
    <s v="          "/>
    <x v="3"/>
    <s v="Cleaning validation for Delight production"/>
    <n v="1"/>
    <n v="3000"/>
    <n v="3000"/>
    <s v="Bloomi    "/>
    <s v="MEDICAL   "/>
    <s v="FALSE"/>
    <s v="SO"/>
    <m/>
    <s v="The Bloomi Inc"/>
    <s v="74 Royal Ridge Ct"/>
    <m/>
    <s v="CA"/>
    <s v="94507          "/>
    <s v="          "/>
    <n v="0"/>
    <m/>
    <s v="The Bloomi Inc"/>
    <s v="Alamo"/>
    <m/>
    <s v="PCI-01    "/>
    <m/>
  </r>
  <r>
    <d v="1900-01-01T00:00:00"/>
    <d v="1900-01-01T00:00:00"/>
    <s v="0000064986"/>
    <n v="1"/>
    <s v="          "/>
    <x v="5"/>
    <s v="Bloomi Delight 3oz"/>
    <n v="5000"/>
    <n v="3.45"/>
    <n v="17250"/>
    <s v="Bloomi    "/>
    <s v="Default   "/>
    <s v="FALSE"/>
    <s v="SO"/>
    <m/>
    <s v="The Bloomi Inc"/>
    <s v="74 Royal Ridge Ct"/>
    <m/>
    <s v="CA"/>
    <s v="94507          "/>
    <s v="          "/>
    <n v="0"/>
    <m/>
    <s v="The Bloomi Inc"/>
    <s v="Alamo"/>
    <s v="Bloomi to arrange freight"/>
    <s v="PCI-01    "/>
    <m/>
  </r>
  <r>
    <d v="1900-01-01T00:00:00"/>
    <d v="1900-01-01T00:00:00"/>
    <s v="0000064990"/>
    <n v="1"/>
    <s v="          "/>
    <x v="6"/>
    <s v="200 RC Filter"/>
    <n v="10000"/>
    <n v="1.675"/>
    <n v="16750"/>
    <s v="HARM IRE  "/>
    <s v="MEDICAL   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m/>
    <s v="PCI-01    "/>
    <m/>
  </r>
  <r>
    <d v="1900-01-01T00:00:00"/>
    <d v="1900-01-01T00:00:00"/>
    <s v="0000064990"/>
    <n v="2"/>
    <s v="          "/>
    <x v="7"/>
    <s v="Port Drape"/>
    <n v="10000"/>
    <n v="0.625"/>
    <n v="6250"/>
    <s v="HARM IRE  "/>
    <s v="MEDICAL   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m/>
    <s v="PCI-01    "/>
    <m/>
  </r>
  <r>
    <d v="1900-01-01T00:00:00"/>
    <d v="1900-01-01T00:00:00"/>
    <s v="0000064992"/>
    <n v="1"/>
    <s v="BILL      "/>
    <x v="8"/>
    <s v="Bloomi Delight 3oz (1K Use Only)"/>
    <n v="1"/>
    <n v="1000"/>
    <n v="1000"/>
    <s v="Bloomi    "/>
    <s v="Filling OP"/>
    <s v="FALSE"/>
    <s v="SO"/>
    <m/>
    <s v="The Bloomi Inc"/>
    <s v="74 Royal Ridge Ct"/>
    <m/>
    <s v="CA"/>
    <s v="94507          "/>
    <s v="          "/>
    <n v="0"/>
    <m/>
    <s v="The Bloomi Inc"/>
    <s v="Alamo"/>
    <m/>
    <s v="PCI-01    "/>
    <m/>
  </r>
  <r>
    <d v="1900-01-01T00:00:00"/>
    <d v="1900-01-01T00:00:00"/>
    <s v="0000065007"/>
    <n v="1"/>
    <s v="          "/>
    <x v="3"/>
    <s v="1 of 3 Bulk Validations"/>
    <n v="1"/>
    <n v="1910"/>
    <n v="1910"/>
    <s v="TURN      "/>
    <s v="MEDICAL   "/>
    <s v="FALSE"/>
    <s v="SO"/>
    <m/>
    <s v="Turn Therapeutics"/>
    <s v="250 N. Westlake Blvd, Suite 210"/>
    <m/>
    <s v="CA"/>
    <s v="91362          "/>
    <s v="          "/>
    <n v="0"/>
    <m/>
    <s v="Turn Therapeutics"/>
    <s v="Westlake Village"/>
    <m/>
    <s v="PCI-01    "/>
    <m/>
  </r>
  <r>
    <d v="1900-01-01T00:00:00"/>
    <d v="1900-01-01T00:00:00"/>
    <s v="0000065007"/>
    <n v="2"/>
    <s v="          "/>
    <x v="9"/>
    <s v="Turn Therapeutics Hexagen Bulk - 55 Gallon Drum"/>
    <n v="8"/>
    <n v="1910"/>
    <n v="15280"/>
    <s v="TURN      "/>
    <s v="Filling OP"/>
    <s v="FALSE"/>
    <s v="SO"/>
    <m/>
    <s v="Turn Therapeutics"/>
    <s v="250 N. Westlake Blvd, Suite 210"/>
    <m/>
    <s v="CA"/>
    <s v="91362          "/>
    <s v="          "/>
    <n v="0"/>
    <m/>
    <s v="Turn Therapeutics"/>
    <s v="Westlake Village"/>
    <m/>
    <s v="PCI-01    "/>
    <m/>
  </r>
  <r>
    <d v="1900-01-01T00:00:00"/>
    <d v="1900-01-01T00:00:00"/>
    <s v="0000065007"/>
    <n v="3"/>
    <s v="          "/>
    <x v="3"/>
    <s v="Cleaning Validation"/>
    <n v="1"/>
    <n v="10000"/>
    <n v="10000"/>
    <s v="TURN      "/>
    <s v="MEDICAL   "/>
    <s v="FALSE"/>
    <s v="SO"/>
    <m/>
    <s v="Turn Therapeutics"/>
    <s v="250 N. Westlake Blvd, Suite 210"/>
    <m/>
    <s v="CA"/>
    <s v="91362          "/>
    <s v="          "/>
    <n v="0"/>
    <m/>
    <s v="Turn Therapeutics"/>
    <s v="Westlake Village"/>
    <m/>
    <s v="PCI-01    "/>
    <m/>
  </r>
  <r>
    <d v="1900-01-01T00:00:00"/>
    <d v="1900-01-01T00:00:00"/>
    <s v="0000065010"/>
    <n v="1"/>
    <s v="ATLANTA   "/>
    <x v="10"/>
    <s v="CARDINAL HEALTH TELFA NON-ADHERENT DRESSING 3&quot;x4&quot; 2132"/>
    <n v="1080"/>
    <n v="170.4"/>
    <n v="184032"/>
    <s v="COVIDMA   "/>
    <s v="MEDICAL   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1900-01-01T00:00:00"/>
    <d v="1900-01-01T00:00:00"/>
    <s v="0000065011"/>
    <n v="1"/>
    <s v="G-Global  "/>
    <x v="11"/>
    <s v="MEDISTRIP 1/4 IN X 3 IN BULK"/>
    <n v="17"/>
    <n v="119"/>
    <n v="2023"/>
    <s v="CENTURION "/>
    <s v="MEDICAL   "/>
    <s v="FALSE"/>
    <s v="SO"/>
    <m/>
    <s v="Centurion Medical Products Corp"/>
    <s v="C/O G-Global Logistics Inc"/>
    <s v="1776 Pan American St. Building B Suite 100"/>
    <s v="CA"/>
    <s v="92231          "/>
    <s v="          "/>
    <n v="1"/>
    <m/>
    <s v="Centurion Medical"/>
    <s v="Calexico"/>
    <m/>
    <s v="PCI-01    "/>
    <m/>
  </r>
  <r>
    <d v="1900-01-01T00:00:00"/>
    <d v="1900-01-01T00:00:00"/>
    <s v="0000065011"/>
    <n v="2"/>
    <s v="G-Global  "/>
    <x v="12"/>
    <s v="MEDISTRIP 1 IN X 4 IN BULK"/>
    <n v="55"/>
    <n v="196.5"/>
    <n v="10807.5"/>
    <s v="CENTURION "/>
    <s v="MEDICAL   "/>
    <s v="FALSE"/>
    <s v="SO"/>
    <m/>
    <s v="Centurion Medical Products Corp"/>
    <s v="C/O G-Global Logistics Inc"/>
    <s v="1776 Pan American St. Building B Suite 100"/>
    <s v="CA"/>
    <s v="92231          "/>
    <s v="          "/>
    <n v="4"/>
    <m/>
    <s v="Centurion Medical"/>
    <s v="Calexico"/>
    <m/>
    <s v="PCI-01    "/>
    <m/>
  </r>
  <r>
    <d v="1900-01-01T00:00:00"/>
    <d v="1900-01-01T00:00:00"/>
    <s v="0000065012"/>
    <n v="1"/>
    <s v="G-Global  "/>
    <x v="13"/>
    <s v="MEDLINE DRSG SURESITE 4.75 X 4 FRAME/LABL (MSC52281)"/>
    <n v="63"/>
    <n v="340"/>
    <n v="21420"/>
    <s v="CENTURION "/>
    <s v="MEDICAL   "/>
    <s v="FALSE"/>
    <s v="SO"/>
    <m/>
    <s v="Centurion Medical Products Corp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</r>
  <r>
    <d v="1900-01-01T00:00:00"/>
    <d v="1900-01-01T00:00:00"/>
    <s v="0000065013"/>
    <n v="1"/>
    <s v="          "/>
    <x v="14"/>
    <s v="ViaCLYR Flip Top 8oz"/>
    <n v="5000"/>
    <n v="2.7"/>
    <n v="13500"/>
    <s v="CLYRA     "/>
    <s v="Filling OP"/>
    <s v="FALSE"/>
    <s v="SO"/>
    <m/>
    <s v="Clyra Medical Technologies, Inc."/>
    <s v="10770 N 46th Street, Unit C-300"/>
    <m/>
    <s v="FL"/>
    <s v="33617          "/>
    <s v="          "/>
    <n v="0"/>
    <m/>
    <s v="Clyra Medical Technologies, Inc."/>
    <s v="Tampa"/>
    <m/>
    <s v="PCI-01    "/>
    <m/>
  </r>
  <r>
    <d v="1900-01-01T00:00:00"/>
    <d v="1900-01-01T00:00:00"/>
    <s v="0000065013"/>
    <n v="2"/>
    <s v="          "/>
    <x v="15"/>
    <s v="ViaCLYR Flip Top 16oz"/>
    <n v="5000"/>
    <n v="3.5"/>
    <n v="17500"/>
    <s v="CLYRA     "/>
    <s v="Filling OP"/>
    <s v="FALSE"/>
    <s v="SO"/>
    <m/>
    <s v="Clyra Medical Technologies, Inc."/>
    <s v="10770 N 46th Street, Unit C-300"/>
    <m/>
    <s v="FL"/>
    <s v="33617          "/>
    <s v="          "/>
    <n v="0"/>
    <m/>
    <s v="Clyra Medical Technologies, Inc."/>
    <s v="Tampa"/>
    <m/>
    <s v="PCI-01    "/>
    <m/>
  </r>
  <r>
    <d v="1900-01-01T00:00:00"/>
    <d v="1900-01-01T00:00:00"/>
    <s v="0000065013"/>
    <n v="3"/>
    <s v="          "/>
    <x v="16"/>
    <s v="ViaCLYR Flip Top 32oz"/>
    <n v="1000"/>
    <n v="7.52"/>
    <n v="7520"/>
    <s v="CLYRA     "/>
    <s v="Filling OP"/>
    <s v="FALSE"/>
    <s v="SO"/>
    <m/>
    <s v="Clyra Medical Technologies, Inc."/>
    <s v="10770 N 46th Street, Unit C-300"/>
    <m/>
    <s v="FL"/>
    <s v="33617          "/>
    <s v="          "/>
    <n v="0"/>
    <m/>
    <s v="Clyra Medical Technologies, Inc."/>
    <s v="Tampa"/>
    <m/>
    <s v="PCI-01    "/>
    <m/>
  </r>
  <r>
    <d v="1900-01-01T00:00:00"/>
    <d v="1900-01-01T00:00:00"/>
    <s v="0000065014"/>
    <n v="1"/>
    <s v="3440      "/>
    <x v="17"/>
    <s v="FREUDENBERG 30cm X 47cm Nonwoven Sheets 122P0463"/>
    <n v="25000"/>
    <n v="1.63"/>
    <n v="40750"/>
    <s v="FREUD     "/>
    <s v="MEDICAL   "/>
    <s v="FALSE"/>
    <s v="SO"/>
    <m/>
    <s v="Freudenberg Performance Materials LP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d v="2026-02-10T00:00:00"/>
    <d v="2025-12-30T00:00:00"/>
    <s v="0000064540"/>
    <n v="1"/>
    <s v="          "/>
    <x v="18"/>
    <s v="MPM DryMax/DrySAP Extra Super Absorbent Drsg, Sterile, 8X8;"/>
    <n v="10000"/>
    <n v="0.99"/>
    <n v="9900"/>
    <s v="MPM       "/>
    <s v="MEDICAL   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2-20T00:00:00"/>
    <d v="2026-03-05T00:00:00"/>
    <s v="0000064784"/>
    <n v="2"/>
    <s v="ICS       "/>
    <x v="19"/>
    <s v="URGO - VASHE 250 ml Flip Top 00313"/>
    <n v="50004"/>
    <n v="1.88"/>
    <n v="94007.52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0T00:00:00"/>
    <d v="2026-03-05T00:00:00"/>
    <s v="0000064786"/>
    <n v="1"/>
    <s v="ICS       "/>
    <x v="19"/>
    <s v="URGO - VASHE 250 ml Flip Top 00313"/>
    <n v="45000"/>
    <n v="1.88"/>
    <n v="84600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0T00:00:00"/>
    <d v="2026-03-05T00:00:00"/>
    <s v="0000064787"/>
    <n v="1"/>
    <s v="ICS       "/>
    <x v="19"/>
    <s v="URGO - VASHE 250 ml Flip Top 00313"/>
    <n v="50004"/>
    <n v="1.88"/>
    <n v="94007.52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3T00:00:00"/>
    <d v="2026-02-11T00:00:00"/>
    <s v="0000064757"/>
    <n v="1"/>
    <s v="LAND      "/>
    <x v="1"/>
    <s v="TB DRY MOUTH TINGLING RINSE 16 OZ BULK 40101908"/>
    <n v="17475"/>
    <n v="1.7788999999999999"/>
    <n v="31086.28"/>
    <s v="ORORA     "/>
    <s v="Filling OP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24T00:00:00"/>
    <d v="2026-03-09T00:00:00"/>
    <s v="0000064788"/>
    <n v="1"/>
    <s v="ICS       "/>
    <x v="20"/>
    <s v="URGO - VASHE 475 ml Flip Top 00314"/>
    <n v="30000"/>
    <n v="2.59"/>
    <n v="77700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5T00:00:00"/>
    <d v="2025-02-21T00:00:00"/>
    <s v="0000063455"/>
    <n v="30"/>
    <s v="C02       "/>
    <x v="21"/>
    <s v="MEDLINE CURAD MEDISTRIP 1/4 X 4 IN STERILE NON250414"/>
    <n v="182"/>
    <n v="127.14"/>
    <n v="23139.48"/>
    <s v="MEDL      "/>
    <s v="MEDICAL   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2-25T00:00:00"/>
    <d v="2025-02-21T00:00:00"/>
    <s v="0000063558"/>
    <n v="10"/>
    <s v="B25       "/>
    <x v="21"/>
    <s v="MEDLINE CURAD MEDISTRIP 1/4 X 4 IN STERILE NON250414"/>
    <n v="26"/>
    <n v="127.14"/>
    <n v="3305.64"/>
    <s v="MEDL      "/>
    <s v="MEDICAL   "/>
    <s v="FALSE"/>
    <s v="SO"/>
    <m/>
    <s v="Medline Industries, Inc."/>
    <s v="1401 N. Universal Ave."/>
    <m/>
    <s v="MO"/>
    <s v="641202139"/>
    <s v="          "/>
    <n v="0"/>
    <m/>
    <s v="Medline Industries LP"/>
    <s v="KANSAS CITY"/>
    <m/>
    <s v="PCI-01    "/>
    <m/>
  </r>
  <r>
    <d v="2026-02-25T00:00:00"/>
    <d v="2025-02-21T00:00:00"/>
    <s v="0000063559"/>
    <n v="30"/>
    <s v="C57       "/>
    <x v="21"/>
    <s v="MEDLINE CURAD MEDISTRIP 1/4 X 4 IN STERILE NON250414"/>
    <n v="8"/>
    <n v="127.14"/>
    <n v="1017.12"/>
    <s v="MEDL      "/>
    <s v="MEDICAL   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6-02-25T00:00:00"/>
    <d v="2025-04-14T00:00:00"/>
    <s v="0000063612"/>
    <n v="60"/>
    <s v="C09       "/>
    <x v="21"/>
    <s v="MEDLINE CURAD MEDISTRIP 1/4 X 4 IN STERILE NON250414"/>
    <n v="104"/>
    <n v="127.14"/>
    <n v="13222.56"/>
    <s v="MEDL      "/>
    <s v="MEDICAL   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2-25T00:00:00"/>
    <d v="2025-09-19T00:00:00"/>
    <s v="0000063836"/>
    <n v="10"/>
    <s v="C47       "/>
    <x v="22"/>
    <s v="MEDLINE CURAD MEDI STRIP 1 X 5 NON250501"/>
    <n v="3"/>
    <n v="123"/>
    <n v="369"/>
    <s v="MEDL      "/>
    <s v="MEDICAL   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2-25T00:00:00"/>
    <d v="2025-09-19T00:00:00"/>
    <s v="0000063843"/>
    <n v="20"/>
    <s v="B11       "/>
    <x v="22"/>
    <s v="MEDLINE CURAD MEDI STRIP 1 X 5 NON250501"/>
    <n v="1"/>
    <n v="123"/>
    <n v="123"/>
    <s v="MEDL      "/>
    <s v="MEDICAL   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6-02-25T00:00:00"/>
    <d v="2025-09-19T00:00:00"/>
    <s v="0000063854"/>
    <n v="20"/>
    <s v="C02       "/>
    <x v="22"/>
    <s v="MEDLINE CURAD MEDI STRIP 1 X 5 NON250501"/>
    <n v="5"/>
    <n v="123"/>
    <n v="615"/>
    <s v="MEDL      "/>
    <s v="MEDICAL   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2-25T00:00:00"/>
    <d v="2025-09-19T00:00:00"/>
    <s v="0000063855"/>
    <n v="10"/>
    <s v="B01       "/>
    <x v="22"/>
    <s v="MEDLINE CURAD MEDI STRIP 1 X 5 NON250501"/>
    <n v="37"/>
    <n v="123"/>
    <n v="4551"/>
    <s v="MEDL      "/>
    <s v="MEDICAL   "/>
    <s v="FALSE"/>
    <s v="SO"/>
    <m/>
    <s v="Medline Industries, Inc."/>
    <s v="1200 Townline Rd."/>
    <m/>
    <s v="IL"/>
    <s v="60060"/>
    <s v="          "/>
    <n v="0"/>
    <m/>
    <s v="Medline Industries LP"/>
    <s v="Mundelein"/>
    <m/>
    <s v="PCI-01    "/>
    <m/>
  </r>
  <r>
    <d v="2026-02-25T00:00:00"/>
    <d v="2025-09-19T00:00:00"/>
    <s v="0000063882"/>
    <n v="20"/>
    <s v="C40       "/>
    <x v="22"/>
    <s v="MEDLINE CURAD MEDI STRIP 1 X 5 NON250501"/>
    <n v="5"/>
    <n v="123"/>
    <n v="615"/>
    <s v="MEDL      "/>
    <s v="MEDICAL   "/>
    <s v="FALSE"/>
    <s v="SO"/>
    <m/>
    <s v="Medline Industries, Inc."/>
    <s v="81 Campanelli Drive"/>
    <m/>
    <s v="MA"/>
    <s v="01569"/>
    <s v="          "/>
    <n v="0"/>
    <m/>
    <s v="Medline Industries LP"/>
    <s v="UXBRIDGE"/>
    <m/>
    <s v="PCI-01    "/>
    <m/>
  </r>
  <r>
    <d v="2026-02-25T00:00:00"/>
    <d v="2025-09-19T00:00:00"/>
    <s v="0000063883"/>
    <n v="30"/>
    <s v="B06       "/>
    <x v="22"/>
    <s v="MEDLINE CURAD MEDI STRIP 1 X 5 NON250501"/>
    <n v="9"/>
    <n v="123"/>
    <n v="1107"/>
    <s v="MEDL      "/>
    <s v="MEDICAL   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2-25T00:00:00"/>
    <d v="2025-09-19T00:00:00"/>
    <s v="0000063885"/>
    <n v="10"/>
    <s v="B11       "/>
    <x v="22"/>
    <s v="MEDLINE CURAD MEDI STRIP 1 X 5 NON250501"/>
    <n v="3"/>
    <n v="123"/>
    <n v="369"/>
    <s v="MEDL      "/>
    <s v="MEDICAL   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6-02-25T00:00:00"/>
    <d v="2025-09-19T00:00:00"/>
    <s v="0000063886"/>
    <n v="30"/>
    <s v="C50       "/>
    <x v="22"/>
    <s v="MEDLINE CURAD MEDI STRIP 1 X 5 NON250501"/>
    <n v="2"/>
    <n v="123"/>
    <n v="246"/>
    <s v="MEDL      "/>
    <s v="MEDICAL   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2-25T00:00:00"/>
    <d v="2025-09-19T00:00:00"/>
    <s v="0000063887"/>
    <n v="30"/>
    <s v="C41       "/>
    <x v="22"/>
    <s v="MEDLINE CURAD MEDI STRIP 1 X 5 NON250501"/>
    <n v="9"/>
    <n v="123"/>
    <n v="1107"/>
    <s v="MEDL      "/>
    <s v="MEDICAL   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2-25T00:00:00"/>
    <d v="2025-09-19T00:00:00"/>
    <s v="0000063888"/>
    <n v="40"/>
    <s v="C09       "/>
    <x v="22"/>
    <s v="MEDLINE CURAD MEDI STRIP 1 X 5 NON250501"/>
    <n v="4"/>
    <n v="123"/>
    <n v="492"/>
    <s v="MEDL      "/>
    <s v="MEDICAL   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2-25T00:00:00"/>
    <d v="2025-09-19T00:00:00"/>
    <s v="0000063890"/>
    <n v="10"/>
    <s v="C37       "/>
    <x v="22"/>
    <s v="MEDLINE CURAD MEDI STRIP 1 X 5 NON250501"/>
    <n v="1"/>
    <n v="123"/>
    <n v="123"/>
    <s v="MEDL      "/>
    <s v="MEDICAL   "/>
    <s v="FALSE"/>
    <s v="SO"/>
    <m/>
    <s v="Medline Industries, Inc."/>
    <s v="5000 Premier Pkwy Ste 100"/>
    <m/>
    <s v="MO"/>
    <s v="63376"/>
    <s v="          "/>
    <n v="0"/>
    <m/>
    <s v="Medline Industries LP"/>
    <s v="Saint Peters"/>
    <m/>
    <s v="PCI-01    "/>
    <m/>
  </r>
  <r>
    <d v="2026-02-25T00:00:00"/>
    <d v="2025-09-19T00:00:00"/>
    <s v="0000063891"/>
    <n v="30"/>
    <s v="B24       "/>
    <x v="22"/>
    <s v="MEDLINE CURAD MEDI STRIP 1 X 5 NON250501"/>
    <n v="8"/>
    <n v="123"/>
    <n v="984"/>
    <s v="MEDL      "/>
    <s v="MEDICAL   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2-25T00:00:00"/>
    <d v="2025-09-19T00:00:00"/>
    <s v="0000063892"/>
    <n v="20"/>
    <s v="C54       "/>
    <x v="22"/>
    <s v="MEDLINE CURAD MEDI STRIP 1 X 5 NON250501"/>
    <n v="4"/>
    <n v="123"/>
    <n v="492"/>
    <s v="MEDL      "/>
    <s v="MEDICAL   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6-02-25T00:00:00"/>
    <d v="2025-09-19T00:00:00"/>
    <s v="0000063897"/>
    <n v="20"/>
    <s v="C59       "/>
    <x v="22"/>
    <s v="MEDLINE CURAD MEDI STRIP 1 X 5 NON250501"/>
    <n v="2"/>
    <n v="123"/>
    <n v="246"/>
    <s v="MEDL      "/>
    <s v="MEDICAL   "/>
    <s v="FALSE"/>
    <s v="SO"/>
    <m/>
    <s v="Medline Industries, Inc."/>
    <s v="2100 Industrial Park Rd"/>
    <m/>
    <s v="LA"/>
    <s v="70401"/>
    <s v="          "/>
    <n v="0"/>
    <m/>
    <s v="Medline Industries, LP"/>
    <s v="Hammond"/>
    <m/>
    <s v="PCI-01    "/>
    <m/>
  </r>
  <r>
    <d v="2026-02-25T00:00:00"/>
    <d v="2025-09-19T00:00:00"/>
    <s v="0000063899"/>
    <n v="10"/>
    <s v="C02       "/>
    <x v="22"/>
    <s v="MEDLINE CURAD MEDI STRIP 1 X 5 NON250501"/>
    <n v="6"/>
    <n v="123"/>
    <n v="738"/>
    <s v="MEDL      "/>
    <s v="MEDICAL   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2-25T00:00:00"/>
    <d v="2025-09-19T00:00:00"/>
    <s v="0000063901"/>
    <n v="20"/>
    <s v="B25       "/>
    <x v="22"/>
    <s v="MEDLINE CURAD MEDI STRIP 1 X 5 NON250501"/>
    <n v="8"/>
    <n v="123"/>
    <n v="984"/>
    <s v="MEDL      "/>
    <s v="MEDICAL   "/>
    <s v="FALSE"/>
    <s v="SO"/>
    <m/>
    <s v="Medline Industries, Inc."/>
    <s v="1401 N. Universal Ave."/>
    <m/>
    <s v="MO"/>
    <s v="641202139"/>
    <s v="          "/>
    <n v="0"/>
    <m/>
    <s v="Medline Industries LP"/>
    <s v="KANSAS CITY"/>
    <m/>
    <s v="PCI-01    "/>
    <m/>
  </r>
  <r>
    <d v="2026-02-25T00:00:00"/>
    <d v="2025-09-19T00:00:00"/>
    <s v="0000063902"/>
    <n v="20"/>
    <s v="K46       "/>
    <x v="22"/>
    <s v="MEDLINE CURAD MEDI STRIP 1 X 5 NON250501"/>
    <n v="1"/>
    <n v="123"/>
    <n v="123"/>
    <s v="MEDL      "/>
    <s v="MEDICAL   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6-02-25T00:00:00"/>
    <d v="2025-12-15T00:00:00"/>
    <s v="0000063917"/>
    <n v="1"/>
    <s v="          "/>
    <x v="23"/>
    <s v="ISI LARGE ALUMI-HAND 760"/>
    <n v="6900"/>
    <n v="7.7"/>
    <n v="53130"/>
    <s v="ISI       "/>
    <s v="MEDICAL   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6-02-25T00:00:00"/>
    <d v="2025-09-19T00:00:00"/>
    <s v="0000063941"/>
    <n v="30"/>
    <s v="B06       "/>
    <x v="22"/>
    <s v="MEDLINE CURAD MEDI STRIP 1 X 5 NON250501"/>
    <n v="4"/>
    <n v="123"/>
    <n v="492"/>
    <s v="MEDL      "/>
    <s v="MEDICAL   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2-25T00:00:00"/>
    <d v="2025-09-19T00:00:00"/>
    <s v="0000063942"/>
    <n v="10"/>
    <s v="K46       "/>
    <x v="22"/>
    <s v="MEDLINE CURAD MEDI STRIP 1 X 5 NON250501"/>
    <n v="1"/>
    <n v="123"/>
    <n v="123"/>
    <s v="MEDL      "/>
    <s v="MEDICAL   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6-02-25T00:00:00"/>
    <d v="2025-09-19T00:00:00"/>
    <s v="0000063943"/>
    <n v="30"/>
    <s v="C32       "/>
    <x v="22"/>
    <s v="MEDLINE CURAD MEDI STRIP 1 X 5 NON250501"/>
    <n v="3"/>
    <n v="123"/>
    <n v="369"/>
    <s v="MEDL      "/>
    <s v="MEDICAL   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2-25T00:00:00"/>
    <d v="2025-09-19T00:00:00"/>
    <s v="0000063945"/>
    <n v="10"/>
    <s v="C37       "/>
    <x v="22"/>
    <s v="MEDLINE CURAD MEDI STRIP 1 X 5 NON250501"/>
    <n v="3"/>
    <n v="123"/>
    <n v="369"/>
    <s v="MEDL      "/>
    <s v="MEDICAL   "/>
    <s v="FALSE"/>
    <s v="SO"/>
    <m/>
    <s v="Medline Industries, Inc."/>
    <s v="5000 Premier Pkwy Ste 100"/>
    <m/>
    <s v="MO"/>
    <s v="63376"/>
    <s v="          "/>
    <n v="0"/>
    <m/>
    <s v="Medline Industries LP"/>
    <s v="Saint Peters"/>
    <m/>
    <s v="PCI-01    "/>
    <m/>
  </r>
  <r>
    <d v="2026-02-25T00:00:00"/>
    <d v="2025-09-19T00:00:00"/>
    <s v="0000063947"/>
    <n v="40"/>
    <s v="C02       "/>
    <x v="22"/>
    <s v="MEDLINE CURAD MEDI STRIP 1 X 5 NON250501"/>
    <n v="4"/>
    <n v="123"/>
    <n v="492"/>
    <s v="MEDL      "/>
    <s v="MEDICAL   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2-25T00:00:00"/>
    <d v="2025-09-19T00:00:00"/>
    <s v="0000063948"/>
    <n v="10"/>
    <s v="B25       "/>
    <x v="22"/>
    <s v="MEDLINE CURAD MEDI STRIP 1 X 5 NON250501"/>
    <n v="4"/>
    <n v="123"/>
    <n v="492"/>
    <s v="MEDL      "/>
    <s v="MEDICAL   "/>
    <s v="FALSE"/>
    <s v="SO"/>
    <m/>
    <s v="Medline Industries, Inc."/>
    <s v="1401 N. Universal Ave."/>
    <m/>
    <s v="MO"/>
    <s v="641202139"/>
    <s v="          "/>
    <n v="0"/>
    <m/>
    <s v="Medline Industries LP"/>
    <s v="KANSAS CITY"/>
    <m/>
    <s v="PCI-01    "/>
    <m/>
  </r>
  <r>
    <d v="2026-02-25T00:00:00"/>
    <d v="2025-09-19T00:00:00"/>
    <s v="0000063949"/>
    <n v="10"/>
    <s v="C40       "/>
    <x v="22"/>
    <s v="MEDLINE CURAD MEDI STRIP 1 X 5 NON250501"/>
    <n v="2"/>
    <n v="123"/>
    <n v="246"/>
    <s v="MEDL      "/>
    <s v="MEDICAL   "/>
    <s v="FALSE"/>
    <s v="SO"/>
    <m/>
    <s v="Medline Industries, Inc."/>
    <s v="81 Campanelli Drive"/>
    <m/>
    <s v="MA"/>
    <s v="01569"/>
    <s v="          "/>
    <n v="0"/>
    <m/>
    <s v="Medline Industries LP"/>
    <s v="UXBRIDGE"/>
    <m/>
    <s v="PCI-01    "/>
    <m/>
  </r>
  <r>
    <d v="2026-02-25T00:00:00"/>
    <d v="2025-09-19T00:00:00"/>
    <s v="0000063951"/>
    <n v="10"/>
    <s v="C57       "/>
    <x v="22"/>
    <s v="MEDLINE CURAD MEDI STRIP 1 X 5 NON250501"/>
    <n v="4"/>
    <n v="123"/>
    <n v="492"/>
    <s v="MEDL      "/>
    <s v="MEDICAL   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6-02-25T00:00:00"/>
    <d v="2025-09-19T00:00:00"/>
    <s v="0000063955"/>
    <n v="10"/>
    <s v="B01       "/>
    <x v="22"/>
    <s v="MEDLINE CURAD MEDI STRIP 1 X 5 NON250501"/>
    <n v="6"/>
    <n v="123"/>
    <n v="738"/>
    <s v="MEDL      "/>
    <s v="MEDICAL   "/>
    <s v="FALSE"/>
    <s v="SO"/>
    <m/>
    <s v="Medline Industries, Inc."/>
    <s v="1200 Townline Rd."/>
    <m/>
    <s v="IL"/>
    <s v="60060"/>
    <s v="          "/>
    <n v="0"/>
    <m/>
    <s v="Medline Industries LP"/>
    <s v="Mundelein"/>
    <m/>
    <s v="PCI-01    "/>
    <m/>
  </r>
  <r>
    <d v="2026-02-25T00:00:00"/>
    <d v="2025-09-19T00:00:00"/>
    <s v="0000063957"/>
    <n v="10"/>
    <s v="C71       "/>
    <x v="22"/>
    <s v="MEDLINE CURAD MEDI STRIP 1 X 5 NON250501"/>
    <n v="1"/>
    <n v="123"/>
    <n v="123"/>
    <s v="MEDL      "/>
    <s v="MEDICAL   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6-02-25T00:00:00"/>
    <d v="2025-09-19T00:00:00"/>
    <s v="0000063960"/>
    <n v="10"/>
    <s v="B11       "/>
    <x v="22"/>
    <s v="MEDLINE CURAD MEDI STRIP 1 X 5 NON250501"/>
    <n v="1"/>
    <n v="123"/>
    <n v="123"/>
    <s v="MEDL      "/>
    <s v="MEDICAL   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6-02-25T00:00:00"/>
    <d v="2025-09-19T00:00:00"/>
    <s v="0000063961"/>
    <n v="20"/>
    <s v="C54       "/>
    <x v="22"/>
    <s v="MEDLINE CURAD MEDI STRIP 1 X 5 NON250501"/>
    <n v="4"/>
    <n v="123"/>
    <n v="492"/>
    <s v="MEDL      "/>
    <s v="MEDICAL   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6-02-25T00:00:00"/>
    <d v="2025-09-19T00:00:00"/>
    <s v="0000063962"/>
    <n v="30"/>
    <s v="C09       "/>
    <x v="22"/>
    <s v="MEDLINE CURAD MEDI STRIP 1 X 5 NON250501"/>
    <n v="4"/>
    <n v="123"/>
    <n v="492"/>
    <s v="MEDL      "/>
    <s v="MEDICAL   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2-25T00:00:00"/>
    <d v="2025-09-19T00:00:00"/>
    <s v="0000063963"/>
    <n v="30"/>
    <s v="C41       "/>
    <x v="22"/>
    <s v="MEDLINE CURAD MEDI STRIP 1 X 5 NON250501"/>
    <n v="2"/>
    <n v="123"/>
    <n v="246"/>
    <s v="MEDL      "/>
    <s v="MEDICAL   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2-25T00:00:00"/>
    <d v="2025-09-19T00:00:00"/>
    <s v="0000063964"/>
    <n v="30"/>
    <s v="C50       "/>
    <x v="22"/>
    <s v="MEDLINE CURAD MEDI STRIP 1 X 5 NON250501"/>
    <n v="6"/>
    <n v="123"/>
    <n v="738"/>
    <s v="MEDL      "/>
    <s v="MEDICAL   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2-25T00:00:00"/>
    <d v="2025-10-31T00:00:00"/>
    <s v="0000064057"/>
    <n v="1"/>
    <s v="3440      "/>
    <x v="17"/>
    <s v="FREUDENBERG 30cm X 47cm Nonwoven Sheets 122P0463"/>
    <n v="25000"/>
    <n v="1.63"/>
    <n v="40750"/>
    <s v="FREUD     "/>
    <s v="MEDICAL   "/>
    <s v="FALSE"/>
    <s v="SO"/>
    <m/>
    <s v="Freudenberg Performance Materials LP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d v="2026-02-25T00:00:00"/>
    <d v="2025-09-19T00:00:00"/>
    <s v="0000064069"/>
    <n v="10"/>
    <s v="K46       "/>
    <x v="22"/>
    <s v="MEDLINE CURAD MEDI STRIP 1 X 5 NON250501"/>
    <n v="13"/>
    <n v="123"/>
    <n v="1599"/>
    <s v="MEDL      "/>
    <s v="MEDICAL   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6-02-25T00:00:00"/>
    <d v="2025-09-19T00:00:00"/>
    <s v="0000064070"/>
    <n v="30"/>
    <s v="B24       "/>
    <x v="22"/>
    <s v="MEDLINE CURAD MEDI STRIP 1 X 5 NON250501"/>
    <n v="4"/>
    <n v="123"/>
    <n v="492"/>
    <s v="MEDL      "/>
    <s v="MEDICAL   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2-25T00:00:00"/>
    <d v="2025-09-19T00:00:00"/>
    <s v="0000064075"/>
    <n v="10"/>
    <s v="B27       "/>
    <x v="22"/>
    <s v="MEDLINE CURAD MEDI STRIP 1 X 5 NON250501"/>
    <n v="3"/>
    <n v="123"/>
    <n v="369"/>
    <s v="MEDL      "/>
    <s v="MEDICAL   "/>
    <s v="FALSE"/>
    <s v="SO"/>
    <m/>
    <s v="Medline Industries, Inc."/>
    <s v="92 Southeast 223rd Avenue"/>
    <m/>
    <s v="OR"/>
    <s v="97030"/>
    <s v="          "/>
    <n v="0"/>
    <m/>
    <s v="Medline Industries LP"/>
    <s v="Gresham"/>
    <m/>
    <s v="PCI-01    "/>
    <m/>
  </r>
  <r>
    <d v="2026-02-25T00:00:00"/>
    <d v="2025-09-19T00:00:00"/>
    <s v="0000064076"/>
    <n v="60"/>
    <s v="B06       "/>
    <x v="22"/>
    <s v="MEDLINE CURAD MEDI STRIP 1 X 5 NON250501"/>
    <n v="10"/>
    <n v="123"/>
    <n v="1230"/>
    <s v="MEDL      "/>
    <s v="MEDICAL   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2-25T00:00:00"/>
    <d v="2025-09-19T00:00:00"/>
    <s v="0000064077"/>
    <n v="40"/>
    <s v="C54       "/>
    <x v="22"/>
    <s v="MEDLINE CURAD MEDI STRIP 1 X 5 NON250501"/>
    <n v="7"/>
    <n v="123"/>
    <n v="861"/>
    <s v="MEDL      "/>
    <s v="MEDICAL   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6-02-25T00:00:00"/>
    <d v="2025-09-19T00:00:00"/>
    <s v="0000064080"/>
    <n v="20"/>
    <s v="C75       "/>
    <x v="22"/>
    <s v="MEDLINE CURAD MEDI STRIP 1 X 5 NON250501"/>
    <n v="19"/>
    <n v="123"/>
    <n v="2337"/>
    <s v="MEDL      "/>
    <s v="MEDICAL   "/>
    <s v="FALSE"/>
    <s v="SO"/>
    <m/>
    <s v="Medline Industries, Inc."/>
    <s v="3770 Hogum Bay Road Ne"/>
    <m/>
    <s v="WA"/>
    <s v="98516"/>
    <s v="          "/>
    <n v="0"/>
    <m/>
    <s v="Medline Industries LP"/>
    <s v="Lacey"/>
    <m/>
    <s v="PCI-01    "/>
    <m/>
  </r>
  <r>
    <d v="2026-02-25T00:00:00"/>
    <d v="2026-02-20T00:00:00"/>
    <s v="0000064548"/>
    <n v="1"/>
    <s v="IRELAND   "/>
    <x v="24"/>
    <s v="HARMAC PRTD DRAPE ASSEMBLY P3113231 REV.A  (ROW)"/>
    <n v="60000"/>
    <n v="0.52110000000000001"/>
    <n v="31266"/>
    <s v="HARM IRE  "/>
    <s v="Drape&amp;Mask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2-25T00:00:00"/>
    <d v="2026-03-06T00:00:00"/>
    <s v="0000064559"/>
    <n v="1"/>
    <s v="IRELAND   "/>
    <x v="25"/>
    <s v="Harmac Filter Disc P3113306 Rev E"/>
    <n v="202500"/>
    <n v="0.27"/>
    <n v="54675"/>
    <s v="HARM IRE  "/>
    <s v="MEDICAL   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2-25T00:00:00"/>
    <d v="2026-02-20T00:00:00"/>
    <s v="0000064562"/>
    <n v="1"/>
    <s v="IRELAND   "/>
    <x v="24"/>
    <s v="HARMAC PRTD DRAPE ASSEMBLY P3113231 REV.A  (ROW)"/>
    <n v="60000"/>
    <n v="0.52110000000000001"/>
    <n v="31266"/>
    <s v="HARM IRE  "/>
    <s v="Drape&amp;Mask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2-25T00:00:00"/>
    <d v="2026-01-21T00:00:00"/>
    <s v="0000064618"/>
    <n v="5"/>
    <s v="ATLANTA   "/>
    <x v="26"/>
    <s v="CARDINAL HEALTH TELFA ADHESIVE DRESSING 2&quot;x3&quot; 6017"/>
    <n v="300"/>
    <n v="269.76"/>
    <n v="80928"/>
    <s v="COVIDMA   "/>
    <s v="MEDICAL   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2-25T00:00:00"/>
    <d v="2026-03-12T00:00:00"/>
    <s v="0000064787"/>
    <n v="2"/>
    <s v="ICS       "/>
    <x v="27"/>
    <s v="URGO - VASHE 250 ml Instill 00316"/>
    <n v="6000"/>
    <n v="4.34"/>
    <n v="26040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5T00:00:00"/>
    <d v="2026-03-12T00:00:00"/>
    <s v="0000064787"/>
    <n v="3"/>
    <s v="ICS       "/>
    <x v="28"/>
    <s v="URGO - VASHE 250 ml OTC Flip Top 00405"/>
    <n v="5004"/>
    <n v="1.95"/>
    <n v="9757.7999999999993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5T00:00:00"/>
    <d v="2026-02-26T00:00:00"/>
    <s v="0000065008"/>
    <n v="1"/>
    <s v="BILL      "/>
    <x v="29"/>
    <s v="5 SITE SEMI-OCCLUSIVE STRIP"/>
    <n v="16000"/>
    <n v="0.41"/>
    <n v="6560"/>
    <s v="MONADERM  "/>
    <s v="MEDICAL   "/>
    <s v="FALSE"/>
    <s v="SO"/>
    <m/>
    <s v="Monaderm"/>
    <s v="5, rue des Violettes"/>
    <m/>
    <s v=".."/>
    <s v="....           "/>
    <s v="          "/>
    <n v="0"/>
    <m/>
    <s v="Monaderm"/>
    <s v="98000 Monaco"/>
    <s v="Please select UPS Expedited or UPS Standard for shipping"/>
    <s v="PCI-01    "/>
    <m/>
  </r>
  <r>
    <d v="2026-02-26T00:00:00"/>
    <d v="2025-08-15T00:00:00"/>
    <s v="0000063804"/>
    <n v="1"/>
    <s v="LAREDO    "/>
    <x v="30"/>
    <s v="MEDLINE CURAD MEDISTRIP 1/4 X 1.5 IN, STERILE NON250114"/>
    <n v="1"/>
    <n v="71.94"/>
    <n v="71.94"/>
    <s v="MEDL      "/>
    <s v="MEDICAL   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6T00:00:00"/>
    <d v="2025-08-15T00:00:00"/>
    <s v="0000063833"/>
    <n v="10"/>
    <s v="C50       "/>
    <x v="30"/>
    <s v="MEDLINE CURAD MEDISTRIP 1/4 X 1.5 IN, STERILE NON250114"/>
    <n v="20"/>
    <n v="71.94"/>
    <n v="1438.8"/>
    <s v="MEDL      "/>
    <s v="MEDICAL   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6-02-26T00:00:00"/>
    <d v="2025-08-15T00:00:00"/>
    <s v="0000063874"/>
    <n v="1"/>
    <s v="LAREDO    "/>
    <x v="30"/>
    <s v="MEDLINE CURAD MEDISTRIP 1/4 X 1.5 IN, STERILE NON250114"/>
    <n v="2"/>
    <n v="71.94"/>
    <n v="143.88"/>
    <s v="MEDL      "/>
    <s v="MEDICAL   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6T00:00:00"/>
    <d v="2025-08-15T00:00:00"/>
    <s v="0000063886"/>
    <n v="10"/>
    <s v="C50       "/>
    <x v="30"/>
    <s v="MEDLINE CURAD MEDISTRIP 1/4 X 1.5 IN, STERILE NON250114"/>
    <n v="7"/>
    <n v="71.94"/>
    <n v="503.58"/>
    <s v="MEDL      "/>
    <s v="MEDICAL   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6-02-26T00:00:00"/>
    <d v="2025-08-15T00:00:00"/>
    <s v="0000063889"/>
    <n v="20"/>
    <s v="C32       "/>
    <x v="30"/>
    <s v="MEDLINE CURAD MEDISTRIP 1/4 X 1.5 IN, STERILE NON250114"/>
    <n v="6"/>
    <n v="71.94"/>
    <n v="431.64"/>
    <s v="MEDL      "/>
    <s v="MEDICAL   "/>
    <s v="FALSE"/>
    <s v="SO"/>
    <m/>
    <s v="Medline Industries, Inc."/>
    <s v="29895 US HWY 90 BUS"/>
    <m/>
    <s v="TX"/>
    <s v="77494"/>
    <s v="          "/>
    <n v="1"/>
    <m/>
    <s v="Medline Industries LP"/>
    <s v="Katy"/>
    <m/>
    <s v="PCI-01    "/>
    <m/>
  </r>
  <r>
    <d v="2026-02-26T00:00:00"/>
    <d v="2025-08-15T00:00:00"/>
    <s v="0000063891"/>
    <n v="10"/>
    <s v="B24       "/>
    <x v="30"/>
    <s v="MEDLINE CURAD MEDISTRIP 1/4 X 1.5 IN, STERILE NON250114"/>
    <n v="3"/>
    <n v="71.94"/>
    <n v="215.82"/>
    <s v="MEDL      "/>
    <s v="MEDICAL   "/>
    <s v="FALSE"/>
    <s v="SO"/>
    <m/>
    <s v="Medline Industries, Inc."/>
    <s v="8001 SW 47th St."/>
    <m/>
    <s v="OK"/>
    <s v="73179"/>
    <s v="          "/>
    <n v="1"/>
    <m/>
    <s v="Medline Industries LP"/>
    <s v="Oklahoma City"/>
    <m/>
    <s v="PCI-01    "/>
    <m/>
  </r>
  <r>
    <d v="2026-02-26T00:00:00"/>
    <d v="2025-08-15T00:00:00"/>
    <s v="0000063900"/>
    <n v="10"/>
    <s v="C46       "/>
    <x v="30"/>
    <s v="MEDLINE CURAD MEDISTRIP 1/4 X 1.5 IN, STERILE NON250114"/>
    <n v="30"/>
    <n v="71.94"/>
    <n v="2158.1999999999998"/>
    <s v="MEDL      "/>
    <s v="MEDICAL   "/>
    <s v="FALSE"/>
    <s v="SO"/>
    <m/>
    <s v="Medline Industries, Inc."/>
    <s v="5701 PROMONTORY PKWY"/>
    <m/>
    <s v="CA"/>
    <s v="953779201"/>
    <s v="          "/>
    <n v="1"/>
    <m/>
    <s v="Medline Industries LP"/>
    <s v="TRACY"/>
    <m/>
    <s v="PCI-01    "/>
    <m/>
  </r>
  <r>
    <d v="2026-02-26T00:00:00"/>
    <d v="2025-08-15T00:00:00"/>
    <s v="0000063903"/>
    <n v="10"/>
    <s v="B49       "/>
    <x v="30"/>
    <s v="MEDLINE CURAD MEDISTRIP 1/4 X 1.5 IN, STERILE NON250114"/>
    <n v="4"/>
    <n v="71.94"/>
    <n v="287.76"/>
    <s v="MEDL      "/>
    <s v="MEDICAL   "/>
    <s v="FALSE"/>
    <s v="SO"/>
    <m/>
    <s v="Medline Industries, Inc."/>
    <s v="42500 Winchester Rd"/>
    <m/>
    <s v="CA"/>
    <s v="925902570"/>
    <s v="          "/>
    <n v="1"/>
    <m/>
    <s v="Medline Industries LP"/>
    <s v="Temecula"/>
    <m/>
    <s v="PCI-01    "/>
    <m/>
  </r>
  <r>
    <d v="2026-02-26T00:00:00"/>
    <d v="2025-08-15T00:00:00"/>
    <s v="0000063908"/>
    <n v="1"/>
    <s v="LAREDO    "/>
    <x v="30"/>
    <s v="MEDLINE CURAD MEDISTRIP 1/4 X 1.5 IN, STERILE NON250114"/>
    <n v="4"/>
    <n v="71.94"/>
    <n v="287.76"/>
    <s v="MEDL      "/>
    <s v="MEDICAL   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6T00:00:00"/>
    <d v="2025-08-15T00:00:00"/>
    <s v="0000063910"/>
    <n v="1"/>
    <s v="LAREDO    "/>
    <x v="30"/>
    <s v="MEDLINE CURAD MEDISTRIP 1/4 X 1.5 IN, STERILE NON250114"/>
    <n v="4"/>
    <n v="71.94"/>
    <n v="287.76"/>
    <s v="MEDL      "/>
    <s v="MEDICAL   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6T00:00:00"/>
    <d v="2025-08-15T00:00:00"/>
    <s v="0000063941"/>
    <n v="20"/>
    <s v="B06       "/>
    <x v="30"/>
    <s v="MEDLINE CURAD MEDISTRIP 1/4 X 1.5 IN, STERILE NON250114"/>
    <n v="6"/>
    <n v="71.94"/>
    <n v="431.64"/>
    <s v="MEDL      "/>
    <s v="MEDICAL   "/>
    <s v="FALSE"/>
    <s v="SO"/>
    <m/>
    <s v="Medline Industries, Inc."/>
    <s v="1 Medline Drive, Suite 100"/>
    <m/>
    <s v="TX"/>
    <s v="75172"/>
    <s v="          "/>
    <n v="1"/>
    <m/>
    <s v="Medline Industries LP"/>
    <s v="Wilmer"/>
    <m/>
    <s v="PCI-01    "/>
    <m/>
  </r>
  <r>
    <d v="2026-02-26T00:00:00"/>
    <d v="2025-08-15T00:00:00"/>
    <s v="0000063943"/>
    <n v="20"/>
    <s v="C32       "/>
    <x v="30"/>
    <s v="MEDLINE CURAD MEDISTRIP 1/4 X 1.5 IN, STERILE NON250114"/>
    <n v="2"/>
    <n v="71.94"/>
    <n v="143.88"/>
    <s v="MEDL      "/>
    <s v="MEDICAL   "/>
    <s v="FALSE"/>
    <s v="SO"/>
    <m/>
    <s v="Medline Industries, Inc."/>
    <s v="29895 US HWY 90 BUS"/>
    <m/>
    <s v="TX"/>
    <s v="77494"/>
    <s v="          "/>
    <n v="1"/>
    <m/>
    <s v="Medline Industries LP"/>
    <s v="Katy"/>
    <m/>
    <s v="PCI-01    "/>
    <m/>
  </r>
  <r>
    <d v="2026-02-26T00:00:00"/>
    <d v="2025-08-15T00:00:00"/>
    <s v="0000063950"/>
    <n v="30"/>
    <s v="B24       "/>
    <x v="30"/>
    <s v="MEDLINE CURAD MEDISTRIP 1/4 X 1.5 IN, STERILE NON250114"/>
    <n v="3"/>
    <n v="71.94"/>
    <n v="215.82"/>
    <s v="MEDL      "/>
    <s v="MEDICAL   "/>
    <s v="FALSE"/>
    <s v="SO"/>
    <m/>
    <s v="Medline Industries, Inc."/>
    <s v="8001 SW 47th St."/>
    <m/>
    <s v="OK"/>
    <s v="73179"/>
    <s v="          "/>
    <n v="1"/>
    <m/>
    <s v="Medline Industries LP"/>
    <s v="Oklahoma City"/>
    <m/>
    <s v="PCI-01    "/>
    <m/>
  </r>
  <r>
    <d v="2026-02-26T00:00:00"/>
    <d v="2025-08-15T00:00:00"/>
    <s v="0000063956"/>
    <n v="10"/>
    <s v="B49       "/>
    <x v="30"/>
    <s v="MEDLINE CURAD MEDISTRIP 1/4 X 1.5 IN, STERILE NON250114"/>
    <n v="1"/>
    <n v="71.94"/>
    <n v="71.94"/>
    <s v="MEDL      "/>
    <s v="MEDICAL   "/>
    <s v="FALSE"/>
    <s v="SO"/>
    <m/>
    <s v="Medline Industries, Inc."/>
    <s v="42500 Winchester Rd"/>
    <m/>
    <s v="CA"/>
    <s v="925902570"/>
    <s v="          "/>
    <n v="1"/>
    <m/>
    <s v="Medline Industries LP"/>
    <s v="Temecula"/>
    <m/>
    <s v="PCI-01    "/>
    <m/>
  </r>
  <r>
    <d v="2026-02-26T00:00:00"/>
    <d v="2025-08-15T00:00:00"/>
    <s v="0000063958"/>
    <n v="10"/>
    <s v="B28       "/>
    <x v="30"/>
    <s v="MEDLINE CURAD MEDISTRIP 1/4 X 1.5 IN, STERILE NON250114"/>
    <n v="1"/>
    <n v="71.94"/>
    <n v="71.94"/>
    <s v="MEDL      "/>
    <s v="MEDICAL   "/>
    <s v="FALSE"/>
    <s v="SO"/>
    <m/>
    <s v="Medline Industries, Inc."/>
    <s v="735 County Rd. 4 EAST"/>
    <m/>
    <s v="AL"/>
    <s v="36067"/>
    <s v="          "/>
    <n v="1"/>
    <m/>
    <s v="Medline Industries LP"/>
    <s v="Prattville"/>
    <m/>
    <s v="PCI-01    "/>
    <m/>
  </r>
  <r>
    <d v="2026-02-26T00:00:00"/>
    <d v="2025-08-15T00:00:00"/>
    <s v="0000063964"/>
    <n v="10"/>
    <s v="C50       "/>
    <x v="30"/>
    <s v="MEDLINE CURAD MEDISTRIP 1/4 X 1.5 IN, STERILE NON250114"/>
    <n v="4"/>
    <n v="71.94"/>
    <n v="287.76"/>
    <s v="MEDL      "/>
    <s v="MEDICAL   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6-02-26T00:00:00"/>
    <d v="2025-08-15T00:00:00"/>
    <s v="0000063967"/>
    <n v="1"/>
    <s v="LAREDO    "/>
    <x v="30"/>
    <s v="MEDLINE CURAD MEDISTRIP 1/4 X 1.5 IN, STERILE NON250114"/>
    <n v="3"/>
    <n v="71.94"/>
    <n v="215.82"/>
    <s v="MEDL      "/>
    <s v="MEDICAL   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6T00:00:00"/>
    <d v="2025-08-15T00:00:00"/>
    <s v="0000064035"/>
    <n v="1"/>
    <s v="LAREDO    "/>
    <x v="30"/>
    <s v="MEDLINE CURAD MEDISTRIP 1/4 X 1.5 IN, STERILE NON250114"/>
    <n v="2"/>
    <n v="71.94"/>
    <n v="143.88"/>
    <s v="MEDL      "/>
    <s v="MEDICAL   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6T00:00:00"/>
    <d v="2025-08-15T00:00:00"/>
    <s v="0000064070"/>
    <n v="10"/>
    <s v="B24       "/>
    <x v="30"/>
    <s v="MEDLINE CURAD MEDISTRIP 1/4 X 1.5 IN, STERILE NON250114"/>
    <n v="2"/>
    <n v="71.94"/>
    <n v="143.88"/>
    <s v="MEDL      "/>
    <s v="MEDICAL   "/>
    <s v="FALSE"/>
    <s v="SO"/>
    <m/>
    <s v="Medline Industries, Inc."/>
    <s v="8001 SW 47th St."/>
    <m/>
    <s v="OK"/>
    <s v="73179"/>
    <s v="          "/>
    <n v="1"/>
    <m/>
    <s v="Medline Industries LP"/>
    <s v="Oklahoma City"/>
    <m/>
    <s v="PCI-01    "/>
    <m/>
  </r>
  <r>
    <d v="2026-02-26T00:00:00"/>
    <d v="2025-08-15T00:00:00"/>
    <s v="0000064071"/>
    <n v="10"/>
    <s v="C05       "/>
    <x v="30"/>
    <s v="MEDLINE CURAD MEDISTRIP 1/4 X 1.5 IN, STERILE NON250114"/>
    <n v="9"/>
    <n v="71.94"/>
    <n v="647.46"/>
    <s v="MEDL      "/>
    <s v="MEDICAL   "/>
    <s v="FALSE"/>
    <s v="SO"/>
    <m/>
    <s v="Medline Industries, Inc."/>
    <s v="1062 Old Dixie Hwy"/>
    <m/>
    <s v="FL"/>
    <s v="33823"/>
    <s v="          "/>
    <n v="1"/>
    <m/>
    <s v="Medline Industries LP"/>
    <s v="Auburndale"/>
    <m/>
    <s v="PCI-01    "/>
    <m/>
  </r>
  <r>
    <d v="2026-02-26T00:00:00"/>
    <d v="2025-08-15T00:00:00"/>
    <s v="0000064073"/>
    <n v="10"/>
    <s v="C50       "/>
    <x v="30"/>
    <s v="MEDLINE CURAD MEDISTRIP 1/4 X 1.5 IN, STERILE NON250114"/>
    <n v="1"/>
    <n v="71.94"/>
    <n v="71.94"/>
    <s v="MEDL      "/>
    <s v="MEDICAL   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6-02-26T00:00:00"/>
    <d v="2025-08-15T00:00:00"/>
    <s v="0000064076"/>
    <n v="20"/>
    <s v="B06       "/>
    <x v="30"/>
    <s v="MEDLINE CURAD MEDISTRIP 1/4 X 1.5 IN, STERILE NON250114"/>
    <n v="6"/>
    <n v="71.94"/>
    <n v="431.64"/>
    <s v="MEDL      "/>
    <s v="MEDICAL   "/>
    <s v="FALSE"/>
    <s v="SO"/>
    <m/>
    <s v="Medline Industries, Inc."/>
    <s v="1 Medline Drive, Suite 100"/>
    <m/>
    <s v="TX"/>
    <s v="75172"/>
    <s v="          "/>
    <n v="1"/>
    <m/>
    <s v="Medline Industries LP"/>
    <s v="Wilmer"/>
    <m/>
    <s v="PCI-01    "/>
    <m/>
  </r>
  <r>
    <d v="2026-02-26T00:00:00"/>
    <d v="2025-08-15T00:00:00"/>
    <s v="0000064079"/>
    <n v="20"/>
    <s v="C32       "/>
    <x v="30"/>
    <s v="MEDLINE CURAD MEDISTRIP 1/4 X 1.5 IN, STERILE NON250114"/>
    <n v="7"/>
    <n v="71.94"/>
    <n v="503.58"/>
    <s v="MEDL      "/>
    <s v="MEDICAL   "/>
    <s v="FALSE"/>
    <s v="SO"/>
    <m/>
    <s v="Medline Industries, Inc."/>
    <s v="29895 US HWY 90 BUS"/>
    <m/>
    <s v="TX"/>
    <s v="77494"/>
    <s v="          "/>
    <n v="1"/>
    <m/>
    <s v="Medline Industries LP"/>
    <s v="Katy"/>
    <m/>
    <s v="PCI-01    "/>
    <m/>
  </r>
  <r>
    <d v="2026-02-26T00:00:00"/>
    <d v="2026-02-26T00:00:00"/>
    <s v="0000064826"/>
    <n v="1"/>
    <s v="BILL      "/>
    <x v="31"/>
    <s v="ADVANCED 2&quot; × 200' ROLL OCCLUSIVE"/>
    <n v="40"/>
    <n v="103.36"/>
    <n v="4134.3999999999996"/>
    <s v="ADV SL    "/>
    <s v="MEDICAL   "/>
    <s v="FALSE"/>
    <s v="SO"/>
    <m/>
    <s v="Advanced Science Laboratories Inc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</r>
  <r>
    <d v="2026-02-26T00:00:00"/>
    <d v="2026-02-26T00:00:00"/>
    <s v="0000064826"/>
    <n v="2"/>
    <s v="BILL      "/>
    <x v="32"/>
    <s v="ADVANCED 2&quot; × 200' ROLL SEMI-OCCLUSIVE"/>
    <n v="40"/>
    <n v="214.98"/>
    <n v="8599.2000000000007"/>
    <s v="ADV SL    "/>
    <s v="MEDICAL   "/>
    <s v="FALSE"/>
    <s v="SO"/>
    <m/>
    <s v="Advanced Science Laboratories Inc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</r>
  <r>
    <d v="2026-02-27T00:00:00"/>
    <d v="2025-08-20T00:00:00"/>
    <s v="0000063613"/>
    <n v="10"/>
    <s v="B11       "/>
    <x v="21"/>
    <s v="MEDLINE CURAD MEDISTRIP 1/4 X 4 IN STERILE NON250414"/>
    <n v="17"/>
    <n v="127.14"/>
    <n v="2161.38"/>
    <s v="MEDL      "/>
    <s v="MEDICAL   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6-02-27T00:00:00"/>
    <d v="2025-04-14T00:00:00"/>
    <s v="0000063627"/>
    <n v="10"/>
    <s v="C71       "/>
    <x v="21"/>
    <s v="MEDLINE CURAD MEDISTRIP 1/4 X 4 IN STERILE NON250414"/>
    <n v="3"/>
    <n v="127.14"/>
    <n v="381.42"/>
    <s v="MEDL      "/>
    <s v="MEDICAL   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6-02-27T00:00:00"/>
    <d v="2025-08-15T00:00:00"/>
    <s v="0000064089"/>
    <n v="20"/>
    <s v="B49       "/>
    <x v="30"/>
    <s v="MEDLINE CURAD MEDISTRIP 1/4 X 1.5 IN, STERILE NON250114"/>
    <n v="8"/>
    <n v="71.94"/>
    <n v="575.52"/>
    <s v="MEDL      "/>
    <s v="MEDICAL   "/>
    <s v="FALSE"/>
    <s v="SO"/>
    <m/>
    <s v="Medline Industries, Inc."/>
    <s v="42500 Winchester Rd"/>
    <m/>
    <s v="CA"/>
    <s v="925902570"/>
    <s v="          "/>
    <n v="1"/>
    <m/>
    <s v="Medline Industries LP"/>
    <s v="Temecula"/>
    <m/>
    <s v="PCI-01    "/>
    <m/>
  </r>
  <r>
    <d v="2026-02-27T00:00:00"/>
    <d v="2025-08-15T00:00:00"/>
    <s v="0000064131"/>
    <n v="1"/>
    <s v="LAREDO    "/>
    <x v="30"/>
    <s v="MEDLINE CURAD MEDISTRIP 1/4 X 1.5 IN, STERILE NON250114"/>
    <n v="5"/>
    <n v="71.94"/>
    <n v="359.7"/>
    <s v="MEDL      "/>
    <s v="MEDICAL   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1-20T00:00:00"/>
    <s v="0000064178"/>
    <n v="1"/>
    <s v="Ship to   "/>
    <x v="33"/>
    <s v="SkinCentry Premium Silicone Cream 2oz"/>
    <n v="15000"/>
    <n v="1.4"/>
    <n v="21000"/>
    <s v="REMEDIUM  "/>
    <s v="Filling OP"/>
    <s v="FALSE"/>
    <s v="SO"/>
    <m/>
    <s v="Remedium Healthcare Products, LLC"/>
    <s v="Kogler, Inc c/o Remedium Healthcare Products, LLC"/>
    <s v=" 103 N Paragon Drive"/>
    <s v="IL"/>
    <s v="60446          "/>
    <s v="          "/>
    <n v="0"/>
    <m/>
    <s v="Remedium Healthcare Products, LLC"/>
    <s v="Romeoville"/>
    <m/>
    <s v="PCI-01    "/>
    <m/>
  </r>
  <r>
    <d v="2026-02-27T00:00:00"/>
    <d v="2026-02-27T00:00:00"/>
    <s v="0000064299"/>
    <n v="1"/>
    <s v="MORENO    "/>
    <x v="30"/>
    <s v="MEDLINE CURAD MEDISTRIP 1/4 X 1.5 IN, STERILE NON250114"/>
    <n v="1"/>
    <n v="71.94"/>
    <n v="71.94"/>
    <s v="MEDL      "/>
    <s v="MEDICAL   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6-02-27T00:00:00"/>
    <d v="2025-09-30T00:00:00"/>
    <s v="0000064322"/>
    <n v="2"/>
    <s v="LAREDO    "/>
    <x v="34"/>
    <s v="MEDLINE SURESITE 4 X 4.75 MSC2304"/>
    <n v="51"/>
    <n v="20.6"/>
    <n v="1050.5999999999999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0-21T00:00:00"/>
    <s v="0000064372"/>
    <n v="1"/>
    <s v="LAREDO    "/>
    <x v="34"/>
    <s v="MEDLINE SURESITE 4 X 4.75 MSC2304"/>
    <n v="76"/>
    <n v="20.6"/>
    <n v="1565.6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2-26T00:00:00"/>
    <s v="0000064415"/>
    <n v="1"/>
    <s v="NORTHPT   "/>
    <x v="34"/>
    <s v="MEDLINE SURESITE 4 X 4.75 MSC2304"/>
    <n v="5"/>
    <n v="20.6"/>
    <n v="103"/>
    <s v="MEDL      "/>
    <s v="MEDICAL   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6-02-27T00:00:00"/>
    <d v="2025-12-26T00:00:00"/>
    <s v="0000064416"/>
    <n v="1"/>
    <s v="MORENO    "/>
    <x v="34"/>
    <s v="MEDLINE SURESITE 4 X 4.75 MSC2304"/>
    <n v="177"/>
    <n v="20.6"/>
    <n v="3646.2"/>
    <s v="MEDL      "/>
    <s v="MEDICAL   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2-27T00:00:00"/>
    <d v="2025-12-26T00:00:00"/>
    <s v="0000064426"/>
    <n v="1"/>
    <s v="LAREDO    "/>
    <x v="34"/>
    <s v="MEDLINE SURESITE 4 X 4.75 MSC2304"/>
    <n v="80"/>
    <n v="20.6"/>
    <n v="1648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2-26T00:00:00"/>
    <s v="0000064454"/>
    <n v="1"/>
    <s v="LAREDO    "/>
    <x v="34"/>
    <s v="MEDLINE SURESITE 4 X 4.75 MSC2304"/>
    <n v="6"/>
    <n v="20.6"/>
    <n v="123.6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2-26T00:00:00"/>
    <s v="0000064455"/>
    <n v="2"/>
    <s v="LAREDO    "/>
    <x v="34"/>
    <s v="MEDLINE SURESITE 4 X 4.75 MSC2304"/>
    <n v="92"/>
    <n v="20.61"/>
    <n v="1896.12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2-26T00:00:00"/>
    <s v="0000064550"/>
    <n v="1"/>
    <s v="LAREDO    "/>
    <x v="34"/>
    <s v="MEDLINE SURESITE 4 X 4.75 MSC2304"/>
    <n v="48"/>
    <n v="20.61"/>
    <n v="989.28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2-26T00:00:00"/>
    <s v="0000064553"/>
    <n v="1"/>
    <s v="NORTHPT   "/>
    <x v="34"/>
    <s v="MEDLINE SURESITE 4 X 4.75 MSC2304"/>
    <n v="16"/>
    <n v="20.61"/>
    <n v="329.76"/>
    <s v="MEDL      "/>
    <s v="MEDICAL   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6-02-27T00:00:00"/>
    <d v="2025-12-26T00:00:00"/>
    <s v="0000064579"/>
    <n v="1"/>
    <s v="LAREDO    "/>
    <x v="34"/>
    <s v="MEDLINE SURESITE 4 X 4.75 MSC2304"/>
    <n v="12"/>
    <n v="20.61"/>
    <n v="247.32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5-12-26T00:00:00"/>
    <s v="0000064605"/>
    <n v="1"/>
    <s v="LAREDO    "/>
    <x v="34"/>
    <s v="MEDLINE SURESITE 4 X 4.75 MSC2304"/>
    <n v="104"/>
    <n v="20.61"/>
    <n v="2143.44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6-01-09T00:00:00"/>
    <s v="0000064623"/>
    <n v="2"/>
    <s v="LAREDO    "/>
    <x v="34"/>
    <s v="MEDLINE SURESITE 4 X 4.75 MSC2304"/>
    <n v="84"/>
    <n v="20.61"/>
    <n v="1731.24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7T00:00:00"/>
    <d v="2026-01-16T00:00:00"/>
    <s v="0000064665"/>
    <n v="1"/>
    <s v="          "/>
    <x v="35"/>
    <s v="MPM RadiaPlex Rx Gel 6oz. MP00106"/>
    <n v="2284"/>
    <n v="4.0999999999999996"/>
    <n v="9364.4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2-27T00:00:00"/>
    <d v="2026-01-12T00:00:00"/>
    <s v="0000064666"/>
    <n v="2"/>
    <s v="          "/>
    <x v="36"/>
    <s v="MPM Antiseptic Wound &amp; Skin Cleanser 8 fl.oz. MP00032"/>
    <n v="3981"/>
    <n v="2.2000000000000002"/>
    <n v="8758.2000000000007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2-27T00:00:00"/>
    <d v="2026-02-27T00:00:00"/>
    <s v="0000064771"/>
    <n v="2"/>
    <s v="BILL      "/>
    <x v="37"/>
    <s v="BI OVERLAY #2 - ITALY"/>
    <n v="500000"/>
    <n v="0.23699999999999999"/>
    <n v="118500"/>
    <s v="LAVIPHARM "/>
    <s v="MEDICAL   "/>
    <s v="FALSE"/>
    <s v="SO"/>
    <m/>
    <s v="Lavipharm SA"/>
    <s v="12, Agias Marinas Street,19002 PEANIA"/>
    <m/>
    <s v=".."/>
    <s v="Greece         "/>
    <s v="          "/>
    <n v="0"/>
    <m/>
    <s v="Lavipharm SA"/>
    <s v="ATTICA"/>
    <m/>
    <s v="PCI-01    "/>
    <m/>
  </r>
  <r>
    <d v="2026-02-27T00:00:00"/>
    <d v="2026-02-27T00:00:00"/>
    <s v="0000064771"/>
    <n v="3"/>
    <s v="BILL      "/>
    <x v="3"/>
    <s v="Art &amp; Print Plate Charges"/>
    <n v="1"/>
    <n v="549"/>
    <n v="549"/>
    <s v="LAVIPHARM "/>
    <s v="MEDICAL   "/>
    <s v="FALSE"/>
    <s v="SO"/>
    <m/>
    <s v="Lavipharm SA"/>
    <s v="12, Agias Marinas Street,19002 PEANIA"/>
    <m/>
    <s v=".."/>
    <s v="Greece         "/>
    <s v="          "/>
    <n v="0"/>
    <m/>
    <s v="Lavipharm SA"/>
    <s v="ATTICA"/>
    <m/>
    <s v="PCI-01    "/>
    <m/>
  </r>
  <r>
    <d v="2026-02-27T00:00:00"/>
    <d v="2026-03-16T00:00:00"/>
    <s v="0000064786"/>
    <n v="2"/>
    <s v="ICS       "/>
    <x v="38"/>
    <s v="URGO - VASHE 475 ml Instill 00317"/>
    <n v="12504"/>
    <n v="5.08"/>
    <n v="63520.32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7T00:00:00"/>
    <d v="2026-03-16T00:00:00"/>
    <s v="0000064788"/>
    <n v="2"/>
    <s v="ICS       "/>
    <x v="38"/>
    <s v="URGO - VASHE 475 ml Instill 00317"/>
    <n v="18000"/>
    <n v="5.08"/>
    <n v="91440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7T00:00:00"/>
    <d v="2026-02-27T00:00:00"/>
    <s v="0000064937"/>
    <n v="1"/>
    <s v="BILL      "/>
    <x v="39"/>
    <s v="Expedite Fee for 15ml Bottles"/>
    <n v="1"/>
    <n v="2556.79"/>
    <n v="2556.79"/>
    <s v="PERIO     "/>
    <s v="MEDICAL   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2-27T00:00:00"/>
    <d v="2026-02-27T00:00:00"/>
    <s v="0000064955"/>
    <n v="1"/>
    <s v="          "/>
    <x v="40"/>
    <s v="Artwork Prep/Plate Fee(s)"/>
    <n v="1"/>
    <n v="1200"/>
    <n v="1200"/>
    <s v="URGO      "/>
    <s v="MEDICAL   "/>
    <s v="FALSE"/>
    <s v="SO"/>
    <m/>
    <s v="URGO Medical"/>
    <s v="100 Lexington Street, Suite 400"/>
    <m/>
    <s v="TX"/>
    <s v="76102          "/>
    <s v="          "/>
    <n v="0"/>
    <m/>
    <s v="URGO Medical"/>
    <s v="Fort Worth"/>
    <m/>
    <s v="PCI-01    "/>
    <m/>
  </r>
  <r>
    <d v="2026-02-27T00:00:00"/>
    <d v="2026-02-27T00:00:00"/>
    <s v="0000064955"/>
    <n v="2"/>
    <s v="          "/>
    <x v="3"/>
    <s v="Set Up Charges"/>
    <n v="1"/>
    <n v="450"/>
    <n v="450"/>
    <s v="URGO      "/>
    <s v="MEDICAL   "/>
    <s v="FALSE"/>
    <s v="SO"/>
    <m/>
    <s v="URGO Medical"/>
    <s v="100 Lexington Street, Suite 400"/>
    <m/>
    <s v="TX"/>
    <s v="76102          "/>
    <s v="          "/>
    <n v="0"/>
    <m/>
    <s v="URGO Medical"/>
    <s v="Fort Worth"/>
    <m/>
    <s v="PCI-01    "/>
    <m/>
  </r>
  <r>
    <d v="2026-02-27T00:00:00"/>
    <d v="2026-02-27T00:00:00"/>
    <s v="0000064984"/>
    <n v="1"/>
    <s v="          "/>
    <x v="41"/>
    <s v="D* Sorbitol Crystalline Powder NF, CAS# 50-70-4 KOSHER"/>
    <n v="214127.05"/>
    <n v="5.6779999999999999E-3"/>
    <n v="1215.81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2"/>
    <s v="          "/>
    <x v="42"/>
    <s v="D* Dentsil DS 60 HYDRATED SILICA - CAS#112926-00-8 KOSHER"/>
    <n v="467602"/>
    <n v="5.1640000000000002E-3"/>
    <n v="2414.6999999999998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3"/>
    <s v="          "/>
    <x v="43"/>
    <s v="D* Glycerin 99.7% CAS# 56-81-5  KOSHER"/>
    <n v="2013600"/>
    <n v="8.25E-4"/>
    <n v="1661.22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4"/>
    <s v="          "/>
    <x v="44"/>
    <s v="D* Cooling Type Flavor Natural 113.90468 KOSHER"/>
    <n v="48563.98"/>
    <n v="1.6268000000000001E-2"/>
    <n v="790.04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5"/>
    <s v="          "/>
    <x v="45"/>
    <s v="D* Mint Flavor WONF OS, Natural 113.19228 CAS# 68917-18-0 KOSHER"/>
    <n v="16562"/>
    <n v="5.8180000000000003E-2"/>
    <n v="963.58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6"/>
    <s v="          "/>
    <x v="46"/>
    <s v="D* BLANOSE™ CMC 7MF CAS#9004-32-4  KOSHER"/>
    <n v="37639"/>
    <n v="7.4000000000000003E-3"/>
    <n v="278.52999999999997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7"/>
    <s v="          "/>
    <x v="47"/>
    <s v="D* Tetrapotassium Pyrophosphate CAS#7320-34-5 1614086"/>
    <n v="7446"/>
    <n v="1.11887"/>
    <n v="8331.11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8"/>
    <s v="          "/>
    <x v="48"/>
    <s v="D* Tetrasodium Pyrophosphate CAS#7722-88-5 KOSHER"/>
    <n v="13337"/>
    <n v="0.28685899999999998"/>
    <n v="3825.84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9"/>
    <s v="          "/>
    <x v="49"/>
    <s v="D* Aloe Barbadensis Leaf JuiceCAS#85507-69-3 KOSHER"/>
    <n v="45978.01"/>
    <n v="5.6090000000000003E-3"/>
    <n v="257.89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10"/>
    <s v="          "/>
    <x v="50"/>
    <s v="D* Citric Acid CAS# 77-92-9"/>
    <n v="25563.08"/>
    <n v="3.3500000000000001E-3"/>
    <n v="85.64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11"/>
    <s v="          "/>
    <x v="51"/>
    <s v="D* AmmoniumGlycyrrhizate Magnasweet 110-2X CAS#53956-04-0 KOSHER"/>
    <n v="81438"/>
    <n v="1.2685999999999999E-2"/>
    <n v="1033.1199999999999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12"/>
    <s v="          "/>
    <x v="52"/>
    <s v="D* ASCORBIC ACID CAS# 50-81-7  KOSHER"/>
    <n v="24696.47"/>
    <n v="3.078E-3"/>
    <n v="76.02"/>
    <s v="ORORA     "/>
    <s v="CONSUMER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13"/>
    <s v="          "/>
    <x v="53"/>
    <s v="D* Mentha Arvensis (Cornmint) Leaf Oil CAS# 68917-18-0 KOSHER"/>
    <n v="671.63"/>
    <n v="0.20171800000000001"/>
    <n v="135.47999999999999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14"/>
    <s v="          "/>
    <x v="54"/>
    <s v="D* Mentha Viridis (Spearmint) Leaf Oil CAS# 8008-79-5 KOSHER"/>
    <n v="890.55"/>
    <n v="0.41220600000000002"/>
    <n v="367.09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15"/>
    <s v="          "/>
    <x v="55"/>
    <s v="D* Sodium Fluoride CAS#7681-49-4  KOSHER"/>
    <n v="22656"/>
    <n v="5.4790000000000004E-3"/>
    <n v="124.13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4984"/>
    <n v="16"/>
    <s v="          "/>
    <x v="56"/>
    <s v="BAG, AP2390.11 Arena &quot;Air-Evac&quot; Vertex, 3Ply Liquid Liner Bag"/>
    <n v="14"/>
    <n v="133.080714"/>
    <n v="1863.13"/>
    <s v="ORORA     "/>
    <s v="MEDICAL   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2026-02-27T00:00:00"/>
    <d v="2026-02-27T00:00:00"/>
    <s v="0000065009"/>
    <n v="1"/>
    <s v="LAND      "/>
    <x v="57"/>
    <s v="MINERALIZ GU/Zn CAS# 4468-02-4 KOSHER"/>
    <n v="66959"/>
    <n v="7.4095999999999995E-2"/>
    <n v="4961.3900000000003"/>
    <s v="ORORA     "/>
    <s v="MEDICAL   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27T00:00:00"/>
    <d v="2026-02-27T00:00:00"/>
    <s v="0000065009"/>
    <n v="2"/>
    <s v="LAND      "/>
    <x v="58"/>
    <s v="GREEN TEA PHYTOBASIC IN PG (3345L) KOSHER"/>
    <n v="15375"/>
    <n v="5.5522000000000002E-2"/>
    <n v="853.65"/>
    <s v="ORORA     "/>
    <s v="Default   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27T00:00:00"/>
    <d v="2026-02-27T00:00:00"/>
    <s v="0000065009"/>
    <n v="3"/>
    <s v="LAND      "/>
    <x v="59"/>
    <s v="ALOE VERA LEAF GEL DECOLORIZED 10X # AG014 CAS#94349-62-9"/>
    <n v="21783.07"/>
    <n v="1.2741000000000001E-2"/>
    <n v="277.54000000000002"/>
    <s v="ORORA     "/>
    <s v="MEDICAL   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27T00:00:00"/>
    <d v="2026-02-27T00:00:00"/>
    <s v="0000065009"/>
    <n v="4"/>
    <s v="LAND      "/>
    <x v="60"/>
    <s v="CARBOX WAX SENTRY POLYETHYLENE GLYCOL 600 NF CAS#25322-68-3"/>
    <n v="716188"/>
    <n v="9.7420000000000007E-3"/>
    <n v="6977.1"/>
    <s v="ORORA     "/>
    <s v="MEDICAL   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27T00:00:00"/>
    <d v="2026-02-27T00:00:00"/>
    <s v="0000065009"/>
    <n v="5"/>
    <s v="LAND      "/>
    <x v="61"/>
    <s v="MENTHOL CAS#2216-51-5   KOSHER"/>
    <n v="9524"/>
    <n v="9.1106999999999994E-2"/>
    <n v="867.7"/>
    <s v="ORORA     "/>
    <s v="MEDICAL   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27T00:00:00"/>
    <d v="2026-02-27T00:00:00"/>
    <s v="0000065009"/>
    <n v="6"/>
    <s v="LAND      "/>
    <x v="62"/>
    <s v="Polysorbate 20 CAS# 9005-64-5"/>
    <n v="112638"/>
    <n v="8.1589999999999996E-3"/>
    <n v="919.01"/>
    <s v="ORORA     "/>
    <s v="MEDICAL   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27T00:00:00"/>
    <d v="2026-02-27T00:00:00"/>
    <s v="0000065009"/>
    <n v="7"/>
    <s v="LAND      "/>
    <x v="63"/>
    <s v="AUSTRALIAN TEA TREE OIL #50-6270-01"/>
    <n v="571.53"/>
    <n v="0.117212"/>
    <n v="66.989999999999995"/>
    <s v="ORORA     "/>
    <s v="MEDICAL   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3-02T00:00:00"/>
    <d v="2026-02-27T00:00:00"/>
    <s v="0000064771"/>
    <n v="1"/>
    <s v="BILL      "/>
    <x v="64"/>
    <s v="BI OVERLAY #1 - ITALY"/>
    <n v="400000"/>
    <n v="0.23499999999999999"/>
    <n v="94000"/>
    <s v="LAVIPHARM "/>
    <s v="MEDICAL   "/>
    <s v="FALSE"/>
    <s v="SO"/>
    <m/>
    <s v="Lavipharm SA"/>
    <s v="12, Agias Marinas Street,19002 PEANIA"/>
    <m/>
    <s v=".."/>
    <s v="Greece         "/>
    <s v="          "/>
    <n v="0"/>
    <m/>
    <s v="Lavipharm SA"/>
    <s v="ATTICA"/>
    <m/>
    <s v="PCI-01    "/>
    <m/>
  </r>
  <r>
    <d v="2026-03-11T00:00:00"/>
    <d v="2026-01-19T00:00:00"/>
    <s v="0000064687"/>
    <n v="1"/>
    <s v="          "/>
    <x v="65"/>
    <s v="MPM Regenecare Wound Gel 0.5 oz, MP00101"/>
    <n v="5000"/>
    <n v="0.98"/>
    <n v="4900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11T00:00:00"/>
    <d v="2026-02-09T00:00:00"/>
    <s v="0000064688"/>
    <n v="1"/>
    <s v="Ship      "/>
    <x v="66"/>
    <s v="IMPLUS SKIN BLISTER PADS 4742300"/>
    <n v="15600"/>
    <n v="3"/>
    <n v="46800"/>
    <s v="IMPLUS    "/>
    <s v="MEDICAL   "/>
    <s v="FALSE"/>
    <s v="SO"/>
    <m/>
    <s v="Implus LLC"/>
    <s v="1957 T.W. Alexander Drive"/>
    <m/>
    <s v="NC"/>
    <s v="27709          "/>
    <s v="          "/>
    <n v="0"/>
    <m/>
    <s v="Implus, LLC"/>
    <s v="Durham"/>
    <s v="contact FreightWise at shipping@freightwisellc.com with Sandra Tompkins on copy stompkins@4implus.com"/>
    <m/>
    <m/>
  </r>
  <r>
    <d v="2026-03-11T00:00:00"/>
    <d v="2026-03-11T00:00:00"/>
    <s v="0000064795"/>
    <n v="1"/>
    <s v="Athlone   "/>
    <x v="67"/>
    <s v="PREVENA PEEL AND PLACE TEGADERM SHORT (13Cm)  # 416129 Rev E"/>
    <n v="40000"/>
    <n v="1.2470000000000001"/>
    <n v="49880"/>
    <s v="KCI IRE   "/>
    <s v="MEDICAL   "/>
    <s v="FALSE"/>
    <s v="SO"/>
    <m/>
    <s v="KCII-IRE-IRM"/>
    <s v="IDA Business and Technology Park"/>
    <m/>
    <s v=".."/>
    <s v="...            "/>
    <s v="          "/>
    <n v="0"/>
    <s v="Ship - BY OCEAN"/>
    <s v="KCI Manufacturing"/>
    <s v="Athlone, Co. Westmeath N37XF22"/>
    <m/>
    <s v="PCI-01    "/>
    <m/>
  </r>
  <r>
    <d v="2026-03-12T00:00:00"/>
    <d v="2026-03-12T00:00:00"/>
    <s v="0000064560"/>
    <n v="1"/>
    <s v="IRELAND   "/>
    <x v="24"/>
    <s v="HARMAC PRTD DRAPE ASSEMBLY P3113231 REV.A  (ROW)"/>
    <n v="120000"/>
    <n v="0.52110000000000001"/>
    <n v="62532"/>
    <s v="HARM IRE  "/>
    <s v="Drape&amp;Mask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3-13T00:00:00"/>
    <d v="2026-02-12T00:00:00"/>
    <s v="0000064718"/>
    <n v="1"/>
    <s v="          "/>
    <x v="68"/>
    <s v="MPM Regenecare HA Gel 0.5oz. MP00112"/>
    <n v="5000"/>
    <n v="1.54"/>
    <n v="7700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13T00:00:00"/>
    <d v="2026-03-13T00:00:00"/>
    <s v="0000064789"/>
    <n v="1"/>
    <s v="IRELAND   "/>
    <x v="3"/>
    <s v="Large Filter Discs Samples"/>
    <n v="4000"/>
    <n v="1.675"/>
    <n v="6700"/>
    <s v="HARM IRE  "/>
    <s v="MEDICAL   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3-16T00:00:00"/>
    <d v="2026-03-16T00:00:00"/>
    <s v="0000064498"/>
    <n v="1"/>
    <s v="Laredo    "/>
    <x v="69"/>
    <s v="EMED SOFT-SITE TEGADERM DRESSING 112X51MM  MS-0010201"/>
    <n v="180000"/>
    <n v="0.1507"/>
    <n v="27126"/>
    <s v="EMED      "/>
    <s v="MEDICAL   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6-03-16T00:00:00"/>
    <d v="2026-03-16T00:00:00"/>
    <s v="0000064769"/>
    <n v="1"/>
    <s v="255       "/>
    <x v="70"/>
    <s v="McKESSON 61-82044 DRESSING, HYDROGEL SHEET STR LF 4X4"/>
    <n v="1200"/>
    <n v="87.07"/>
    <n v="104484"/>
    <s v="MCKESSON  "/>
    <s v="MEDICAL   "/>
    <s v="FALSE"/>
    <s v="SO"/>
    <m/>
    <s v="McKesson Medical Surgical"/>
    <s v="SEATTLE  #255"/>
    <s v="6520 S 228TH ST"/>
    <s v="WA"/>
    <s v="98032"/>
    <s v="          "/>
    <n v="0"/>
    <m/>
    <s v="MCKESSON MEDICAL-SURGICAL"/>
    <s v="KENT"/>
    <m/>
    <s v="PCI-01    "/>
    <m/>
  </r>
  <r>
    <d v="2026-03-16T00:00:00"/>
    <d v="2026-03-16T00:00:00"/>
    <s v="0000064847"/>
    <n v="1"/>
    <s v="BILL      "/>
    <x v="71"/>
    <s v="MPM MP00990 DRY VEIL CONTACT LAYER 36&quot;X36&quot; (48ea/CS)"/>
    <n v="10000"/>
    <n v="2"/>
    <n v="20000"/>
    <s v="MPM       "/>
    <s v="MEDICAL   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18T00:00:00"/>
    <d v="2026-01-30T00:00:00"/>
    <s v="0000064682"/>
    <n v="1"/>
    <s v="          "/>
    <x v="72"/>
    <s v="MPM Cool Magic Gel Sheet 6.0&quot;x8.0&quot; OL MP00208"/>
    <n v="10000"/>
    <n v="6.3"/>
    <n v="63000"/>
    <s v="MPM       "/>
    <s v="MEDICAL   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18T00:00:00"/>
    <d v="2026-03-18T00:00:00"/>
    <s v="0000064882"/>
    <n v="1"/>
    <s v="ICS       "/>
    <x v="19"/>
    <s v="URGO - VASHE 250 ml Flip Top 00313"/>
    <n v="146004"/>
    <n v="1.88"/>
    <n v="274487.52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3-18T00:00:00"/>
    <d v="2026-03-18T00:00:00"/>
    <s v="0000064883"/>
    <n v="1"/>
    <s v="ICS       "/>
    <x v="27"/>
    <s v="URGO - VASHE 250 ml Instill 00316"/>
    <n v="3996"/>
    <n v="4.34"/>
    <n v="17342.64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3-20T00:00:00"/>
    <d v="1900-01-01T00:00:00"/>
    <s v="0000064717"/>
    <n v="2"/>
    <s v="ATLANTA   "/>
    <x v="73"/>
    <s v="CARDINAL HEALTH TELFA ADHESIVE DRESSING 3&quot;x4&quot; 7643"/>
    <n v="504"/>
    <n v="259.27199999999999"/>
    <n v="130673.09"/>
    <s v="COVIDMA   "/>
    <s v="MEDICAL   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3-25T00:00:00"/>
    <d v="2026-02-27T00:00:00"/>
    <s v="0000064792"/>
    <n v="1"/>
    <s v="          "/>
    <x v="74"/>
    <s v="MPM 4 x 5 THIN FILM DRESSING STERILE MP00470"/>
    <n v="400"/>
    <n v="149.15"/>
    <n v="59660"/>
    <s v="MPM       "/>
    <s v="MEDICAL   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25T00:00:00"/>
    <d v="2026-03-25T00:00:00"/>
    <s v="0000064822"/>
    <n v="1"/>
    <s v="MORENO    "/>
    <x v="34"/>
    <s v="MEDLINE SURESITE 4 X 4.75 MSC2304"/>
    <n v="148"/>
    <n v="20.61"/>
    <n v="3050.28"/>
    <s v="MEDL      "/>
    <s v="MEDICAL   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3-25T00:00:00"/>
    <d v="2026-03-25T00:00:00"/>
    <s v="0000064827"/>
    <n v="1"/>
    <s v="NORTHPT   "/>
    <x v="34"/>
    <s v="MEDLINE SURESITE 4 X 4.75 MSC2304"/>
    <n v="4"/>
    <n v="20.61"/>
    <n v="82.44"/>
    <s v="MEDL      "/>
    <s v="MEDICAL   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6-03-25T00:00:00"/>
    <d v="2026-03-25T00:00:00"/>
    <s v="0000064828"/>
    <n v="1"/>
    <s v="MORENO    "/>
    <x v="34"/>
    <s v="MEDLINE SURESITE 4 X 4.75 MSC2304"/>
    <n v="320"/>
    <n v="20.61"/>
    <n v="6595.2"/>
    <s v="MEDL      "/>
    <s v="MEDICAL   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3-25T00:00:00"/>
    <d v="2026-03-25T00:00:00"/>
    <s v="0000064839"/>
    <n v="1"/>
    <s v="LAREDO    "/>
    <x v="34"/>
    <s v="MEDLINE SURESITE 4 X 4.75 MSC2304"/>
    <n v="84"/>
    <n v="20.61"/>
    <n v="1731.24"/>
    <s v="MEDL      "/>
    <s v="MEDICAL   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25T00:00:00"/>
    <d v="2026-03-25T00:00:00"/>
    <s v="0000064843"/>
    <n v="1"/>
    <s v="MORENO    "/>
    <x v="34"/>
    <s v="MEDLINE SURESITE 4 X 4.75 MSC2304"/>
    <n v="132"/>
    <n v="20.61"/>
    <n v="2720.52"/>
    <s v="MEDL      "/>
    <s v="MEDICAL   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3-25T00:00:00"/>
    <d v="2026-03-25T00:00:00"/>
    <s v="0000064850"/>
    <n v="1"/>
    <s v="NORTHPT   "/>
    <x v="34"/>
    <s v="MEDLINE SURESITE 4 X 4.75 MSC2304"/>
    <n v="4"/>
    <n v="20.61"/>
    <n v="82.44"/>
    <s v="MEDL      "/>
    <s v="MEDICAL   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6-03-25T00:00:00"/>
    <d v="2026-03-25T00:00:00"/>
    <s v="0000064921"/>
    <n v="1"/>
    <s v="MORENO    "/>
    <x v="34"/>
    <s v="MEDLINE SURESITE 4 X 4.75 MSC2304"/>
    <n v="428"/>
    <n v="20.61"/>
    <n v="8821.08"/>
    <s v="MEDL      "/>
    <s v="MEDICAL   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3-26T00:00:00"/>
    <d v="2025-12-15T00:00:00"/>
    <s v="0000064658"/>
    <n v="1"/>
    <s v="          "/>
    <x v="75"/>
    <s v="MPM OraMagic Plus 8oz MP00224"/>
    <n v="2000"/>
    <n v="2.4500000000000002"/>
    <n v="4900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27T00:00:00"/>
    <d v="2025-12-08T00:00:00"/>
    <s v="0000064578"/>
    <n v="1"/>
    <s v="          "/>
    <x v="76"/>
    <s v="MPM OraMagic Rx 12oz MP00213"/>
    <n v="1800"/>
    <n v="3.56"/>
    <n v="6408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27T00:00:00"/>
    <d v="1900-01-01T00:00:00"/>
    <s v="0000064717"/>
    <n v="1"/>
    <s v="ATLANTA   "/>
    <x v="10"/>
    <s v="CARDINAL HEALTH TELFA NON-ADHERENT DRESSING 3&quot;x4&quot; 2132"/>
    <n v="882"/>
    <n v="170.4"/>
    <n v="150292.79999999999"/>
    <s v="COVIDMA   "/>
    <s v="MEDICAL   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3-30T00:00:00"/>
    <d v="2026-03-30T00:00:00"/>
    <s v="0000064938"/>
    <n v="1"/>
    <s v="          "/>
    <x v="77"/>
    <s v="MPM Regenecare HA Gel 3oz. MP00107"/>
    <n v="10000"/>
    <n v="2.34"/>
    <n v="23400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30T00:00:00"/>
    <d v="2026-03-30T00:00:00"/>
    <s v="0000064976"/>
    <n v="1"/>
    <s v="          "/>
    <x v="36"/>
    <s v="MPM Antiseptic Wound &amp; Skin Cleanser 8 fl.oz. MP00032"/>
    <n v="5800"/>
    <n v="2.2000000000000002"/>
    <n v="12760"/>
    <s v="MPM       "/>
    <s v="Filling OP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31T00:00:00"/>
    <d v="2026-03-31T00:00:00"/>
    <s v="0000064501"/>
    <n v="1"/>
    <s v="Laredo    "/>
    <x v="78"/>
    <s v="EMED  2.375 X 2.75 PRTD DRESS"/>
    <n v="360000"/>
    <n v="0.12"/>
    <n v="43200"/>
    <s v="EMED      "/>
    <s v="MEDICAL   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6-03-31T00:00:00"/>
    <d v="2026-03-31T00:00:00"/>
    <s v="0000064731"/>
    <n v="1"/>
    <s v="HEBRON    "/>
    <x v="79"/>
    <s v="Pause life vulva moisturizer 15mL with Xylitol"/>
    <n v="25000"/>
    <n v="3.01"/>
    <n v="75250"/>
    <s v="PAUSE     "/>
    <s v="Filling OP"/>
    <s v="FALSE"/>
    <s v="SO"/>
    <m/>
    <s v="The Pause Life Supplements, LLC"/>
    <s v="1200 Worldwide Boulevard"/>
    <m/>
    <s v="KY"/>
    <s v="41048          "/>
    <s v="          "/>
    <n v="0"/>
    <m/>
    <s v="The Pause Life Supplements, LLC"/>
    <s v="Hebron"/>
    <m/>
    <s v="PCI-01    "/>
    <m/>
  </r>
  <r>
    <d v="2026-03-31T00:00:00"/>
    <d v="2026-03-31T00:00:00"/>
    <s v="0000064731"/>
    <n v="2"/>
    <s v="HEBRON    "/>
    <x v="80"/>
    <s v="Pause life vulva moisturizer 50mL with Xylitol"/>
    <n v="25000"/>
    <n v="5.53"/>
    <n v="138250"/>
    <s v="PAUSE     "/>
    <s v="Filling OP"/>
    <s v="FALSE"/>
    <s v="SO"/>
    <m/>
    <s v="The Pause Life Supplements, LLC"/>
    <s v="1200 Worldwide Boulevard"/>
    <m/>
    <s v="KY"/>
    <s v="41048          "/>
    <s v="          "/>
    <n v="0"/>
    <m/>
    <s v="The Pause Life Supplements, LLC"/>
    <s v="Hebron"/>
    <m/>
    <s v="PCI-01    "/>
    <m/>
  </r>
  <r>
    <d v="2026-03-31T00:00:00"/>
    <d v="2026-03-31T00:00:00"/>
    <s v="0000064782"/>
    <n v="1"/>
    <s v="NJ        "/>
    <x v="81"/>
    <s v="EUROFINS SEMI-OCCLUSIVE STRIP"/>
    <n v="85000"/>
    <n v="0.33"/>
    <n v="28050"/>
    <s v="EUROFINS  "/>
    <s v="MEDICAL   "/>
    <s v="FALSE"/>
    <s v="SO"/>
    <m/>
    <s v="Eurofins CRL Cosmetics, Inc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</r>
  <r>
    <d v="2026-03-31T00:00:00"/>
    <d v="2026-03-31T00:00:00"/>
    <s v="0000064782"/>
    <n v="2"/>
    <s v="NJ        "/>
    <x v="82"/>
    <s v="EUROFINS  OCCLUSIVE TEST STRIP"/>
    <n v="70000"/>
    <n v="0.6"/>
    <n v="42000"/>
    <s v="EUROFINS  "/>
    <s v="MEDICAL   "/>
    <s v="FALSE"/>
    <s v="SO"/>
    <m/>
    <s v="Eurofins CRL Cosmetics, Inc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</r>
  <r>
    <d v="2026-03-31T00:00:00"/>
    <d v="2026-03-31T00:00:00"/>
    <s v="0000064881"/>
    <n v="1"/>
    <s v="ICS       "/>
    <x v="83"/>
    <s v="URGO - VASHE 118 ml Flip Top 00312"/>
    <n v="244992"/>
    <n v="1.71"/>
    <n v="418936.32000000001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3-31T00:00:00"/>
    <d v="2026-03-31T00:00:00"/>
    <s v="0000064885"/>
    <n v="1"/>
    <s v="DEL RIO   "/>
    <x v="84"/>
    <s v="K-C AVENT TAPE  0.5&quot; ON MASK #ROSU00588 Rev 3"/>
    <n v="150000"/>
    <n v="0.29099999999999998"/>
    <n v="43650"/>
    <s v="KC        "/>
    <s v="MEDICAL   "/>
    <s v="FALSE"/>
    <s v="SO"/>
    <m/>
    <s v="O&amp;M Halyard, Inc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</r>
  <r>
    <d v="2026-03-31T00:00:00"/>
    <d v="2026-04-10T00:00:00"/>
    <s v="0000064967"/>
    <n v="1"/>
    <s v="ICS       "/>
    <x v="38"/>
    <s v="URGO - VASHE 475 ml Instill 00317"/>
    <n v="24996"/>
    <n v="5.08"/>
    <n v="126979.68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01T00:00:00"/>
    <d v="2026-02-20T00:00:00"/>
    <s v="0000064139"/>
    <n v="1"/>
    <s v="BILL      "/>
    <x v="85"/>
    <s v="PERIOSCIENCES AO PROVANTAGE GEL 30 mL"/>
    <n v="35000"/>
    <n v="4.1500000000000004"/>
    <n v="145250"/>
    <s v="PERIO     "/>
    <s v="Filling OP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4-01T00:00:00"/>
    <d v="2026-02-20T00:00:00"/>
    <s v="0000064139"/>
    <n v="2"/>
    <s v="BILL      "/>
    <x v="86"/>
    <s v="PERIOSCIENCES AO PROVANTAGE GEL 15ml"/>
    <n v="20000"/>
    <n v="2.58"/>
    <n v="51600"/>
    <s v="PERIO     "/>
    <s v="Filling OP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4-01T00:00:00"/>
    <d v="2026-01-12T00:00:00"/>
    <s v="0000064155"/>
    <n v="1"/>
    <s v="3440      "/>
    <x v="17"/>
    <s v="FREUDENBERG 30cm X 47cm Nonwoven Sheets 122P0463"/>
    <n v="25000"/>
    <n v="1.63"/>
    <n v="40750"/>
    <s v="FREUD     "/>
    <s v="MEDICAL   "/>
    <s v="FALSE"/>
    <s v="SO"/>
    <m/>
    <s v="Freudenberg Performance Materials LP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d v="2026-04-01T00:00:00"/>
    <d v="2026-04-01T00:00:00"/>
    <s v="0000064191"/>
    <n v="1"/>
    <s v="          "/>
    <x v="87"/>
    <s v="ISI EXTRA LARGE ALUMI-HAND 761"/>
    <n v="5245"/>
    <n v="11.6"/>
    <n v="60842"/>
    <s v="ISI       "/>
    <s v="MEDICAL   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6-04-01T00:00:00"/>
    <d v="2025-12-31T00:00:00"/>
    <s v="0000064719"/>
    <n v="1"/>
    <s v="ICS       "/>
    <x v="3"/>
    <s v="Urgo Rework Item 603070 Lot # 49874"/>
    <n v="23160"/>
    <n v="0.7"/>
    <n v="16212"/>
    <s v="URGO      "/>
    <s v="MEDICAL   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01T00:00:00"/>
    <d v="2025-12-31T00:00:00"/>
    <s v="0000064719"/>
    <n v="2"/>
    <s v="ICS       "/>
    <x v="3"/>
    <s v="Urgo Rework Item 603071 Lot # 49875"/>
    <n v="49960"/>
    <n v="0.7"/>
    <n v="34972"/>
    <s v="URGO      "/>
    <s v="MEDICAL   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01T00:00:00"/>
    <d v="2025-12-31T00:00:00"/>
    <s v="0000064719"/>
    <n v="3"/>
    <s v="ICS       "/>
    <x v="3"/>
    <s v="Urgo Rework Item 603073 Lot # 47954"/>
    <n v="2760"/>
    <n v="0.7"/>
    <n v="1932"/>
    <s v="URGO      "/>
    <s v="MEDICAL   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01T00:00:00"/>
    <d v="2025-12-31T00:00:00"/>
    <s v="0000064719"/>
    <n v="4"/>
    <s v="ICS       "/>
    <x v="3"/>
    <s v="Urgo Rework Item 603073 Lot # 50921"/>
    <n v="2250"/>
    <n v="0.7"/>
    <n v="1575"/>
    <s v="URGO      "/>
    <s v="MEDICAL   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01T00:00:00"/>
    <d v="2026-04-01T00:00:00"/>
    <s v="0000064833"/>
    <n v="1"/>
    <s v="G-Global  "/>
    <x v="13"/>
    <s v="MEDLINE DRSG SURESITE 4.75 X 4 FRAME/LABL (MSC52281)"/>
    <n v="45"/>
    <n v="340"/>
    <n v="15300"/>
    <s v="CENTURION "/>
    <s v="MEDICAL   "/>
    <s v="FALSE"/>
    <s v="SO"/>
    <m/>
    <s v="Centurion Medical Products Corp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</r>
  <r>
    <d v="2026-04-03T00:00:00"/>
    <d v="2026-04-03T00:00:00"/>
    <s v="0000064597"/>
    <n v="1"/>
    <s v="BILL      "/>
    <x v="88"/>
    <s v="NAWA &quot;Spritz&quot; cleanser"/>
    <n v="15000"/>
    <n v="2"/>
    <n v="30000"/>
    <s v="NAWA      "/>
    <s v="Filling OP"/>
    <s v="FALSE"/>
    <s v="SO"/>
    <m/>
    <s v="NAWA, Inc"/>
    <s v="1688 Meridian Avenue, Suite 700"/>
    <s v=" Florida"/>
    <s v="FL"/>
    <s v="33139          "/>
    <s v="          "/>
    <n v="0"/>
    <m/>
    <s v="NAWA, Inc"/>
    <s v="Miami Beach"/>
    <m/>
    <s v="PCI-01    "/>
    <m/>
  </r>
  <r>
    <d v="2026-04-03T00:00:00"/>
    <d v="1900-01-01T00:00:00"/>
    <s v="0000064925"/>
    <n v="1"/>
    <s v="GENEVA    "/>
    <x v="89"/>
    <s v="ARGENTUM 4 X 8 PRTD ISLAND DRESSING, NS, ID-48"/>
    <n v="25000"/>
    <n v="0.68"/>
    <n v="17000"/>
    <s v="ARGENTUM  "/>
    <s v="MEDICAL   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4-03T00:00:00"/>
    <d v="1900-01-01T00:00:00"/>
    <s v="0000064925"/>
    <n v="2"/>
    <s v="GENEVA    "/>
    <x v="90"/>
    <s v="ARGENTUM 4 X 4 PRTD ISLAND DRSG NS; BULK"/>
    <n v="35000"/>
    <n v="0.81"/>
    <n v="28350"/>
    <s v="ARGENTUM  "/>
    <s v="MEDICAL   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4-03T00:00:00"/>
    <d v="1900-01-01T00:00:00"/>
    <s v="0000064926"/>
    <n v="1"/>
    <s v="GENEVA    "/>
    <x v="91"/>
    <s v="ARGENTUM 3x4 PRTD ISLAND DRSG BULK"/>
    <n v="35000"/>
    <n v="0.62"/>
    <n v="21700"/>
    <s v="ARGENTUM  "/>
    <s v="MEDICAL   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4-08T00:00:00"/>
    <d v="2026-04-08T00:00:00"/>
    <s v="0000064966"/>
    <n v="1"/>
    <s v="ICS       "/>
    <x v="19"/>
    <s v="URGO - VASHE 250 ml Flip Top 00313"/>
    <n v="174996"/>
    <n v="1.88"/>
    <n v="328992.48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10T00:00:00"/>
    <d v="2026-04-10T00:00:00"/>
    <s v="0000064420"/>
    <n v="1"/>
    <s v="Buffalo   "/>
    <x v="92"/>
    <s v="HARMAC PRTD DRAPE ASSEMBLY W/LABEL - P3113251 Rev B."/>
    <n v="50000"/>
    <n v="0.53220000000000001"/>
    <n v="26610"/>
    <s v="HARMAC    "/>
    <s v="Drape&amp;Mask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4-14T00:00:00"/>
    <d v="2026-04-14T00:00:00"/>
    <s v="0000064884"/>
    <n v="1"/>
    <s v="DEL RIO   "/>
    <x v="84"/>
    <s v="K-C AVENT TAPE  0.5&quot; ON MASK #ROSU00588 Rev 3"/>
    <n v="150000"/>
    <n v="0.29099999999999998"/>
    <n v="43650"/>
    <s v="KC        "/>
    <s v="MEDICAL   "/>
    <s v="FALSE"/>
    <s v="SO"/>
    <m/>
    <s v="O&amp;M Halyard, Inc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</r>
  <r>
    <d v="2026-04-15T00:00:00"/>
    <d v="2026-04-15T00:00:00"/>
    <s v="0000064824"/>
    <n v="1"/>
    <s v="50        "/>
    <x v="93"/>
    <s v="KOB MEDICAL WC STRIPS 1/2 X 4 BULK NS 3/CD 46070945"/>
    <n v="10"/>
    <n v="1925"/>
    <n v="19250"/>
    <s v="KOB       "/>
    <s v="MEDICAL   "/>
    <s v="FALSE"/>
    <s v="SO"/>
    <m/>
    <s v="KOB Medical Devices (Deutschland)GmbH"/>
    <s v="Lauterstrasse 50"/>
    <m/>
    <s v=".."/>
    <s v="..             "/>
    <s v="          "/>
    <n v="0"/>
    <m/>
    <s v="KOB Medical Devices (Deutschland)GmbH"/>
    <s v="67752 Wolfstein"/>
    <s v="Must include Qty, gross &amp; Net weight &amp; tariff # on commercial invoice.*******"/>
    <m/>
    <m/>
  </r>
  <r>
    <d v="2026-04-15T00:00:00"/>
    <d v="2026-04-15T00:00:00"/>
    <s v="0000064965"/>
    <n v="1"/>
    <s v="ICS       "/>
    <x v="83"/>
    <s v="URGO - VASHE 118 ml Flip Top 00312"/>
    <n v="49992"/>
    <n v="1.71"/>
    <n v="85486.32"/>
    <s v="URGO      "/>
    <s v="Filling OP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15T00:00:00"/>
    <d v="2026-04-15T00:00:00"/>
    <s v="0000064968"/>
    <n v="2"/>
    <s v="BILL      "/>
    <x v="94"/>
    <s v="ioTech ioRinse Ultra 16 oz"/>
    <n v="15000"/>
    <n v="1.57"/>
    <n v="23550"/>
    <s v="IOTECH    "/>
    <s v="Filling OP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4-16T00:00:00"/>
    <d v="2026-04-16T00:00:00"/>
    <s v="0000064717"/>
    <n v="3"/>
    <s v="ATLANTA   "/>
    <x v="10"/>
    <s v="CARDINAL HEALTH TELFA NON-ADHERENT DRESSING 3&quot;x4&quot; 2132"/>
    <n v="198"/>
    <n v="170.4"/>
    <n v="33739.199999999997"/>
    <s v="COVIDMA   "/>
    <s v="MEDICAL   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4-23T00:00:00"/>
    <d v="2026-01-21T00:00:00"/>
    <s v="0000064618"/>
    <n v="4"/>
    <s v="ATLANTA   "/>
    <x v="95"/>
    <s v="CARDINAL HEALTH TELFA MINI ISLAND DRESSING 2&quot;x3.75&quot; 7539LF"/>
    <n v="1985"/>
    <n v="32.880000000000003"/>
    <n v="65266.8"/>
    <s v="COVIDMA   "/>
    <s v="MEDICAL   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4-24T00:00:00"/>
    <d v="2026-04-24T00:00:00"/>
    <s v="0000064968"/>
    <n v="1"/>
    <s v="BILL      "/>
    <x v="96"/>
    <s v="ioTech ioRinse Ultra 1 liter"/>
    <n v="22500"/>
    <n v="1.7"/>
    <n v="38250"/>
    <s v="IOTECH    "/>
    <s v="Filling OP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4-27T00:00:00"/>
    <d v="2026-04-27T00:00:00"/>
    <s v="0000064802"/>
    <n v="10"/>
    <s v="B06       "/>
    <x v="97"/>
    <s v="MEDLINE CURAD NASAL TUBE HOLDER CURNASTUB50"/>
    <n v="140"/>
    <n v="5.5"/>
    <n v="770"/>
    <s v="MEDL      "/>
    <s v="MEDICAL   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4-27T00:00:00"/>
    <d v="2026-04-27T00:00:00"/>
    <s v="0000064803"/>
    <n v="10"/>
    <s v="C02       "/>
    <x v="97"/>
    <s v="MEDLINE CURAD NASAL TUBE HOLDER CURNASTUB50"/>
    <n v="350"/>
    <n v="5.5"/>
    <n v="1925"/>
    <s v="MEDL      "/>
    <s v="MEDICAL   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4-27T00:00:00"/>
    <d v="2026-04-27T00:00:00"/>
    <s v="0000064804"/>
    <n v="10"/>
    <s v="B27       "/>
    <x v="97"/>
    <s v="MEDLINE CURAD NASAL TUBE HOLDER CURNASTUB50"/>
    <n v="10"/>
    <n v="5.5"/>
    <n v="55"/>
    <s v="MEDL      "/>
    <s v="MEDICAL   "/>
    <s v="FALSE"/>
    <s v="SO"/>
    <m/>
    <s v="Medline Industries, Inc."/>
    <s v="92 Southeast 223rd Avenue"/>
    <m/>
    <s v="OR"/>
    <s v="97030"/>
    <s v="          "/>
    <n v="0"/>
    <m/>
    <s v="Medline Industries LP"/>
    <s v="Gresham"/>
    <m/>
    <s v="PCI-01    "/>
    <m/>
  </r>
  <r>
    <d v="2026-04-27T00:00:00"/>
    <d v="2026-04-27T00:00:00"/>
    <s v="0000064806"/>
    <n v="10"/>
    <s v="B51       "/>
    <x v="97"/>
    <s v="MEDLINE CURAD NASAL TUBE HOLDER CURNASTUB50"/>
    <n v="20"/>
    <n v="5.5"/>
    <n v="110"/>
    <s v="MEDL      "/>
    <s v="MEDICAL   "/>
    <s v="FALSE"/>
    <s v="SO"/>
    <m/>
    <s v="Medline Industries, Inc."/>
    <s v="60 Athletes Way N STE 100"/>
    <m/>
    <s v="TN"/>
    <s v="37122"/>
    <s v="          "/>
    <n v="0"/>
    <m/>
    <s v="Medline Industries LP"/>
    <s v="Mount Juliet"/>
    <m/>
    <s v="PCI-01    "/>
    <m/>
  </r>
  <r>
    <d v="2026-04-27T00:00:00"/>
    <d v="2026-04-27T00:00:00"/>
    <s v="0000064807"/>
    <n v="10"/>
    <s v="C09       "/>
    <x v="97"/>
    <s v="MEDLINE CURAD NASAL TUBE HOLDER CURNASTUB50"/>
    <n v="20"/>
    <n v="5.5"/>
    <n v="110"/>
    <s v="MEDL      "/>
    <s v="MEDICAL   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27T00:00:00"/>
    <d v="2026-04-27T00:00:00"/>
    <s v="0000064808"/>
    <n v="10"/>
    <s v="C89       "/>
    <x v="97"/>
    <s v="MEDLINE CURAD NASAL TUBE HOLDER CURNASTUB50"/>
    <n v="40"/>
    <n v="5.5"/>
    <n v="220"/>
    <s v="MEDL      "/>
    <s v="MEDICAL   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4-27T00:00:00"/>
    <d v="2026-04-27T00:00:00"/>
    <s v="0000064810"/>
    <n v="10"/>
    <s v="C46       "/>
    <x v="97"/>
    <s v="MEDLINE CURAD NASAL TUBE HOLDER CURNASTUB50"/>
    <n v="60"/>
    <n v="5.5"/>
    <n v="330"/>
    <s v="MEDL      "/>
    <s v="MEDICAL   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4-27T00:00:00"/>
    <d v="2026-04-27T00:00:00"/>
    <s v="0000064811"/>
    <n v="10"/>
    <s v="D46       "/>
    <x v="97"/>
    <s v="MEDLINE CURAD NASAL TUBE HOLDER CURNASTUB50"/>
    <n v="60"/>
    <n v="5.5"/>
    <n v="330"/>
    <s v="MEDL      "/>
    <s v="MEDICAL   "/>
    <s v="FALSE"/>
    <s v="SO"/>
    <m/>
    <s v="Medline Industries, Inc."/>
    <s v="18601 Christopher Way, SUITE 100"/>
    <m/>
    <s v="CA"/>
    <s v="95330"/>
    <s v="          "/>
    <n v="0"/>
    <m/>
    <s v="Medline Industries, LP"/>
    <s v="Lathrop"/>
    <m/>
    <s v="PCI-01    "/>
    <m/>
  </r>
  <r>
    <d v="2026-04-27T00:00:00"/>
    <d v="2026-04-27T00:00:00"/>
    <s v="0000064812"/>
    <n v="10"/>
    <s v="C03       "/>
    <x v="97"/>
    <s v="MEDLINE CURAD NASAL TUBE HOLDER CURNASTUB50"/>
    <n v="100"/>
    <n v="5.5"/>
    <n v="550"/>
    <s v="MEDL      "/>
    <s v="MEDICAL   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6-04-27T00:00:00"/>
    <d v="2026-04-27T00:00:00"/>
    <s v="0000064813"/>
    <n v="10"/>
    <s v="C05       "/>
    <x v="97"/>
    <s v="MEDLINE CURAD NASAL TUBE HOLDER CURNASTUB50"/>
    <n v="40"/>
    <n v="5.5"/>
    <n v="220"/>
    <s v="MEDL      "/>
    <s v="MEDICAL   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27T00:00:00"/>
    <d v="2026-04-27T00:00:00"/>
    <s v="0000064814"/>
    <n v="10"/>
    <s v="C47       "/>
    <x v="97"/>
    <s v="MEDLINE CURAD NASAL TUBE HOLDER CURNASTUB50"/>
    <n v="30"/>
    <n v="5.5"/>
    <n v="165"/>
    <s v="MEDL      "/>
    <s v="MEDICAL   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4-27T00:00:00"/>
    <d v="2026-04-27T00:00:00"/>
    <s v="0000064815"/>
    <n v="10"/>
    <s v="B24       "/>
    <x v="97"/>
    <s v="MEDLINE CURAD NASAL TUBE HOLDER CURNASTUB50"/>
    <n v="20"/>
    <n v="5.5"/>
    <n v="110"/>
    <s v="MEDL      "/>
    <s v="MEDICAL   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4-27T00:00:00"/>
    <d v="2026-04-27T00:00:00"/>
    <s v="0000064853"/>
    <n v="10"/>
    <s v="B24       "/>
    <x v="97"/>
    <s v="MEDLINE CURAD NASAL TUBE HOLDER CURNASTUB50"/>
    <n v="30"/>
    <n v="5.5"/>
    <n v="165"/>
    <s v="MEDL      "/>
    <s v="MEDICAL   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4-27T00:00:00"/>
    <d v="2026-04-27T00:00:00"/>
    <s v="0000064854"/>
    <n v="10"/>
    <s v="B48       "/>
    <x v="97"/>
    <s v="MEDLINE CURAD NASAL TUBE HOLDER CURNASTUB50"/>
    <n v="90"/>
    <n v="5.5"/>
    <n v="495"/>
    <s v="MEDL      "/>
    <s v="MEDICAL   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27T00:00:00"/>
    <d v="2026-04-01T00:00:00"/>
    <s v="0000064858"/>
    <n v="10"/>
    <s v="C05       "/>
    <x v="97"/>
    <s v="MEDLINE CURAD NASAL TUBE HOLDER CURNASTUB50"/>
    <n v="30"/>
    <n v="5.5"/>
    <n v="165"/>
    <s v="MEDL      "/>
    <s v="MEDICAL   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27T00:00:00"/>
    <d v="2026-04-27T00:00:00"/>
    <s v="0000064860"/>
    <n v="10"/>
    <s v="D46       "/>
    <x v="97"/>
    <s v="MEDLINE CURAD NASAL TUBE HOLDER CURNASTUB50"/>
    <n v="60"/>
    <n v="5.5"/>
    <n v="330"/>
    <s v="MEDL      "/>
    <s v="MEDICAL   "/>
    <s v="FALSE"/>
    <s v="SO"/>
    <m/>
    <s v="Medline Industries, Inc."/>
    <s v="18601 Christopher Way, SUITE 100"/>
    <m/>
    <s v="CA"/>
    <s v="95330"/>
    <s v="          "/>
    <n v="0"/>
    <m/>
    <s v="Medline Industries, LP"/>
    <s v="Lathrop"/>
    <m/>
    <s v="PCI-01    "/>
    <m/>
  </r>
  <r>
    <d v="2026-04-27T00:00:00"/>
    <d v="2026-04-27T00:00:00"/>
    <s v="0000064861"/>
    <n v="10"/>
    <s v="C89       "/>
    <x v="97"/>
    <s v="MEDLINE CURAD NASAL TUBE HOLDER CURNASTUB50"/>
    <n v="90"/>
    <n v="5.5"/>
    <n v="495"/>
    <s v="MEDL      "/>
    <s v="MEDICAL   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4-27T00:00:00"/>
    <d v="2026-04-27T00:00:00"/>
    <s v="0000064862"/>
    <n v="10"/>
    <s v="C50       "/>
    <x v="97"/>
    <s v="MEDLINE CURAD NASAL TUBE HOLDER CURNASTUB50"/>
    <n v="10"/>
    <n v="5.5"/>
    <n v="55"/>
    <s v="MEDL      "/>
    <s v="MEDICAL   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4-27T00:00:00"/>
    <d v="2026-04-27T00:00:00"/>
    <s v="0000064863"/>
    <n v="10"/>
    <s v="C46       "/>
    <x v="97"/>
    <s v="MEDLINE CURAD NASAL TUBE HOLDER CURNASTUB50"/>
    <n v="180"/>
    <n v="5.5"/>
    <n v="990"/>
    <s v="MEDL      "/>
    <s v="MEDICAL   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4-27T00:00:00"/>
    <d v="1900-01-01T00:00:00"/>
    <s v="0000064864"/>
    <n v="10"/>
    <s v="B48       "/>
    <x v="97"/>
    <s v="MEDLINE CURAD NASAL TUBE HOLDER CURNASTUB50"/>
    <n v="50"/>
    <n v="5.5"/>
    <n v="275"/>
    <s v="MEDL      "/>
    <s v="MEDICAL   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27T00:00:00"/>
    <d v="2026-04-27T00:00:00"/>
    <s v="0000064865"/>
    <n v="10"/>
    <s v="C32       "/>
    <x v="97"/>
    <s v="MEDLINE CURAD NASAL TUBE HOLDER CURNASTUB50"/>
    <n v="20"/>
    <n v="5.5"/>
    <n v="110"/>
    <s v="MEDL      "/>
    <s v="MEDICAL   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4-27T00:00:00"/>
    <d v="2026-04-27T00:00:00"/>
    <s v="0000064866"/>
    <n v="10"/>
    <s v="B24       "/>
    <x v="97"/>
    <s v="MEDLINE CURAD NASAL TUBE HOLDER CURNASTUB50"/>
    <n v="40"/>
    <n v="5.5"/>
    <n v="220"/>
    <s v="MEDL      "/>
    <s v="MEDICAL   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4-27T00:00:00"/>
    <d v="2026-04-27T00:00:00"/>
    <s v="0000064867"/>
    <n v="10"/>
    <s v="C09       "/>
    <x v="97"/>
    <s v="MEDLINE CURAD NASAL TUBE HOLDER CURNASTUB50"/>
    <n v="50"/>
    <n v="5.5"/>
    <n v="275"/>
    <s v="MEDL      "/>
    <s v="MEDICAL   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27T00:00:00"/>
    <d v="2026-04-27T00:00:00"/>
    <s v="0000064868"/>
    <n v="10"/>
    <s v="C47       "/>
    <x v="97"/>
    <s v="MEDLINE CURAD NASAL TUBE HOLDER CURNASTUB50"/>
    <n v="10"/>
    <n v="5.5"/>
    <n v="55"/>
    <s v="MEDL      "/>
    <s v="MEDICAL   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4-27T00:00:00"/>
    <d v="2026-04-27T00:00:00"/>
    <s v="0000064869"/>
    <n v="10"/>
    <s v="C71       "/>
    <x v="97"/>
    <s v="MEDLINE CURAD NASAL TUBE HOLDER CURNASTUB50"/>
    <n v="70"/>
    <n v="5.5"/>
    <n v="385"/>
    <s v="MEDL      "/>
    <s v="MEDICAL   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6-04-27T00:00:00"/>
    <d v="2026-04-27T00:00:00"/>
    <s v="0000064870"/>
    <n v="10"/>
    <s v="C03       "/>
    <x v="97"/>
    <s v="MEDLINE CURAD NASAL TUBE HOLDER CURNASTUB50"/>
    <n v="170"/>
    <n v="5.5"/>
    <n v="935"/>
    <s v="MEDL      "/>
    <s v="MEDICAL   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6-04-27T00:00:00"/>
    <d v="2026-04-27T00:00:00"/>
    <s v="0000064904"/>
    <n v="10"/>
    <s v="C50       "/>
    <x v="97"/>
    <s v="MEDLINE CURAD NASAL TUBE HOLDER CURNASTUB50"/>
    <n v="20"/>
    <n v="5.5"/>
    <n v="110"/>
    <s v="MEDL      "/>
    <s v="MEDICAL   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4-27T00:00:00"/>
    <d v="2026-04-27T00:00:00"/>
    <s v="0000064905"/>
    <n v="10"/>
    <s v="C09       "/>
    <x v="97"/>
    <s v="MEDLINE CURAD NASAL TUBE HOLDER CURNASTUB50"/>
    <n v="10"/>
    <n v="5.5"/>
    <n v="55"/>
    <s v="MEDL      "/>
    <s v="MEDICAL   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27T00:00:00"/>
    <d v="2026-04-27T00:00:00"/>
    <s v="0000064906"/>
    <n v="10"/>
    <s v="C32       "/>
    <x v="97"/>
    <s v="MEDLINE CURAD NASAL TUBE HOLDER CURNASTUB50"/>
    <n v="10"/>
    <n v="5.5"/>
    <n v="55"/>
    <s v="MEDL      "/>
    <s v="MEDICAL   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4-27T00:00:00"/>
    <d v="2026-04-27T00:00:00"/>
    <s v="0000064907"/>
    <n v="10"/>
    <s v="C05       "/>
    <x v="97"/>
    <s v="MEDLINE CURAD NASAL TUBE HOLDER CURNASTUB50"/>
    <n v="30"/>
    <n v="5.5"/>
    <n v="165"/>
    <s v="MEDL      "/>
    <s v="MEDICAL   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27T00:00:00"/>
    <d v="2026-04-27T00:00:00"/>
    <s v="0000064909"/>
    <n v="10"/>
    <s v="C57       "/>
    <x v="97"/>
    <s v="MEDLINE CURAD NASAL TUBE HOLDER CURNASTUB50"/>
    <n v="10"/>
    <n v="5.5"/>
    <n v="55"/>
    <s v="MEDL      "/>
    <s v="MEDICAL   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6-04-27T00:00:00"/>
    <d v="2026-04-27T00:00:00"/>
    <s v="0000064912"/>
    <n v="10"/>
    <s v="C41       "/>
    <x v="97"/>
    <s v="MEDLINE CURAD NASAL TUBE HOLDER CURNASTUB50"/>
    <n v="10"/>
    <n v="5.5"/>
    <n v="55"/>
    <s v="MEDL      "/>
    <s v="MEDICAL   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4-27T00:00:00"/>
    <d v="2026-04-27T00:00:00"/>
    <s v="0000064913"/>
    <n v="10"/>
    <s v="C71       "/>
    <x v="97"/>
    <s v="MEDLINE CURAD NASAL TUBE HOLDER CURNASTUB50"/>
    <n v="10"/>
    <n v="5.5"/>
    <n v="55"/>
    <s v="MEDL      "/>
    <s v="MEDICAL   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6-04-27T00:00:00"/>
    <d v="2026-04-27T00:00:00"/>
    <s v="0000064915"/>
    <n v="10"/>
    <s v="D46       "/>
    <x v="97"/>
    <s v="MEDLINE CURAD NASAL TUBE HOLDER CURNASTUB50"/>
    <n v="10"/>
    <n v="5.5"/>
    <n v="55"/>
    <s v="MEDL      "/>
    <s v="MEDICAL   "/>
    <s v="FALSE"/>
    <s v="SO"/>
    <m/>
    <s v="Medline Industries, Inc."/>
    <s v="18601 Christopher Way, SUITE 100"/>
    <m/>
    <s v="CA"/>
    <s v="95330"/>
    <s v="          "/>
    <n v="0"/>
    <m/>
    <s v="Medline Industries, LP"/>
    <s v="Lathrop"/>
    <m/>
    <s v="PCI-01    "/>
    <m/>
  </r>
  <r>
    <d v="2026-04-28T00:00:00"/>
    <d v="2026-04-28T00:00:00"/>
    <s v="0000064940"/>
    <n v="10"/>
    <s v="C50       "/>
    <x v="97"/>
    <s v="MEDLINE CURAD NASAL TUBE HOLDER CURNASTUB50"/>
    <n v="40"/>
    <n v="5.5"/>
    <n v="220"/>
    <s v="MEDL      "/>
    <s v="MEDICAL   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4-28T00:00:00"/>
    <d v="2026-04-28T00:00:00"/>
    <s v="0000064942"/>
    <n v="10"/>
    <s v="C32       "/>
    <x v="97"/>
    <s v="MEDLINE CURAD NASAL TUBE HOLDER CURNASTUB50"/>
    <n v="40"/>
    <n v="5.5"/>
    <n v="220"/>
    <s v="MEDL      "/>
    <s v="MEDICAL   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4-28T00:00:00"/>
    <d v="2026-04-28T00:00:00"/>
    <s v="0000064944"/>
    <n v="10"/>
    <s v="C05       "/>
    <x v="97"/>
    <s v="MEDLINE CURAD NASAL TUBE HOLDER CURNASTUB50"/>
    <n v="70"/>
    <n v="5.5"/>
    <n v="385"/>
    <s v="MEDL      "/>
    <s v="MEDICAL   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28T00:00:00"/>
    <d v="2026-04-28T00:00:00"/>
    <s v="0000064945"/>
    <n v="10"/>
    <s v="B48       "/>
    <x v="97"/>
    <s v="MEDLINE CURAD NASAL TUBE HOLDER CURNASTUB50"/>
    <n v="80"/>
    <n v="5.5"/>
    <n v="440"/>
    <s v="MEDL      "/>
    <s v="MEDICAL   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28T00:00:00"/>
    <d v="2026-04-28T00:00:00"/>
    <s v="0000064946"/>
    <n v="10"/>
    <s v="C41       "/>
    <x v="97"/>
    <s v="MEDLINE CURAD NASAL TUBE HOLDER CURNASTUB50"/>
    <n v="60"/>
    <n v="5.5"/>
    <n v="330"/>
    <s v="MEDL      "/>
    <s v="MEDICAL   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4-28T00:00:00"/>
    <d v="2026-04-28T00:00:00"/>
    <s v="0000064947"/>
    <n v="10"/>
    <s v="B24       "/>
    <x v="97"/>
    <s v="MEDLINE CURAD NASAL TUBE HOLDER CURNASTUB50"/>
    <n v="30"/>
    <n v="5.5"/>
    <n v="165"/>
    <s v="MEDL      "/>
    <s v="MEDICAL   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4-28T00:00:00"/>
    <d v="2026-04-28T00:00:00"/>
    <s v="0000064951"/>
    <n v="10"/>
    <s v="C09       "/>
    <x v="97"/>
    <s v="MEDLINE CURAD NASAL TUBE HOLDER CURNASTUB50"/>
    <n v="100"/>
    <n v="5.5"/>
    <n v="550"/>
    <s v="MEDL      "/>
    <s v="MEDICAL   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28T00:00:00"/>
    <d v="2026-04-28T00:00:00"/>
    <s v="0000064952"/>
    <n v="10"/>
    <s v="C57       "/>
    <x v="97"/>
    <s v="MEDLINE CURAD NASAL TUBE HOLDER CURNASTUB50"/>
    <n v="20"/>
    <n v="5.5"/>
    <n v="110"/>
    <s v="MEDL      "/>
    <s v="MEDICAL   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6-04-28T00:00:00"/>
    <d v="2026-04-28T00:00:00"/>
    <s v="0000064953"/>
    <n v="10"/>
    <s v="C89       "/>
    <x v="97"/>
    <s v="MEDLINE CURAD NASAL TUBE HOLDER CURNASTUB50"/>
    <n v="40"/>
    <n v="5.5"/>
    <n v="220"/>
    <s v="MEDL      "/>
    <s v="MEDICAL   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4-29T00:00:00"/>
    <d v="2026-04-29T00:00:00"/>
    <s v="0000064781"/>
    <n v="1"/>
    <s v="Buffalo   "/>
    <x v="25"/>
    <s v="Harmac Filter Disc P3113306 Rev E"/>
    <n v="108000"/>
    <n v="0.27"/>
    <n v="29160"/>
    <s v="HARMAC    "/>
    <s v="MEDICAL   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4-29T00:00:00"/>
    <d v="2026-04-29T00:00:00"/>
    <s v="0000064816"/>
    <n v="1"/>
    <s v="IRELAND   "/>
    <x v="25"/>
    <s v="Harmac Filter Disc P3113306 Rev E"/>
    <n v="202500"/>
    <n v="0.27"/>
    <n v="54675"/>
    <s v="HARM IRE  "/>
    <s v="MEDICAL   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4-30T00:00:00"/>
    <d v="1900-01-01T00:00:00"/>
    <s v="0000064717"/>
    <n v="4"/>
    <s v="ATLANTA   "/>
    <x v="73"/>
    <s v="CARDINAL HEALTH TELFA ADHESIVE DRESSING 3&quot;x4&quot; 7643"/>
    <n v="396"/>
    <n v="259.27199999999999"/>
    <n v="102671.71"/>
    <s v="COVIDMA   "/>
    <s v="MEDICAL   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x v="0"/>
    <d v="2026-01-28T00:00:00"/>
    <s v="0000064684"/>
    <n v="1"/>
    <s v="MAYNARD   "/>
    <x v="0"/>
    <x v="0"/>
    <n v="28000"/>
    <n v="0.39600000000000002"/>
    <n v="11088"/>
    <s v="DEROYAL   "/>
    <s v="MEDICAL   "/>
    <s v="FALSE"/>
    <s v="SO"/>
    <m/>
    <x v="0"/>
    <s v="185 Richardson Way"/>
    <m/>
    <s v="TN"/>
    <s v="37807          "/>
    <s v="          "/>
    <n v="0"/>
    <m/>
    <s v="DeRoyal Foam/ Convertin"/>
    <s v="Maynardville"/>
    <m/>
    <s v="PCI-01    "/>
    <m/>
    <n v="7710.7520000000004"/>
  </r>
  <r>
    <x v="0"/>
    <d v="1900-01-01T00:00:00"/>
    <s v="0000064757"/>
    <n v="2"/>
    <s v="LAND      "/>
    <x v="1"/>
    <x v="1"/>
    <n v="20000"/>
    <n v="1.7788999999999999"/>
    <n v="35578"/>
    <s v="ORORA     "/>
    <s v="Filling OP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n v="13112.859999999999"/>
  </r>
  <r>
    <x v="0"/>
    <d v="1900-01-01T00:00:00"/>
    <s v="0000064846"/>
    <n v="1"/>
    <s v="lawson    "/>
    <x v="2"/>
    <x v="2"/>
    <n v="15600"/>
    <n v="2.9"/>
    <n v="45240"/>
    <s v="IMPLUS CAN"/>
    <s v="MEDICAL   "/>
    <s v="FALSE"/>
    <s v="SO"/>
    <m/>
    <x v="2"/>
    <s v="8399 LAWSON ROAD, UNIT 104"/>
    <m/>
    <s v="ON"/>
    <s v="L9T9L1         "/>
    <s v="          "/>
    <n v="0"/>
    <m/>
    <s v="SPENCO CANADA/IMPLUS CANADA"/>
    <s v="MILTON"/>
    <s v="For all Collect shipments to Implus Canada email Graham Patterson gpatterson@4implus.com, Shipments@4implus.com, and our Canadian carrier One For Freight support team at Implus@oneforfreight.com. "/>
    <m/>
    <m/>
    <n v="19753.250399999997"/>
  </r>
  <r>
    <x v="0"/>
    <d v="1900-01-01T00:00:00"/>
    <s v="0000064923"/>
    <n v="1"/>
    <s v="          "/>
    <x v="3"/>
    <x v="3"/>
    <n v="1"/>
    <n v="2912"/>
    <n v="2912"/>
    <s v="URGO      "/>
    <s v="MEDICAL   "/>
    <s v="FALSE"/>
    <s v="SO"/>
    <m/>
    <x v="3"/>
    <s v="100 Lexington Street, Suite 400"/>
    <m/>
    <s v="TX"/>
    <s v="76102          "/>
    <s v="          "/>
    <n v="0"/>
    <m/>
    <s v="URGO Medical"/>
    <s v="Fort Worth"/>
    <m/>
    <s v="PCI-01    "/>
    <m/>
    <e v="#N/A"/>
  </r>
  <r>
    <x v="0"/>
    <d v="1900-01-01T00:00:00"/>
    <s v="0000064956"/>
    <n v="1"/>
    <s v="BILL      "/>
    <x v="4"/>
    <x v="4"/>
    <n v="300"/>
    <n v="6.7991000000000001"/>
    <n v="2039.73"/>
    <s v="Dermaclip "/>
    <s v="MEDICAL   "/>
    <s v="FALSE"/>
    <s v="SO"/>
    <m/>
    <x v="4"/>
    <s v="730 N Post Oak Rd., Ste. 202"/>
    <m/>
    <s v="TX"/>
    <s v="77024          "/>
    <s v="          "/>
    <n v="0"/>
    <m/>
    <s v="DermaClip US, LLC"/>
    <s v="Houston"/>
    <m/>
    <s v="PCI-01    "/>
    <m/>
    <n v="125.91119999999999"/>
  </r>
  <r>
    <x v="0"/>
    <d v="1900-01-01T00:00:00"/>
    <s v="0000064985"/>
    <n v="1"/>
    <s v="          "/>
    <x v="3"/>
    <x v="5"/>
    <n v="1"/>
    <n v="3000"/>
    <n v="3000"/>
    <s v="Bloomi    "/>
    <s v="MEDICAL   "/>
    <s v="FALSE"/>
    <s v="SO"/>
    <m/>
    <x v="5"/>
    <s v="74 Royal Ridge Ct"/>
    <m/>
    <s v="CA"/>
    <s v="94507          "/>
    <s v="          "/>
    <n v="0"/>
    <m/>
    <s v="The Bloomi Inc"/>
    <s v="Alamo"/>
    <m/>
    <s v="PCI-01    "/>
    <m/>
    <e v="#N/A"/>
  </r>
  <r>
    <x v="0"/>
    <d v="1900-01-01T00:00:00"/>
    <s v="0000064986"/>
    <n v="1"/>
    <s v="          "/>
    <x v="5"/>
    <x v="6"/>
    <n v="5000"/>
    <n v="3.45"/>
    <n v="17250"/>
    <s v="Bloomi    "/>
    <s v="Default   "/>
    <s v="FALSE"/>
    <s v="SO"/>
    <m/>
    <x v="5"/>
    <s v="74 Royal Ridge Ct"/>
    <m/>
    <s v="CA"/>
    <s v="94507          "/>
    <s v="          "/>
    <n v="0"/>
    <m/>
    <s v="The Bloomi Inc"/>
    <s v="Alamo"/>
    <s v="Bloomi to arrange freight"/>
    <s v="PCI-01    "/>
    <m/>
    <n v="17250"/>
  </r>
  <r>
    <x v="0"/>
    <d v="1900-01-01T00:00:00"/>
    <s v="0000064990"/>
    <n v="1"/>
    <s v="          "/>
    <x v="6"/>
    <x v="7"/>
    <n v="10000"/>
    <n v="1.675"/>
    <n v="16750"/>
    <s v="HARM IRE  "/>
    <s v="MEDICAL   "/>
    <s v="FALSE"/>
    <s v="SO"/>
    <m/>
    <x v="6"/>
    <s v="IDA Business Park"/>
    <m/>
    <s v=".."/>
    <s v="...            "/>
    <s v="          "/>
    <n v="0"/>
    <m/>
    <s v="Harmac Medical Products"/>
    <s v="Castlerea, County Roscommon"/>
    <m/>
    <s v="PCI-01    "/>
    <m/>
    <n v="16750"/>
  </r>
  <r>
    <x v="0"/>
    <d v="1900-01-01T00:00:00"/>
    <s v="0000064990"/>
    <n v="2"/>
    <s v="          "/>
    <x v="7"/>
    <x v="8"/>
    <n v="10000"/>
    <n v="0.625"/>
    <n v="6250"/>
    <s v="HARM IRE  "/>
    <s v="MEDICAL   "/>
    <s v="FALSE"/>
    <s v="SO"/>
    <m/>
    <x v="6"/>
    <s v="IDA Business Park"/>
    <m/>
    <s v=".."/>
    <s v="...            "/>
    <s v="          "/>
    <n v="0"/>
    <m/>
    <s v="Harmac Medical Products"/>
    <s v="Castlerea, County Roscommon"/>
    <m/>
    <s v="PCI-01    "/>
    <m/>
    <n v="5600.0000000000009"/>
  </r>
  <r>
    <x v="0"/>
    <d v="1900-01-01T00:00:00"/>
    <s v="0000064992"/>
    <n v="1"/>
    <s v="BILL      "/>
    <x v="8"/>
    <x v="9"/>
    <n v="1"/>
    <n v="1000"/>
    <n v="1000"/>
    <s v="Bloomi    "/>
    <s v="Filling OP"/>
    <s v="FALSE"/>
    <s v="SO"/>
    <m/>
    <x v="5"/>
    <s v="74 Royal Ridge Ct"/>
    <m/>
    <s v="CA"/>
    <s v="94507          "/>
    <s v="          "/>
    <n v="0"/>
    <m/>
    <s v="The Bloomi Inc"/>
    <s v="Alamo"/>
    <m/>
    <s v="PCI-01    "/>
    <m/>
    <n v="999.26485000000002"/>
  </r>
  <r>
    <x v="0"/>
    <d v="1900-01-01T00:00:00"/>
    <s v="0000065007"/>
    <n v="1"/>
    <s v="          "/>
    <x v="3"/>
    <x v="10"/>
    <n v="1"/>
    <n v="1910"/>
    <n v="1910"/>
    <s v="TURN      "/>
    <s v="MEDICAL   "/>
    <s v="FALSE"/>
    <s v="SO"/>
    <m/>
    <x v="7"/>
    <s v="250 N. Westlake Blvd, Suite 210"/>
    <m/>
    <s v="CA"/>
    <s v="91362          "/>
    <s v="          "/>
    <n v="0"/>
    <m/>
    <s v="Turn Therapeutics"/>
    <s v="Westlake Village"/>
    <m/>
    <s v="PCI-01    "/>
    <m/>
    <e v="#N/A"/>
  </r>
  <r>
    <x v="0"/>
    <d v="1900-01-01T00:00:00"/>
    <s v="0000065007"/>
    <n v="2"/>
    <s v="          "/>
    <x v="9"/>
    <x v="11"/>
    <n v="8"/>
    <n v="1910"/>
    <n v="15280"/>
    <s v="TURN      "/>
    <s v="Filling OP"/>
    <s v="FALSE"/>
    <s v="SO"/>
    <m/>
    <x v="7"/>
    <s v="250 N. Westlake Blvd, Suite 210"/>
    <m/>
    <s v="CA"/>
    <s v="91362          "/>
    <s v="          "/>
    <n v="0"/>
    <m/>
    <s v="Turn Therapeutics"/>
    <s v="Westlake Village"/>
    <m/>
    <s v="PCI-01    "/>
    <m/>
    <n v="15280"/>
  </r>
  <r>
    <x v="0"/>
    <d v="1900-01-01T00:00:00"/>
    <s v="0000065007"/>
    <n v="3"/>
    <s v="          "/>
    <x v="3"/>
    <x v="12"/>
    <n v="1"/>
    <n v="10000"/>
    <n v="10000"/>
    <s v="TURN      "/>
    <s v="MEDICAL   "/>
    <s v="FALSE"/>
    <s v="SO"/>
    <m/>
    <x v="7"/>
    <s v="250 N. Westlake Blvd, Suite 210"/>
    <m/>
    <s v="CA"/>
    <s v="91362          "/>
    <s v="          "/>
    <n v="0"/>
    <m/>
    <s v="Turn Therapeutics"/>
    <s v="Westlake Village"/>
    <m/>
    <s v="PCI-01    "/>
    <m/>
    <e v="#N/A"/>
  </r>
  <r>
    <x v="0"/>
    <d v="1900-01-01T00:00:00"/>
    <s v="0000065010"/>
    <n v="1"/>
    <s v="ATLANTA   "/>
    <x v="10"/>
    <x v="13"/>
    <n v="1080"/>
    <n v="170.4"/>
    <n v="184032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21385.040039999996"/>
  </r>
  <r>
    <x v="0"/>
    <d v="1900-01-01T00:00:00"/>
    <s v="0000065011"/>
    <n v="1"/>
    <s v="G-Global  "/>
    <x v="11"/>
    <x v="14"/>
    <n v="17"/>
    <n v="119"/>
    <n v="2023"/>
    <s v="CENTURION "/>
    <s v="MEDICAL   "/>
    <s v="FALSE"/>
    <s v="SO"/>
    <m/>
    <x v="9"/>
    <s v="C/O G-Global Logistics Inc"/>
    <s v="1776 Pan American St. Building B Suite 100"/>
    <s v="CA"/>
    <s v="92231          "/>
    <s v="          "/>
    <n v="1"/>
    <m/>
    <s v="Centurion Medical"/>
    <s v="Calexico"/>
    <m/>
    <s v="PCI-01    "/>
    <m/>
    <n v="844.04779000000008"/>
  </r>
  <r>
    <x v="0"/>
    <d v="1900-01-01T00:00:00"/>
    <s v="0000065011"/>
    <n v="2"/>
    <s v="G-Global  "/>
    <x v="12"/>
    <x v="15"/>
    <n v="55"/>
    <n v="196.5"/>
    <n v="10807.5"/>
    <s v="CENTURION "/>
    <s v="MEDICAL   "/>
    <s v="FALSE"/>
    <s v="SO"/>
    <m/>
    <x v="9"/>
    <s v="C/O G-Global Logistics Inc"/>
    <s v="1776 Pan American St. Building B Suite 100"/>
    <s v="CA"/>
    <s v="92231          "/>
    <s v="          "/>
    <n v="4"/>
    <m/>
    <s v="Centurion Medical"/>
    <s v="Calexico"/>
    <m/>
    <s v="PCI-01    "/>
    <m/>
    <n v="4062.2290499999999"/>
  </r>
  <r>
    <x v="0"/>
    <d v="1900-01-01T00:00:00"/>
    <s v="0000065012"/>
    <n v="1"/>
    <s v="G-Global  "/>
    <x v="13"/>
    <x v="16"/>
    <n v="63"/>
    <n v="340"/>
    <n v="21420"/>
    <s v="CENTURION "/>
    <s v="MEDICAL   "/>
    <s v="FALSE"/>
    <s v="SO"/>
    <m/>
    <x v="9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  <n v="5391.365049"/>
  </r>
  <r>
    <x v="0"/>
    <d v="1900-01-01T00:00:00"/>
    <s v="0000065013"/>
    <n v="1"/>
    <s v="          "/>
    <x v="14"/>
    <x v="17"/>
    <n v="5000"/>
    <n v="2.7"/>
    <n v="13500"/>
    <s v="CLYRA     "/>
    <s v="Filling OP"/>
    <s v="FALSE"/>
    <s v="SO"/>
    <m/>
    <x v="10"/>
    <s v="10770 N 46th Street, Unit C-300"/>
    <m/>
    <s v="FL"/>
    <s v="33617          "/>
    <s v="          "/>
    <n v="0"/>
    <m/>
    <s v="Clyra Medical Technologies, Inc."/>
    <s v="Tampa"/>
    <m/>
    <s v="PCI-01    "/>
    <m/>
    <n v="9291.6750000000011"/>
  </r>
  <r>
    <x v="0"/>
    <d v="1900-01-01T00:00:00"/>
    <s v="0000065013"/>
    <n v="2"/>
    <s v="          "/>
    <x v="15"/>
    <x v="18"/>
    <n v="5000"/>
    <n v="3.5"/>
    <n v="17500"/>
    <s v="CLYRA     "/>
    <s v="Filling OP"/>
    <s v="FALSE"/>
    <s v="SO"/>
    <m/>
    <x v="10"/>
    <s v="10770 N 46th Street, Unit C-300"/>
    <m/>
    <s v="FL"/>
    <s v="33617          "/>
    <s v="          "/>
    <n v="0"/>
    <m/>
    <s v="Clyra Medical Technologies, Inc."/>
    <s v="Tampa"/>
    <m/>
    <s v="PCI-01    "/>
    <m/>
    <n v="11076.470000000001"/>
  </r>
  <r>
    <x v="0"/>
    <d v="1900-01-01T00:00:00"/>
    <s v="0000065013"/>
    <n v="3"/>
    <s v="          "/>
    <x v="16"/>
    <x v="19"/>
    <n v="1000"/>
    <n v="7.52"/>
    <n v="7520"/>
    <s v="CLYRA     "/>
    <s v="Filling OP"/>
    <s v="FALSE"/>
    <s v="SO"/>
    <m/>
    <x v="10"/>
    <s v="10770 N 46th Street, Unit C-300"/>
    <m/>
    <s v="FL"/>
    <s v="33617          "/>
    <s v="          "/>
    <n v="0"/>
    <m/>
    <s v="Clyra Medical Technologies, Inc."/>
    <s v="Tampa"/>
    <m/>
    <s v="PCI-01    "/>
    <m/>
    <n v="5463.174"/>
  </r>
  <r>
    <x v="0"/>
    <d v="1900-01-01T00:00:00"/>
    <s v="0000065014"/>
    <n v="1"/>
    <s v="3440      "/>
    <x v="17"/>
    <x v="20"/>
    <n v="25000"/>
    <n v="1.63"/>
    <n v="40750"/>
    <s v="FREUD     "/>
    <s v="MEDICAL   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  <n v="14909.999999999996"/>
  </r>
  <r>
    <x v="1"/>
    <d v="2025-12-30T00:00:00"/>
    <s v="0000064540"/>
    <n v="1"/>
    <s v="          "/>
    <x v="18"/>
    <x v="21"/>
    <n v="10000"/>
    <n v="0.99"/>
    <n v="9900"/>
    <s v="MPM       "/>
    <s v="MEDICAL   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9900"/>
  </r>
  <r>
    <x v="2"/>
    <d v="2026-03-05T00:00:00"/>
    <s v="0000064784"/>
    <n v="2"/>
    <s v="ICS       "/>
    <x v="19"/>
    <x v="22"/>
    <n v="50004"/>
    <n v="1.88"/>
    <n v="94007.52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38025.841823999988"/>
  </r>
  <r>
    <x v="2"/>
    <d v="2026-03-05T00:00:00"/>
    <s v="0000064786"/>
    <n v="1"/>
    <s v="ICS       "/>
    <x v="19"/>
    <x v="22"/>
    <n v="45000"/>
    <n v="1.88"/>
    <n v="84600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34220.51999999999"/>
  </r>
  <r>
    <x v="2"/>
    <d v="2026-03-05T00:00:00"/>
    <s v="0000064787"/>
    <n v="1"/>
    <s v="ICS       "/>
    <x v="19"/>
    <x v="22"/>
    <n v="50004"/>
    <n v="1.88"/>
    <n v="94007.52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38025.841823999988"/>
  </r>
  <r>
    <x v="3"/>
    <d v="2026-02-11T00:00:00"/>
    <s v="0000064757"/>
    <n v="1"/>
    <s v="LAND      "/>
    <x v="1"/>
    <x v="1"/>
    <n v="17475"/>
    <n v="1.7788999999999999"/>
    <n v="31086.28"/>
    <s v="ORORA     "/>
    <s v="Filling OP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n v="11457.361424999999"/>
  </r>
  <r>
    <x v="4"/>
    <d v="2026-03-09T00:00:00"/>
    <s v="0000064788"/>
    <n v="1"/>
    <s v="ICS       "/>
    <x v="20"/>
    <x v="23"/>
    <n v="30000"/>
    <n v="2.59"/>
    <n v="77700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36058.829999999994"/>
  </r>
  <r>
    <x v="5"/>
    <d v="2025-02-21T00:00:00"/>
    <s v="0000063455"/>
    <n v="30"/>
    <s v="C02       "/>
    <x v="21"/>
    <x v="24"/>
    <n v="182"/>
    <n v="127.14"/>
    <n v="23139.48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10556.158522000002"/>
  </r>
  <r>
    <x v="5"/>
    <d v="2025-02-21T00:00:00"/>
    <s v="0000063558"/>
    <n v="10"/>
    <s v="B25       "/>
    <x v="21"/>
    <x v="24"/>
    <n v="26"/>
    <n v="127.14"/>
    <n v="3305.64"/>
    <s v="MEDL      "/>
    <s v="MEDICAL   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  <n v="1508.0226460000001"/>
  </r>
  <r>
    <x v="5"/>
    <d v="2025-02-21T00:00:00"/>
    <s v="0000063559"/>
    <n v="30"/>
    <s v="C57       "/>
    <x v="21"/>
    <x v="24"/>
    <n v="8"/>
    <n v="127.14"/>
    <n v="1017.12"/>
    <s v="MEDL      "/>
    <s v="MEDICAL   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  <n v="464.00696800000003"/>
  </r>
  <r>
    <x v="5"/>
    <d v="2025-04-14T00:00:00"/>
    <s v="0000063612"/>
    <n v="60"/>
    <s v="C09       "/>
    <x v="21"/>
    <x v="24"/>
    <n v="104"/>
    <n v="127.14"/>
    <n v="13222.56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6032.0905840000005"/>
  </r>
  <r>
    <x v="5"/>
    <d v="2025-09-19T00:00:00"/>
    <s v="0000063836"/>
    <n v="10"/>
    <s v="C47       "/>
    <x v="22"/>
    <x v="25"/>
    <n v="3"/>
    <n v="123"/>
    <n v="369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180.16430099999999"/>
  </r>
  <r>
    <x v="5"/>
    <d v="2025-09-19T00:00:00"/>
    <s v="0000063843"/>
    <n v="20"/>
    <s v="B11       "/>
    <x v="22"/>
    <x v="25"/>
    <n v="1"/>
    <n v="123"/>
    <n v="123"/>
    <s v="MEDL      "/>
    <s v="MEDICAL   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  <n v="60.054766999999998"/>
  </r>
  <r>
    <x v="5"/>
    <d v="2025-09-19T00:00:00"/>
    <s v="0000063854"/>
    <n v="20"/>
    <s v="C02       "/>
    <x v="22"/>
    <x v="25"/>
    <n v="5"/>
    <n v="123"/>
    <n v="615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300.27383499999996"/>
  </r>
  <r>
    <x v="5"/>
    <d v="2025-09-19T00:00:00"/>
    <s v="0000063855"/>
    <n v="10"/>
    <s v="B01       "/>
    <x v="22"/>
    <x v="25"/>
    <n v="37"/>
    <n v="123"/>
    <n v="4551"/>
    <s v="MEDL      "/>
    <s v="MEDICAL   "/>
    <s v="FALSE"/>
    <s v="SO"/>
    <m/>
    <x v="13"/>
    <s v="1200 Townline Rd."/>
    <m/>
    <s v="IL"/>
    <s v="60060"/>
    <s v="          "/>
    <n v="0"/>
    <m/>
    <s v="Medline Industries LP"/>
    <s v="Mundelein"/>
    <m/>
    <s v="PCI-01    "/>
    <m/>
    <n v="2222.0263789999999"/>
  </r>
  <r>
    <x v="5"/>
    <d v="2025-09-19T00:00:00"/>
    <s v="0000063882"/>
    <n v="20"/>
    <s v="C40       "/>
    <x v="22"/>
    <x v="25"/>
    <n v="5"/>
    <n v="123"/>
    <n v="615"/>
    <s v="MEDL      "/>
    <s v="MEDICAL   "/>
    <s v="FALSE"/>
    <s v="SO"/>
    <m/>
    <x v="13"/>
    <s v="81 Campanelli Drive"/>
    <m/>
    <s v="MA"/>
    <s v="01569"/>
    <s v="          "/>
    <n v="0"/>
    <m/>
    <s v="Medline Industries LP"/>
    <s v="UXBRIDGE"/>
    <m/>
    <s v="PCI-01    "/>
    <m/>
    <n v="300.27383499999996"/>
  </r>
  <r>
    <x v="5"/>
    <d v="2025-09-19T00:00:00"/>
    <s v="0000063883"/>
    <n v="30"/>
    <s v="B06       "/>
    <x v="22"/>
    <x v="25"/>
    <n v="9"/>
    <n v="123"/>
    <n v="1107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540.49290299999996"/>
  </r>
  <r>
    <x v="5"/>
    <d v="2025-09-19T00:00:00"/>
    <s v="0000063885"/>
    <n v="10"/>
    <s v="B11       "/>
    <x v="22"/>
    <x v="25"/>
    <n v="3"/>
    <n v="123"/>
    <n v="369"/>
    <s v="MEDL      "/>
    <s v="MEDICAL   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  <n v="180.16430099999999"/>
  </r>
  <r>
    <x v="5"/>
    <d v="2025-09-19T00:00:00"/>
    <s v="0000063886"/>
    <n v="30"/>
    <s v="C50       "/>
    <x v="22"/>
    <x v="25"/>
    <n v="2"/>
    <n v="123"/>
    <n v="246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120.109534"/>
  </r>
  <r>
    <x v="5"/>
    <d v="2025-09-19T00:00:00"/>
    <s v="0000063887"/>
    <n v="30"/>
    <s v="C41       "/>
    <x v="22"/>
    <x v="25"/>
    <n v="9"/>
    <n v="123"/>
    <n v="1107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540.49290299999996"/>
  </r>
  <r>
    <x v="5"/>
    <d v="2025-09-19T00:00:00"/>
    <s v="0000063888"/>
    <n v="40"/>
    <s v="C09       "/>
    <x v="22"/>
    <x v="25"/>
    <n v="4"/>
    <n v="123"/>
    <n v="492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240.21906799999999"/>
  </r>
  <r>
    <x v="5"/>
    <d v="2025-09-19T00:00:00"/>
    <s v="0000063890"/>
    <n v="10"/>
    <s v="C37       "/>
    <x v="22"/>
    <x v="25"/>
    <n v="1"/>
    <n v="123"/>
    <n v="123"/>
    <s v="MEDL      "/>
    <s v="MEDICAL   "/>
    <s v="FALSE"/>
    <s v="SO"/>
    <m/>
    <x v="13"/>
    <s v="5000 Premier Pkwy Ste 100"/>
    <m/>
    <s v="MO"/>
    <s v="63376"/>
    <s v="          "/>
    <n v="0"/>
    <m/>
    <s v="Medline Industries LP"/>
    <s v="Saint Peters"/>
    <m/>
    <s v="PCI-01    "/>
    <m/>
    <n v="60.054766999999998"/>
  </r>
  <r>
    <x v="5"/>
    <d v="2025-09-19T00:00:00"/>
    <s v="0000063891"/>
    <n v="30"/>
    <s v="B24       "/>
    <x v="22"/>
    <x v="25"/>
    <n v="8"/>
    <n v="123"/>
    <n v="984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480.43813599999999"/>
  </r>
  <r>
    <x v="5"/>
    <d v="2025-09-19T00:00:00"/>
    <s v="0000063892"/>
    <n v="20"/>
    <s v="C54       "/>
    <x v="22"/>
    <x v="25"/>
    <n v="4"/>
    <n v="123"/>
    <n v="492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240.21906799999999"/>
  </r>
  <r>
    <x v="5"/>
    <d v="2025-09-19T00:00:00"/>
    <s v="0000063897"/>
    <n v="20"/>
    <s v="C59       "/>
    <x v="22"/>
    <x v="25"/>
    <n v="2"/>
    <n v="123"/>
    <n v="246"/>
    <s v="MEDL      "/>
    <s v="MEDICAL   "/>
    <s v="FALSE"/>
    <s v="SO"/>
    <m/>
    <x v="13"/>
    <s v="2100 Industrial Park Rd"/>
    <m/>
    <s v="LA"/>
    <s v="70401"/>
    <s v="          "/>
    <n v="0"/>
    <m/>
    <s v="Medline Industries, LP"/>
    <s v="Hammond"/>
    <m/>
    <s v="PCI-01    "/>
    <m/>
    <n v="120.109534"/>
  </r>
  <r>
    <x v="5"/>
    <d v="2025-09-19T00:00:00"/>
    <s v="0000063899"/>
    <n v="10"/>
    <s v="C02       "/>
    <x v="22"/>
    <x v="25"/>
    <n v="6"/>
    <n v="123"/>
    <n v="738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360.32860199999999"/>
  </r>
  <r>
    <x v="5"/>
    <d v="2025-09-19T00:00:00"/>
    <s v="0000063901"/>
    <n v="20"/>
    <s v="B25       "/>
    <x v="22"/>
    <x v="25"/>
    <n v="8"/>
    <n v="123"/>
    <n v="984"/>
    <s v="MEDL      "/>
    <s v="MEDICAL   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  <n v="480.43813599999999"/>
  </r>
  <r>
    <x v="5"/>
    <d v="2025-09-19T00:00:00"/>
    <s v="0000063902"/>
    <n v="20"/>
    <s v="K46       "/>
    <x v="22"/>
    <x v="25"/>
    <n v="1"/>
    <n v="123"/>
    <n v="123"/>
    <s v="MEDL      "/>
    <s v="MEDICAL   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  <n v="60.054766999999998"/>
  </r>
  <r>
    <x v="5"/>
    <d v="2025-12-15T00:00:00"/>
    <s v="0000063917"/>
    <n v="1"/>
    <s v="          "/>
    <x v="23"/>
    <x v="26"/>
    <n v="6900"/>
    <n v="7.7"/>
    <n v="53130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1331.598400000003"/>
  </r>
  <r>
    <x v="5"/>
    <d v="2025-09-19T00:00:00"/>
    <s v="0000063941"/>
    <n v="30"/>
    <s v="B06       "/>
    <x v="22"/>
    <x v="25"/>
    <n v="4"/>
    <n v="123"/>
    <n v="492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240.21906799999999"/>
  </r>
  <r>
    <x v="5"/>
    <d v="2025-09-19T00:00:00"/>
    <s v="0000063942"/>
    <n v="10"/>
    <s v="K46       "/>
    <x v="22"/>
    <x v="25"/>
    <n v="1"/>
    <n v="123"/>
    <n v="123"/>
    <s v="MEDL      "/>
    <s v="MEDICAL   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  <n v="60.054766999999998"/>
  </r>
  <r>
    <x v="5"/>
    <d v="2025-09-19T00:00:00"/>
    <s v="0000063943"/>
    <n v="30"/>
    <s v="C32       "/>
    <x v="22"/>
    <x v="25"/>
    <n v="3"/>
    <n v="123"/>
    <n v="369"/>
    <s v="MEDL      "/>
    <s v="MEDICAL   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  <n v="180.16430099999999"/>
  </r>
  <r>
    <x v="5"/>
    <d v="2025-09-19T00:00:00"/>
    <s v="0000063945"/>
    <n v="10"/>
    <s v="C37       "/>
    <x v="22"/>
    <x v="25"/>
    <n v="3"/>
    <n v="123"/>
    <n v="369"/>
    <s v="MEDL      "/>
    <s v="MEDICAL   "/>
    <s v="FALSE"/>
    <s v="SO"/>
    <m/>
    <x v="13"/>
    <s v="5000 Premier Pkwy Ste 100"/>
    <m/>
    <s v="MO"/>
    <s v="63376"/>
    <s v="          "/>
    <n v="0"/>
    <m/>
    <s v="Medline Industries LP"/>
    <s v="Saint Peters"/>
    <m/>
    <s v="PCI-01    "/>
    <m/>
    <n v="180.16430099999999"/>
  </r>
  <r>
    <x v="5"/>
    <d v="2025-09-19T00:00:00"/>
    <s v="0000063947"/>
    <n v="40"/>
    <s v="C02       "/>
    <x v="22"/>
    <x v="25"/>
    <n v="4"/>
    <n v="123"/>
    <n v="492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240.21906799999999"/>
  </r>
  <r>
    <x v="5"/>
    <d v="2025-09-19T00:00:00"/>
    <s v="0000063948"/>
    <n v="10"/>
    <s v="B25       "/>
    <x v="22"/>
    <x v="25"/>
    <n v="4"/>
    <n v="123"/>
    <n v="492"/>
    <s v="MEDL      "/>
    <s v="MEDICAL   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  <n v="240.21906799999999"/>
  </r>
  <r>
    <x v="5"/>
    <d v="2025-09-19T00:00:00"/>
    <s v="0000063949"/>
    <n v="10"/>
    <s v="C40       "/>
    <x v="22"/>
    <x v="25"/>
    <n v="2"/>
    <n v="123"/>
    <n v="246"/>
    <s v="MEDL      "/>
    <s v="MEDICAL   "/>
    <s v="FALSE"/>
    <s v="SO"/>
    <m/>
    <x v="13"/>
    <s v="81 Campanelli Drive"/>
    <m/>
    <s v="MA"/>
    <s v="01569"/>
    <s v="          "/>
    <n v="0"/>
    <m/>
    <s v="Medline Industries LP"/>
    <s v="UXBRIDGE"/>
    <m/>
    <s v="PCI-01    "/>
    <m/>
    <n v="120.109534"/>
  </r>
  <r>
    <x v="5"/>
    <d v="2025-09-19T00:00:00"/>
    <s v="0000063951"/>
    <n v="10"/>
    <s v="C57       "/>
    <x v="22"/>
    <x v="25"/>
    <n v="4"/>
    <n v="123"/>
    <n v="492"/>
    <s v="MEDL      "/>
    <s v="MEDICAL   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  <n v="240.21906799999999"/>
  </r>
  <r>
    <x v="5"/>
    <d v="2025-09-19T00:00:00"/>
    <s v="0000063955"/>
    <n v="10"/>
    <s v="B01       "/>
    <x v="22"/>
    <x v="25"/>
    <n v="6"/>
    <n v="123"/>
    <n v="738"/>
    <s v="MEDL      "/>
    <s v="MEDICAL   "/>
    <s v="FALSE"/>
    <s v="SO"/>
    <m/>
    <x v="13"/>
    <s v="1200 Townline Rd."/>
    <m/>
    <s v="IL"/>
    <s v="60060"/>
    <s v="          "/>
    <n v="0"/>
    <m/>
    <s v="Medline Industries LP"/>
    <s v="Mundelein"/>
    <m/>
    <s v="PCI-01    "/>
    <m/>
    <n v="360.32860199999999"/>
  </r>
  <r>
    <x v="5"/>
    <d v="2025-09-19T00:00:00"/>
    <s v="0000063957"/>
    <n v="10"/>
    <s v="C71       "/>
    <x v="22"/>
    <x v="25"/>
    <n v="1"/>
    <n v="123"/>
    <n v="123"/>
    <s v="MEDL      "/>
    <s v="MEDICAL   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  <n v="60.054766999999998"/>
  </r>
  <r>
    <x v="5"/>
    <d v="2025-09-19T00:00:00"/>
    <s v="0000063960"/>
    <n v="10"/>
    <s v="B11       "/>
    <x v="22"/>
    <x v="25"/>
    <n v="1"/>
    <n v="123"/>
    <n v="123"/>
    <s v="MEDL      "/>
    <s v="MEDICAL   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  <n v="60.054766999999998"/>
  </r>
  <r>
    <x v="5"/>
    <d v="2025-09-19T00:00:00"/>
    <s v="0000063961"/>
    <n v="20"/>
    <s v="C54       "/>
    <x v="22"/>
    <x v="25"/>
    <n v="4"/>
    <n v="123"/>
    <n v="492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240.21906799999999"/>
  </r>
  <r>
    <x v="5"/>
    <d v="2025-09-19T00:00:00"/>
    <s v="0000063962"/>
    <n v="30"/>
    <s v="C09       "/>
    <x v="22"/>
    <x v="25"/>
    <n v="4"/>
    <n v="123"/>
    <n v="492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240.21906799999999"/>
  </r>
  <r>
    <x v="5"/>
    <d v="2025-09-19T00:00:00"/>
    <s v="0000063963"/>
    <n v="30"/>
    <s v="C41       "/>
    <x v="22"/>
    <x v="25"/>
    <n v="2"/>
    <n v="123"/>
    <n v="246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120.109534"/>
  </r>
  <r>
    <x v="5"/>
    <d v="2025-09-19T00:00:00"/>
    <s v="0000063964"/>
    <n v="30"/>
    <s v="C50       "/>
    <x v="22"/>
    <x v="25"/>
    <n v="6"/>
    <n v="123"/>
    <n v="738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360.32860199999999"/>
  </r>
  <r>
    <x v="5"/>
    <d v="2025-10-31T00:00:00"/>
    <s v="0000064057"/>
    <n v="1"/>
    <s v="3440      "/>
    <x v="17"/>
    <x v="20"/>
    <n v="25000"/>
    <n v="1.63"/>
    <n v="40750"/>
    <s v="FREUD     "/>
    <s v="MEDICAL   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  <n v="14909.999999999996"/>
  </r>
  <r>
    <x v="5"/>
    <d v="2025-09-19T00:00:00"/>
    <s v="0000064069"/>
    <n v="10"/>
    <s v="K46       "/>
    <x v="22"/>
    <x v="25"/>
    <n v="13"/>
    <n v="123"/>
    <n v="1599"/>
    <s v="MEDL      "/>
    <s v="MEDICAL   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  <n v="780.71197099999995"/>
  </r>
  <r>
    <x v="5"/>
    <d v="2025-09-19T00:00:00"/>
    <s v="0000064070"/>
    <n v="30"/>
    <s v="B24       "/>
    <x v="22"/>
    <x v="25"/>
    <n v="4"/>
    <n v="123"/>
    <n v="492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240.21906799999999"/>
  </r>
  <r>
    <x v="5"/>
    <d v="2025-09-19T00:00:00"/>
    <s v="0000064075"/>
    <n v="10"/>
    <s v="B27       "/>
    <x v="22"/>
    <x v="25"/>
    <n v="3"/>
    <n v="123"/>
    <n v="369"/>
    <s v="MEDL      "/>
    <s v="MEDICAL   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  <n v="180.16430099999999"/>
  </r>
  <r>
    <x v="5"/>
    <d v="2025-09-19T00:00:00"/>
    <s v="0000064076"/>
    <n v="60"/>
    <s v="B06       "/>
    <x v="22"/>
    <x v="25"/>
    <n v="10"/>
    <n v="123"/>
    <n v="1230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600.54766999999993"/>
  </r>
  <r>
    <x v="5"/>
    <d v="2025-09-19T00:00:00"/>
    <s v="0000064077"/>
    <n v="40"/>
    <s v="C54       "/>
    <x v="22"/>
    <x v="25"/>
    <n v="7"/>
    <n v="123"/>
    <n v="861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420.38336900000002"/>
  </r>
  <r>
    <x v="5"/>
    <d v="2025-09-19T00:00:00"/>
    <s v="0000064080"/>
    <n v="20"/>
    <s v="C75       "/>
    <x v="22"/>
    <x v="25"/>
    <n v="19"/>
    <n v="123"/>
    <n v="2337"/>
    <s v="MEDL      "/>
    <s v="MEDICAL   "/>
    <s v="FALSE"/>
    <s v="SO"/>
    <m/>
    <x v="13"/>
    <s v="3770 Hogum Bay Road Ne"/>
    <m/>
    <s v="WA"/>
    <s v="98516"/>
    <s v="          "/>
    <n v="0"/>
    <m/>
    <s v="Medline Industries LP"/>
    <s v="Lacey"/>
    <m/>
    <s v="PCI-01    "/>
    <m/>
    <n v="1141.040573"/>
  </r>
  <r>
    <x v="5"/>
    <d v="2026-02-20T00:00:00"/>
    <s v="0000064548"/>
    <n v="1"/>
    <s v="IRELAND   "/>
    <x v="24"/>
    <x v="27"/>
    <n v="60000"/>
    <n v="0.52110000000000001"/>
    <n v="31266"/>
    <s v="HARM IRE  "/>
    <s v="Drape&amp;Mask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19164.960000000003"/>
  </r>
  <r>
    <x v="5"/>
    <d v="2026-03-06T00:00:00"/>
    <s v="0000064559"/>
    <n v="1"/>
    <s v="IRELAND   "/>
    <x v="25"/>
    <x v="28"/>
    <n v="202500"/>
    <n v="0.27"/>
    <n v="54675"/>
    <s v="HARM IRE  "/>
    <s v="MEDICAL   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28557.157500000001"/>
  </r>
  <r>
    <x v="5"/>
    <d v="2026-02-20T00:00:00"/>
    <s v="0000064562"/>
    <n v="1"/>
    <s v="IRELAND   "/>
    <x v="24"/>
    <x v="27"/>
    <n v="60000"/>
    <n v="0.52110000000000001"/>
    <n v="31266"/>
    <s v="HARM IRE  "/>
    <s v="Drape&amp;Mask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19164.960000000003"/>
  </r>
  <r>
    <x v="5"/>
    <d v="2026-01-21T00:00:00"/>
    <s v="0000064618"/>
    <n v="5"/>
    <s v="ATLANTA   "/>
    <x v="26"/>
    <x v="29"/>
    <n v="300"/>
    <n v="269.76"/>
    <n v="80928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41660.933400000002"/>
  </r>
  <r>
    <x v="5"/>
    <d v="2026-03-12T00:00:00"/>
    <s v="0000064787"/>
    <n v="2"/>
    <s v="ICS       "/>
    <x v="27"/>
    <x v="30"/>
    <n v="6000"/>
    <n v="4.34"/>
    <n v="26040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17492.801999999996"/>
  </r>
  <r>
    <x v="5"/>
    <d v="2026-03-12T00:00:00"/>
    <s v="0000064787"/>
    <n v="3"/>
    <s v="ICS       "/>
    <x v="28"/>
    <x v="31"/>
    <n v="5004"/>
    <n v="1.95"/>
    <n v="9757.7999999999993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4113.4181039999994"/>
  </r>
  <r>
    <x v="5"/>
    <d v="2026-02-26T00:00:00"/>
    <s v="0000065008"/>
    <n v="1"/>
    <s v="BILL      "/>
    <x v="29"/>
    <x v="32"/>
    <n v="16000"/>
    <n v="0.41"/>
    <n v="6560"/>
    <s v="MONADERM  "/>
    <s v="MEDICAL   "/>
    <s v="FALSE"/>
    <s v="SO"/>
    <m/>
    <x v="15"/>
    <s v="5, rue des Violettes"/>
    <m/>
    <s v=".."/>
    <s v="....           "/>
    <s v="          "/>
    <n v="0"/>
    <m/>
    <s v="Monaderm"/>
    <s v="98000 Monaco"/>
    <s v="Please select UPS Expedited or UPS Standard for shipping"/>
    <s v="PCI-01    "/>
    <m/>
    <n v="2378.1120000000001"/>
  </r>
  <r>
    <x v="6"/>
    <d v="2025-08-15T00:00:00"/>
    <s v="0000063804"/>
    <n v="1"/>
    <s v="LAREDO    "/>
    <x v="30"/>
    <x v="33"/>
    <n v="1"/>
    <n v="71.94"/>
    <n v="71.94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6.229518999999996"/>
  </r>
  <r>
    <x v="6"/>
    <d v="2025-08-15T00:00:00"/>
    <s v="0000063833"/>
    <n v="10"/>
    <s v="C50       "/>
    <x v="30"/>
    <x v="33"/>
    <n v="20"/>
    <n v="71.94"/>
    <n v="1438.8"/>
    <s v="MEDL      "/>
    <s v="MEDICAL   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  <n v="724.59037999999987"/>
  </r>
  <r>
    <x v="6"/>
    <d v="2025-08-15T00:00:00"/>
    <s v="0000063874"/>
    <n v="1"/>
    <s v="LAREDO    "/>
    <x v="30"/>
    <x v="33"/>
    <n v="2"/>
    <n v="71.94"/>
    <n v="143.88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72.459037999999993"/>
  </r>
  <r>
    <x v="6"/>
    <d v="2025-08-15T00:00:00"/>
    <s v="0000063886"/>
    <n v="10"/>
    <s v="C50       "/>
    <x v="30"/>
    <x v="33"/>
    <n v="7"/>
    <n v="71.94"/>
    <n v="503.58"/>
    <s v="MEDL      "/>
    <s v="MEDICAL   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  <n v="253.60663299999999"/>
  </r>
  <r>
    <x v="6"/>
    <d v="2025-08-15T00:00:00"/>
    <s v="0000063889"/>
    <n v="20"/>
    <s v="C32       "/>
    <x v="30"/>
    <x v="33"/>
    <n v="6"/>
    <n v="71.94"/>
    <n v="431.64"/>
    <s v="MEDL      "/>
    <s v="MEDICAL   "/>
    <s v="FALSE"/>
    <s v="SO"/>
    <m/>
    <x v="13"/>
    <s v="29895 US HWY 90 BUS"/>
    <m/>
    <s v="TX"/>
    <s v="77494"/>
    <s v="          "/>
    <n v="1"/>
    <m/>
    <s v="Medline Industries LP"/>
    <s v="Katy"/>
    <m/>
    <s v="PCI-01    "/>
    <m/>
    <n v="217.37711399999998"/>
  </r>
  <r>
    <x v="6"/>
    <d v="2025-08-15T00:00:00"/>
    <s v="0000063891"/>
    <n v="10"/>
    <s v="B24       "/>
    <x v="30"/>
    <x v="33"/>
    <n v="3"/>
    <n v="71.94"/>
    <n v="215.82"/>
    <s v="MEDL      "/>
    <s v="MEDICAL   "/>
    <s v="FALSE"/>
    <s v="SO"/>
    <m/>
    <x v="13"/>
    <s v="8001 SW 47th St."/>
    <m/>
    <s v="OK"/>
    <s v="73179"/>
    <s v="          "/>
    <n v="1"/>
    <m/>
    <s v="Medline Industries LP"/>
    <s v="Oklahoma City"/>
    <m/>
    <s v="PCI-01    "/>
    <m/>
    <n v="108.68855699999999"/>
  </r>
  <r>
    <x v="6"/>
    <d v="2025-08-15T00:00:00"/>
    <s v="0000063900"/>
    <n v="10"/>
    <s v="C46       "/>
    <x v="30"/>
    <x v="33"/>
    <n v="30"/>
    <n v="71.94"/>
    <n v="2158.1999999999998"/>
    <s v="MEDL      "/>
    <s v="MEDICAL   "/>
    <s v="FALSE"/>
    <s v="SO"/>
    <m/>
    <x v="13"/>
    <s v="5701 PROMONTORY PKWY"/>
    <m/>
    <s v="CA"/>
    <s v="953779201"/>
    <s v="          "/>
    <n v="1"/>
    <m/>
    <s v="Medline Industries LP"/>
    <s v="TRACY"/>
    <m/>
    <s v="PCI-01    "/>
    <m/>
    <n v="1086.8855699999999"/>
  </r>
  <r>
    <x v="6"/>
    <d v="2025-08-15T00:00:00"/>
    <s v="0000063903"/>
    <n v="10"/>
    <s v="B49       "/>
    <x v="30"/>
    <x v="33"/>
    <n v="4"/>
    <n v="71.94"/>
    <n v="287.76"/>
    <s v="MEDL      "/>
    <s v="MEDICAL   "/>
    <s v="FALSE"/>
    <s v="SO"/>
    <m/>
    <x v="13"/>
    <s v="42500 Winchester Rd"/>
    <m/>
    <s v="CA"/>
    <s v="925902570"/>
    <s v="          "/>
    <n v="1"/>
    <m/>
    <s v="Medline Industries LP"/>
    <s v="Temecula"/>
    <m/>
    <s v="PCI-01    "/>
    <m/>
    <n v="144.91807599999999"/>
  </r>
  <r>
    <x v="6"/>
    <d v="2025-08-15T00:00:00"/>
    <s v="0000063908"/>
    <n v="1"/>
    <s v="LAREDO    "/>
    <x v="30"/>
    <x v="33"/>
    <n v="4"/>
    <n v="71.94"/>
    <n v="287.76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44.91807599999999"/>
  </r>
  <r>
    <x v="6"/>
    <d v="2025-08-15T00:00:00"/>
    <s v="0000063910"/>
    <n v="1"/>
    <s v="LAREDO    "/>
    <x v="30"/>
    <x v="33"/>
    <n v="4"/>
    <n v="71.94"/>
    <n v="287.76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44.91807599999999"/>
  </r>
  <r>
    <x v="6"/>
    <d v="2025-08-15T00:00:00"/>
    <s v="0000063941"/>
    <n v="20"/>
    <s v="B06       "/>
    <x v="30"/>
    <x v="33"/>
    <n v="6"/>
    <n v="71.94"/>
    <n v="431.64"/>
    <s v="MEDL      "/>
    <s v="MEDICAL   "/>
    <s v="FALSE"/>
    <s v="SO"/>
    <m/>
    <x v="13"/>
    <s v="1 Medline Drive, Suite 100"/>
    <m/>
    <s v="TX"/>
    <s v="75172"/>
    <s v="          "/>
    <n v="1"/>
    <m/>
    <s v="Medline Industries LP"/>
    <s v="Wilmer"/>
    <m/>
    <s v="PCI-01    "/>
    <m/>
    <n v="217.37711399999998"/>
  </r>
  <r>
    <x v="6"/>
    <d v="2025-08-15T00:00:00"/>
    <s v="0000063943"/>
    <n v="20"/>
    <s v="C32       "/>
    <x v="30"/>
    <x v="33"/>
    <n v="2"/>
    <n v="71.94"/>
    <n v="143.88"/>
    <s v="MEDL      "/>
    <s v="MEDICAL   "/>
    <s v="FALSE"/>
    <s v="SO"/>
    <m/>
    <x v="13"/>
    <s v="29895 US HWY 90 BUS"/>
    <m/>
    <s v="TX"/>
    <s v="77494"/>
    <s v="          "/>
    <n v="1"/>
    <m/>
    <s v="Medline Industries LP"/>
    <s v="Katy"/>
    <m/>
    <s v="PCI-01    "/>
    <m/>
    <n v="72.459037999999993"/>
  </r>
  <r>
    <x v="6"/>
    <d v="2025-08-15T00:00:00"/>
    <s v="0000063950"/>
    <n v="30"/>
    <s v="B24       "/>
    <x v="30"/>
    <x v="33"/>
    <n v="3"/>
    <n v="71.94"/>
    <n v="215.82"/>
    <s v="MEDL      "/>
    <s v="MEDICAL   "/>
    <s v="FALSE"/>
    <s v="SO"/>
    <m/>
    <x v="13"/>
    <s v="8001 SW 47th St."/>
    <m/>
    <s v="OK"/>
    <s v="73179"/>
    <s v="          "/>
    <n v="1"/>
    <m/>
    <s v="Medline Industries LP"/>
    <s v="Oklahoma City"/>
    <m/>
    <s v="PCI-01    "/>
    <m/>
    <n v="108.68855699999999"/>
  </r>
  <r>
    <x v="6"/>
    <d v="2025-08-15T00:00:00"/>
    <s v="0000063956"/>
    <n v="10"/>
    <s v="B49       "/>
    <x v="30"/>
    <x v="33"/>
    <n v="1"/>
    <n v="71.94"/>
    <n v="71.94"/>
    <s v="MEDL      "/>
    <s v="MEDICAL   "/>
    <s v="FALSE"/>
    <s v="SO"/>
    <m/>
    <x v="13"/>
    <s v="42500 Winchester Rd"/>
    <m/>
    <s v="CA"/>
    <s v="925902570"/>
    <s v="          "/>
    <n v="1"/>
    <m/>
    <s v="Medline Industries LP"/>
    <s v="Temecula"/>
    <m/>
    <s v="PCI-01    "/>
    <m/>
    <n v="36.229518999999996"/>
  </r>
  <r>
    <x v="6"/>
    <d v="2025-08-15T00:00:00"/>
    <s v="0000063958"/>
    <n v="10"/>
    <s v="B28       "/>
    <x v="30"/>
    <x v="33"/>
    <n v="1"/>
    <n v="71.94"/>
    <n v="71.94"/>
    <s v="MEDL      "/>
    <s v="MEDICAL   "/>
    <s v="FALSE"/>
    <s v="SO"/>
    <m/>
    <x v="13"/>
    <s v="735 County Rd. 4 EAST"/>
    <m/>
    <s v="AL"/>
    <s v="36067"/>
    <s v="          "/>
    <n v="1"/>
    <m/>
    <s v="Medline Industries LP"/>
    <s v="Prattville"/>
    <m/>
    <s v="PCI-01    "/>
    <m/>
    <n v="36.229518999999996"/>
  </r>
  <r>
    <x v="6"/>
    <d v="2025-08-15T00:00:00"/>
    <s v="0000063964"/>
    <n v="10"/>
    <s v="C50       "/>
    <x v="30"/>
    <x v="33"/>
    <n v="4"/>
    <n v="71.94"/>
    <n v="287.76"/>
    <s v="MEDL      "/>
    <s v="MEDICAL   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  <n v="144.91807599999999"/>
  </r>
  <r>
    <x v="6"/>
    <d v="2025-08-15T00:00:00"/>
    <s v="0000063967"/>
    <n v="1"/>
    <s v="LAREDO    "/>
    <x v="30"/>
    <x v="33"/>
    <n v="3"/>
    <n v="71.94"/>
    <n v="215.82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08.68855699999999"/>
  </r>
  <r>
    <x v="6"/>
    <d v="2025-08-15T00:00:00"/>
    <s v="0000064035"/>
    <n v="1"/>
    <s v="LAREDO    "/>
    <x v="30"/>
    <x v="33"/>
    <n v="2"/>
    <n v="71.94"/>
    <n v="143.88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72.459037999999993"/>
  </r>
  <r>
    <x v="6"/>
    <d v="2025-08-15T00:00:00"/>
    <s v="0000064070"/>
    <n v="10"/>
    <s v="B24       "/>
    <x v="30"/>
    <x v="33"/>
    <n v="2"/>
    <n v="71.94"/>
    <n v="143.88"/>
    <s v="MEDL      "/>
    <s v="MEDICAL   "/>
    <s v="FALSE"/>
    <s v="SO"/>
    <m/>
    <x v="13"/>
    <s v="8001 SW 47th St."/>
    <m/>
    <s v="OK"/>
    <s v="73179"/>
    <s v="          "/>
    <n v="1"/>
    <m/>
    <s v="Medline Industries LP"/>
    <s v="Oklahoma City"/>
    <m/>
    <s v="PCI-01    "/>
    <m/>
    <n v="72.459037999999993"/>
  </r>
  <r>
    <x v="6"/>
    <d v="2025-08-15T00:00:00"/>
    <s v="0000064071"/>
    <n v="10"/>
    <s v="C05       "/>
    <x v="30"/>
    <x v="33"/>
    <n v="9"/>
    <n v="71.94"/>
    <n v="647.46"/>
    <s v="MEDL      "/>
    <s v="MEDICAL   "/>
    <s v="FALSE"/>
    <s v="SO"/>
    <m/>
    <x v="13"/>
    <s v="1062 Old Dixie Hwy"/>
    <m/>
    <s v="FL"/>
    <s v="33823"/>
    <s v="          "/>
    <n v="1"/>
    <m/>
    <s v="Medline Industries LP"/>
    <s v="Auburndale"/>
    <m/>
    <s v="PCI-01    "/>
    <m/>
    <n v="326.06567099999995"/>
  </r>
  <r>
    <x v="6"/>
    <d v="2025-08-15T00:00:00"/>
    <s v="0000064073"/>
    <n v="10"/>
    <s v="C50       "/>
    <x v="30"/>
    <x v="33"/>
    <n v="1"/>
    <n v="71.94"/>
    <n v="71.94"/>
    <s v="MEDL      "/>
    <s v="MEDICAL   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  <n v="36.229518999999996"/>
  </r>
  <r>
    <x v="6"/>
    <d v="2025-08-15T00:00:00"/>
    <s v="0000064076"/>
    <n v="20"/>
    <s v="B06       "/>
    <x v="30"/>
    <x v="33"/>
    <n v="6"/>
    <n v="71.94"/>
    <n v="431.64"/>
    <s v="MEDL      "/>
    <s v="MEDICAL   "/>
    <s v="FALSE"/>
    <s v="SO"/>
    <m/>
    <x v="13"/>
    <s v="1 Medline Drive, Suite 100"/>
    <m/>
    <s v="TX"/>
    <s v="75172"/>
    <s v="          "/>
    <n v="1"/>
    <m/>
    <s v="Medline Industries LP"/>
    <s v="Wilmer"/>
    <m/>
    <s v="PCI-01    "/>
    <m/>
    <n v="217.37711399999998"/>
  </r>
  <r>
    <x v="6"/>
    <d v="2025-08-15T00:00:00"/>
    <s v="0000064079"/>
    <n v="20"/>
    <s v="C32       "/>
    <x v="30"/>
    <x v="33"/>
    <n v="7"/>
    <n v="71.94"/>
    <n v="503.58"/>
    <s v="MEDL      "/>
    <s v="MEDICAL   "/>
    <s v="FALSE"/>
    <s v="SO"/>
    <m/>
    <x v="13"/>
    <s v="29895 US HWY 90 BUS"/>
    <m/>
    <s v="TX"/>
    <s v="77494"/>
    <s v="          "/>
    <n v="1"/>
    <m/>
    <s v="Medline Industries LP"/>
    <s v="Katy"/>
    <m/>
    <s v="PCI-01    "/>
    <m/>
    <n v="253.60663299999999"/>
  </r>
  <r>
    <x v="6"/>
    <d v="2026-02-26T00:00:00"/>
    <s v="0000064826"/>
    <n v="1"/>
    <s v="BILL      "/>
    <x v="31"/>
    <x v="34"/>
    <n v="40"/>
    <n v="103.36"/>
    <n v="4134.3999999999996"/>
    <s v="ADV SL    "/>
    <s v="MEDICAL   "/>
    <s v="FALSE"/>
    <s v="SO"/>
    <m/>
    <x v="16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  <n v="1782.1716799999999"/>
  </r>
  <r>
    <x v="6"/>
    <d v="2026-02-26T00:00:00"/>
    <s v="0000064826"/>
    <n v="2"/>
    <s v="BILL      "/>
    <x v="32"/>
    <x v="35"/>
    <n v="40"/>
    <n v="214.98"/>
    <n v="8599.2000000000007"/>
    <s v="ADV SL    "/>
    <s v="MEDICAL   "/>
    <s v="FALSE"/>
    <s v="SO"/>
    <m/>
    <x v="16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  <n v="5045.3714799999998"/>
  </r>
  <r>
    <x v="7"/>
    <d v="2025-08-20T00:00:00"/>
    <s v="0000063613"/>
    <n v="10"/>
    <s v="B11       "/>
    <x v="21"/>
    <x v="24"/>
    <n v="17"/>
    <n v="127.14"/>
    <n v="2161.38"/>
    <s v="MEDL      "/>
    <s v="MEDICAL   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  <n v="986.01480700000002"/>
  </r>
  <r>
    <x v="7"/>
    <d v="2025-04-14T00:00:00"/>
    <s v="0000063627"/>
    <n v="10"/>
    <s v="C71       "/>
    <x v="21"/>
    <x v="24"/>
    <n v="3"/>
    <n v="127.14"/>
    <n v="381.42"/>
    <s v="MEDL      "/>
    <s v="MEDICAL   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  <n v="174.002613"/>
  </r>
  <r>
    <x v="7"/>
    <d v="2025-08-15T00:00:00"/>
    <s v="0000064089"/>
    <n v="20"/>
    <s v="B49       "/>
    <x v="30"/>
    <x v="33"/>
    <n v="8"/>
    <n v="71.94"/>
    <n v="575.52"/>
    <s v="MEDL      "/>
    <s v="MEDICAL   "/>
    <s v="FALSE"/>
    <s v="SO"/>
    <m/>
    <x v="13"/>
    <s v="42500 Winchester Rd"/>
    <m/>
    <s v="CA"/>
    <s v="925902570"/>
    <s v="          "/>
    <n v="1"/>
    <m/>
    <s v="Medline Industries LP"/>
    <s v="Temecula"/>
    <m/>
    <s v="PCI-01    "/>
    <m/>
    <n v="289.83615199999997"/>
  </r>
  <r>
    <x v="7"/>
    <d v="2025-08-15T00:00:00"/>
    <s v="0000064131"/>
    <n v="1"/>
    <s v="LAREDO    "/>
    <x v="30"/>
    <x v="33"/>
    <n v="5"/>
    <n v="71.94"/>
    <n v="359.7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81.14759499999997"/>
  </r>
  <r>
    <x v="7"/>
    <d v="2025-11-20T00:00:00"/>
    <s v="0000064178"/>
    <n v="1"/>
    <s v="Ship to   "/>
    <x v="33"/>
    <x v="36"/>
    <n v="15000"/>
    <n v="1.4"/>
    <n v="21000"/>
    <s v="REMEDIUM  "/>
    <s v="Filling OP"/>
    <s v="FALSE"/>
    <s v="SO"/>
    <m/>
    <x v="17"/>
    <s v="Kogler, Inc c/o Remedium Healthcare Products, LLC"/>
    <s v=" 103 N Paragon Drive"/>
    <s v="IL"/>
    <s v="60446          "/>
    <s v="          "/>
    <n v="0"/>
    <m/>
    <s v="Remedium Healthcare Products, LLC"/>
    <s v="Romeoville"/>
    <m/>
    <s v="PCI-01    "/>
    <m/>
    <n v="3294.4349999999977"/>
  </r>
  <r>
    <x v="7"/>
    <d v="2026-02-27T00:00:00"/>
    <s v="0000064299"/>
    <n v="1"/>
    <s v="MORENO    "/>
    <x v="30"/>
    <x v="33"/>
    <n v="1"/>
    <n v="71.94"/>
    <n v="71.94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36.229518999999996"/>
  </r>
  <r>
    <x v="7"/>
    <d v="2025-09-30T00:00:00"/>
    <s v="0000064322"/>
    <n v="2"/>
    <s v="LAREDO    "/>
    <x v="34"/>
    <x v="37"/>
    <n v="51"/>
    <n v="20.6"/>
    <n v="1050.5999999999999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04.20915400000013"/>
  </r>
  <r>
    <x v="7"/>
    <d v="2025-10-21T00:00:00"/>
    <s v="0000064372"/>
    <n v="1"/>
    <s v="LAREDO    "/>
    <x v="34"/>
    <x v="37"/>
    <n v="76"/>
    <n v="20.6"/>
    <n v="1565.6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751.37050400000021"/>
  </r>
  <r>
    <x v="7"/>
    <d v="2025-12-26T00:00:00"/>
    <s v="0000064415"/>
    <n v="1"/>
    <s v="NORTHPT   "/>
    <x v="34"/>
    <x v="37"/>
    <n v="5"/>
    <n v="20.6"/>
    <n v="103"/>
    <s v="MEDL      "/>
    <s v="MEDICAL   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  <n v="49.43227000000001"/>
  </r>
  <r>
    <x v="7"/>
    <d v="2025-12-26T00:00:00"/>
    <s v="0000064416"/>
    <n v="1"/>
    <s v="MORENO    "/>
    <x v="34"/>
    <x v="37"/>
    <n v="177"/>
    <n v="20.6"/>
    <n v="3646.2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1749.9023580000005"/>
  </r>
  <r>
    <x v="7"/>
    <d v="2025-12-26T00:00:00"/>
    <s v="0000064426"/>
    <n v="1"/>
    <s v="LAREDO    "/>
    <x v="34"/>
    <x v="37"/>
    <n v="80"/>
    <n v="20.6"/>
    <n v="1648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790.91632000000016"/>
  </r>
  <r>
    <x v="7"/>
    <d v="2025-12-26T00:00:00"/>
    <s v="0000064454"/>
    <n v="1"/>
    <s v="LAREDO    "/>
    <x v="34"/>
    <x v="37"/>
    <n v="6"/>
    <n v="20.6"/>
    <n v="123.6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9.318724000000017"/>
  </r>
  <r>
    <x v="7"/>
    <d v="2025-12-26T00:00:00"/>
    <s v="0000064455"/>
    <n v="2"/>
    <s v="LAREDO    "/>
    <x v="34"/>
    <x v="37"/>
    <n v="92"/>
    <n v="20.61"/>
    <n v="1896.12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909.55376800000022"/>
  </r>
  <r>
    <x v="7"/>
    <d v="2025-12-26T00:00:00"/>
    <s v="0000064550"/>
    <n v="1"/>
    <s v="LAREDO    "/>
    <x v="34"/>
    <x v="37"/>
    <n v="48"/>
    <n v="20.61"/>
    <n v="989.28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474.54979200000014"/>
  </r>
  <r>
    <x v="7"/>
    <d v="2025-12-26T00:00:00"/>
    <s v="0000064553"/>
    <n v="1"/>
    <s v="NORTHPT   "/>
    <x v="34"/>
    <x v="37"/>
    <n v="16"/>
    <n v="20.61"/>
    <n v="329.76"/>
    <s v="MEDL      "/>
    <s v="MEDICAL   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  <n v="158.18326400000004"/>
  </r>
  <r>
    <x v="7"/>
    <d v="2025-12-26T00:00:00"/>
    <s v="0000064579"/>
    <n v="1"/>
    <s v="LAREDO    "/>
    <x v="34"/>
    <x v="37"/>
    <n v="12"/>
    <n v="20.61"/>
    <n v="247.32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18.63744800000003"/>
  </r>
  <r>
    <x v="7"/>
    <d v="2025-12-26T00:00:00"/>
    <s v="0000064605"/>
    <n v="1"/>
    <s v="LAREDO    "/>
    <x v="34"/>
    <x v="37"/>
    <n v="104"/>
    <n v="20.61"/>
    <n v="2143.44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028.1912160000002"/>
  </r>
  <r>
    <x v="7"/>
    <d v="2026-01-09T00:00:00"/>
    <s v="0000064623"/>
    <n v="2"/>
    <s v="LAREDO    "/>
    <x v="34"/>
    <x v="37"/>
    <n v="84"/>
    <n v="20.61"/>
    <n v="1731.24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830.46213600000021"/>
  </r>
  <r>
    <x v="7"/>
    <d v="2026-01-16T00:00:00"/>
    <s v="0000064665"/>
    <n v="1"/>
    <s v="          "/>
    <x v="35"/>
    <x v="38"/>
    <n v="2284"/>
    <n v="4.0999999999999996"/>
    <n v="9364.4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3877.9602039999995"/>
  </r>
  <r>
    <x v="7"/>
    <d v="2026-01-12T00:00:00"/>
    <s v="0000064666"/>
    <n v="2"/>
    <s v="          "/>
    <x v="36"/>
    <x v="39"/>
    <n v="3981"/>
    <n v="2.2000000000000002"/>
    <n v="8758.2000000000007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3238.2568680000008"/>
  </r>
  <r>
    <x v="7"/>
    <d v="2026-02-27T00:00:00"/>
    <s v="0000064771"/>
    <n v="2"/>
    <s v="BILL      "/>
    <x v="37"/>
    <x v="40"/>
    <n v="500000"/>
    <n v="0.23699999999999999"/>
    <n v="118500"/>
    <s v="LAVIPHARM "/>
    <s v="MEDICAL   "/>
    <s v="FALSE"/>
    <s v="SO"/>
    <m/>
    <x v="18"/>
    <s v="12, Agias Marinas Street,19002 PEANIA"/>
    <m/>
    <s v=".."/>
    <s v="Greece         "/>
    <s v="          "/>
    <n v="0"/>
    <m/>
    <s v="Lavipharm SA"/>
    <s v="ATTICA"/>
    <m/>
    <s v="PCI-01    "/>
    <m/>
    <n v="11165.000000000009"/>
  </r>
  <r>
    <x v="7"/>
    <d v="2026-02-27T00:00:00"/>
    <s v="0000064771"/>
    <n v="3"/>
    <s v="BILL      "/>
    <x v="3"/>
    <x v="41"/>
    <n v="1"/>
    <n v="549"/>
    <n v="549"/>
    <s v="LAVIPHARM "/>
    <s v="MEDICAL   "/>
    <s v="FALSE"/>
    <s v="SO"/>
    <m/>
    <x v="18"/>
    <s v="12, Agias Marinas Street,19002 PEANIA"/>
    <m/>
    <s v=".."/>
    <s v="Greece         "/>
    <s v="          "/>
    <n v="0"/>
    <m/>
    <s v="Lavipharm SA"/>
    <s v="ATTICA"/>
    <m/>
    <s v="PCI-01    "/>
    <m/>
    <e v="#N/A"/>
  </r>
  <r>
    <x v="7"/>
    <d v="2026-03-16T00:00:00"/>
    <s v="0000064786"/>
    <n v="2"/>
    <s v="ICS       "/>
    <x v="38"/>
    <x v="42"/>
    <n v="12504"/>
    <n v="5.08"/>
    <n v="63520.32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40150.143936"/>
  </r>
  <r>
    <x v="7"/>
    <d v="2026-03-16T00:00:00"/>
    <s v="0000064788"/>
    <n v="2"/>
    <s v="ICS       "/>
    <x v="38"/>
    <x v="42"/>
    <n v="18000"/>
    <n v="5.08"/>
    <n v="91440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57797.712"/>
  </r>
  <r>
    <x v="7"/>
    <d v="2026-02-27T00:00:00"/>
    <s v="0000064937"/>
    <n v="1"/>
    <s v="BILL      "/>
    <x v="39"/>
    <x v="43"/>
    <n v="1"/>
    <n v="2556.79"/>
    <n v="2556.79"/>
    <s v="PERIO     "/>
    <s v="MEDICAL   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e v="#N/A"/>
  </r>
  <r>
    <x v="7"/>
    <d v="2026-02-27T00:00:00"/>
    <s v="0000064955"/>
    <n v="1"/>
    <s v="          "/>
    <x v="40"/>
    <x v="44"/>
    <n v="1"/>
    <n v="1200"/>
    <n v="1200"/>
    <s v="URGO      "/>
    <s v="MEDICAL   "/>
    <s v="FALSE"/>
    <s v="SO"/>
    <m/>
    <x v="3"/>
    <s v="100 Lexington Street, Suite 400"/>
    <m/>
    <s v="TX"/>
    <s v="76102          "/>
    <s v="          "/>
    <n v="0"/>
    <m/>
    <s v="URGO Medical"/>
    <s v="Fort Worth"/>
    <m/>
    <s v="PCI-01    "/>
    <m/>
    <e v="#N/A"/>
  </r>
  <r>
    <x v="7"/>
    <d v="2026-02-27T00:00:00"/>
    <s v="0000064955"/>
    <n v="2"/>
    <s v="          "/>
    <x v="3"/>
    <x v="45"/>
    <n v="1"/>
    <n v="450"/>
    <n v="450"/>
    <s v="URGO      "/>
    <s v="MEDICAL   "/>
    <s v="FALSE"/>
    <s v="SO"/>
    <m/>
    <x v="3"/>
    <s v="100 Lexington Street, Suite 400"/>
    <m/>
    <s v="TX"/>
    <s v="76102          "/>
    <s v="          "/>
    <n v="0"/>
    <m/>
    <s v="URGO Medical"/>
    <s v="Fort Worth"/>
    <m/>
    <s v="PCI-01    "/>
    <m/>
    <e v="#N/A"/>
  </r>
  <r>
    <x v="7"/>
    <d v="2026-02-27T00:00:00"/>
    <s v="0000064984"/>
    <n v="1"/>
    <s v="          "/>
    <x v="41"/>
    <x v="46"/>
    <n v="214127.05"/>
    <n v="5.6779999999999999E-3"/>
    <n v="1215.81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2"/>
    <s v="          "/>
    <x v="42"/>
    <x v="47"/>
    <n v="467602"/>
    <n v="5.1640000000000002E-3"/>
    <n v="2414.6999999999998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3"/>
    <s v="          "/>
    <x v="43"/>
    <x v="48"/>
    <n v="2013600"/>
    <n v="8.25E-4"/>
    <n v="1661.22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n v="-310.09440000000012"/>
  </r>
  <r>
    <x v="7"/>
    <d v="2026-02-27T00:00:00"/>
    <s v="0000064984"/>
    <n v="4"/>
    <s v="          "/>
    <x v="44"/>
    <x v="49"/>
    <n v="48563.98"/>
    <n v="1.6268000000000001E-2"/>
    <n v="790.04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5"/>
    <s v="          "/>
    <x v="45"/>
    <x v="50"/>
    <n v="16562"/>
    <n v="5.8180000000000003E-2"/>
    <n v="963.58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6"/>
    <s v="          "/>
    <x v="46"/>
    <x v="51"/>
    <n v="37639"/>
    <n v="7.4000000000000003E-3"/>
    <n v="278.52999999999997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7"/>
    <s v="          "/>
    <x v="47"/>
    <x v="52"/>
    <n v="7446"/>
    <n v="1.11887"/>
    <n v="8331.11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8"/>
    <s v="          "/>
    <x v="48"/>
    <x v="53"/>
    <n v="13337"/>
    <n v="0.28685899999999998"/>
    <n v="3825.84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9"/>
    <s v="          "/>
    <x v="49"/>
    <x v="54"/>
    <n v="45978.01"/>
    <n v="5.6090000000000003E-3"/>
    <n v="257.89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10"/>
    <s v="          "/>
    <x v="50"/>
    <x v="55"/>
    <n v="25563.08"/>
    <n v="3.3500000000000001E-3"/>
    <n v="85.64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11"/>
    <s v="          "/>
    <x v="51"/>
    <x v="56"/>
    <n v="81438"/>
    <n v="1.2685999999999999E-2"/>
    <n v="1033.1199999999999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12"/>
    <s v="          "/>
    <x v="52"/>
    <x v="57"/>
    <n v="24696.47"/>
    <n v="3.078E-3"/>
    <n v="76.02"/>
    <s v="ORORA     "/>
    <s v="CONSUMER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13"/>
    <s v="          "/>
    <x v="53"/>
    <x v="58"/>
    <n v="671.63"/>
    <n v="0.20171800000000001"/>
    <n v="135.47999999999999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14"/>
    <s v="          "/>
    <x v="54"/>
    <x v="59"/>
    <n v="890.55"/>
    <n v="0.41220600000000002"/>
    <n v="367.09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15"/>
    <s v="          "/>
    <x v="55"/>
    <x v="60"/>
    <n v="22656"/>
    <n v="5.4790000000000004E-3"/>
    <n v="124.13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4984"/>
    <n v="16"/>
    <s v="          "/>
    <x v="56"/>
    <x v="61"/>
    <n v="14"/>
    <n v="133.080714"/>
    <n v="1863.13"/>
    <s v="ORORA     "/>
    <s v="MEDICAL   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  <e v="#N/A"/>
  </r>
  <r>
    <x v="7"/>
    <d v="2026-02-27T00:00:00"/>
    <s v="0000065009"/>
    <n v="1"/>
    <s v="LAND      "/>
    <x v="57"/>
    <x v="62"/>
    <n v="66959"/>
    <n v="7.4095999999999995E-2"/>
    <n v="4961.3900000000003"/>
    <s v="ORORA     "/>
    <s v="MEDICAL   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e v="#N/A"/>
  </r>
  <r>
    <x v="7"/>
    <d v="2026-02-27T00:00:00"/>
    <s v="0000065009"/>
    <n v="2"/>
    <s v="LAND      "/>
    <x v="58"/>
    <x v="63"/>
    <n v="15375"/>
    <n v="5.5522000000000002E-2"/>
    <n v="853.65"/>
    <s v="ORORA     "/>
    <s v="Default   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n v="-28.889624999999981"/>
  </r>
  <r>
    <x v="7"/>
    <d v="2026-02-27T00:00:00"/>
    <s v="0000065009"/>
    <n v="3"/>
    <s v="LAND      "/>
    <x v="59"/>
    <x v="64"/>
    <n v="21783.07"/>
    <n v="1.2741000000000001E-2"/>
    <n v="277.54000000000002"/>
    <s v="ORORA     "/>
    <s v="MEDICAL   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e v="#N/A"/>
  </r>
  <r>
    <x v="7"/>
    <d v="2026-02-27T00:00:00"/>
    <s v="0000065009"/>
    <n v="4"/>
    <s v="LAND      "/>
    <x v="60"/>
    <x v="65"/>
    <n v="716188"/>
    <n v="9.7420000000000007E-3"/>
    <n v="6977.1"/>
    <s v="ORORA     "/>
    <s v="MEDICAL   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e v="#N/A"/>
  </r>
  <r>
    <x v="7"/>
    <d v="2026-02-27T00:00:00"/>
    <s v="0000065009"/>
    <n v="5"/>
    <s v="LAND      "/>
    <x v="61"/>
    <x v="66"/>
    <n v="9524"/>
    <n v="9.1106999999999994E-2"/>
    <n v="867.7"/>
    <s v="ORORA     "/>
    <s v="MEDICAL   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e v="#N/A"/>
  </r>
  <r>
    <x v="7"/>
    <d v="2026-02-27T00:00:00"/>
    <s v="0000065009"/>
    <n v="6"/>
    <s v="LAND      "/>
    <x v="62"/>
    <x v="67"/>
    <n v="112638"/>
    <n v="8.1589999999999996E-3"/>
    <n v="919.01"/>
    <s v="ORORA     "/>
    <s v="MEDICAL   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e v="#N/A"/>
  </r>
  <r>
    <x v="7"/>
    <d v="2026-02-27T00:00:00"/>
    <s v="0000065009"/>
    <n v="7"/>
    <s v="LAND      "/>
    <x v="63"/>
    <x v="68"/>
    <n v="571.53"/>
    <n v="0.117212"/>
    <n v="66.989999999999995"/>
    <s v="ORORA     "/>
    <s v="MEDICAL   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  <e v="#N/A"/>
  </r>
  <r>
    <x v="8"/>
    <d v="2026-02-27T00:00:00"/>
    <s v="0000064771"/>
    <n v="1"/>
    <s v="BILL      "/>
    <x v="64"/>
    <x v="69"/>
    <n v="400000"/>
    <n v="0.23499999999999999"/>
    <n v="94000"/>
    <s v="LAVIPHARM "/>
    <s v="MEDICAL   "/>
    <s v="FALSE"/>
    <s v="SO"/>
    <m/>
    <x v="18"/>
    <s v="12, Agias Marinas Street,19002 PEANIA"/>
    <m/>
    <s v=".."/>
    <s v="Greece         "/>
    <s v="          "/>
    <n v="0"/>
    <m/>
    <s v="Lavipharm SA"/>
    <s v="ATTICA"/>
    <m/>
    <s v="PCI-01    "/>
    <m/>
    <n v="22146"/>
  </r>
  <r>
    <x v="9"/>
    <d v="2026-01-19T00:00:00"/>
    <s v="0000064687"/>
    <n v="1"/>
    <s v="          "/>
    <x v="65"/>
    <x v="70"/>
    <n v="5000"/>
    <n v="0.98"/>
    <n v="4900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1159.3049999999998"/>
  </r>
  <r>
    <x v="9"/>
    <d v="2026-02-09T00:00:00"/>
    <s v="0000064688"/>
    <n v="1"/>
    <s v="Ship      "/>
    <x v="66"/>
    <x v="71"/>
    <n v="15600"/>
    <n v="3"/>
    <n v="46800"/>
    <s v="IMPLUS    "/>
    <s v="MEDICAL   "/>
    <s v="FALSE"/>
    <s v="SO"/>
    <m/>
    <x v="20"/>
    <s v="1957 T.W. Alexander Drive"/>
    <m/>
    <s v="NC"/>
    <s v="27709          "/>
    <s v="          "/>
    <n v="0"/>
    <m/>
    <s v="Implus, LLC"/>
    <s v="Durham"/>
    <s v="contact FreightWise at shipping@freightwisellc.com with Sandra Tompkins on copy stompkins@4implus.com"/>
    <m/>
    <m/>
    <n v="24278.342399999998"/>
  </r>
  <r>
    <x v="9"/>
    <d v="2026-03-11T00:00:00"/>
    <s v="0000064795"/>
    <n v="1"/>
    <s v="Athlone   "/>
    <x v="67"/>
    <x v="72"/>
    <n v="40000"/>
    <n v="1.2470000000000001"/>
    <n v="49880"/>
    <s v="KCI IRE   "/>
    <s v="MEDICAL   "/>
    <s v="FALSE"/>
    <s v="SO"/>
    <m/>
    <x v="21"/>
    <s v="IDA Business and Technology Park"/>
    <m/>
    <s v=".."/>
    <s v="...            "/>
    <s v="          "/>
    <n v="0"/>
    <s v="Ship - BY OCEAN"/>
    <s v="KCI Manufacturing"/>
    <s v="Athlone, Co. Westmeath N37XF22"/>
    <m/>
    <s v="PCI-01    "/>
    <m/>
    <n v="19807.000000000007"/>
  </r>
  <r>
    <x v="10"/>
    <d v="2026-03-12T00:00:00"/>
    <s v="0000064560"/>
    <n v="1"/>
    <s v="IRELAND   "/>
    <x v="24"/>
    <x v="27"/>
    <n v="120000"/>
    <n v="0.52110000000000001"/>
    <n v="62532"/>
    <s v="HARM IRE  "/>
    <s v="Drape&amp;Mask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38329.920000000006"/>
  </r>
  <r>
    <x v="11"/>
    <d v="2026-02-12T00:00:00"/>
    <s v="0000064718"/>
    <n v="1"/>
    <s v="          "/>
    <x v="68"/>
    <x v="73"/>
    <n v="5000"/>
    <n v="1.54"/>
    <n v="7700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4408.87"/>
  </r>
  <r>
    <x v="11"/>
    <d v="2026-03-13T00:00:00"/>
    <s v="0000064789"/>
    <n v="1"/>
    <s v="IRELAND   "/>
    <x v="3"/>
    <x v="74"/>
    <n v="4000"/>
    <n v="1.675"/>
    <n v="6700"/>
    <s v="HARM IRE  "/>
    <s v="MEDICAL   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e v="#N/A"/>
  </r>
  <r>
    <x v="12"/>
    <d v="2026-03-16T00:00:00"/>
    <s v="0000064498"/>
    <n v="1"/>
    <s v="Laredo    "/>
    <x v="69"/>
    <x v="75"/>
    <n v="180000"/>
    <n v="0.1507"/>
    <n v="27126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7341.12"/>
  </r>
  <r>
    <x v="12"/>
    <d v="2026-03-16T00:00:00"/>
    <s v="0000064769"/>
    <n v="1"/>
    <s v="255       "/>
    <x v="70"/>
    <x v="76"/>
    <n v="1200"/>
    <n v="87.07"/>
    <n v="104484"/>
    <s v="MCKESSON  "/>
    <s v="MEDICAL   "/>
    <s v="FALSE"/>
    <s v="SO"/>
    <m/>
    <x v="23"/>
    <s v="SEATTLE  #255"/>
    <s v="6520 S 228TH ST"/>
    <s v="WA"/>
    <s v="98032"/>
    <s v="          "/>
    <n v="0"/>
    <m/>
    <s v="MCKESSON MEDICAL-SURGICAL"/>
    <s v="KENT"/>
    <m/>
    <s v="PCI-01    "/>
    <m/>
    <n v="18490.645199999988"/>
  </r>
  <r>
    <x v="12"/>
    <d v="2026-03-16T00:00:00"/>
    <s v="0000064847"/>
    <n v="1"/>
    <s v="BILL      "/>
    <x v="71"/>
    <x v="77"/>
    <n v="10000"/>
    <n v="2"/>
    <n v="20000"/>
    <s v="MPM       "/>
    <s v="MEDICAL   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8474.7900000000009"/>
  </r>
  <r>
    <x v="13"/>
    <d v="2026-01-30T00:00:00"/>
    <s v="0000064682"/>
    <n v="1"/>
    <s v="          "/>
    <x v="72"/>
    <x v="78"/>
    <n v="10000"/>
    <n v="6.3"/>
    <n v="63000"/>
    <s v="MPM       "/>
    <s v="MEDICAL   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14266.97"/>
  </r>
  <r>
    <x v="13"/>
    <d v="2026-03-18T00:00:00"/>
    <s v="0000064882"/>
    <n v="1"/>
    <s v="ICS       "/>
    <x v="19"/>
    <x v="22"/>
    <n v="146004"/>
    <n v="1.88"/>
    <n v="274487.52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111029.61782399997"/>
  </r>
  <r>
    <x v="13"/>
    <d v="2026-03-18T00:00:00"/>
    <s v="0000064883"/>
    <n v="1"/>
    <s v="ICS       "/>
    <x v="27"/>
    <x v="30"/>
    <n v="3996"/>
    <n v="4.34"/>
    <n v="17342.64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11650.206131999998"/>
  </r>
  <r>
    <x v="14"/>
    <d v="1900-01-01T00:00:00"/>
    <s v="0000064717"/>
    <n v="2"/>
    <s v="ATLANTA   "/>
    <x v="73"/>
    <x v="79"/>
    <n v="504"/>
    <n v="259.27199999999999"/>
    <n v="130673.09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68384.418984000004"/>
  </r>
  <r>
    <x v="15"/>
    <d v="2026-02-27T00:00:00"/>
    <s v="0000064792"/>
    <n v="1"/>
    <s v="          "/>
    <x v="74"/>
    <x v="80"/>
    <n v="400"/>
    <n v="149.15"/>
    <n v="59660"/>
    <s v="MPM       "/>
    <s v="MEDICAL   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13688.842000000001"/>
  </r>
  <r>
    <x v="15"/>
    <d v="2026-03-25T00:00:00"/>
    <s v="0000064822"/>
    <n v="1"/>
    <s v="MORENO    "/>
    <x v="34"/>
    <x v="37"/>
    <n v="148"/>
    <n v="20.61"/>
    <n v="3050.28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1463.1951920000004"/>
  </r>
  <r>
    <x v="15"/>
    <d v="2026-03-25T00:00:00"/>
    <s v="0000064827"/>
    <n v="1"/>
    <s v="NORTHPT   "/>
    <x v="34"/>
    <x v="37"/>
    <n v="4"/>
    <n v="20.61"/>
    <n v="82.44"/>
    <s v="MEDL      "/>
    <s v="MEDICAL   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  <n v="39.545816000000009"/>
  </r>
  <r>
    <x v="15"/>
    <d v="2026-03-25T00:00:00"/>
    <s v="0000064828"/>
    <n v="1"/>
    <s v="MORENO    "/>
    <x v="34"/>
    <x v="37"/>
    <n v="320"/>
    <n v="20.61"/>
    <n v="6595.2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3163.6652800000006"/>
  </r>
  <r>
    <x v="15"/>
    <d v="2026-03-25T00:00:00"/>
    <s v="0000064839"/>
    <n v="1"/>
    <s v="LAREDO    "/>
    <x v="34"/>
    <x v="37"/>
    <n v="84"/>
    <n v="20.61"/>
    <n v="1731.24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830.46213600000021"/>
  </r>
  <r>
    <x v="15"/>
    <d v="2026-03-25T00:00:00"/>
    <s v="0000064843"/>
    <n v="1"/>
    <s v="MORENO    "/>
    <x v="34"/>
    <x v="37"/>
    <n v="132"/>
    <n v="20.61"/>
    <n v="2720.52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1305.0119280000004"/>
  </r>
  <r>
    <x v="15"/>
    <d v="2026-03-25T00:00:00"/>
    <s v="0000064850"/>
    <n v="1"/>
    <s v="NORTHPT   "/>
    <x v="34"/>
    <x v="37"/>
    <n v="4"/>
    <n v="20.61"/>
    <n v="82.44"/>
    <s v="MEDL      "/>
    <s v="MEDICAL   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  <n v="39.545816000000009"/>
  </r>
  <r>
    <x v="15"/>
    <d v="2026-03-25T00:00:00"/>
    <s v="0000064921"/>
    <n v="1"/>
    <s v="MORENO    "/>
    <x v="34"/>
    <x v="37"/>
    <n v="428"/>
    <n v="20.61"/>
    <n v="8821.08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4231.4023120000011"/>
  </r>
  <r>
    <x v="16"/>
    <d v="2025-12-15T00:00:00"/>
    <s v="0000064658"/>
    <n v="1"/>
    <s v="          "/>
    <x v="75"/>
    <x v="81"/>
    <n v="2000"/>
    <n v="2.4500000000000002"/>
    <n v="4900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1261.3700000000003"/>
  </r>
  <r>
    <x v="17"/>
    <d v="2025-12-08T00:00:00"/>
    <s v="0000064578"/>
    <n v="1"/>
    <s v="          "/>
    <x v="76"/>
    <x v="82"/>
    <n v="1800"/>
    <n v="3.56"/>
    <n v="6408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2833.7004000000002"/>
  </r>
  <r>
    <x v="17"/>
    <d v="1900-01-01T00:00:00"/>
    <s v="0000064717"/>
    <n v="1"/>
    <s v="ATLANTA   "/>
    <x v="10"/>
    <x v="13"/>
    <n v="882"/>
    <n v="170.4"/>
    <n v="150292.79999999999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17464.449365999997"/>
  </r>
  <r>
    <x v="18"/>
    <d v="2026-03-30T00:00:00"/>
    <s v="0000064938"/>
    <n v="1"/>
    <s v="          "/>
    <x v="77"/>
    <x v="83"/>
    <n v="10000"/>
    <n v="2.34"/>
    <n v="23400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7417.6899999999987"/>
  </r>
  <r>
    <x v="18"/>
    <d v="2026-03-30T00:00:00"/>
    <s v="0000064976"/>
    <n v="1"/>
    <s v="          "/>
    <x v="36"/>
    <x v="39"/>
    <n v="5800"/>
    <n v="2.2000000000000002"/>
    <n v="12760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4717.8824000000013"/>
  </r>
  <r>
    <x v="19"/>
    <d v="2026-03-31T00:00:00"/>
    <s v="0000064501"/>
    <n v="1"/>
    <s v="Laredo    "/>
    <x v="78"/>
    <x v="84"/>
    <n v="360000"/>
    <n v="0.12"/>
    <n v="43200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18559.439999999995"/>
  </r>
  <r>
    <x v="19"/>
    <d v="2026-03-31T00:00:00"/>
    <s v="0000064731"/>
    <n v="1"/>
    <s v="HEBRON    "/>
    <x v="79"/>
    <x v="85"/>
    <n v="25000"/>
    <n v="3.01"/>
    <n v="75250"/>
    <s v="PAUSE     "/>
    <s v="Filling OP"/>
    <s v="FALSE"/>
    <s v="SO"/>
    <m/>
    <x v="24"/>
    <s v="1200 Worldwide Boulevard"/>
    <m/>
    <s v="KY"/>
    <s v="41048          "/>
    <s v="          "/>
    <n v="0"/>
    <m/>
    <s v="The Pause Life Supplements, LLC"/>
    <s v="Hebron"/>
    <m/>
    <s v="PCI-01    "/>
    <m/>
    <n v="53751.474999999991"/>
  </r>
  <r>
    <x v="19"/>
    <d v="2026-03-31T00:00:00"/>
    <s v="0000064731"/>
    <n v="2"/>
    <s v="HEBRON    "/>
    <x v="80"/>
    <x v="86"/>
    <n v="25000"/>
    <n v="5.53"/>
    <n v="138250"/>
    <s v="PAUSE     "/>
    <s v="Filling OP"/>
    <s v="FALSE"/>
    <s v="SO"/>
    <m/>
    <x v="24"/>
    <s v="1200 Worldwide Boulevard"/>
    <m/>
    <s v="KY"/>
    <s v="41048          "/>
    <s v="          "/>
    <n v="0"/>
    <m/>
    <s v="The Pause Life Supplements, LLC"/>
    <s v="Hebron"/>
    <m/>
    <s v="PCI-01    "/>
    <m/>
    <n v="65448.450000000004"/>
  </r>
  <r>
    <x v="19"/>
    <d v="2026-03-31T00:00:00"/>
    <s v="0000064782"/>
    <n v="1"/>
    <s v="NJ        "/>
    <x v="81"/>
    <x v="87"/>
    <n v="85000"/>
    <n v="0.33"/>
    <n v="28050"/>
    <s v="EUROFINS  "/>
    <s v="MEDICAL   "/>
    <s v="FALSE"/>
    <s v="SO"/>
    <m/>
    <x v="25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  <n v="11118.255000000003"/>
  </r>
  <r>
    <x v="19"/>
    <d v="2026-03-31T00:00:00"/>
    <s v="0000064782"/>
    <n v="2"/>
    <s v="NJ        "/>
    <x v="82"/>
    <x v="88"/>
    <n v="70000"/>
    <n v="0.6"/>
    <n v="42000"/>
    <s v="EUROFINS  "/>
    <s v="MEDICAL   "/>
    <s v="FALSE"/>
    <s v="SO"/>
    <m/>
    <x v="25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  <n v="18413.289999999997"/>
  </r>
  <r>
    <x v="19"/>
    <d v="2026-03-31T00:00:00"/>
    <s v="0000064881"/>
    <n v="1"/>
    <s v="ICS       "/>
    <x v="83"/>
    <x v="89"/>
    <n v="244992"/>
    <n v="1.71"/>
    <n v="418936.32000000001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171028.670208"/>
  </r>
  <r>
    <x v="19"/>
    <d v="2026-03-31T00:00:00"/>
    <s v="0000064885"/>
    <n v="1"/>
    <s v="DEL RIO   "/>
    <x v="84"/>
    <x v="90"/>
    <n v="150000"/>
    <n v="0.29099999999999998"/>
    <n v="43650"/>
    <s v="KC        "/>
    <s v="MEDICAL   "/>
    <s v="FALSE"/>
    <s v="SO"/>
    <m/>
    <x v="26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  <n v="16747.349999999999"/>
  </r>
  <r>
    <x v="19"/>
    <d v="2026-04-10T00:00:00"/>
    <s v="0000064967"/>
    <n v="1"/>
    <s v="ICS       "/>
    <x v="38"/>
    <x v="42"/>
    <n v="24996"/>
    <n v="5.08"/>
    <n v="126979.68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80261.756064000001"/>
  </r>
  <r>
    <x v="20"/>
    <d v="2026-02-20T00:00:00"/>
    <s v="0000064139"/>
    <n v="1"/>
    <s v="BILL      "/>
    <x v="85"/>
    <x v="91"/>
    <n v="35000"/>
    <n v="4.1500000000000004"/>
    <n v="145250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57469.125000000015"/>
  </r>
  <r>
    <x v="20"/>
    <d v="2026-02-20T00:00:00"/>
    <s v="0000064139"/>
    <n v="2"/>
    <s v="BILL      "/>
    <x v="86"/>
    <x v="92"/>
    <n v="20000"/>
    <n v="2.58"/>
    <n v="51600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28537.74"/>
  </r>
  <r>
    <x v="20"/>
    <d v="2026-01-12T00:00:00"/>
    <s v="0000064155"/>
    <n v="1"/>
    <s v="3440      "/>
    <x v="17"/>
    <x v="20"/>
    <n v="25000"/>
    <n v="1.63"/>
    <n v="40750"/>
    <s v="FREUD     "/>
    <s v="MEDICAL   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  <n v="14909.999999999996"/>
  </r>
  <r>
    <x v="20"/>
    <d v="2026-04-01T00:00:00"/>
    <s v="0000064191"/>
    <n v="1"/>
    <s v="          "/>
    <x v="87"/>
    <x v="93"/>
    <n v="5245"/>
    <n v="11.6"/>
    <n v="60842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5118.362694999996"/>
  </r>
  <r>
    <x v="20"/>
    <d v="2025-12-31T00:00:00"/>
    <s v="0000064719"/>
    <n v="1"/>
    <s v="ICS       "/>
    <x v="3"/>
    <x v="94"/>
    <n v="23160"/>
    <n v="0.7"/>
    <n v="16212"/>
    <s v="URGO      "/>
    <s v="MEDICAL   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e v="#N/A"/>
  </r>
  <r>
    <x v="20"/>
    <d v="2025-12-31T00:00:00"/>
    <s v="0000064719"/>
    <n v="2"/>
    <s v="ICS       "/>
    <x v="3"/>
    <x v="95"/>
    <n v="49960"/>
    <n v="0.7"/>
    <n v="34972"/>
    <s v="URGO      "/>
    <s v="MEDICAL   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e v="#N/A"/>
  </r>
  <r>
    <x v="20"/>
    <d v="2025-12-31T00:00:00"/>
    <s v="0000064719"/>
    <n v="3"/>
    <s v="ICS       "/>
    <x v="3"/>
    <x v="96"/>
    <n v="2760"/>
    <n v="0.7"/>
    <n v="1932"/>
    <s v="URGO      "/>
    <s v="MEDICAL   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e v="#N/A"/>
  </r>
  <r>
    <x v="20"/>
    <d v="2025-12-31T00:00:00"/>
    <s v="0000064719"/>
    <n v="4"/>
    <s v="ICS       "/>
    <x v="3"/>
    <x v="97"/>
    <n v="2250"/>
    <n v="0.7"/>
    <n v="1575"/>
    <s v="URGO      "/>
    <s v="MEDICAL   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e v="#N/A"/>
  </r>
  <r>
    <x v="20"/>
    <d v="2026-04-01T00:00:00"/>
    <s v="0000064833"/>
    <n v="1"/>
    <s v="G-Global  "/>
    <x v="13"/>
    <x v="16"/>
    <n v="45"/>
    <n v="340"/>
    <n v="15300"/>
    <s v="CENTURION "/>
    <s v="MEDICAL   "/>
    <s v="FALSE"/>
    <s v="SO"/>
    <m/>
    <x v="9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  <n v="3850.9750350000004"/>
  </r>
  <r>
    <x v="21"/>
    <d v="2026-04-03T00:00:00"/>
    <s v="0000064597"/>
    <n v="1"/>
    <s v="BILL      "/>
    <x v="88"/>
    <x v="98"/>
    <n v="15000"/>
    <n v="2"/>
    <n v="30000"/>
    <s v="NAWA      "/>
    <s v="Filling OP"/>
    <s v="FALSE"/>
    <s v="SO"/>
    <m/>
    <x v="27"/>
    <s v="1688 Meridian Avenue, Suite 700"/>
    <s v=" Florida"/>
    <s v="FL"/>
    <s v="33139          "/>
    <s v="          "/>
    <n v="0"/>
    <m/>
    <s v="NAWA, Inc"/>
    <s v="Miami Beach"/>
    <m/>
    <s v="PCI-01    "/>
    <m/>
    <n v="1006.8599999999994"/>
  </r>
  <r>
    <x v="21"/>
    <d v="1900-01-01T00:00:00"/>
    <s v="0000064925"/>
    <n v="1"/>
    <s v="GENEVA    "/>
    <x v="89"/>
    <x v="99"/>
    <n v="25000"/>
    <n v="0.68"/>
    <n v="1700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8115.7250000000004"/>
  </r>
  <r>
    <x v="21"/>
    <d v="1900-01-01T00:00:00"/>
    <s v="0000064925"/>
    <n v="2"/>
    <s v="GENEVA    "/>
    <x v="90"/>
    <x v="100"/>
    <n v="35000"/>
    <n v="0.81"/>
    <n v="2835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23017.505000000005"/>
  </r>
  <r>
    <x v="21"/>
    <d v="1900-01-01T00:00:00"/>
    <s v="0000064926"/>
    <n v="1"/>
    <s v="GENEVA    "/>
    <x v="91"/>
    <x v="101"/>
    <n v="35000"/>
    <n v="0.62"/>
    <n v="2170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14746.97"/>
  </r>
  <r>
    <x v="22"/>
    <d v="2026-04-08T00:00:00"/>
    <s v="0000064966"/>
    <n v="1"/>
    <s v="ICS       "/>
    <x v="19"/>
    <x v="22"/>
    <n v="174996"/>
    <n v="1.88"/>
    <n v="328992.48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133076.75817599997"/>
  </r>
  <r>
    <x v="23"/>
    <d v="2026-04-10T00:00:00"/>
    <s v="0000064420"/>
    <n v="1"/>
    <s v="Buffalo   "/>
    <x v="92"/>
    <x v="102"/>
    <n v="50000"/>
    <n v="0.53220000000000001"/>
    <n v="26610"/>
    <s v="HARMAC    "/>
    <s v="Drape&amp;Mask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14690.350000000002"/>
  </r>
  <r>
    <x v="24"/>
    <d v="2026-04-14T00:00:00"/>
    <s v="0000064884"/>
    <n v="1"/>
    <s v="DEL RIO   "/>
    <x v="84"/>
    <x v="90"/>
    <n v="150000"/>
    <n v="0.29099999999999998"/>
    <n v="43650"/>
    <s v="KC        "/>
    <s v="MEDICAL   "/>
    <s v="FALSE"/>
    <s v="SO"/>
    <m/>
    <x v="26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  <n v="16747.349999999999"/>
  </r>
  <r>
    <x v="25"/>
    <d v="2026-04-15T00:00:00"/>
    <s v="0000064824"/>
    <n v="1"/>
    <s v="50        "/>
    <x v="93"/>
    <x v="103"/>
    <n v="10"/>
    <n v="1925"/>
    <n v="19250"/>
    <s v="KOB       "/>
    <s v="MEDICAL   "/>
    <s v="FALSE"/>
    <s v="SO"/>
    <m/>
    <x v="30"/>
    <s v="Lauterstrasse 50"/>
    <m/>
    <s v=".."/>
    <s v="..             "/>
    <s v="          "/>
    <n v="0"/>
    <m/>
    <s v="KOB Medical Devices (Deutschland)GmbH"/>
    <s v="67752 Wolfstein"/>
    <s v="Must include Qty, gross &amp; Net weight &amp; tariff # on commercial invoice.*******"/>
    <m/>
    <m/>
    <n v="8028.0558300000012"/>
  </r>
  <r>
    <x v="25"/>
    <d v="2026-04-15T00:00:00"/>
    <s v="0000064965"/>
    <n v="1"/>
    <s v="ICS       "/>
    <x v="83"/>
    <x v="89"/>
    <n v="49992"/>
    <n v="1.71"/>
    <n v="85486.32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34899.365208000003"/>
  </r>
  <r>
    <x v="25"/>
    <d v="2026-04-15T00:00:00"/>
    <s v="0000064968"/>
    <n v="2"/>
    <s v="BILL      "/>
    <x v="94"/>
    <x v="104"/>
    <n v="15000"/>
    <n v="1.57"/>
    <n v="23550"/>
    <s v="IOTECH    "/>
    <s v="Filling OP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  <n v="18308.985000000001"/>
  </r>
  <r>
    <x v="26"/>
    <d v="2026-04-16T00:00:00"/>
    <s v="0000064717"/>
    <n v="3"/>
    <s v="ATLANTA   "/>
    <x v="10"/>
    <x v="13"/>
    <n v="198"/>
    <n v="170.4"/>
    <n v="33739.199999999997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3920.5906739999991"/>
  </r>
  <r>
    <x v="27"/>
    <d v="2026-01-21T00:00:00"/>
    <s v="0000064618"/>
    <n v="4"/>
    <s v="ATLANTA   "/>
    <x v="95"/>
    <x v="105"/>
    <n v="1985"/>
    <n v="32.880000000000003"/>
    <n v="65266.8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8205.6704150000041"/>
  </r>
  <r>
    <x v="28"/>
    <d v="2026-04-24T00:00:00"/>
    <s v="0000064968"/>
    <n v="1"/>
    <s v="BILL      "/>
    <x v="96"/>
    <x v="106"/>
    <n v="22500"/>
    <n v="1.7"/>
    <n v="38250"/>
    <s v="IOTECH    "/>
    <s v="Filling OP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  <n v="30483.112499999999"/>
  </r>
  <r>
    <x v="29"/>
    <d v="2026-04-27T00:00:00"/>
    <s v="0000064802"/>
    <n v="10"/>
    <s v="B06       "/>
    <x v="97"/>
    <x v="107"/>
    <n v="140"/>
    <n v="5.5"/>
    <n v="770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186.76391999999998"/>
  </r>
  <r>
    <x v="29"/>
    <d v="2026-04-27T00:00:00"/>
    <s v="0000064803"/>
    <n v="10"/>
    <s v="C02       "/>
    <x v="97"/>
    <x v="107"/>
    <n v="350"/>
    <n v="5.5"/>
    <n v="1925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466.90980000000002"/>
  </r>
  <r>
    <x v="29"/>
    <d v="2026-04-27T00:00:00"/>
    <s v="0000064804"/>
    <n v="10"/>
    <s v="B27       "/>
    <x v="97"/>
    <x v="107"/>
    <n v="10"/>
    <n v="5.5"/>
    <n v="55"/>
    <s v="MEDL      "/>
    <s v="MEDICAL   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  <n v="13.34028"/>
  </r>
  <r>
    <x v="29"/>
    <d v="2026-04-27T00:00:00"/>
    <s v="0000064806"/>
    <n v="10"/>
    <s v="B51       "/>
    <x v="97"/>
    <x v="107"/>
    <n v="20"/>
    <n v="5.5"/>
    <n v="110"/>
    <s v="MEDL      "/>
    <s v="MEDICAL   "/>
    <s v="FALSE"/>
    <s v="SO"/>
    <m/>
    <x v="13"/>
    <s v="60 Athletes Way N STE 100"/>
    <m/>
    <s v="TN"/>
    <s v="37122"/>
    <s v="          "/>
    <n v="0"/>
    <m/>
    <s v="Medline Industries LP"/>
    <s v="Mount Juliet"/>
    <m/>
    <s v="PCI-01    "/>
    <m/>
    <n v="26.68056"/>
  </r>
  <r>
    <x v="29"/>
    <d v="2026-04-27T00:00:00"/>
    <s v="0000064807"/>
    <n v="10"/>
    <s v="C09       "/>
    <x v="97"/>
    <x v="107"/>
    <n v="20"/>
    <n v="5.5"/>
    <n v="110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26.68056"/>
  </r>
  <r>
    <x v="29"/>
    <d v="2026-04-27T00:00:00"/>
    <s v="0000064808"/>
    <n v="10"/>
    <s v="C89       "/>
    <x v="97"/>
    <x v="107"/>
    <n v="40"/>
    <n v="5.5"/>
    <n v="220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53.36112"/>
  </r>
  <r>
    <x v="29"/>
    <d v="2026-04-27T00:00:00"/>
    <s v="0000064810"/>
    <n v="10"/>
    <s v="C46       "/>
    <x v="97"/>
    <x v="107"/>
    <n v="60"/>
    <n v="5.5"/>
    <n v="330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80.041679999999999"/>
  </r>
  <r>
    <x v="29"/>
    <d v="2026-04-27T00:00:00"/>
    <s v="0000064811"/>
    <n v="10"/>
    <s v="D46       "/>
    <x v="97"/>
    <x v="107"/>
    <n v="60"/>
    <n v="5.5"/>
    <n v="330"/>
    <s v="MEDL      "/>
    <s v="MEDICAL   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  <n v="80.041679999999999"/>
  </r>
  <r>
    <x v="29"/>
    <d v="2026-04-27T00:00:00"/>
    <s v="0000064812"/>
    <n v="10"/>
    <s v="C03       "/>
    <x v="97"/>
    <x v="107"/>
    <n v="100"/>
    <n v="5.5"/>
    <n v="550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133.40280000000001"/>
  </r>
  <r>
    <x v="29"/>
    <d v="2026-04-27T00:00:00"/>
    <s v="0000064813"/>
    <n v="10"/>
    <s v="C05       "/>
    <x v="97"/>
    <x v="107"/>
    <n v="40"/>
    <n v="5.5"/>
    <n v="220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53.36112"/>
  </r>
  <r>
    <x v="29"/>
    <d v="2026-04-27T00:00:00"/>
    <s v="0000064814"/>
    <n v="10"/>
    <s v="C47       "/>
    <x v="97"/>
    <x v="107"/>
    <n v="30"/>
    <n v="5.5"/>
    <n v="165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40.02084"/>
  </r>
  <r>
    <x v="29"/>
    <d v="2026-04-27T00:00:00"/>
    <s v="0000064815"/>
    <n v="10"/>
    <s v="B24       "/>
    <x v="97"/>
    <x v="107"/>
    <n v="20"/>
    <n v="5.5"/>
    <n v="110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26.68056"/>
  </r>
  <r>
    <x v="29"/>
    <d v="2026-04-27T00:00:00"/>
    <s v="0000064853"/>
    <n v="10"/>
    <s v="B24       "/>
    <x v="97"/>
    <x v="107"/>
    <n v="30"/>
    <n v="5.5"/>
    <n v="165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40.02084"/>
  </r>
  <r>
    <x v="29"/>
    <d v="2026-04-27T00:00:00"/>
    <s v="0000064854"/>
    <n v="10"/>
    <s v="B48       "/>
    <x v="97"/>
    <x v="107"/>
    <n v="90"/>
    <n v="5.5"/>
    <n v="495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120.06252000000001"/>
  </r>
  <r>
    <x v="29"/>
    <d v="2026-04-01T00:00:00"/>
    <s v="0000064858"/>
    <n v="10"/>
    <s v="C05       "/>
    <x v="97"/>
    <x v="107"/>
    <n v="30"/>
    <n v="5.5"/>
    <n v="165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40.02084"/>
  </r>
  <r>
    <x v="29"/>
    <d v="2026-04-27T00:00:00"/>
    <s v="0000064860"/>
    <n v="10"/>
    <s v="D46       "/>
    <x v="97"/>
    <x v="107"/>
    <n v="60"/>
    <n v="5.5"/>
    <n v="330"/>
    <s v="MEDL      "/>
    <s v="MEDICAL   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  <n v="80.041679999999999"/>
  </r>
  <r>
    <x v="29"/>
    <d v="2026-04-27T00:00:00"/>
    <s v="0000064861"/>
    <n v="10"/>
    <s v="C89       "/>
    <x v="97"/>
    <x v="107"/>
    <n v="90"/>
    <n v="5.5"/>
    <n v="495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120.06252000000001"/>
  </r>
  <r>
    <x v="29"/>
    <d v="2026-04-27T00:00:00"/>
    <s v="0000064862"/>
    <n v="10"/>
    <s v="C50       "/>
    <x v="97"/>
    <x v="107"/>
    <n v="10"/>
    <n v="5.5"/>
    <n v="55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13.34028"/>
  </r>
  <r>
    <x v="29"/>
    <d v="2026-04-27T00:00:00"/>
    <s v="0000064863"/>
    <n v="10"/>
    <s v="C46       "/>
    <x v="97"/>
    <x v="107"/>
    <n v="180"/>
    <n v="5.5"/>
    <n v="990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240.12504000000001"/>
  </r>
  <r>
    <x v="29"/>
    <d v="1900-01-01T00:00:00"/>
    <s v="0000064864"/>
    <n v="10"/>
    <s v="B48       "/>
    <x v="97"/>
    <x v="107"/>
    <n v="50"/>
    <n v="5.5"/>
    <n v="275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66.701400000000007"/>
  </r>
  <r>
    <x v="29"/>
    <d v="2026-04-27T00:00:00"/>
    <s v="0000064865"/>
    <n v="10"/>
    <s v="C32       "/>
    <x v="97"/>
    <x v="107"/>
    <n v="20"/>
    <n v="5.5"/>
    <n v="110"/>
    <s v="MEDL      "/>
    <s v="MEDICAL   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  <n v="26.68056"/>
  </r>
  <r>
    <x v="29"/>
    <d v="2026-04-27T00:00:00"/>
    <s v="0000064866"/>
    <n v="10"/>
    <s v="B24       "/>
    <x v="97"/>
    <x v="107"/>
    <n v="40"/>
    <n v="5.5"/>
    <n v="220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53.36112"/>
  </r>
  <r>
    <x v="29"/>
    <d v="2026-04-27T00:00:00"/>
    <s v="0000064867"/>
    <n v="10"/>
    <s v="C09       "/>
    <x v="97"/>
    <x v="107"/>
    <n v="50"/>
    <n v="5.5"/>
    <n v="275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66.701400000000007"/>
  </r>
  <r>
    <x v="29"/>
    <d v="2026-04-27T00:00:00"/>
    <s v="0000064868"/>
    <n v="10"/>
    <s v="C47       "/>
    <x v="97"/>
    <x v="107"/>
    <n v="10"/>
    <n v="5.5"/>
    <n v="55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13.34028"/>
  </r>
  <r>
    <x v="29"/>
    <d v="2026-04-27T00:00:00"/>
    <s v="0000064869"/>
    <n v="10"/>
    <s v="C71       "/>
    <x v="97"/>
    <x v="107"/>
    <n v="70"/>
    <n v="5.5"/>
    <n v="385"/>
    <s v="MEDL      "/>
    <s v="MEDICAL   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  <n v="93.381959999999992"/>
  </r>
  <r>
    <x v="29"/>
    <d v="2026-04-27T00:00:00"/>
    <s v="0000064870"/>
    <n v="10"/>
    <s v="C03       "/>
    <x v="97"/>
    <x v="107"/>
    <n v="170"/>
    <n v="5.5"/>
    <n v="935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226.78476000000001"/>
  </r>
  <r>
    <x v="29"/>
    <d v="2026-04-27T00:00:00"/>
    <s v="0000064904"/>
    <n v="10"/>
    <s v="C50       "/>
    <x v="97"/>
    <x v="107"/>
    <n v="20"/>
    <n v="5.5"/>
    <n v="110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26.68056"/>
  </r>
  <r>
    <x v="29"/>
    <d v="2026-04-27T00:00:00"/>
    <s v="0000064905"/>
    <n v="10"/>
    <s v="C09       "/>
    <x v="97"/>
    <x v="107"/>
    <n v="10"/>
    <n v="5.5"/>
    <n v="55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13.34028"/>
  </r>
  <r>
    <x v="29"/>
    <d v="2026-04-27T00:00:00"/>
    <s v="0000064906"/>
    <n v="10"/>
    <s v="C32       "/>
    <x v="97"/>
    <x v="107"/>
    <n v="10"/>
    <n v="5.5"/>
    <n v="55"/>
    <s v="MEDL      "/>
    <s v="MEDICAL   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  <n v="13.34028"/>
  </r>
  <r>
    <x v="29"/>
    <d v="2026-04-27T00:00:00"/>
    <s v="0000064907"/>
    <n v="10"/>
    <s v="C05       "/>
    <x v="97"/>
    <x v="107"/>
    <n v="30"/>
    <n v="5.5"/>
    <n v="165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40.02084"/>
  </r>
  <r>
    <x v="29"/>
    <d v="2026-04-27T00:00:00"/>
    <s v="0000064909"/>
    <n v="10"/>
    <s v="C57       "/>
    <x v="97"/>
    <x v="107"/>
    <n v="10"/>
    <n v="5.5"/>
    <n v="55"/>
    <s v="MEDL      "/>
    <s v="MEDICAL   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  <n v="13.34028"/>
  </r>
  <r>
    <x v="29"/>
    <d v="2026-04-27T00:00:00"/>
    <s v="0000064912"/>
    <n v="10"/>
    <s v="C41       "/>
    <x v="97"/>
    <x v="107"/>
    <n v="10"/>
    <n v="5.5"/>
    <n v="55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13.34028"/>
  </r>
  <r>
    <x v="29"/>
    <d v="2026-04-27T00:00:00"/>
    <s v="0000064913"/>
    <n v="10"/>
    <s v="C71       "/>
    <x v="97"/>
    <x v="107"/>
    <n v="10"/>
    <n v="5.5"/>
    <n v="55"/>
    <s v="MEDL      "/>
    <s v="MEDICAL   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  <n v="13.34028"/>
  </r>
  <r>
    <x v="29"/>
    <d v="2026-04-27T00:00:00"/>
    <s v="0000064915"/>
    <n v="10"/>
    <s v="D46       "/>
    <x v="97"/>
    <x v="107"/>
    <n v="10"/>
    <n v="5.5"/>
    <n v="55"/>
    <s v="MEDL      "/>
    <s v="MEDICAL   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  <n v="13.34028"/>
  </r>
  <r>
    <x v="30"/>
    <d v="2026-04-28T00:00:00"/>
    <s v="0000064940"/>
    <n v="10"/>
    <s v="C50       "/>
    <x v="97"/>
    <x v="107"/>
    <n v="40"/>
    <n v="5.5"/>
    <n v="220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53.36112"/>
  </r>
  <r>
    <x v="30"/>
    <d v="2026-04-28T00:00:00"/>
    <s v="0000064942"/>
    <n v="10"/>
    <s v="C32       "/>
    <x v="97"/>
    <x v="107"/>
    <n v="40"/>
    <n v="5.5"/>
    <n v="220"/>
    <s v="MEDL      "/>
    <s v="MEDICAL   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  <n v="53.36112"/>
  </r>
  <r>
    <x v="30"/>
    <d v="2026-04-28T00:00:00"/>
    <s v="0000064944"/>
    <n v="10"/>
    <s v="C05       "/>
    <x v="97"/>
    <x v="107"/>
    <n v="70"/>
    <n v="5.5"/>
    <n v="385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93.381959999999992"/>
  </r>
  <r>
    <x v="30"/>
    <d v="2026-04-28T00:00:00"/>
    <s v="0000064945"/>
    <n v="10"/>
    <s v="B48       "/>
    <x v="97"/>
    <x v="107"/>
    <n v="80"/>
    <n v="5.5"/>
    <n v="440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106.72224"/>
  </r>
  <r>
    <x v="30"/>
    <d v="2026-04-28T00:00:00"/>
    <s v="0000064946"/>
    <n v="10"/>
    <s v="C41       "/>
    <x v="97"/>
    <x v="107"/>
    <n v="60"/>
    <n v="5.5"/>
    <n v="330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80.041679999999999"/>
  </r>
  <r>
    <x v="30"/>
    <d v="2026-04-28T00:00:00"/>
    <s v="0000064947"/>
    <n v="10"/>
    <s v="B24       "/>
    <x v="97"/>
    <x v="107"/>
    <n v="30"/>
    <n v="5.5"/>
    <n v="165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40.02084"/>
  </r>
  <r>
    <x v="30"/>
    <d v="2026-04-28T00:00:00"/>
    <s v="0000064951"/>
    <n v="10"/>
    <s v="C09       "/>
    <x v="97"/>
    <x v="107"/>
    <n v="100"/>
    <n v="5.5"/>
    <n v="550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133.40280000000001"/>
  </r>
  <r>
    <x v="30"/>
    <d v="2026-04-28T00:00:00"/>
    <s v="0000064952"/>
    <n v="10"/>
    <s v="C57       "/>
    <x v="97"/>
    <x v="107"/>
    <n v="20"/>
    <n v="5.5"/>
    <n v="110"/>
    <s v="MEDL      "/>
    <s v="MEDICAL   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  <n v="26.68056"/>
  </r>
  <r>
    <x v="30"/>
    <d v="2026-04-28T00:00:00"/>
    <s v="0000064953"/>
    <n v="10"/>
    <s v="C89       "/>
    <x v="97"/>
    <x v="107"/>
    <n v="40"/>
    <n v="5.5"/>
    <n v="220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53.36112"/>
  </r>
  <r>
    <x v="31"/>
    <d v="2026-04-29T00:00:00"/>
    <s v="0000064781"/>
    <n v="1"/>
    <s v="Buffalo   "/>
    <x v="25"/>
    <x v="28"/>
    <n v="108000"/>
    <n v="0.27"/>
    <n v="29160"/>
    <s v="HARMAC    "/>
    <s v="MEDICAL   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15230.484"/>
  </r>
  <r>
    <x v="31"/>
    <d v="2026-04-29T00:00:00"/>
    <s v="0000064816"/>
    <n v="1"/>
    <s v="IRELAND   "/>
    <x v="25"/>
    <x v="28"/>
    <n v="202500"/>
    <n v="0.27"/>
    <n v="54675"/>
    <s v="HARM IRE  "/>
    <s v="MEDICAL   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28557.157500000001"/>
  </r>
  <r>
    <x v="32"/>
    <d v="1900-01-01T00:00:00"/>
    <s v="0000064717"/>
    <n v="4"/>
    <s v="ATLANTA   "/>
    <x v="73"/>
    <x v="79"/>
    <n v="396"/>
    <n v="259.27199999999999"/>
    <n v="102671.71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53730.614915999999"/>
  </r>
  <r>
    <x v="32"/>
    <d v="2026-02-27T00:00:00"/>
    <s v="0000064760"/>
    <n v="1"/>
    <s v="          "/>
    <x v="98"/>
    <x v="108"/>
    <n v="7655"/>
    <n v="2.34"/>
    <n v="17912.7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6002.2854999999981"/>
  </r>
  <r>
    <x v="32"/>
    <d v="2026-04-30T00:00:00"/>
    <s v="0000064760"/>
    <n v="2"/>
    <s v="          "/>
    <x v="40"/>
    <x v="44"/>
    <n v="1"/>
    <n v="250"/>
    <n v="250"/>
    <s v="MPM       "/>
    <s v="MEDICAL   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e v="#N/A"/>
  </r>
  <r>
    <x v="32"/>
    <d v="1900-01-01T00:00:00"/>
    <s v="0000064763"/>
    <n v="1"/>
    <s v="ATLANTA   "/>
    <x v="99"/>
    <x v="109"/>
    <n v="900"/>
    <n v="108"/>
    <n v="97200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21212.932499999999"/>
  </r>
  <r>
    <x v="32"/>
    <d v="2026-04-30T00:00:00"/>
    <s v="0000064856"/>
    <n v="20"/>
    <s v="C02       "/>
    <x v="100"/>
    <x v="110"/>
    <n v="240"/>
    <n v="133.84"/>
    <n v="32121.599999999999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15156.725280000002"/>
  </r>
  <r>
    <x v="32"/>
    <d v="2026-04-30T00:00:00"/>
    <s v="0000064967"/>
    <n v="2"/>
    <s v="ICS       "/>
    <x v="101"/>
    <x v="111"/>
    <n v="10002"/>
    <n v="5.28"/>
    <n v="52810.559999999998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27105.900096000005"/>
  </r>
  <r>
    <x v="32"/>
    <d v="2026-04-30T00:00:00"/>
    <s v="0000064967"/>
    <n v="3"/>
    <s v="ICS       "/>
    <x v="102"/>
    <x v="112"/>
    <n v="10002"/>
    <n v="6.84"/>
    <n v="68413.679999999993"/>
    <s v="URGO      "/>
    <s v="Filling OP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  <n v="37737.165923999994"/>
  </r>
  <r>
    <x v="33"/>
    <d v="2026-05-01T00:00:00"/>
    <s v="0000064499"/>
    <n v="1"/>
    <s v="Laredo    "/>
    <x v="69"/>
    <x v="75"/>
    <n v="180000"/>
    <n v="0.1507"/>
    <n v="27126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7341.12"/>
  </r>
  <r>
    <x v="33"/>
    <d v="1900-01-01T00:00:00"/>
    <s v="0000064927"/>
    <n v="1"/>
    <s v="GENEVA    "/>
    <x v="103"/>
    <x v="113"/>
    <n v="9000"/>
    <n v="1.27"/>
    <n v="1143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11430"/>
  </r>
  <r>
    <x v="33"/>
    <d v="1900-01-01T00:00:00"/>
    <s v="0000064927"/>
    <n v="2"/>
    <s v="GENEVA    "/>
    <x v="104"/>
    <x v="114"/>
    <n v="3000"/>
    <n v="0.56000000000000005"/>
    <n v="168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1680.0000000000002"/>
  </r>
  <r>
    <x v="33"/>
    <d v="1900-01-01T00:00:00"/>
    <s v="0000064927"/>
    <n v="3"/>
    <s v="GENEVA    "/>
    <x v="105"/>
    <x v="115"/>
    <n v="2300"/>
    <n v="1.75"/>
    <n v="4025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4025"/>
  </r>
  <r>
    <x v="33"/>
    <d v="1900-01-01T00:00:00"/>
    <s v="0000064927"/>
    <n v="4"/>
    <s v="GENEVA    "/>
    <x v="106"/>
    <x v="116"/>
    <n v="1890"/>
    <n v="2.13"/>
    <n v="4025.7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4025.7"/>
  </r>
  <r>
    <x v="34"/>
    <d v="2026-05-08T00:00:00"/>
    <s v="0000064880"/>
    <n v="1"/>
    <s v="Buffalo   "/>
    <x v="25"/>
    <x v="28"/>
    <n v="108000"/>
    <n v="0.27"/>
    <n v="29160"/>
    <s v="HARMAC    "/>
    <s v="MEDICAL   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15230.484"/>
  </r>
  <r>
    <x v="34"/>
    <d v="2026-05-08T00:00:00"/>
    <s v="0000064932"/>
    <n v="1"/>
    <s v="BILL      "/>
    <x v="107"/>
    <x v="117"/>
    <n v="5000"/>
    <n v="3"/>
    <n v="15000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5804.8200000000006"/>
  </r>
  <r>
    <x v="35"/>
    <d v="2026-05-11T00:00:00"/>
    <s v="0000064995"/>
    <n v="10"/>
    <s v="C75       "/>
    <x v="108"/>
    <x v="118"/>
    <n v="4"/>
    <n v="79.89"/>
    <n v="319.56"/>
    <s v="MEDL      "/>
    <s v="MEDICAL   "/>
    <s v="FALSE"/>
    <s v="SO"/>
    <m/>
    <x v="13"/>
    <s v="3770 Hogum Bay Road Ne"/>
    <m/>
    <s v="WA"/>
    <s v="98516"/>
    <s v="          "/>
    <n v="0"/>
    <m/>
    <s v="Medline Industries LP"/>
    <s v="Lacey"/>
    <m/>
    <s v="PCI-01    "/>
    <m/>
    <n v="173.61256800000001"/>
  </r>
  <r>
    <x v="35"/>
    <d v="2026-05-11T00:00:00"/>
    <s v="0000064996"/>
    <n v="10"/>
    <s v="C89       "/>
    <x v="97"/>
    <x v="107"/>
    <n v="20"/>
    <n v="5.5"/>
    <n v="110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26.68056"/>
  </r>
  <r>
    <x v="35"/>
    <d v="2026-05-11T00:00:00"/>
    <s v="0000064997"/>
    <n v="10"/>
    <s v="C50       "/>
    <x v="97"/>
    <x v="107"/>
    <n v="10"/>
    <n v="5.5"/>
    <n v="55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13.34028"/>
  </r>
  <r>
    <x v="35"/>
    <d v="2026-05-11T00:00:00"/>
    <s v="0000064998"/>
    <n v="10"/>
    <s v="C09       "/>
    <x v="97"/>
    <x v="107"/>
    <n v="20"/>
    <n v="5.5"/>
    <n v="110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26.68056"/>
  </r>
  <r>
    <x v="35"/>
    <d v="2026-05-11T00:00:00"/>
    <s v="0000065000"/>
    <n v="10"/>
    <s v="D46       "/>
    <x v="97"/>
    <x v="107"/>
    <n v="20"/>
    <n v="5.5"/>
    <n v="110"/>
    <s v="MEDL      "/>
    <s v="MEDICAL   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  <n v="26.68056"/>
  </r>
  <r>
    <x v="35"/>
    <d v="2026-05-11T00:00:00"/>
    <s v="0000065002"/>
    <n v="10"/>
    <s v="C41       "/>
    <x v="97"/>
    <x v="107"/>
    <n v="20"/>
    <n v="5.5"/>
    <n v="110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26.68056"/>
  </r>
  <r>
    <x v="36"/>
    <d v="2026-05-15T00:00:00"/>
    <s v="0000064502"/>
    <n v="1"/>
    <s v="Laredo    "/>
    <x v="78"/>
    <x v="84"/>
    <n v="360000"/>
    <n v="0.12"/>
    <n v="43200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18559.439999999995"/>
  </r>
  <r>
    <x v="36"/>
    <d v="2026-05-15T00:00:00"/>
    <s v="0000064825"/>
    <n v="1"/>
    <s v="50        "/>
    <x v="93"/>
    <x v="103"/>
    <n v="10"/>
    <n v="1925"/>
    <n v="19250"/>
    <s v="KOB       "/>
    <s v="MEDICAL   "/>
    <s v="FALSE"/>
    <s v="SO"/>
    <m/>
    <x v="30"/>
    <s v="Lauterstrasse 50"/>
    <m/>
    <s v=".."/>
    <s v="..             "/>
    <s v="          "/>
    <n v="0"/>
    <m/>
    <s v="KOB Medical Devices (Deutschland)GmbH"/>
    <s v="67752 Wolfstein"/>
    <s v="Must include Qty, gross &amp; Net weight &amp; tariff # on commercial invoice.*******"/>
    <m/>
    <m/>
    <n v="8028.0558300000012"/>
  </r>
  <r>
    <x v="36"/>
    <d v="2026-05-15T00:00:00"/>
    <s v="0000064933"/>
    <n v="1"/>
    <s v="BILL      "/>
    <x v="109"/>
    <x v="119"/>
    <n v="5000"/>
    <n v="2.54"/>
    <n v="12700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-566.02999999999963"/>
  </r>
  <r>
    <x v="36"/>
    <d v="2026-05-15T00:00:00"/>
    <s v="0000064970"/>
    <n v="1"/>
    <s v="BILL      "/>
    <x v="110"/>
    <x v="120"/>
    <n v="15000"/>
    <n v="1.7"/>
    <n v="25500"/>
    <s v="IOTECH    "/>
    <s v="Filling OP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  <n v="3520.1550000000002"/>
  </r>
  <r>
    <x v="36"/>
    <d v="2026-05-15T00:00:00"/>
    <s v="0000064970"/>
    <n v="2"/>
    <s v="BILL      "/>
    <x v="111"/>
    <x v="121"/>
    <n v="15000"/>
    <n v="1.57"/>
    <n v="23550"/>
    <s v="IOTECH    "/>
    <s v="Filling OP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  <n v="8342.3549999999996"/>
  </r>
  <r>
    <x v="37"/>
    <d v="2026-05-18T00:00:00"/>
    <s v="0000064977"/>
    <n v="1"/>
    <s v="Athlone   "/>
    <x v="67"/>
    <x v="72"/>
    <n v="40000"/>
    <n v="1.2470000000000001"/>
    <n v="49880"/>
    <s v="KCI IRE   "/>
    <s v="MEDICAL   "/>
    <s v="FALSE"/>
    <s v="SO"/>
    <m/>
    <x v="21"/>
    <s v="IDA Business and Technology Park"/>
    <m/>
    <s v=".."/>
    <s v="...            "/>
    <s v="          "/>
    <n v="0"/>
    <m/>
    <s v="KCI Manufacturing"/>
    <s v="Athlone, Co. Westmeath N37XF22"/>
    <m/>
    <s v="PCI-01    "/>
    <m/>
    <n v="19807.000000000007"/>
  </r>
  <r>
    <x v="38"/>
    <d v="1900-01-01T00:00:00"/>
    <s v="0000064925"/>
    <n v="3"/>
    <s v="GENEVA    "/>
    <x v="112"/>
    <x v="122"/>
    <n v="4000"/>
    <n v="2.4700000000000002"/>
    <n v="988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5743.5120000000006"/>
  </r>
  <r>
    <x v="39"/>
    <d v="2026-05-25T00:00:00"/>
    <s v="0000064973"/>
    <n v="1"/>
    <s v="Osartis   "/>
    <x v="113"/>
    <x v="123"/>
    <n v="43008"/>
    <n v="6.5"/>
    <n v="279552"/>
    <s v="Next Sci  "/>
    <s v="Default   "/>
    <s v="FALSE"/>
    <s v="SO"/>
    <m/>
    <x v="32"/>
    <s v="OSARTIS GMBH via GlobalMed Logistix"/>
    <s v="1890 Beaver Ridge Circle"/>
    <s v="GA"/>
    <s v="30071          "/>
    <s v="          "/>
    <n v="0"/>
    <m/>
    <s v="Attn. Kyle Holloway/OsteoRemedies"/>
    <s v="Norcross"/>
    <m/>
    <s v="PCI-01    "/>
    <m/>
    <n v="238151.424"/>
  </r>
  <r>
    <x v="39"/>
    <d v="2026-05-25T00:00:00"/>
    <s v="0000064973"/>
    <n v="2"/>
    <s v="Osartis   "/>
    <x v="114"/>
    <x v="124"/>
    <n v="18500"/>
    <n v="2.57"/>
    <n v="47545"/>
    <s v="Next Sci  "/>
    <s v="Default   "/>
    <s v="FALSE"/>
    <s v="SO"/>
    <m/>
    <x v="32"/>
    <s v="OSARTIS GMBH via GlobalMed Logistix"/>
    <s v="1890 Beaver Ridge Circle"/>
    <s v="GA"/>
    <s v="30071          "/>
    <s v="          "/>
    <n v="0"/>
    <m/>
    <s v="Attn. Kyle Holloway/OsteoRemedies"/>
    <s v="Norcross"/>
    <m/>
    <s v="PCI-01    "/>
    <m/>
    <n v="30970.165499999999"/>
  </r>
  <r>
    <x v="39"/>
    <d v="2026-05-25T00:00:00"/>
    <s v="0000064980"/>
    <n v="1"/>
    <s v="          "/>
    <x v="72"/>
    <x v="78"/>
    <n v="10000"/>
    <n v="6.3"/>
    <n v="63000"/>
    <s v="MPM       "/>
    <s v="MEDICAL   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14266.97"/>
  </r>
  <r>
    <x v="39"/>
    <d v="2026-05-25T00:00:00"/>
    <s v="0000064983"/>
    <n v="1"/>
    <s v="          "/>
    <x v="115"/>
    <x v="125"/>
    <n v="24000"/>
    <n v="2.0699999999999998"/>
    <n v="49680"/>
    <s v="MPM       "/>
    <s v="MEDICAL   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13616.375999999997"/>
  </r>
  <r>
    <x v="40"/>
    <d v="2026-05-26T00:00:00"/>
    <s v="0000064857"/>
    <n v="1"/>
    <s v="BILL      "/>
    <x v="116"/>
    <x v="126"/>
    <n v="130000"/>
    <n v="0.36"/>
    <n v="46800"/>
    <s v="GlorySun  "/>
    <s v="MEDICAL   "/>
    <s v="FALSE"/>
    <s v="SO"/>
    <m/>
    <x v="33"/>
    <s v="No. 42 Mingzhu Road"/>
    <s v="Mingguang City, Chuzhou City"/>
    <s v=".."/>
    <s v="239400         "/>
    <s v="          "/>
    <n v="0"/>
    <m/>
    <s v="Mingguang Glory Sun Precision Technology Co., Ltd."/>
    <s v="Anhui Province"/>
    <m/>
    <s v="PCI-01    "/>
    <m/>
    <n v="21851.179999999997"/>
  </r>
  <r>
    <x v="41"/>
    <d v="2026-05-28T00:00:00"/>
    <s v="0000064976"/>
    <n v="2"/>
    <s v="          "/>
    <x v="36"/>
    <x v="39"/>
    <n v="9200"/>
    <n v="2.2000000000000002"/>
    <n v="20240"/>
    <s v="MPM       "/>
    <s v="Filling OP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  <n v="7483.5376000000024"/>
  </r>
  <r>
    <x v="42"/>
    <d v="2026-05-29T00:00:00"/>
    <s v="0000064421"/>
    <n v="1"/>
    <s v="Buffalo   "/>
    <x v="92"/>
    <x v="102"/>
    <n v="40000"/>
    <n v="0.53220000000000001"/>
    <n v="21288"/>
    <s v="HARMAC    "/>
    <s v="Drape&amp;Mask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11752.280000000002"/>
  </r>
  <r>
    <x v="42"/>
    <d v="2026-05-29T00:00:00"/>
    <s v="0000064834"/>
    <n v="1"/>
    <s v="ATLANTA   "/>
    <x v="10"/>
    <x v="13"/>
    <n v="1080"/>
    <n v="170.4"/>
    <n v="184032"/>
    <s v="COVIDMA   "/>
    <s v="MEDICAL   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  <n v="21385.040039999996"/>
  </r>
  <r>
    <x v="42"/>
    <d v="2026-05-29T00:00:00"/>
    <s v="0000064969"/>
    <n v="1"/>
    <s v="BILL      "/>
    <x v="117"/>
    <x v="127"/>
    <n v="15000"/>
    <n v="1.7"/>
    <n v="25500"/>
    <s v="IOTECH    "/>
    <s v="Filling OP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  <n v="19670.864999999998"/>
  </r>
  <r>
    <x v="42"/>
    <d v="2026-05-29T00:00:00"/>
    <s v="0000064969"/>
    <n v="2"/>
    <s v="BILL      "/>
    <x v="118"/>
    <x v="128"/>
    <n v="15000"/>
    <n v="1.57"/>
    <n v="23550"/>
    <s v="IOTECH    "/>
    <s v="Filling OP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  <n v="17667.930000000004"/>
  </r>
  <r>
    <x v="43"/>
    <d v="2026-01-15T00:00:00"/>
    <s v="0000064142"/>
    <n v="1"/>
    <s v="BILL      "/>
    <x v="119"/>
    <x v="129"/>
    <n v="5250"/>
    <n v="2.61"/>
    <n v="13702.5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6865.7242499999993"/>
  </r>
  <r>
    <x v="43"/>
    <d v="2026-01-15T00:00:00"/>
    <s v="0000064142"/>
    <n v="2"/>
    <s v="BILL      "/>
    <x v="120"/>
    <x v="130"/>
    <n v="300"/>
    <n v="6.75"/>
    <n v="2025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850.9122000000001"/>
  </r>
  <r>
    <x v="44"/>
    <d v="2026-06-05T00:00:00"/>
    <s v="0000064879"/>
    <n v="1"/>
    <s v="3440      "/>
    <x v="17"/>
    <x v="20"/>
    <n v="25000"/>
    <n v="1.63"/>
    <n v="40750"/>
    <s v="FREUD     "/>
    <s v="MEDICAL   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  <n v="14909.999999999996"/>
  </r>
  <r>
    <x v="44"/>
    <d v="2026-06-05T00:00:00"/>
    <s v="0000064893"/>
    <n v="1"/>
    <s v="IRELAND   "/>
    <x v="25"/>
    <x v="28"/>
    <n v="202500"/>
    <n v="0.27"/>
    <n v="54675"/>
    <s v="HARM IRE  "/>
    <s v="MEDICAL   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28557.157500000001"/>
  </r>
  <r>
    <x v="45"/>
    <d v="2026-06-11T00:00:00"/>
    <s v="0000064972"/>
    <n v="1"/>
    <s v="BILL      "/>
    <x v="121"/>
    <x v="131"/>
    <n v="5250"/>
    <n v="2.65"/>
    <n v="13912.5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13912.5"/>
  </r>
  <r>
    <x v="45"/>
    <d v="2026-06-11T00:00:00"/>
    <s v="0000064972"/>
    <n v="2"/>
    <s v="BILL      "/>
    <x v="122"/>
    <x v="132"/>
    <n v="200"/>
    <n v="6.95"/>
    <n v="1390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1390"/>
  </r>
  <r>
    <x v="46"/>
    <d v="2026-06-15T00:00:00"/>
    <s v="0000064192"/>
    <n v="1"/>
    <s v="BILL      "/>
    <x v="87"/>
    <x v="93"/>
    <n v="5245"/>
    <n v="11.6"/>
    <n v="60842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5118.362694999996"/>
  </r>
  <r>
    <x v="47"/>
    <d v="2026-06-30T00:00:00"/>
    <s v="0000064503"/>
    <n v="1"/>
    <s v="Laredo    "/>
    <x v="78"/>
    <x v="84"/>
    <n v="360000"/>
    <n v="0.12"/>
    <n v="43200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18559.439999999995"/>
  </r>
  <r>
    <x v="48"/>
    <d v="2026-04-15T00:00:00"/>
    <s v="0000064187"/>
    <n v="1"/>
    <s v="BILL      "/>
    <x v="23"/>
    <x v="26"/>
    <n v="6900"/>
    <n v="8.4700000000000006"/>
    <n v="58443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1331.598400000003"/>
  </r>
  <r>
    <x v="49"/>
    <d v="2026-07-08T00:00:00"/>
    <s v="0000064978"/>
    <n v="1"/>
    <s v="Athlone   "/>
    <x v="123"/>
    <x v="133"/>
    <n v="20000"/>
    <n v="3.4188999999999998"/>
    <n v="68378"/>
    <s v="KCI IRE   "/>
    <s v="MEDICAL   "/>
    <s v="FALSE"/>
    <s v="SO"/>
    <m/>
    <x v="21"/>
    <s v="IDA Business and Technology Park"/>
    <m/>
    <s v=".."/>
    <s v="...            "/>
    <s v="          "/>
    <n v="0"/>
    <m/>
    <s v="KCI Manufacturing"/>
    <s v="Athlone, Co. Westmeath N37XF22"/>
    <m/>
    <s v="PCI-01    "/>
    <m/>
    <n v="37319.499999999993"/>
  </r>
  <r>
    <x v="50"/>
    <d v="2026-07-13T00:00:00"/>
    <s v="0000064917"/>
    <n v="1"/>
    <s v="Buffalo   "/>
    <x v="92"/>
    <x v="134"/>
    <n v="50000"/>
    <n v="0.53220000000000001"/>
    <n v="26610"/>
    <s v="HARMAC    "/>
    <s v="Drape&amp;Mask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14690.350000000002"/>
  </r>
  <r>
    <x v="50"/>
    <d v="2026-07-13T00:00:00"/>
    <s v="0000064918"/>
    <n v="1"/>
    <s v="Buffalo   "/>
    <x v="92"/>
    <x v="134"/>
    <n v="50000"/>
    <n v="0.53220000000000001"/>
    <n v="26610"/>
    <s v="HARMAC    "/>
    <s v="Drape&amp;Mask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14690.350000000002"/>
  </r>
  <r>
    <x v="51"/>
    <d v="2026-07-18T00:00:00"/>
    <s v="0000064140"/>
    <n v="1"/>
    <s v="BILL      "/>
    <x v="85"/>
    <x v="91"/>
    <n v="35000"/>
    <n v="4.1500000000000004"/>
    <n v="145250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57469.125000000015"/>
  </r>
  <r>
    <x v="51"/>
    <d v="2026-07-18T00:00:00"/>
    <s v="0000064140"/>
    <n v="2"/>
    <s v="BILL      "/>
    <x v="86"/>
    <x v="92"/>
    <n v="20000"/>
    <n v="2.58"/>
    <n v="51600"/>
    <s v="PERIO     "/>
    <s v="Filling OP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  <n v="28537.74"/>
  </r>
  <r>
    <x v="52"/>
    <d v="2026-08-13T00:00:00"/>
    <s v="0000064919"/>
    <n v="1"/>
    <s v="Buffalo   "/>
    <x v="92"/>
    <x v="134"/>
    <n v="50000"/>
    <n v="0.53220000000000001"/>
    <n v="26610"/>
    <s v="HARMAC    "/>
    <s v="Drape&amp;Mask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14690.350000000002"/>
  </r>
  <r>
    <x v="53"/>
    <d v="2026-08-14T00:00:00"/>
    <s v="0000064680"/>
    <n v="1"/>
    <s v="BILL      "/>
    <x v="124"/>
    <x v="135"/>
    <n v="2"/>
    <n v="1943"/>
    <n v="3886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1509.4444560000002"/>
  </r>
  <r>
    <x v="53"/>
    <d v="2026-08-14T00:00:00"/>
    <s v="0000064680"/>
    <n v="2"/>
    <s v="BILL      "/>
    <x v="125"/>
    <x v="136"/>
    <n v="3"/>
    <n v="196.5"/>
    <n v="589.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187.52854499999998"/>
  </r>
  <r>
    <x v="53"/>
    <d v="2026-08-14T00:00:00"/>
    <s v="0000064680"/>
    <n v="3"/>
    <s v="BILL      "/>
    <x v="126"/>
    <x v="137"/>
    <n v="1"/>
    <n v="165"/>
    <n v="16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4.008499999999998"/>
  </r>
  <r>
    <x v="53"/>
    <d v="2026-08-14T00:00:00"/>
    <s v="0000064689"/>
    <n v="1"/>
    <s v="FRANCE    "/>
    <x v="124"/>
    <x v="135"/>
    <n v="3"/>
    <n v="1943"/>
    <n v="5829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2264.1666840000003"/>
  </r>
  <r>
    <x v="53"/>
    <d v="2026-08-14T00:00:00"/>
    <s v="0000064689"/>
    <n v="2"/>
    <s v="FRANCE    "/>
    <x v="127"/>
    <x v="138"/>
    <n v="2"/>
    <n v="195"/>
    <n v="390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-11.602495999999974"/>
  </r>
  <r>
    <x v="53"/>
    <d v="2026-08-14T00:00:00"/>
    <s v="0000064689"/>
    <n v="3"/>
    <s v="FRANCE    "/>
    <x v="128"/>
    <x v="139"/>
    <n v="1"/>
    <n v="119"/>
    <n v="119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50.633499999999998"/>
  </r>
  <r>
    <x v="53"/>
    <d v="2026-08-14T00:00:00"/>
    <s v="0000064690"/>
    <n v="1"/>
    <s v="LAREDO    "/>
    <x v="12"/>
    <x v="15"/>
    <n v="1"/>
    <n v="196.5"/>
    <n v="196.5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73.858710000000002"/>
  </r>
  <r>
    <x v="53"/>
    <d v="2026-08-14T00:00:00"/>
    <s v="0000064692"/>
    <n v="1"/>
    <s v="LAREDO    "/>
    <x v="12"/>
    <x v="15"/>
    <n v="2"/>
    <n v="196.5"/>
    <n v="393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47.71742"/>
  </r>
  <r>
    <x v="53"/>
    <d v="2026-08-14T00:00:00"/>
    <s v="0000064692"/>
    <n v="2"/>
    <s v="LAREDO    "/>
    <x v="129"/>
    <x v="140"/>
    <n v="1"/>
    <n v="193.8"/>
    <n v="193.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9.891465000000011"/>
  </r>
  <r>
    <x v="53"/>
    <d v="2026-08-14T00:00:00"/>
    <s v="0000064694"/>
    <n v="1"/>
    <s v="MORENO    "/>
    <x v="11"/>
    <x v="14"/>
    <n v="18"/>
    <n v="119"/>
    <n v="2142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893.69766000000016"/>
  </r>
  <r>
    <x v="53"/>
    <d v="2026-08-14T00:00:00"/>
    <s v="0000064712"/>
    <n v="1"/>
    <s v="BILL      "/>
    <x v="124"/>
    <x v="135"/>
    <n v="1"/>
    <n v="1943"/>
    <n v="1943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754.72222800000009"/>
  </r>
  <r>
    <x v="53"/>
    <d v="2026-08-14T00:00:00"/>
    <s v="0000064712"/>
    <n v="2"/>
    <s v="BILL      "/>
    <x v="127"/>
    <x v="138"/>
    <n v="3"/>
    <n v="195"/>
    <n v="58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-17.403743999999961"/>
  </r>
  <r>
    <x v="53"/>
    <d v="2026-08-14T00:00:00"/>
    <s v="0000064712"/>
    <n v="3"/>
    <s v="BILL      "/>
    <x v="128"/>
    <x v="139"/>
    <n v="1"/>
    <n v="119"/>
    <n v="119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50.633499999999998"/>
  </r>
  <r>
    <x v="53"/>
    <d v="2026-08-14T00:00:00"/>
    <s v="0000064712"/>
    <n v="4"/>
    <s v="BILL      "/>
    <x v="125"/>
    <x v="136"/>
    <n v="4"/>
    <n v="196.5"/>
    <n v="786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250.03805999999997"/>
  </r>
  <r>
    <x v="53"/>
    <d v="2026-08-14T00:00:00"/>
    <s v="0000064715"/>
    <n v="1"/>
    <s v="LAREDO    "/>
    <x v="11"/>
    <x v="14"/>
    <n v="8"/>
    <n v="119"/>
    <n v="952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97.19896000000006"/>
  </r>
  <r>
    <x v="53"/>
    <d v="2026-08-14T00:00:00"/>
    <s v="0000064725"/>
    <n v="1"/>
    <s v="LAREDO    "/>
    <x v="12"/>
    <x v="15"/>
    <n v="2"/>
    <n v="196.5"/>
    <n v="393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47.71742"/>
  </r>
  <r>
    <x v="53"/>
    <d v="2026-08-14T00:00:00"/>
    <s v="0000064726"/>
    <n v="1"/>
    <s v="MORENO    "/>
    <x v="12"/>
    <x v="15"/>
    <n v="3"/>
    <n v="196.5"/>
    <n v="589.5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221.57613000000001"/>
  </r>
  <r>
    <x v="53"/>
    <d v="2026-08-14T00:00:00"/>
    <s v="0000064744"/>
    <n v="1"/>
    <s v="G-Global  "/>
    <x v="11"/>
    <x v="14"/>
    <n v="4"/>
    <n v="119"/>
    <n v="476"/>
    <s v="CENTURION "/>
    <s v="MEDICAL   "/>
    <s v="FALSE"/>
    <s v="SO"/>
    <m/>
    <x v="9"/>
    <s v="C/O G-Global Logistics Inc"/>
    <s v="1776 Pan American St. Building B Suite 100"/>
    <s v="CA"/>
    <s v="92231          "/>
    <s v="          "/>
    <n v="1"/>
    <m/>
    <s v="Centurion Medical"/>
    <s v="Calexico"/>
    <m/>
    <s v="PCI-01    "/>
    <m/>
    <n v="198.59948000000003"/>
  </r>
  <r>
    <x v="53"/>
    <d v="2026-08-14T00:00:00"/>
    <s v="0000064744"/>
    <n v="2"/>
    <s v="G-Global  "/>
    <x v="12"/>
    <x v="15"/>
    <n v="18"/>
    <n v="196.5"/>
    <n v="3537"/>
    <s v="CENTURION "/>
    <s v="MEDICAL   "/>
    <s v="FALSE"/>
    <s v="SO"/>
    <m/>
    <x v="9"/>
    <s v="C/O G-Global Logistics Inc"/>
    <s v="1776 Pan American St. Building B Suite 100"/>
    <s v="CA"/>
    <s v="92231          "/>
    <s v="          "/>
    <n v="4"/>
    <m/>
    <s v="Centurion Medical"/>
    <s v="Calexico"/>
    <m/>
    <s v="PCI-01    "/>
    <m/>
    <n v="1329.45678"/>
  </r>
  <r>
    <x v="53"/>
    <d v="2026-08-14T00:00:00"/>
    <s v="0000064747"/>
    <n v="1"/>
    <s v="LAREDO    "/>
    <x v="11"/>
    <x v="14"/>
    <n v="8"/>
    <n v="119"/>
    <n v="952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97.19896000000006"/>
  </r>
  <r>
    <x v="53"/>
    <d v="2026-08-14T00:00:00"/>
    <s v="0000064748"/>
    <n v="1"/>
    <s v="LAREDO    "/>
    <x v="12"/>
    <x v="15"/>
    <n v="2"/>
    <n v="196.5"/>
    <n v="393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47.71742"/>
  </r>
  <r>
    <x v="53"/>
    <d v="2026-08-14T00:00:00"/>
    <s v="0000064750"/>
    <n v="1"/>
    <s v="MORENO    "/>
    <x v="12"/>
    <x v="15"/>
    <n v="3"/>
    <n v="196.5"/>
    <n v="589.5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221.57613000000001"/>
  </r>
  <r>
    <x v="53"/>
    <d v="2026-08-14T00:00:00"/>
    <s v="0000064761"/>
    <n v="1"/>
    <s v="FRANCE    "/>
    <x v="124"/>
    <x v="135"/>
    <n v="4"/>
    <n v="1943"/>
    <n v="7772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3018.8889120000003"/>
  </r>
  <r>
    <x v="53"/>
    <d v="2026-08-14T00:00:00"/>
    <s v="0000064761"/>
    <n v="2"/>
    <s v="FRANCE    "/>
    <x v="127"/>
    <x v="138"/>
    <n v="3"/>
    <n v="195"/>
    <n v="585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-17.403743999999961"/>
  </r>
  <r>
    <x v="53"/>
    <d v="2026-08-14T00:00:00"/>
    <s v="0000064761"/>
    <n v="3"/>
    <s v="FRANCE    "/>
    <x v="128"/>
    <x v="139"/>
    <n v="1"/>
    <n v="119"/>
    <n v="119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50.633499999999998"/>
  </r>
  <r>
    <x v="53"/>
    <d v="2026-08-14T00:00:00"/>
    <s v="0000064761"/>
    <n v="4"/>
    <s v="FRANCE    "/>
    <x v="125"/>
    <x v="136"/>
    <n v="1"/>
    <n v="196.5"/>
    <n v="196.5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62.509514999999993"/>
  </r>
  <r>
    <x v="53"/>
    <d v="2026-08-14T00:00:00"/>
    <s v="0000064791"/>
    <n v="1"/>
    <s v="NORTHPT   "/>
    <x v="12"/>
    <x v="15"/>
    <n v="1"/>
    <n v="196.5"/>
    <n v="196.5"/>
    <s v="MEDL      "/>
    <s v="MEDICAL   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  <n v="73.858710000000002"/>
  </r>
  <r>
    <x v="53"/>
    <d v="2026-08-14T00:00:00"/>
    <s v="0000064798"/>
    <n v="1"/>
    <s v="BILL      "/>
    <x v="126"/>
    <x v="137"/>
    <n v="2"/>
    <n v="165"/>
    <n v="330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8.0169999999999959"/>
  </r>
  <r>
    <x v="53"/>
    <d v="2026-08-14T00:00:00"/>
    <s v="0000064798"/>
    <n v="2"/>
    <s v="BILL      "/>
    <x v="124"/>
    <x v="135"/>
    <n v="2"/>
    <n v="1943"/>
    <n v="3886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1509.4444560000002"/>
  </r>
  <r>
    <x v="53"/>
    <d v="2026-08-14T00:00:00"/>
    <s v="0000064798"/>
    <n v="3"/>
    <s v="BILL      "/>
    <x v="127"/>
    <x v="138"/>
    <n v="3"/>
    <n v="195"/>
    <n v="58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-17.403743999999961"/>
  </r>
  <r>
    <x v="53"/>
    <d v="2026-08-14T00:00:00"/>
    <s v="0000064798"/>
    <n v="4"/>
    <s v="BILL      "/>
    <x v="125"/>
    <x v="136"/>
    <n v="6"/>
    <n v="196.5"/>
    <n v="1179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375.05708999999996"/>
  </r>
  <r>
    <x v="53"/>
    <d v="2026-08-14T00:00:00"/>
    <s v="0000064817"/>
    <n v="1"/>
    <s v="LAREDO    "/>
    <x v="12"/>
    <x v="15"/>
    <n v="1"/>
    <n v="196.5"/>
    <n v="196.5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73.858710000000002"/>
  </r>
  <r>
    <x v="53"/>
    <d v="2026-08-14T00:00:00"/>
    <s v="0000064819"/>
    <n v="1"/>
    <s v="LAREDO    "/>
    <x v="12"/>
    <x v="15"/>
    <n v="6"/>
    <n v="196.5"/>
    <n v="1179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443.15226000000001"/>
  </r>
  <r>
    <x v="53"/>
    <d v="2026-08-14T00:00:00"/>
    <s v="0000064819"/>
    <n v="2"/>
    <s v="LAREDO    "/>
    <x v="129"/>
    <x v="140"/>
    <n v="1"/>
    <n v="193.8"/>
    <n v="193.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9.891465000000011"/>
  </r>
  <r>
    <x v="53"/>
    <d v="2026-08-14T00:00:00"/>
    <s v="0000064821"/>
    <n v="2"/>
    <s v="MORENO    "/>
    <x v="11"/>
    <x v="14"/>
    <n v="16"/>
    <n v="119"/>
    <n v="1904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794.39792000000011"/>
  </r>
  <r>
    <x v="53"/>
    <d v="2026-08-14T00:00:00"/>
    <s v="0000064821"/>
    <n v="3"/>
    <s v="MORENO    "/>
    <x v="129"/>
    <x v="140"/>
    <n v="1"/>
    <n v="193.8"/>
    <n v="193.8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59.891465000000011"/>
  </r>
  <r>
    <x v="53"/>
    <d v="2026-08-14T00:00:00"/>
    <s v="0000064823"/>
    <n v="1"/>
    <s v="MORENO    "/>
    <x v="12"/>
    <x v="15"/>
    <n v="4"/>
    <n v="196.5"/>
    <n v="786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295.43484000000001"/>
  </r>
  <r>
    <x v="53"/>
    <d v="2026-08-14T00:00:00"/>
    <s v="0000064829"/>
    <n v="1"/>
    <s v="MORENO    "/>
    <x v="12"/>
    <x v="15"/>
    <n v="4"/>
    <n v="196.5"/>
    <n v="786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295.43484000000001"/>
  </r>
  <r>
    <x v="53"/>
    <d v="2026-08-14T00:00:00"/>
    <s v="0000064835"/>
    <n v="1"/>
    <s v="FRANCE    "/>
    <x v="124"/>
    <x v="135"/>
    <n v="1"/>
    <n v="1943"/>
    <n v="1943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754.72222800000009"/>
  </r>
  <r>
    <x v="53"/>
    <d v="2026-08-14T00:00:00"/>
    <s v="0000064835"/>
    <n v="2"/>
    <s v="FRANCE    "/>
    <x v="127"/>
    <x v="138"/>
    <n v="1"/>
    <n v="195"/>
    <n v="195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-5.8012479999999869"/>
  </r>
  <r>
    <x v="53"/>
    <d v="2026-08-14T00:00:00"/>
    <s v="0000064835"/>
    <n v="3"/>
    <s v="FRANCE    "/>
    <x v="125"/>
    <x v="136"/>
    <n v="1"/>
    <n v="196.5"/>
    <n v="196.5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62.509514999999993"/>
  </r>
  <r>
    <x v="53"/>
    <d v="2026-08-14T00:00:00"/>
    <s v="0000064837"/>
    <n v="1"/>
    <s v="LAREDO    "/>
    <x v="11"/>
    <x v="14"/>
    <n v="1"/>
    <n v="119"/>
    <n v="119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49.649870000000007"/>
  </r>
  <r>
    <x v="53"/>
    <d v="2026-08-14T00:00:00"/>
    <s v="0000064840"/>
    <n v="1"/>
    <s v="LAREDO    "/>
    <x v="11"/>
    <x v="14"/>
    <n v="10"/>
    <n v="119"/>
    <n v="1190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496.4987000000001"/>
  </r>
  <r>
    <x v="53"/>
    <d v="2026-08-14T00:00:00"/>
    <s v="0000064841"/>
    <n v="1"/>
    <s v="LAREDO    "/>
    <x v="12"/>
    <x v="15"/>
    <n v="3"/>
    <n v="196.5"/>
    <n v="589.5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221.57613000000001"/>
  </r>
  <r>
    <x v="53"/>
    <d v="2026-08-14T00:00:00"/>
    <s v="0000064845"/>
    <n v="1"/>
    <s v="BILL      "/>
    <x v="126"/>
    <x v="137"/>
    <n v="5"/>
    <n v="165"/>
    <n v="82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20.04249999999999"/>
  </r>
  <r>
    <x v="53"/>
    <d v="2026-08-14T00:00:00"/>
    <s v="0000064845"/>
    <n v="2"/>
    <s v="BILL      "/>
    <x v="124"/>
    <x v="135"/>
    <n v="2"/>
    <n v="1943"/>
    <n v="3886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1509.4444560000002"/>
  </r>
  <r>
    <x v="53"/>
    <d v="2026-08-14T00:00:00"/>
    <s v="0000064845"/>
    <n v="3"/>
    <s v="BILL      "/>
    <x v="127"/>
    <x v="138"/>
    <n v="2"/>
    <n v="195"/>
    <n v="390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-11.602495999999974"/>
  </r>
  <r>
    <x v="53"/>
    <d v="2026-08-14T00:00:00"/>
    <s v="0000064845"/>
    <n v="4"/>
    <s v="BILL      "/>
    <x v="125"/>
    <x v="136"/>
    <n v="2"/>
    <n v="196.5"/>
    <n v="393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125.01902999999999"/>
  </r>
  <r>
    <x v="53"/>
    <d v="2026-08-14T00:00:00"/>
    <s v="0000064850"/>
    <n v="2"/>
    <s v="NORTHPT   "/>
    <x v="11"/>
    <x v="14"/>
    <n v="1"/>
    <n v="119"/>
    <n v="119"/>
    <s v="MEDL      "/>
    <s v="MEDICAL   "/>
    <s v="FALSE"/>
    <s v="SO"/>
    <m/>
    <x v="13"/>
    <s v="1170 South Northpoint Blvd."/>
    <m/>
    <s v="IL"/>
    <s v="60085          "/>
    <s v="          "/>
    <n v="1"/>
    <m/>
    <s v="Medline - SPT Division"/>
    <s v="Waukegan"/>
    <m/>
    <s v="PCI-01    "/>
    <m/>
    <n v="49.649870000000007"/>
  </r>
  <r>
    <x v="53"/>
    <d v="2026-08-14T00:00:00"/>
    <s v="0000064872"/>
    <n v="1"/>
    <s v="LAREDO    "/>
    <x v="11"/>
    <x v="14"/>
    <n v="8"/>
    <n v="119"/>
    <n v="952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97.19896000000006"/>
  </r>
  <r>
    <x v="53"/>
    <d v="2026-08-14T00:00:00"/>
    <s v="0000064890"/>
    <n v="1"/>
    <s v="FRANCE    "/>
    <x v="124"/>
    <x v="135"/>
    <n v="2"/>
    <n v="1943"/>
    <n v="3886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1509.4444560000002"/>
  </r>
  <r>
    <x v="53"/>
    <d v="2026-08-14T00:00:00"/>
    <s v="0000064890"/>
    <n v="2"/>
    <s v="FRANCE    "/>
    <x v="127"/>
    <x v="138"/>
    <n v="4"/>
    <n v="195"/>
    <n v="780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-23.204991999999947"/>
  </r>
  <r>
    <x v="53"/>
    <d v="2026-08-14T00:00:00"/>
    <s v="0000064890"/>
    <n v="3"/>
    <s v="FRANCE    "/>
    <x v="128"/>
    <x v="139"/>
    <n v="1"/>
    <n v="119"/>
    <n v="119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50.633499999999998"/>
  </r>
  <r>
    <x v="53"/>
    <d v="2026-08-14T00:00:00"/>
    <s v="0000064896"/>
    <n v="1"/>
    <s v="LAREDO    "/>
    <x v="129"/>
    <x v="140"/>
    <n v="1"/>
    <n v="193.8"/>
    <n v="193.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9.891465000000011"/>
  </r>
  <r>
    <x v="53"/>
    <d v="2026-08-14T00:00:00"/>
    <s v="0000064902"/>
    <n v="1"/>
    <s v="BILL      "/>
    <x v="126"/>
    <x v="137"/>
    <n v="2"/>
    <n v="165"/>
    <n v="330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8.0169999999999959"/>
  </r>
  <r>
    <x v="53"/>
    <d v="2026-08-14T00:00:00"/>
    <s v="0000064902"/>
    <n v="2"/>
    <s v="BILL      "/>
    <x v="124"/>
    <x v="135"/>
    <n v="4"/>
    <n v="1943"/>
    <n v="7772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3018.8889120000003"/>
  </r>
  <r>
    <x v="53"/>
    <d v="2026-08-14T00:00:00"/>
    <s v="0000064902"/>
    <n v="3"/>
    <s v="BILL      "/>
    <x v="127"/>
    <x v="138"/>
    <n v="2"/>
    <n v="195"/>
    <n v="390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-11.602495999999974"/>
  </r>
  <r>
    <x v="53"/>
    <d v="2026-08-14T00:00:00"/>
    <s v="0000064902"/>
    <n v="4"/>
    <s v="BILL      "/>
    <x v="128"/>
    <x v="139"/>
    <n v="4"/>
    <n v="119"/>
    <n v="476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202.53399999999999"/>
  </r>
  <r>
    <x v="53"/>
    <d v="2026-08-14T00:00:00"/>
    <s v="0000064902"/>
    <n v="5"/>
    <s v="BILL      "/>
    <x v="125"/>
    <x v="136"/>
    <n v="6"/>
    <n v="196.5"/>
    <n v="1179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375.05708999999996"/>
  </r>
  <r>
    <x v="53"/>
    <d v="2026-08-14T00:00:00"/>
    <s v="0000064916"/>
    <n v="1"/>
    <s v="LAREDO    "/>
    <x v="11"/>
    <x v="14"/>
    <n v="10"/>
    <n v="119"/>
    <n v="1190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496.4987000000001"/>
  </r>
  <r>
    <x v="53"/>
    <d v="2026-08-14T00:00:00"/>
    <s v="0000064922"/>
    <n v="1"/>
    <s v="MORENO    "/>
    <x v="11"/>
    <x v="14"/>
    <n v="13"/>
    <n v="119"/>
    <n v="1547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645.44831000000011"/>
  </r>
  <r>
    <x v="53"/>
    <d v="2026-08-14T00:00:00"/>
    <s v="0000064929"/>
    <n v="1"/>
    <s v="LAREDO    "/>
    <x v="11"/>
    <x v="14"/>
    <n v="8"/>
    <n v="119"/>
    <n v="952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97.19896000000006"/>
  </r>
  <r>
    <x v="53"/>
    <d v="2026-08-14T00:00:00"/>
    <s v="0000064930"/>
    <n v="1"/>
    <s v="MORENO    "/>
    <x v="11"/>
    <x v="14"/>
    <n v="74"/>
    <n v="119"/>
    <n v="8806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3674.0903800000006"/>
  </r>
  <r>
    <x v="53"/>
    <d v="2026-08-14T00:00:00"/>
    <s v="0000064960"/>
    <n v="1"/>
    <s v="LAREDO    "/>
    <x v="12"/>
    <x v="15"/>
    <n v="3"/>
    <n v="196.5"/>
    <n v="589.5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221.57613000000001"/>
  </r>
  <r>
    <x v="53"/>
    <d v="2026-08-14T00:00:00"/>
    <s v="0000064971"/>
    <n v="1"/>
    <s v="BILL      "/>
    <x v="126"/>
    <x v="137"/>
    <n v="1"/>
    <n v="165"/>
    <n v="16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4.008499999999998"/>
  </r>
  <r>
    <x v="53"/>
    <d v="2026-08-14T00:00:00"/>
    <s v="0000064971"/>
    <n v="2"/>
    <s v="BILL      "/>
    <x v="124"/>
    <x v="135"/>
    <n v="3"/>
    <n v="1943"/>
    <n v="5829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2264.1666840000003"/>
  </r>
  <r>
    <x v="53"/>
    <d v="2026-08-14T00:00:00"/>
    <s v="0000064971"/>
    <n v="3"/>
    <s v="BILL      "/>
    <x v="127"/>
    <x v="138"/>
    <n v="1"/>
    <n v="195"/>
    <n v="19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-5.8012479999999869"/>
  </r>
  <r>
    <x v="53"/>
    <d v="2026-08-14T00:00:00"/>
    <s v="0000064971"/>
    <n v="4"/>
    <s v="BILL      "/>
    <x v="128"/>
    <x v="139"/>
    <n v="3"/>
    <n v="119"/>
    <n v="357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151.90049999999999"/>
  </r>
  <r>
    <x v="53"/>
    <d v="2026-08-14T00:00:00"/>
    <s v="0000064971"/>
    <n v="5"/>
    <s v="BILL      "/>
    <x v="125"/>
    <x v="136"/>
    <n v="5"/>
    <n v="196.5"/>
    <n v="982.5"/>
    <s v="MEDL SLOV "/>
    <s v="MEDICAL   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  <n v="312.54757499999994"/>
  </r>
  <r>
    <x v="53"/>
    <d v="2026-08-14T00:00:00"/>
    <s v="0000064974"/>
    <n v="1"/>
    <s v="FRANCE    "/>
    <x v="126"/>
    <x v="137"/>
    <n v="1"/>
    <n v="165"/>
    <n v="165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4.008499999999998"/>
  </r>
  <r>
    <x v="53"/>
    <d v="2026-08-14T00:00:00"/>
    <s v="0000064974"/>
    <n v="2"/>
    <s v="FRANCE    "/>
    <x v="124"/>
    <x v="135"/>
    <n v="4"/>
    <n v="1943"/>
    <n v="7772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3018.8889120000003"/>
  </r>
  <r>
    <x v="53"/>
    <d v="2026-08-14T00:00:00"/>
    <s v="0000064974"/>
    <n v="3"/>
    <s v="FRANCE    "/>
    <x v="127"/>
    <x v="138"/>
    <n v="5"/>
    <n v="195"/>
    <n v="975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-29.006239999999934"/>
  </r>
  <r>
    <x v="53"/>
    <d v="2026-08-14T00:00:00"/>
    <s v="0000064974"/>
    <n v="4"/>
    <s v="FRANCE    "/>
    <x v="128"/>
    <x v="139"/>
    <n v="1"/>
    <n v="119"/>
    <n v="119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50.633499999999998"/>
  </r>
  <r>
    <x v="53"/>
    <d v="2026-08-14T00:00:00"/>
    <s v="0000064974"/>
    <n v="5"/>
    <s v="FRANCE    "/>
    <x v="125"/>
    <x v="136"/>
    <n v="2"/>
    <n v="196.5"/>
    <n v="393"/>
    <s v="MEDL EURO "/>
    <s v="MEDICAL   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  <n v="125.01902999999999"/>
  </r>
  <r>
    <x v="53"/>
    <d v="2026-08-14T00:00:00"/>
    <s v="0000064982"/>
    <n v="1"/>
    <s v="LAREDO    "/>
    <x v="129"/>
    <x v="140"/>
    <n v="1"/>
    <n v="193.8"/>
    <n v="193.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9.891465000000011"/>
  </r>
  <r>
    <x v="54"/>
    <d v="2026-08-17T00:00:00"/>
    <s v="0000064728"/>
    <n v="1"/>
    <s v="IRELAND   "/>
    <x v="24"/>
    <x v="141"/>
    <n v="120000"/>
    <n v="0.52110000000000001"/>
    <n v="62532"/>
    <s v="HARM IRE  "/>
    <s v="Drape&amp;Mask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38329.920000000006"/>
  </r>
  <r>
    <x v="54"/>
    <d v="2026-08-17T00:00:00"/>
    <s v="0000064729"/>
    <n v="1"/>
    <s v="IRELAND   "/>
    <x v="24"/>
    <x v="141"/>
    <n v="120000"/>
    <n v="0.52110000000000001"/>
    <n v="62532"/>
    <s v="HARM IRE  "/>
    <s v="Drape&amp;Mask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38329.920000000006"/>
  </r>
  <r>
    <x v="55"/>
    <d v="2026-09-01T00:00:00"/>
    <s v="0000064193"/>
    <n v="1"/>
    <s v="BILL      "/>
    <x v="87"/>
    <x v="93"/>
    <n v="5245"/>
    <n v="11.6"/>
    <n v="60842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5118.362694999996"/>
  </r>
  <r>
    <x v="56"/>
    <d v="2026-09-08T00:00:00"/>
    <s v="0000064920"/>
    <n v="1"/>
    <s v="Buffalo   "/>
    <x v="92"/>
    <x v="134"/>
    <n v="90000"/>
    <n v="0.53220000000000001"/>
    <n v="47898"/>
    <s v="HARMAC    "/>
    <s v="Drape&amp;Mask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  <n v="26442.630000000005"/>
  </r>
  <r>
    <x v="57"/>
    <d v="2026-09-14T00:00:00"/>
    <s v="0000064934"/>
    <n v="1"/>
    <s v="Laredo    "/>
    <x v="69"/>
    <x v="75"/>
    <n v="140000"/>
    <n v="0.1507"/>
    <n v="21098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5709.76"/>
  </r>
  <r>
    <x v="58"/>
    <d v="2026-10-01T00:00:00"/>
    <s v="0000064178"/>
    <n v="2"/>
    <s v="Ship to   "/>
    <x v="130"/>
    <x v="142"/>
    <n v="15000"/>
    <n v="1.52"/>
    <n v="22800"/>
    <s v="REMEDIUM  "/>
    <s v="Filling OP"/>
    <s v="FALSE"/>
    <s v="SO"/>
    <m/>
    <x v="17"/>
    <s v="Kogler, Inc c/o Remedium Healthcare Products, LLC"/>
    <s v=" 103 N Paragon Drive"/>
    <s v="IL"/>
    <s v="60446          "/>
    <s v="          "/>
    <n v="0"/>
    <m/>
    <s v="Remedium Healthcare Products, LLC"/>
    <s v="Romeoville"/>
    <m/>
    <s v="PCI-01    "/>
    <m/>
    <n v="22800"/>
  </r>
  <r>
    <x v="58"/>
    <d v="1900-01-01T00:00:00"/>
    <s v="0000064928"/>
    <n v="1"/>
    <s v="GENEVA    "/>
    <x v="103"/>
    <x v="113"/>
    <n v="6750"/>
    <n v="1.27"/>
    <n v="8572.5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8572.5"/>
  </r>
  <r>
    <x v="58"/>
    <d v="1900-01-01T00:00:00"/>
    <s v="0000064928"/>
    <n v="2"/>
    <s v="GENEVA    "/>
    <x v="104"/>
    <x v="143"/>
    <n v="9000"/>
    <n v="0.56000000000000005"/>
    <n v="504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5040.0000000000009"/>
  </r>
  <r>
    <x v="58"/>
    <d v="1900-01-01T00:00:00"/>
    <s v="0000064928"/>
    <n v="3"/>
    <s v="GENEVA    "/>
    <x v="105"/>
    <x v="115"/>
    <n v="2300"/>
    <n v="1.75"/>
    <n v="4025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4025"/>
  </r>
  <r>
    <x v="58"/>
    <d v="1900-01-01T00:00:00"/>
    <s v="0000064928"/>
    <n v="4"/>
    <s v="GENEVA    "/>
    <x v="106"/>
    <x v="116"/>
    <n v="1890"/>
    <n v="3.78"/>
    <n v="7144.2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4025.7"/>
  </r>
  <r>
    <x v="58"/>
    <d v="1900-01-01T00:00:00"/>
    <s v="0000064928"/>
    <n v="5"/>
    <s v="GENEVA    "/>
    <x v="131"/>
    <x v="144"/>
    <n v="2000"/>
    <n v="2.7"/>
    <n v="540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5400"/>
  </r>
  <r>
    <x v="58"/>
    <d v="1900-01-01T00:00:00"/>
    <s v="0000064928"/>
    <n v="6"/>
    <s v="GENEVA    "/>
    <x v="132"/>
    <x v="145"/>
    <n v="6065"/>
    <n v="1.32"/>
    <n v="8005.8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8005.8"/>
  </r>
  <r>
    <x v="58"/>
    <d v="1900-01-01T00:00:00"/>
    <s v="0000064928"/>
    <n v="8"/>
    <s v="GENEVA    "/>
    <x v="133"/>
    <x v="146"/>
    <n v="1000"/>
    <n v="2.2000000000000002"/>
    <n v="220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2200"/>
  </r>
  <r>
    <x v="58"/>
    <d v="1900-01-01T00:00:00"/>
    <s v="0000064928"/>
    <n v="9"/>
    <s v="GENEVA    "/>
    <x v="3"/>
    <x v="147"/>
    <n v="1"/>
    <n v="13339.02"/>
    <n v="13339.02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e v="#N/A"/>
  </r>
  <r>
    <x v="58"/>
    <d v="1900-01-01T00:00:00"/>
    <s v="0000064928"/>
    <n v="10"/>
    <s v="GENEVA    "/>
    <x v="134"/>
    <x v="148"/>
    <n v="1000"/>
    <n v="2.7"/>
    <n v="2700"/>
    <s v="ARGENTUM  "/>
    <s v="MEDICAL   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  <n v="2700"/>
  </r>
  <r>
    <x v="59"/>
    <d v="2026-10-14T00:00:00"/>
    <s v="0000064935"/>
    <n v="1"/>
    <s v="Laredo    "/>
    <x v="69"/>
    <x v="75"/>
    <n v="140000"/>
    <n v="0.1507"/>
    <n v="21098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5709.76"/>
  </r>
  <r>
    <x v="60"/>
    <d v="2026-10-22T00:00:00"/>
    <s v="0000064892"/>
    <n v="1"/>
    <s v="IRELAND   "/>
    <x v="24"/>
    <x v="141"/>
    <n v="240000"/>
    <n v="0.52110000000000001"/>
    <n v="125064"/>
    <s v="HARM IRE  "/>
    <s v="Drape&amp;Mask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  <n v="76659.840000000011"/>
  </r>
  <r>
    <x v="61"/>
    <d v="2026-08-14T00:00:00"/>
    <s v="0000064189"/>
    <n v="1"/>
    <s v="BILL      "/>
    <x v="23"/>
    <x v="26"/>
    <n v="6900"/>
    <n v="8.4700000000000006"/>
    <n v="58443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1331.598400000003"/>
  </r>
  <r>
    <x v="62"/>
    <d v="2026-11-16T00:00:00"/>
    <s v="0000064194"/>
    <n v="1"/>
    <s v="BILL      "/>
    <x v="87"/>
    <x v="93"/>
    <n v="5245"/>
    <n v="11.6"/>
    <n v="60842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5118.362694999996"/>
  </r>
  <r>
    <x v="63"/>
    <d v="2026-11-17T00:00:00"/>
    <s v="0000064936"/>
    <n v="1"/>
    <s v="Laredo    "/>
    <x v="69"/>
    <x v="75"/>
    <n v="120000"/>
    <n v="0.1507"/>
    <n v="18084"/>
    <s v="EMED      "/>
    <s v="MEDICAL   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  <n v="4894.08"/>
  </r>
  <r>
    <x v="64"/>
    <d v="2025-07-23T00:00:00"/>
    <s v="0000063545"/>
    <n v="50"/>
    <s v="C09       "/>
    <x v="135"/>
    <x v="149"/>
    <n v="300"/>
    <n v="102"/>
    <n v="30600"/>
    <s v="MEDL      "/>
    <s v="MEDICAL   "/>
    <s v="FALSE"/>
    <s v="SO"/>
    <m/>
    <x v="13"/>
    <s v="1960 W Miro Way"/>
    <m/>
    <s v="CA"/>
    <s v="92376"/>
    <s v="          "/>
    <n v="2"/>
    <m/>
    <s v="Medline Industries LP"/>
    <s v="Rialto"/>
    <m/>
    <s v="PCI-01    "/>
    <m/>
    <n v="9958.8995999999988"/>
  </r>
  <r>
    <x v="64"/>
    <d v="2025-07-23T00:00:00"/>
    <s v="0000063551"/>
    <n v="10"/>
    <s v="C03       "/>
    <x v="135"/>
    <x v="149"/>
    <n v="50"/>
    <n v="102"/>
    <n v="5100"/>
    <s v="MEDL      "/>
    <s v="MEDICAL   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  <n v="1659.8165999999999"/>
  </r>
  <r>
    <x v="64"/>
    <d v="2025-08-27T00:00:00"/>
    <s v="0000063564"/>
    <n v="30"/>
    <s v="C50       "/>
    <x v="135"/>
    <x v="149"/>
    <n v="75"/>
    <n v="102"/>
    <n v="7650"/>
    <s v="MEDL      "/>
    <s v="MEDICAL   "/>
    <s v="FALSE"/>
    <s v="SO"/>
    <m/>
    <x v="13"/>
    <s v="8787 W BUCKEYE RD"/>
    <m/>
    <s v="AZ"/>
    <s v="853539399"/>
    <s v="          "/>
    <n v="2"/>
    <m/>
    <s v="Medline Industries LP"/>
    <s v="TOLLESON"/>
    <m/>
    <s v="PCI-01    "/>
    <m/>
    <n v="2489.7248999999997"/>
  </r>
  <r>
    <x v="64"/>
    <d v="2025-04-14T00:00:00"/>
    <s v="0000063614"/>
    <n v="10"/>
    <s v="B27       "/>
    <x v="21"/>
    <x v="24"/>
    <n v="5"/>
    <n v="127.14"/>
    <n v="635.70000000000005"/>
    <s v="MEDL      "/>
    <s v="MEDICAL   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  <n v="290.00435500000003"/>
  </r>
  <r>
    <x v="64"/>
    <d v="2025-08-27T00:00:00"/>
    <s v="0000063616"/>
    <n v="60"/>
    <s v="C03       "/>
    <x v="135"/>
    <x v="149"/>
    <n v="25"/>
    <n v="102"/>
    <n v="2550"/>
    <s v="MEDL      "/>
    <s v="MEDICAL   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  <n v="829.90829999999994"/>
  </r>
  <r>
    <x v="64"/>
    <d v="2025-08-27T00:00:00"/>
    <s v="0000063619"/>
    <n v="40"/>
    <s v="C05       "/>
    <x v="135"/>
    <x v="149"/>
    <n v="50"/>
    <n v="102"/>
    <n v="5100"/>
    <s v="MEDL      "/>
    <s v="MEDICAL   "/>
    <s v="FALSE"/>
    <s v="SO"/>
    <m/>
    <x v="13"/>
    <s v="1062 Old Dixie Hwy"/>
    <m/>
    <s v="FL"/>
    <s v="33823"/>
    <s v="          "/>
    <n v="2"/>
    <m/>
    <s v="Medline Industries LP"/>
    <s v="Auburndale"/>
    <m/>
    <s v="PCI-01    "/>
    <m/>
    <n v="1659.8165999999999"/>
  </r>
  <r>
    <x v="64"/>
    <d v="2025-04-14T00:00:00"/>
    <s v="0000063622"/>
    <n v="40"/>
    <s v="C46       "/>
    <x v="21"/>
    <x v="24"/>
    <n v="17"/>
    <n v="127.14"/>
    <n v="2161.38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986.01480700000002"/>
  </r>
  <r>
    <x v="64"/>
    <d v="2025-04-14T00:00:00"/>
    <s v="0000063659"/>
    <n v="10"/>
    <s v="C37       "/>
    <x v="21"/>
    <x v="24"/>
    <n v="26"/>
    <n v="127.14"/>
    <n v="3305.64"/>
    <s v="MEDL      "/>
    <s v="MEDICAL   "/>
    <s v="FALSE"/>
    <s v="SO"/>
    <m/>
    <x v="13"/>
    <s v="5000 Premier Pkwy Ste 100"/>
    <m/>
    <s v="MO"/>
    <s v="63376"/>
    <s v="          "/>
    <n v="0"/>
    <m/>
    <s v="Medline Industries LP"/>
    <s v="Saint Peters"/>
    <m/>
    <s v="PCI-01    "/>
    <m/>
    <n v="1508.0226460000001"/>
  </r>
  <r>
    <x v="64"/>
    <d v="2025-04-14T00:00:00"/>
    <s v="0000063661"/>
    <n v="30"/>
    <s v="C50       "/>
    <x v="21"/>
    <x v="24"/>
    <n v="16"/>
    <n v="127.14"/>
    <n v="2034.24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928.01393600000006"/>
  </r>
  <r>
    <x v="64"/>
    <d v="2025-08-27T00:00:00"/>
    <s v="0000063670"/>
    <n v="20"/>
    <s v="B06       "/>
    <x v="135"/>
    <x v="149"/>
    <n v="25"/>
    <n v="102"/>
    <n v="2550"/>
    <s v="MEDL      "/>
    <s v="MEDICAL   "/>
    <s v="FALSE"/>
    <s v="SO"/>
    <m/>
    <x v="13"/>
    <s v="1 Medline Drive, Suite 100"/>
    <m/>
    <s v="TX"/>
    <s v="75172"/>
    <s v="          "/>
    <n v="2"/>
    <m/>
    <s v="Medline Industries LP"/>
    <s v="Wilmer"/>
    <m/>
    <s v="PCI-01    "/>
    <m/>
    <n v="829.90829999999994"/>
  </r>
  <r>
    <x v="64"/>
    <d v="2025-04-14T00:00:00"/>
    <s v="0000063671"/>
    <n v="10"/>
    <s v="B11       "/>
    <x v="21"/>
    <x v="24"/>
    <n v="2"/>
    <n v="127.14"/>
    <n v="254.28"/>
    <s v="MEDL      "/>
    <s v="MEDICAL   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  <n v="116.00174200000001"/>
  </r>
  <r>
    <x v="64"/>
    <d v="2025-08-27T00:00:00"/>
    <s v="0000063685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4"/>
    <d v="2025-08-27T00:00:00"/>
    <s v="0000063687"/>
    <n v="1"/>
    <s v="MORENO    "/>
    <x v="135"/>
    <x v="149"/>
    <n v="19"/>
    <n v="102"/>
    <n v="1938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630.73030799999992"/>
  </r>
  <r>
    <x v="64"/>
    <d v="2025-08-27T00:00:00"/>
    <s v="0000063693"/>
    <n v="1"/>
    <s v="MORENO    "/>
    <x v="135"/>
    <x v="149"/>
    <n v="8"/>
    <n v="102"/>
    <n v="816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265.57065599999999"/>
  </r>
  <r>
    <x v="64"/>
    <d v="2025-04-14T00:00:00"/>
    <s v="0000063703"/>
    <n v="10"/>
    <s v="B27       "/>
    <x v="21"/>
    <x v="24"/>
    <n v="1"/>
    <n v="127.14"/>
    <n v="127.14"/>
    <s v="MEDL      "/>
    <s v="MEDICAL   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  <n v="58.000871000000004"/>
  </r>
  <r>
    <x v="64"/>
    <d v="2025-08-27T00:00:00"/>
    <s v="0000063712"/>
    <n v="20"/>
    <s v="C05       "/>
    <x v="135"/>
    <x v="149"/>
    <n v="25"/>
    <n v="102"/>
    <n v="2550"/>
    <s v="MEDL      "/>
    <s v="MEDICAL   "/>
    <s v="FALSE"/>
    <s v="SO"/>
    <m/>
    <x v="13"/>
    <s v="1062 Old Dixie Hwy"/>
    <m/>
    <s v="FL"/>
    <s v="33823"/>
    <s v="          "/>
    <n v="2"/>
    <m/>
    <s v="Medline Industries LP"/>
    <s v="Auburndale"/>
    <m/>
    <s v="PCI-01    "/>
    <m/>
    <n v="829.90829999999994"/>
  </r>
  <r>
    <x v="64"/>
    <d v="2025-04-16T00:00:00"/>
    <s v="0000063762"/>
    <n v="10"/>
    <s v="B27       "/>
    <x v="21"/>
    <x v="24"/>
    <n v="2"/>
    <n v="127.14"/>
    <n v="254.28"/>
    <s v="MEDL      "/>
    <s v="MEDICAL   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  <n v="116.00174200000001"/>
  </r>
  <r>
    <x v="64"/>
    <d v="2025-08-27T00:00:00"/>
    <s v="0000063763"/>
    <n v="30"/>
    <s v="C42       "/>
    <x v="135"/>
    <x v="149"/>
    <n v="25"/>
    <n v="102"/>
    <n v="2550"/>
    <s v="MEDL      "/>
    <s v="MEDICAL   "/>
    <s v="FALSE"/>
    <s v="SO"/>
    <m/>
    <x v="13"/>
    <s v="3446 Highway 51 N, Suite 100"/>
    <m/>
    <s v="MS"/>
    <s v="38672"/>
    <s v="          "/>
    <n v="2"/>
    <m/>
    <s v="Medline Industries LP"/>
    <s v="Southaven"/>
    <m/>
    <s v="PCI-01    "/>
    <m/>
    <n v="829.90829999999994"/>
  </r>
  <r>
    <x v="64"/>
    <d v="2025-08-27T00:00:00"/>
    <s v="0000063766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4"/>
    <d v="2025-08-27T00:00:00"/>
    <s v="0000063801"/>
    <n v="20"/>
    <s v="C59       "/>
    <x v="135"/>
    <x v="149"/>
    <n v="23"/>
    <n v="102"/>
    <n v="2346"/>
    <s v="MEDL      "/>
    <s v="MEDICAL   "/>
    <s v="FALSE"/>
    <s v="SO"/>
    <m/>
    <x v="13"/>
    <s v="2100 Industrial Park Rd"/>
    <m/>
    <s v="LA"/>
    <s v="70401          "/>
    <s v="          "/>
    <n v="2"/>
    <m/>
    <s v="Medline Industries, LP"/>
    <s v="Hammond"/>
    <m/>
    <s v="PCI-01    "/>
    <m/>
    <n v="763.51563599999997"/>
  </r>
  <r>
    <x v="64"/>
    <d v="2025-08-20T00:00:00"/>
    <s v="0000063806"/>
    <n v="1"/>
    <s v="LAREDO    "/>
    <x v="21"/>
    <x v="24"/>
    <n v="1"/>
    <n v="127.14"/>
    <n v="127.14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8.000871000000004"/>
  </r>
  <r>
    <x v="64"/>
    <d v="2025-08-27T00:00:00"/>
    <s v="0000063808"/>
    <n v="1"/>
    <s v="MORENO    "/>
    <x v="135"/>
    <x v="149"/>
    <n v="9"/>
    <n v="102"/>
    <n v="918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298.76698799999997"/>
  </r>
  <r>
    <x v="64"/>
    <d v="2025-08-27T00:00:00"/>
    <s v="0000063839"/>
    <n v="10"/>
    <s v="D46       "/>
    <x v="135"/>
    <x v="149"/>
    <n v="1"/>
    <n v="102"/>
    <n v="102"/>
    <s v="MEDL      "/>
    <s v="MEDICAL   "/>
    <s v="FALSE"/>
    <s v="SO"/>
    <m/>
    <x v="13"/>
    <s v="18601 Christopher Way, SUITE 100"/>
    <m/>
    <s v="CA"/>
    <s v="95330"/>
    <s v="          "/>
    <n v="2"/>
    <m/>
    <s v="Medline Industries, LP"/>
    <s v="Lathrop"/>
    <m/>
    <s v="PCI-01    "/>
    <m/>
    <n v="33.196331999999998"/>
  </r>
  <r>
    <x v="64"/>
    <d v="2025-08-27T00:00:00"/>
    <s v="0000063842"/>
    <n v="30"/>
    <s v="C03       "/>
    <x v="135"/>
    <x v="149"/>
    <n v="25"/>
    <n v="102"/>
    <n v="2550"/>
    <s v="MEDL      "/>
    <s v="MEDICAL   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  <n v="829.90829999999994"/>
  </r>
  <r>
    <x v="64"/>
    <d v="2025-08-27T00:00:00"/>
    <s v="0000063893"/>
    <n v="10"/>
    <s v="K56       "/>
    <x v="135"/>
    <x v="149"/>
    <n v="2"/>
    <n v="102"/>
    <n v="204"/>
    <s v="MEDL      "/>
    <s v="MEDICAL   "/>
    <s v="FALSE"/>
    <s v="SO"/>
    <m/>
    <x v="13"/>
    <s v="190 Medline Drive Suite 200"/>
    <m/>
    <s v="GA"/>
    <s v="31324"/>
    <s v="          "/>
    <n v="2"/>
    <m/>
    <s v="Medline Industries LP"/>
    <s v="Richmond Hill"/>
    <m/>
    <s v="PCI-01    "/>
    <m/>
    <n v="66.392663999999996"/>
  </r>
  <r>
    <x v="64"/>
    <d v="2025-09-19T00:00:00"/>
    <s v="0000063898"/>
    <n v="10"/>
    <s v="B01       "/>
    <x v="22"/>
    <x v="25"/>
    <n v="7"/>
    <n v="123"/>
    <n v="861"/>
    <s v="MEDL      "/>
    <s v="MEDICAL   "/>
    <s v="FALSE"/>
    <s v="SO"/>
    <m/>
    <x v="13"/>
    <s v="1200 Townline Rd."/>
    <m/>
    <s v="IL"/>
    <s v="60060"/>
    <s v="          "/>
    <n v="0"/>
    <m/>
    <s v="Medline Industries LP"/>
    <s v="Mundelein"/>
    <m/>
    <s v="PCI-01    "/>
    <m/>
    <n v="420.38336900000002"/>
  </r>
  <r>
    <x v="64"/>
    <d v="2025-08-27T00:00:00"/>
    <s v="0000063900"/>
    <n v="30"/>
    <s v="C46       "/>
    <x v="135"/>
    <x v="149"/>
    <n v="25"/>
    <n v="102"/>
    <n v="2550"/>
    <s v="MEDL      "/>
    <s v="MEDICAL   "/>
    <s v="FALSE"/>
    <s v="SO"/>
    <m/>
    <x v="13"/>
    <s v="5701 PROMONTORY PKWY"/>
    <m/>
    <s v="CA"/>
    <s v="953779201"/>
    <s v="          "/>
    <n v="2"/>
    <m/>
    <s v="Medline Industries LP"/>
    <s v="TRACY"/>
    <m/>
    <s v="PCI-01    "/>
    <m/>
    <n v="829.90829999999994"/>
  </r>
  <r>
    <x v="64"/>
    <d v="2025-09-19T00:00:00"/>
    <s v="0000063900"/>
    <n v="40"/>
    <s v="C46       "/>
    <x v="22"/>
    <x v="25"/>
    <n v="14"/>
    <n v="123"/>
    <n v="172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840.76673800000003"/>
  </r>
  <r>
    <x v="64"/>
    <d v="2025-08-27T00:00:00"/>
    <s v="0000063903"/>
    <n v="20"/>
    <s v="B49       "/>
    <x v="135"/>
    <x v="149"/>
    <n v="25"/>
    <n v="102"/>
    <n v="2550"/>
    <s v="MEDL      "/>
    <s v="MEDICAL   "/>
    <s v="FALSE"/>
    <s v="SO"/>
    <m/>
    <x v="13"/>
    <s v="42500 Winchester Rd"/>
    <m/>
    <s v="CA"/>
    <s v="925902570"/>
    <s v="          "/>
    <n v="2"/>
    <m/>
    <s v="Medline Industries LP"/>
    <s v="Temecula"/>
    <m/>
    <s v="PCI-01    "/>
    <m/>
    <n v="829.90829999999994"/>
  </r>
  <r>
    <x v="64"/>
    <d v="2025-08-27T00:00:00"/>
    <s v="0000063944"/>
    <n v="20"/>
    <s v="C05       "/>
    <x v="135"/>
    <x v="149"/>
    <n v="25"/>
    <n v="102"/>
    <n v="2550"/>
    <s v="MEDL      "/>
    <s v="MEDICAL   "/>
    <s v="FALSE"/>
    <s v="SO"/>
    <m/>
    <x v="13"/>
    <s v="1062 Old Dixie Hwy"/>
    <m/>
    <s v="FL"/>
    <s v="33823"/>
    <s v="          "/>
    <n v="2"/>
    <m/>
    <s v="Medline Industries LP"/>
    <s v="Auburndale"/>
    <m/>
    <s v="PCI-01    "/>
    <m/>
    <n v="829.90829999999994"/>
  </r>
  <r>
    <x v="64"/>
    <d v="2025-08-27T00:00:00"/>
    <s v="0000063946"/>
    <n v="30"/>
    <s v="C03       "/>
    <x v="135"/>
    <x v="149"/>
    <n v="25"/>
    <n v="102"/>
    <n v="2550"/>
    <s v="MEDL      "/>
    <s v="MEDICAL   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  <n v="829.90829999999994"/>
  </r>
  <r>
    <x v="64"/>
    <d v="2025-07-16T00:00:00"/>
    <s v="0000063970"/>
    <n v="1"/>
    <s v="MORENO    "/>
    <x v="21"/>
    <x v="24"/>
    <n v="1"/>
    <n v="127.14"/>
    <n v="127.14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58.000871000000004"/>
  </r>
  <r>
    <x v="64"/>
    <d v="2025-07-25T00:00:00"/>
    <s v="0000064004"/>
    <n v="1"/>
    <s v="LAREDO    "/>
    <x v="21"/>
    <x v="24"/>
    <n v="2"/>
    <n v="127.14"/>
    <n v="254.2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16.00174200000001"/>
  </r>
  <r>
    <x v="64"/>
    <d v="2025-08-27T00:00:00"/>
    <s v="0000064051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4"/>
    <d v="2025-08-27T00:00:00"/>
    <s v="0000064072"/>
    <n v="10"/>
    <s v="K56       "/>
    <x v="135"/>
    <x v="149"/>
    <n v="1"/>
    <n v="102"/>
    <n v="102"/>
    <s v="MEDL      "/>
    <s v="MEDICAL   "/>
    <s v="FALSE"/>
    <s v="SO"/>
    <m/>
    <x v="13"/>
    <s v="190 Medline Drive Suite 200"/>
    <m/>
    <s v="GA"/>
    <s v="31324"/>
    <s v="          "/>
    <n v="2"/>
    <m/>
    <s v="Medline Industries LP"/>
    <s v="Richmond Hill"/>
    <m/>
    <s v="PCI-01    "/>
    <m/>
    <n v="33.196331999999998"/>
  </r>
  <r>
    <x v="64"/>
    <d v="2025-08-27T00:00:00"/>
    <s v="0000064074"/>
    <n v="30"/>
    <s v="D46       "/>
    <x v="135"/>
    <x v="149"/>
    <n v="4"/>
    <n v="102"/>
    <n v="408"/>
    <s v="MEDL      "/>
    <s v="MEDICAL   "/>
    <s v="FALSE"/>
    <s v="SO"/>
    <m/>
    <x v="13"/>
    <s v="18601 Christopher Way, SUITE 100"/>
    <m/>
    <s v="CA"/>
    <s v="95330"/>
    <s v="          "/>
    <n v="2"/>
    <m/>
    <s v="Medline Industries, LP"/>
    <s v="Lathrop"/>
    <m/>
    <s v="PCI-01    "/>
    <m/>
    <n v="132.78532799999999"/>
  </r>
  <r>
    <x v="64"/>
    <d v="2025-08-13T00:00:00"/>
    <s v="0000064076"/>
    <n v="30"/>
    <s v="B06       "/>
    <x v="136"/>
    <x v="150"/>
    <n v="7"/>
    <n v="66.77"/>
    <n v="467.39"/>
    <s v="MEDL      "/>
    <s v="MEDICAL   "/>
    <s v="FALSE"/>
    <s v="SO"/>
    <m/>
    <x v="13"/>
    <s v="1 Medline Drive, Suite 100"/>
    <m/>
    <s v="TX"/>
    <s v="75172"/>
    <s v="          "/>
    <n v="2"/>
    <m/>
    <s v="Medline Industries LP"/>
    <s v="Wilmer"/>
    <m/>
    <s v="PCI-01    "/>
    <m/>
    <n v="333.15362499999998"/>
  </r>
  <r>
    <x v="64"/>
    <d v="2025-07-09T00:00:00"/>
    <s v="0000064076"/>
    <n v="40"/>
    <s v="B06       "/>
    <x v="137"/>
    <x v="151"/>
    <n v="2"/>
    <n v="63.44"/>
    <n v="126.88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5.8275859999999966"/>
  </r>
  <r>
    <x v="64"/>
    <d v="2025-08-27T00:00:00"/>
    <s v="0000064076"/>
    <n v="50"/>
    <s v="B06       "/>
    <x v="135"/>
    <x v="149"/>
    <n v="25"/>
    <n v="102"/>
    <n v="2550"/>
    <s v="MEDL      "/>
    <s v="MEDICAL   "/>
    <s v="FALSE"/>
    <s v="SO"/>
    <m/>
    <x v="13"/>
    <s v="1 Medline Drive, Suite 100"/>
    <m/>
    <s v="TX"/>
    <s v="75172"/>
    <s v="          "/>
    <n v="2"/>
    <m/>
    <s v="Medline Industries LP"/>
    <s v="Wilmer"/>
    <m/>
    <s v="PCI-01    "/>
    <m/>
    <n v="829.90829999999994"/>
  </r>
  <r>
    <x v="64"/>
    <d v="2025-08-27T00:00:00"/>
    <s v="0000064078"/>
    <n v="10"/>
    <s v="B31       "/>
    <x v="135"/>
    <x v="149"/>
    <n v="1"/>
    <n v="102"/>
    <n v="102"/>
    <s v="MEDL      "/>
    <s v="MEDICAL   "/>
    <s v="FALSE"/>
    <s v="SO"/>
    <m/>
    <x v="13"/>
    <s v="500 Sharkey Dr"/>
    <m/>
    <s v="AR"/>
    <s v="72113"/>
    <s v="          "/>
    <n v="2"/>
    <m/>
    <s v="Medline Industries LP"/>
    <s v="Maumelle"/>
    <m/>
    <s v="PCI-01    "/>
    <m/>
    <n v="33.196331999999998"/>
  </r>
  <r>
    <x v="64"/>
    <d v="2025-08-13T00:00:00"/>
    <s v="0000064079"/>
    <n v="30"/>
    <s v="C32       "/>
    <x v="136"/>
    <x v="150"/>
    <n v="356"/>
    <n v="66.77"/>
    <n v="23770.12"/>
    <s v="MEDL      "/>
    <s v="MEDICAL   "/>
    <s v="FALSE"/>
    <s v="SO"/>
    <m/>
    <x v="13"/>
    <s v="29895 US HWY 90 BUS"/>
    <m/>
    <s v="TX"/>
    <s v="77494"/>
    <s v="          "/>
    <n v="2"/>
    <m/>
    <s v="Medline Industries LP"/>
    <s v="Katy"/>
    <m/>
    <s v="PCI-01    "/>
    <m/>
    <n v="16943.241499999996"/>
  </r>
  <r>
    <x v="64"/>
    <d v="2025-08-27T00:00:00"/>
    <s v="0000064079"/>
    <n v="40"/>
    <s v="C32       "/>
    <x v="135"/>
    <x v="149"/>
    <n v="25"/>
    <n v="102"/>
    <n v="2550"/>
    <s v="MEDL      "/>
    <s v="MEDICAL   "/>
    <s v="FALSE"/>
    <s v="SO"/>
    <m/>
    <x v="13"/>
    <s v="29895 US HWY 90 BUS"/>
    <m/>
    <s v="TX"/>
    <s v="77494"/>
    <s v="          "/>
    <n v="2"/>
    <m/>
    <s v="Medline Industries LP"/>
    <s v="Katy"/>
    <m/>
    <s v="PCI-01    "/>
    <m/>
    <n v="829.90829999999994"/>
  </r>
  <r>
    <x v="64"/>
    <d v="2025-09-19T00:00:00"/>
    <s v="0000064081"/>
    <n v="30"/>
    <s v="C47       "/>
    <x v="22"/>
    <x v="25"/>
    <n v="14"/>
    <n v="123"/>
    <n v="1722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840.76673800000003"/>
  </r>
  <r>
    <x v="64"/>
    <d v="2025-09-19T00:00:00"/>
    <s v="0000064082"/>
    <n v="20"/>
    <s v="C57       "/>
    <x v="22"/>
    <x v="25"/>
    <n v="11"/>
    <n v="123"/>
    <n v="1353"/>
    <s v="MEDL      "/>
    <s v="MEDICAL   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  <n v="660.60243700000001"/>
  </r>
  <r>
    <x v="64"/>
    <d v="2025-09-19T00:00:00"/>
    <s v="0000064083"/>
    <n v="10"/>
    <s v="B25       "/>
    <x v="22"/>
    <x v="25"/>
    <n v="11"/>
    <n v="123"/>
    <n v="1353"/>
    <s v="MEDL      "/>
    <s v="MEDICAL   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  <n v="660.60243700000001"/>
  </r>
  <r>
    <x v="64"/>
    <d v="2025-09-19T00:00:00"/>
    <s v="0000064085"/>
    <n v="10"/>
    <s v="B11       "/>
    <x v="22"/>
    <x v="25"/>
    <n v="10"/>
    <n v="123"/>
    <n v="1230"/>
    <s v="MEDL      "/>
    <s v="MEDICAL   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  <n v="600.54766999999993"/>
  </r>
  <r>
    <x v="64"/>
    <d v="2025-09-19T00:00:00"/>
    <s v="0000064087"/>
    <n v="50"/>
    <s v="C02       "/>
    <x v="22"/>
    <x v="25"/>
    <n v="11"/>
    <n v="123"/>
    <n v="1353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660.60243700000001"/>
  </r>
  <r>
    <x v="64"/>
    <d v="2025-08-13T00:00:00"/>
    <s v="0000064088"/>
    <n v="10"/>
    <s v="B22       "/>
    <x v="136"/>
    <x v="150"/>
    <n v="9"/>
    <n v="66.77"/>
    <n v="600.92999999999995"/>
    <s v="MEDL      "/>
    <s v="MEDICAL   "/>
    <s v="FALSE"/>
    <s v="SO"/>
    <m/>
    <x v="13"/>
    <s v="9670 NW 112th Ave"/>
    <m/>
    <s v="FL"/>
    <s v="33178"/>
    <s v="          "/>
    <n v="2"/>
    <m/>
    <s v="Medline Industries LP"/>
    <s v="Medley"/>
    <m/>
    <s v="PCI-01    "/>
    <m/>
    <n v="428.34037499999994"/>
  </r>
  <r>
    <x v="64"/>
    <d v="2025-08-13T00:00:00"/>
    <s v="0000064089"/>
    <n v="30"/>
    <s v="B49       "/>
    <x v="136"/>
    <x v="150"/>
    <n v="4"/>
    <n v="66.77"/>
    <n v="267.08"/>
    <s v="MEDL      "/>
    <s v="MEDICAL   "/>
    <s v="FALSE"/>
    <s v="SO"/>
    <m/>
    <x v="13"/>
    <s v="42500 Winchester Rd"/>
    <m/>
    <s v="CA"/>
    <s v="925902570"/>
    <s v="          "/>
    <n v="2"/>
    <m/>
    <s v="Medline Industries LP"/>
    <s v="Temecula"/>
    <m/>
    <s v="PCI-01    "/>
    <m/>
    <n v="190.37349999999998"/>
  </r>
  <r>
    <x v="64"/>
    <d v="2025-09-19T00:00:00"/>
    <s v="0000064089"/>
    <n v="50"/>
    <s v="B49       "/>
    <x v="22"/>
    <x v="25"/>
    <n v="2"/>
    <n v="123"/>
    <n v="246"/>
    <s v="MEDL      "/>
    <s v="MEDICAL   "/>
    <s v="FALSE"/>
    <s v="SO"/>
    <m/>
    <x v="13"/>
    <s v="42500 Winchester Rd"/>
    <m/>
    <s v="CA"/>
    <s v="925902570"/>
    <s v="          "/>
    <n v="0"/>
    <m/>
    <s v="Medline Industries LP"/>
    <s v="Temecula"/>
    <m/>
    <s v="PCI-01    "/>
    <m/>
    <n v="120.109534"/>
  </r>
  <r>
    <x v="64"/>
    <d v="2025-08-13T00:00:00"/>
    <s v="0000064090"/>
    <n v="20"/>
    <s v="C59       "/>
    <x v="136"/>
    <x v="150"/>
    <n v="5"/>
    <n v="66.77"/>
    <n v="333.85"/>
    <s v="MEDL      "/>
    <s v="MEDICAL   "/>
    <s v="FALSE"/>
    <s v="SO"/>
    <m/>
    <x v="13"/>
    <s v="2100 Industrial Park Rd"/>
    <m/>
    <s v="LA"/>
    <s v="70401"/>
    <s v="          "/>
    <n v="2"/>
    <m/>
    <s v="Medline Industries, LP"/>
    <s v="Hammond"/>
    <m/>
    <s v="PCI-01    "/>
    <m/>
    <n v="237.96687499999996"/>
  </r>
  <r>
    <x v="64"/>
    <d v="2025-09-19T00:00:00"/>
    <s v="0000064090"/>
    <n v="30"/>
    <s v="C59       "/>
    <x v="22"/>
    <x v="25"/>
    <n v="3"/>
    <n v="123"/>
    <n v="369"/>
    <s v="MEDL      "/>
    <s v="MEDICAL   "/>
    <s v="FALSE"/>
    <s v="SO"/>
    <m/>
    <x v="13"/>
    <s v="2100 Industrial Park Rd"/>
    <m/>
    <s v="LA"/>
    <s v="70401"/>
    <s v="          "/>
    <n v="0"/>
    <m/>
    <s v="Medline Industries, LP"/>
    <s v="Hammond"/>
    <m/>
    <s v="PCI-01    "/>
    <m/>
    <n v="180.16430099999999"/>
  </r>
  <r>
    <x v="64"/>
    <d v="2025-08-15T00:00:00"/>
    <s v="0000064093"/>
    <n v="30"/>
    <s v="C03       "/>
    <x v="30"/>
    <x v="33"/>
    <n v="7"/>
    <n v="71.94"/>
    <n v="503.58"/>
    <s v="MEDL      "/>
    <s v="MEDICAL   "/>
    <s v="FALSE"/>
    <s v="SO"/>
    <m/>
    <x v="13"/>
    <s v="1500 Medline Place"/>
    <m/>
    <s v="GA"/>
    <s v="30253"/>
    <s v="          "/>
    <n v="1"/>
    <m/>
    <s v="Medline Industries LP"/>
    <s v="McDonough"/>
    <m/>
    <s v="PCI-01    "/>
    <m/>
    <n v="253.60663299999999"/>
  </r>
  <r>
    <x v="64"/>
    <d v="2025-07-09T00:00:00"/>
    <s v="0000064093"/>
    <n v="40"/>
    <s v="C03       "/>
    <x v="137"/>
    <x v="151"/>
    <n v="5"/>
    <n v="63.44"/>
    <n v="317.2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14.568964999999992"/>
  </r>
  <r>
    <x v="64"/>
    <d v="2025-09-19T00:00:00"/>
    <s v="0000064093"/>
    <n v="50"/>
    <s v="C03       "/>
    <x v="22"/>
    <x v="25"/>
    <n v="30"/>
    <n v="123"/>
    <n v="3690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1801.64301"/>
  </r>
  <r>
    <x v="64"/>
    <d v="2025-09-19T00:00:00"/>
    <s v="0000064094"/>
    <n v="10"/>
    <s v="B30       "/>
    <x v="22"/>
    <x v="25"/>
    <n v="13"/>
    <n v="123"/>
    <n v="1599"/>
    <s v="MEDL      "/>
    <s v="MEDICAL   "/>
    <s v="FALSE"/>
    <s v="SO"/>
    <m/>
    <x v="13"/>
    <s v="1900 Meadowville Technology Parkway"/>
    <m/>
    <s v="VA"/>
    <s v="23836"/>
    <s v="          "/>
    <n v="0"/>
    <m/>
    <s v="Medline Industries LP"/>
    <s v="Chester"/>
    <m/>
    <s v="PCI-01    "/>
    <m/>
    <n v="780.71197099999995"/>
  </r>
  <r>
    <x v="64"/>
    <d v="2025-08-27T00:00:00"/>
    <s v="0000064095"/>
    <n v="20"/>
    <s v="C46       "/>
    <x v="135"/>
    <x v="149"/>
    <n v="50"/>
    <n v="102"/>
    <n v="5100"/>
    <s v="MEDL      "/>
    <s v="MEDICAL   "/>
    <s v="FALSE"/>
    <s v="SO"/>
    <m/>
    <x v="13"/>
    <s v="5701 PROMONTORY PKWY"/>
    <m/>
    <s v="CA"/>
    <s v="953779201"/>
    <s v="          "/>
    <n v="2"/>
    <m/>
    <s v="Medline Industries LP"/>
    <s v="TRACY"/>
    <m/>
    <s v="PCI-01    "/>
    <m/>
    <n v="1659.8165999999999"/>
  </r>
  <r>
    <x v="64"/>
    <d v="2025-09-19T00:00:00"/>
    <s v="0000064095"/>
    <n v="30"/>
    <s v="C46       "/>
    <x v="22"/>
    <x v="25"/>
    <n v="4"/>
    <n v="123"/>
    <n v="49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240.21906799999999"/>
  </r>
  <r>
    <x v="64"/>
    <d v="2025-09-19T00:00:00"/>
    <s v="0000064096"/>
    <n v="20"/>
    <s v="C41       "/>
    <x v="22"/>
    <x v="25"/>
    <n v="11"/>
    <n v="123"/>
    <n v="1353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660.60243700000001"/>
  </r>
  <r>
    <x v="64"/>
    <d v="2025-08-27T00:00:00"/>
    <s v="0000064132"/>
    <n v="1"/>
    <s v="NORTHPT   "/>
    <x v="135"/>
    <x v="149"/>
    <n v="1"/>
    <n v="102"/>
    <n v="102"/>
    <s v="MEDL      "/>
    <s v="MEDICAL   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  <n v="33.196331999999998"/>
  </r>
  <r>
    <x v="64"/>
    <d v="1900-01-01T00:00:00"/>
    <s v="0000064180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4"/>
    <d v="2025-10-15T00:00:00"/>
    <s v="0000064209"/>
    <n v="1"/>
    <s v="NORTHPT   "/>
    <x v="135"/>
    <x v="149"/>
    <n v="1"/>
    <n v="102"/>
    <n v="102"/>
    <s v="MEDL      "/>
    <s v="MEDICAL   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  <n v="33.196331999999998"/>
  </r>
  <r>
    <x v="64"/>
    <d v="1900-01-01T00:00:00"/>
    <s v="0000064243"/>
    <n v="1"/>
    <s v="MORENO    "/>
    <x v="136"/>
    <x v="150"/>
    <n v="1"/>
    <n v="66.77"/>
    <n v="66.77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47.593374999999995"/>
  </r>
  <r>
    <x v="64"/>
    <d v="1900-01-01T00:00:00"/>
    <s v="0000064322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4"/>
    <d v="1900-01-01T00:00:00"/>
    <s v="0000064324"/>
    <n v="1"/>
    <s v="MORENO    "/>
    <x v="135"/>
    <x v="149"/>
    <n v="25"/>
    <n v="102"/>
    <n v="2550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829.90829999999994"/>
  </r>
  <r>
    <x v="64"/>
    <d v="1900-01-01T00:00:00"/>
    <s v="0000064332"/>
    <n v="1"/>
    <s v="LAREDO    "/>
    <x v="22"/>
    <x v="25"/>
    <n v="21"/>
    <n v="123"/>
    <n v="2583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261.1501069999999"/>
  </r>
  <r>
    <x v="64"/>
    <d v="1900-01-01T00:00:00"/>
    <s v="0000064333"/>
    <n v="1"/>
    <s v="MORENO    "/>
    <x v="135"/>
    <x v="149"/>
    <n v="8"/>
    <n v="102"/>
    <n v="816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265.57065599999999"/>
  </r>
  <r>
    <x v="64"/>
    <d v="1900-01-01T00:00:00"/>
    <s v="0000064334"/>
    <n v="1"/>
    <s v="MORENO    "/>
    <x v="22"/>
    <x v="25"/>
    <n v="14"/>
    <n v="123"/>
    <n v="1722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840.76673800000003"/>
  </r>
  <r>
    <x v="64"/>
    <d v="1900-01-01T00:00:00"/>
    <s v="0000064355"/>
    <n v="1"/>
    <s v="LAREDO    "/>
    <x v="22"/>
    <x v="25"/>
    <n v="19"/>
    <n v="123"/>
    <n v="2337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141.040573"/>
  </r>
  <r>
    <x v="64"/>
    <d v="1900-01-01T00:00:00"/>
    <s v="0000064371"/>
    <n v="2"/>
    <s v="LAREDO    "/>
    <x v="135"/>
    <x v="149"/>
    <n v="1"/>
    <n v="102"/>
    <n v="102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3.196331999999998"/>
  </r>
  <r>
    <x v="64"/>
    <d v="1900-01-01T00:00:00"/>
    <s v="0000064375"/>
    <n v="1"/>
    <s v="MORENO    "/>
    <x v="22"/>
    <x v="25"/>
    <n v="5"/>
    <n v="123"/>
    <n v="615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300.27383499999996"/>
  </r>
  <r>
    <x v="65"/>
    <d v="2025-08-06T00:00:00"/>
    <s v="0000064161"/>
    <n v="10"/>
    <s v="B28       "/>
    <x v="138"/>
    <x v="152"/>
    <n v="1"/>
    <n v="63.42"/>
    <n v="63.42"/>
    <s v="MEDL      "/>
    <s v="MEDICAL   "/>
    <s v="FALSE"/>
    <s v="SO"/>
    <m/>
    <x v="13"/>
    <s v="735 County Rd. 4 EAST"/>
    <m/>
    <s v="AL"/>
    <s v="36067"/>
    <s v="          "/>
    <n v="0"/>
    <m/>
    <s v="Medline Industries LP"/>
    <s v="Prattville"/>
    <m/>
    <s v="PCI-01    "/>
    <m/>
    <n v="22.052907000000005"/>
  </r>
  <r>
    <x v="65"/>
    <d v="2025-08-06T00:00:00"/>
    <s v="0000064162"/>
    <n v="10"/>
    <s v="C03       "/>
    <x v="138"/>
    <x v="152"/>
    <n v="3"/>
    <n v="63.42"/>
    <n v="190.26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66.158721000000014"/>
  </r>
  <r>
    <x v="65"/>
    <d v="2025-08-06T00:00:00"/>
    <s v="0000064168"/>
    <n v="20"/>
    <s v="C46       "/>
    <x v="138"/>
    <x v="152"/>
    <n v="7"/>
    <n v="63.42"/>
    <n v="443.94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154.37034900000003"/>
  </r>
  <r>
    <x v="65"/>
    <d v="2025-08-06T00:00:00"/>
    <s v="0000064175"/>
    <n v="20"/>
    <s v="C89       "/>
    <x v="138"/>
    <x v="152"/>
    <n v="12"/>
    <n v="63.42"/>
    <n v="761.04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264.63488400000006"/>
  </r>
  <r>
    <x v="65"/>
    <d v="2025-08-20T00:00:00"/>
    <s v="0000064226"/>
    <n v="10"/>
    <s v="B28       "/>
    <x v="138"/>
    <x v="152"/>
    <n v="2"/>
    <n v="63.42"/>
    <n v="126.84"/>
    <s v="MEDL      "/>
    <s v="MEDICAL   "/>
    <s v="FALSE"/>
    <s v="SO"/>
    <m/>
    <x v="13"/>
    <s v="735 County Rd. 4 EAST"/>
    <m/>
    <s v="AL"/>
    <s v="36067"/>
    <s v="          "/>
    <n v="0"/>
    <m/>
    <s v="Medline Industries LP"/>
    <s v="Prattville"/>
    <m/>
    <s v="PCI-01    "/>
    <m/>
    <n v="44.105814000000009"/>
  </r>
  <r>
    <x v="65"/>
    <d v="2025-09-03T00:00:00"/>
    <s v="0000064254"/>
    <n v="20"/>
    <s v="B06       "/>
    <x v="138"/>
    <x v="152"/>
    <n v="2"/>
    <n v="63.42"/>
    <n v="126.84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44.105814000000009"/>
  </r>
  <r>
    <x v="65"/>
    <d v="2025-09-17T00:00:00"/>
    <s v="0000064315"/>
    <n v="30"/>
    <s v="C46       "/>
    <x v="138"/>
    <x v="152"/>
    <n v="1"/>
    <n v="63.42"/>
    <n v="63.4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22.052907000000005"/>
  </r>
  <r>
    <x v="65"/>
    <d v="2025-09-30T00:00:00"/>
    <s v="0000064349"/>
    <n v="10"/>
    <s v="B48       "/>
    <x v="138"/>
    <x v="152"/>
    <n v="4"/>
    <n v="63.42"/>
    <n v="253.68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88.211628000000019"/>
  </r>
  <r>
    <x v="65"/>
    <d v="2025-10-15T00:00:00"/>
    <s v="0000064390"/>
    <n v="10"/>
    <s v="B48       "/>
    <x v="138"/>
    <x v="152"/>
    <n v="3"/>
    <n v="63.42"/>
    <n v="190.26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66.158721000000014"/>
  </r>
  <r>
    <x v="65"/>
    <d v="2025-10-15T00:00:00"/>
    <s v="0000064393"/>
    <n v="10"/>
    <s v="B28       "/>
    <x v="138"/>
    <x v="152"/>
    <n v="2"/>
    <n v="63.42"/>
    <n v="126.84"/>
    <s v="MEDL      "/>
    <s v="MEDICAL   "/>
    <s v="FALSE"/>
    <s v="SO"/>
    <m/>
    <x v="13"/>
    <s v="735 County Rd. 4 EAST"/>
    <m/>
    <s v="AL"/>
    <s v="36067"/>
    <s v="          "/>
    <n v="0"/>
    <m/>
    <s v="Medline Industries LP"/>
    <s v="Prattville"/>
    <m/>
    <s v="PCI-01    "/>
    <m/>
    <n v="44.105814000000009"/>
  </r>
  <r>
    <x v="65"/>
    <d v="2025-10-15T00:00:00"/>
    <s v="0000064397"/>
    <n v="20"/>
    <s v="C46       "/>
    <x v="138"/>
    <x v="152"/>
    <n v="2"/>
    <n v="63.42"/>
    <n v="126.84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44.105814000000009"/>
  </r>
  <r>
    <x v="65"/>
    <d v="2025-10-15T00:00:00"/>
    <s v="0000064401"/>
    <n v="10"/>
    <s v="C50       "/>
    <x v="138"/>
    <x v="152"/>
    <n v="1"/>
    <n v="63.42"/>
    <n v="63.42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22.052907000000005"/>
  </r>
  <r>
    <x v="65"/>
    <d v="2025-10-15T00:00:00"/>
    <s v="0000064402"/>
    <n v="20"/>
    <s v="C89       "/>
    <x v="138"/>
    <x v="152"/>
    <n v="1"/>
    <n v="63.42"/>
    <n v="63.42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22.052907000000005"/>
  </r>
  <r>
    <x v="65"/>
    <d v="1900-01-01T00:00:00"/>
    <s v="0000064455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5"/>
    <d v="1900-01-01T00:00:00"/>
    <s v="0000064457"/>
    <n v="1"/>
    <s v="LAREDO    "/>
    <x v="30"/>
    <x v="33"/>
    <n v="3"/>
    <n v="71.94"/>
    <n v="215.82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08.68855699999999"/>
  </r>
  <r>
    <x v="65"/>
    <d v="1900-01-01T00:00:00"/>
    <s v="0000064457"/>
    <n v="2"/>
    <s v="LAREDO    "/>
    <x v="21"/>
    <x v="24"/>
    <n v="1"/>
    <n v="127.14"/>
    <n v="127.14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8.000871000000004"/>
  </r>
  <r>
    <x v="65"/>
    <d v="1900-01-01T00:00:00"/>
    <s v="0000064460"/>
    <n v="1"/>
    <s v="LAREDO    "/>
    <x v="30"/>
    <x v="33"/>
    <n v="3"/>
    <n v="71.94"/>
    <n v="215.82"/>
    <s v="MEDL      "/>
    <s v="MEDICAL   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08.68855699999999"/>
  </r>
  <r>
    <x v="65"/>
    <d v="1900-01-01T00:00:00"/>
    <s v="0000064461"/>
    <n v="1"/>
    <s v="LAREDO    "/>
    <x v="22"/>
    <x v="25"/>
    <n v="17"/>
    <n v="123"/>
    <n v="2091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020.9310389999999"/>
  </r>
  <r>
    <x v="65"/>
    <d v="1900-01-01T00:00:00"/>
    <s v="0000064465"/>
    <n v="1"/>
    <s v="MORENO    "/>
    <x v="30"/>
    <x v="33"/>
    <n v="1"/>
    <n v="71.94"/>
    <n v="71.94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36.229518999999996"/>
  </r>
  <r>
    <x v="65"/>
    <d v="1900-01-01T00:00:00"/>
    <s v="0000064473"/>
    <n v="20"/>
    <s v="C46       "/>
    <x v="138"/>
    <x v="152"/>
    <n v="1"/>
    <n v="63.42"/>
    <n v="63.4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22.052907000000005"/>
  </r>
  <r>
    <x v="65"/>
    <d v="1900-01-01T00:00:00"/>
    <s v="0000064491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5"/>
    <d v="1900-01-01T00:00:00"/>
    <s v="0000064537"/>
    <n v="20"/>
    <s v="C46       "/>
    <x v="139"/>
    <x v="153"/>
    <n v="12"/>
    <n v="94.6"/>
    <n v="1135.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220.2223679999999"/>
  </r>
  <r>
    <x v="65"/>
    <d v="1900-01-01T00:00:00"/>
    <s v="0000064566"/>
    <n v="10"/>
    <s v="C47       "/>
    <x v="139"/>
    <x v="153"/>
    <n v="1"/>
    <n v="94.6"/>
    <n v="94.6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18.351863999999992"/>
  </r>
  <r>
    <x v="65"/>
    <d v="1900-01-01T00:00:00"/>
    <s v="0000064571"/>
    <n v="20"/>
    <s v="C09       "/>
    <x v="139"/>
    <x v="153"/>
    <n v="5"/>
    <n v="94.6"/>
    <n v="473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91.75931999999996"/>
  </r>
  <r>
    <x v="65"/>
    <d v="1900-01-01T00:00:00"/>
    <s v="0000064572"/>
    <n v="20"/>
    <s v="C03       "/>
    <x v="138"/>
    <x v="152"/>
    <n v="33"/>
    <n v="63.42"/>
    <n v="2092.86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727.74593100000016"/>
  </r>
  <r>
    <x v="65"/>
    <d v="1900-01-01T00:00:00"/>
    <s v="0000064574"/>
    <n v="10"/>
    <s v="C50       "/>
    <x v="138"/>
    <x v="152"/>
    <n v="2"/>
    <n v="63.42"/>
    <n v="126.84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44.105814000000009"/>
  </r>
  <r>
    <x v="65"/>
    <d v="1900-01-01T00:00:00"/>
    <s v="0000064580"/>
    <n v="1"/>
    <s v="LAREDO    "/>
    <x v="22"/>
    <x v="25"/>
    <n v="9"/>
    <n v="123"/>
    <n v="1107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40.49290299999996"/>
  </r>
  <r>
    <x v="65"/>
    <d v="1900-01-01T00:00:00"/>
    <s v="0000064582"/>
    <n v="2"/>
    <s v="MORENO    "/>
    <x v="30"/>
    <x v="33"/>
    <n v="1"/>
    <n v="71.94"/>
    <n v="71.94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36.229518999999996"/>
  </r>
  <r>
    <x v="65"/>
    <d v="1900-01-01T00:00:00"/>
    <s v="0000064583"/>
    <n v="1"/>
    <s v="MORENO    "/>
    <x v="22"/>
    <x v="25"/>
    <n v="4"/>
    <n v="123"/>
    <n v="492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240.21906799999999"/>
  </r>
  <r>
    <x v="65"/>
    <d v="1900-01-01T00:00:00"/>
    <s v="0000064602"/>
    <n v="1"/>
    <s v="G-Global  "/>
    <x v="135"/>
    <x v="149"/>
    <n v="50"/>
    <n v="102"/>
    <n v="5100"/>
    <s v="CENTURION "/>
    <s v="MEDICAL   "/>
    <s v="FALSE"/>
    <s v="SO"/>
    <m/>
    <x v="9"/>
    <s v="C/O G-Global Logistics Inc"/>
    <s v="1776 Pan American St. Building B Suite 100"/>
    <s v="CA"/>
    <s v="92231          "/>
    <s v="          "/>
    <n v="2"/>
    <m/>
    <s v="Centurion Medical"/>
    <s v="Calexico"/>
    <m/>
    <s v="PCI-01    "/>
    <m/>
    <n v="1659.8165999999999"/>
  </r>
  <r>
    <x v="65"/>
    <d v="1900-01-01T00:00:00"/>
    <s v="0000064608"/>
    <n v="1"/>
    <s v="MORENO    "/>
    <x v="135"/>
    <x v="149"/>
    <n v="6"/>
    <n v="102"/>
    <n v="612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199.17799199999999"/>
  </r>
  <r>
    <x v="65"/>
    <d v="1900-01-01T00:00:00"/>
    <s v="0000064609"/>
    <n v="1"/>
    <s v="MORENO    "/>
    <x v="22"/>
    <x v="25"/>
    <n v="5"/>
    <n v="123"/>
    <n v="615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300.27383499999996"/>
  </r>
  <r>
    <x v="65"/>
    <d v="1900-01-01T00:00:00"/>
    <s v="0000064623"/>
    <n v="1"/>
    <s v="LAREDO    "/>
    <x v="135"/>
    <x v="149"/>
    <n v="20"/>
    <n v="102"/>
    <n v="2040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3.92663999999991"/>
  </r>
  <r>
    <x v="65"/>
    <d v="1900-01-01T00:00:00"/>
    <s v="0000064629"/>
    <n v="20"/>
    <s v="C09       "/>
    <x v="139"/>
    <x v="153"/>
    <n v="5"/>
    <n v="94.6"/>
    <n v="473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91.75931999999996"/>
  </r>
  <r>
    <x v="65"/>
    <d v="1900-01-01T00:00:00"/>
    <s v="0000064632"/>
    <n v="30"/>
    <s v="C02       "/>
    <x v="138"/>
    <x v="152"/>
    <n v="7"/>
    <n v="63.42"/>
    <n v="443.94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154.37034900000003"/>
  </r>
  <r>
    <x v="65"/>
    <d v="1900-01-01T00:00:00"/>
    <s v="0000064632"/>
    <n v="40"/>
    <s v="C02       "/>
    <x v="139"/>
    <x v="153"/>
    <n v="5"/>
    <n v="94.6"/>
    <n v="473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91.75931999999996"/>
  </r>
  <r>
    <x v="65"/>
    <d v="1900-01-01T00:00:00"/>
    <s v="0000064636"/>
    <n v="20"/>
    <s v="C47       "/>
    <x v="139"/>
    <x v="153"/>
    <n v="1"/>
    <n v="94.6"/>
    <n v="94.6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18.351863999999992"/>
  </r>
  <r>
    <x v="65"/>
    <d v="1900-01-01T00:00:00"/>
    <s v="0000064638"/>
    <n v="10"/>
    <s v="B06       "/>
    <x v="139"/>
    <x v="153"/>
    <n v="1"/>
    <n v="94.6"/>
    <n v="94.6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18.351863999999992"/>
  </r>
  <r>
    <x v="65"/>
    <d v="1900-01-01T00:00:00"/>
    <s v="0000064640"/>
    <n v="10"/>
    <s v="C46       "/>
    <x v="138"/>
    <x v="152"/>
    <n v="1"/>
    <n v="63.42"/>
    <n v="63.4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22.052907000000005"/>
  </r>
  <r>
    <x v="65"/>
    <d v="1900-01-01T00:00:00"/>
    <s v="0000064640"/>
    <n v="20"/>
    <s v="C46       "/>
    <x v="139"/>
    <x v="153"/>
    <n v="4"/>
    <n v="94.6"/>
    <n v="378.4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73.407455999999968"/>
  </r>
  <r>
    <x v="65"/>
    <d v="1900-01-01T00:00:00"/>
    <s v="0000064641"/>
    <n v="30"/>
    <s v="C02       "/>
    <x v="139"/>
    <x v="153"/>
    <n v="8"/>
    <n v="94.6"/>
    <n v="756.8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146.81491199999994"/>
  </r>
  <r>
    <x v="65"/>
    <d v="1900-01-01T00:00:00"/>
    <s v="0000064655"/>
    <n v="1"/>
    <s v="LAREDO    "/>
    <x v="139"/>
    <x v="153"/>
    <n v="2"/>
    <n v="94.6"/>
    <n v="189.2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6.703727999999984"/>
  </r>
  <r>
    <x v="65"/>
    <d v="1900-01-01T00:00:00"/>
    <s v="0000064667"/>
    <n v="20"/>
    <s v="C47       "/>
    <x v="139"/>
    <x v="153"/>
    <n v="1"/>
    <n v="94.6"/>
    <n v="94.6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18.351863999999992"/>
  </r>
  <r>
    <x v="65"/>
    <d v="1900-01-01T00:00:00"/>
    <s v="0000064674"/>
    <n v="30"/>
    <s v="C09       "/>
    <x v="139"/>
    <x v="153"/>
    <n v="4"/>
    <n v="94.6"/>
    <n v="378.4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73.407455999999968"/>
  </r>
  <r>
    <x v="65"/>
    <d v="1900-01-01T00:00:00"/>
    <s v="0000064677"/>
    <n v="20"/>
    <s v="C46       "/>
    <x v="139"/>
    <x v="153"/>
    <n v="2"/>
    <n v="94.6"/>
    <n v="189.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36.703727999999984"/>
  </r>
  <r>
    <x v="65"/>
    <d v="1900-01-01T00:00:00"/>
    <s v="0000064691"/>
    <n v="1"/>
    <s v="LAREDO    "/>
    <x v="139"/>
    <x v="153"/>
    <n v="2"/>
    <n v="94.6"/>
    <n v="189.2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6.703727999999984"/>
  </r>
  <r>
    <x v="65"/>
    <d v="1900-01-01T00:00:00"/>
    <s v="0000064700"/>
    <n v="10"/>
    <s v="C46       "/>
    <x v="138"/>
    <x v="152"/>
    <n v="10"/>
    <n v="63.42"/>
    <n v="634.20000000000005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220.52907000000005"/>
  </r>
  <r>
    <x v="65"/>
    <d v="1900-01-01T00:00:00"/>
    <s v="0000064702"/>
    <n v="20"/>
    <s v="C41       "/>
    <x v="138"/>
    <x v="152"/>
    <n v="19"/>
    <n v="63.42"/>
    <n v="1204.98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419.00523300000009"/>
  </r>
  <r>
    <x v="65"/>
    <d v="1900-01-01T00:00:00"/>
    <s v="0000064711"/>
    <n v="10"/>
    <s v="B48       "/>
    <x v="138"/>
    <x v="152"/>
    <n v="6"/>
    <n v="63.42"/>
    <n v="380.52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132.31744200000003"/>
  </r>
  <r>
    <x v="65"/>
    <d v="1900-01-01T00:00:00"/>
    <s v="0000064716"/>
    <n v="1"/>
    <s v="MORENO    "/>
    <x v="136"/>
    <x v="150"/>
    <n v="3"/>
    <n v="66.77"/>
    <n v="200.31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142.780125"/>
  </r>
  <r>
    <x v="65"/>
    <d v="1900-01-01T00:00:00"/>
    <s v="0000064716"/>
    <n v="2"/>
    <s v="MORENO    "/>
    <x v="21"/>
    <x v="24"/>
    <n v="1"/>
    <n v="127.14"/>
    <n v="127.14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58.000871000000004"/>
  </r>
  <r>
    <x v="65"/>
    <d v="1900-01-01T00:00:00"/>
    <s v="0000064724"/>
    <n v="1"/>
    <s v="LAREDO    "/>
    <x v="139"/>
    <x v="153"/>
    <n v="2"/>
    <n v="94.6"/>
    <n v="189.2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6.703727999999984"/>
  </r>
  <r>
    <x v="65"/>
    <d v="1900-01-01T00:00:00"/>
    <s v="0000064724"/>
    <n v="2"/>
    <s v="LAREDO    "/>
    <x v="22"/>
    <x v="25"/>
    <n v="9"/>
    <n v="123"/>
    <n v="1107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40.49290299999996"/>
  </r>
  <r>
    <x v="65"/>
    <d v="1900-01-01T00:00:00"/>
    <s v="0000064739"/>
    <n v="20"/>
    <s v="C47       "/>
    <x v="139"/>
    <x v="153"/>
    <n v="2"/>
    <n v="94.6"/>
    <n v="189.2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36.703727999999984"/>
  </r>
  <r>
    <x v="65"/>
    <d v="1900-01-01T00:00:00"/>
    <s v="0000064746"/>
    <n v="1"/>
    <s v="LAREDO    "/>
    <x v="139"/>
    <x v="153"/>
    <n v="2"/>
    <n v="94.6"/>
    <n v="189.2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6.703727999999984"/>
  </r>
  <r>
    <x v="65"/>
    <d v="1900-01-01T00:00:00"/>
    <s v="0000064749"/>
    <n v="1"/>
    <s v="MORENO    "/>
    <x v="136"/>
    <x v="150"/>
    <n v="11"/>
    <n v="66.77"/>
    <n v="734.47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523.52712499999996"/>
  </r>
  <r>
    <x v="65"/>
    <d v="1900-01-01T00:00:00"/>
    <s v="0000064751"/>
    <n v="1"/>
    <s v="MORENO    "/>
    <x v="22"/>
    <x v="25"/>
    <n v="5"/>
    <n v="123"/>
    <n v="615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300.27383499999996"/>
  </r>
  <r>
    <x v="65"/>
    <d v="1900-01-01T00:00:00"/>
    <s v="0000064765"/>
    <n v="1"/>
    <s v="LAREDO    "/>
    <x v="135"/>
    <x v="149"/>
    <n v="21"/>
    <n v="102"/>
    <n v="2142"/>
    <s v="MEDL      "/>
    <s v="MEDICAL   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97.122972"/>
  </r>
  <r>
    <x v="65"/>
    <d v="1900-01-01T00:00:00"/>
    <s v="0000064766"/>
    <n v="1"/>
    <s v="LAREDO    "/>
    <x v="22"/>
    <x v="25"/>
    <n v="9"/>
    <n v="123"/>
    <n v="1107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40.49290299999996"/>
  </r>
  <r>
    <x v="65"/>
    <d v="1900-01-01T00:00:00"/>
    <s v="0000064767"/>
    <n v="1"/>
    <s v="MORENO    "/>
    <x v="22"/>
    <x v="25"/>
    <n v="5"/>
    <n v="123"/>
    <n v="615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300.27383499999996"/>
  </r>
  <r>
    <x v="65"/>
    <d v="1900-01-01T00:00:00"/>
    <s v="0000064772"/>
    <n v="10"/>
    <s v="C50       "/>
    <x v="138"/>
    <x v="152"/>
    <n v="7"/>
    <n v="63.42"/>
    <n v="443.94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154.37034900000003"/>
  </r>
  <r>
    <x v="65"/>
    <d v="1900-01-01T00:00:00"/>
    <s v="0000064773"/>
    <n v="10"/>
    <s v="C41       "/>
    <x v="138"/>
    <x v="152"/>
    <n v="4"/>
    <n v="63.42"/>
    <n v="253.68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88.211628000000019"/>
  </r>
  <r>
    <x v="65"/>
    <d v="1900-01-01T00:00:00"/>
    <s v="0000064776"/>
    <n v="10"/>
    <s v="C02       "/>
    <x v="138"/>
    <x v="152"/>
    <n v="1"/>
    <n v="63.42"/>
    <n v="63.42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22.052907000000005"/>
  </r>
  <r>
    <x v="65"/>
    <d v="1900-01-01T00:00:00"/>
    <s v="0000064799"/>
    <n v="20"/>
    <s v="C41       "/>
    <x v="138"/>
    <x v="152"/>
    <n v="10"/>
    <n v="63.42"/>
    <n v="634.20000000000005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220.52907000000005"/>
  </r>
  <r>
    <x v="65"/>
    <d v="1900-01-01T00:00:00"/>
    <s v="0000064803"/>
    <n v="20"/>
    <s v="C02       "/>
    <x v="138"/>
    <x v="152"/>
    <n v="3"/>
    <n v="63.42"/>
    <n v="190.26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66.158721000000014"/>
  </r>
  <r>
    <x v="65"/>
    <d v="1900-01-01T00:00:00"/>
    <s v="0000064805"/>
    <n v="10"/>
    <s v="C50       "/>
    <x v="138"/>
    <x v="152"/>
    <n v="3"/>
    <n v="63.42"/>
    <n v="190.26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66.158721000000014"/>
  </r>
  <r>
    <x v="65"/>
    <d v="1900-01-01T00:00:00"/>
    <s v="0000064809"/>
    <n v="10"/>
    <s v="B48       "/>
    <x v="138"/>
    <x v="152"/>
    <n v="4"/>
    <n v="63.42"/>
    <n v="253.68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88.211628000000019"/>
  </r>
  <r>
    <x v="65"/>
    <d v="1900-01-01T00:00:00"/>
    <s v="0000064818"/>
    <n v="1"/>
    <s v="LAREDO    "/>
    <x v="140"/>
    <x v="154"/>
    <n v="9"/>
    <n v="160"/>
    <n v="1440"/>
    <s v="MEDL      "/>
    <s v="MEDICAL   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003.0896359999999"/>
  </r>
  <r>
    <x v="65"/>
    <d v="1900-01-01T00:00:00"/>
    <s v="0000064820"/>
    <n v="1"/>
    <s v="NORTHPT   "/>
    <x v="135"/>
    <x v="149"/>
    <n v="1"/>
    <n v="102"/>
    <n v="102"/>
    <s v="MEDL      "/>
    <s v="MEDICAL   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  <n v="33.196331999999998"/>
  </r>
  <r>
    <x v="65"/>
    <d v="1900-01-01T00:00:00"/>
    <s v="0000064821"/>
    <n v="1"/>
    <s v="MORENO    "/>
    <x v="135"/>
    <x v="149"/>
    <n v="9"/>
    <n v="102"/>
    <n v="918"/>
    <s v="MEDL      "/>
    <s v="MEDICAL   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  <n v="298.76698799999997"/>
  </r>
  <r>
    <x v="65"/>
    <d v="1900-01-01T00:00:00"/>
    <s v="0000064821"/>
    <n v="5"/>
    <s v="MORENO    "/>
    <x v="22"/>
    <x v="25"/>
    <n v="5"/>
    <n v="123"/>
    <n v="615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300.27383499999996"/>
  </r>
  <r>
    <x v="65"/>
    <d v="1900-01-01T00:00:00"/>
    <s v="0000064830"/>
    <n v="1"/>
    <s v="MORENO    "/>
    <x v="22"/>
    <x v="25"/>
    <n v="6"/>
    <n v="123"/>
    <n v="738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360.32860199999999"/>
  </r>
  <r>
    <x v="65"/>
    <d v="1900-01-01T00:00:00"/>
    <s v="0000064836"/>
    <n v="1"/>
    <s v="LAREDO    "/>
    <x v="140"/>
    <x v="154"/>
    <n v="2"/>
    <n v="160"/>
    <n v="320"/>
    <s v="MEDL      "/>
    <s v="MEDICAL   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222.90880799999999"/>
  </r>
  <r>
    <x v="65"/>
    <d v="1900-01-01T00:00:00"/>
    <s v="0000064838"/>
    <n v="1"/>
    <s v="LAREDO    "/>
    <x v="139"/>
    <x v="153"/>
    <n v="2"/>
    <n v="94.6"/>
    <n v="189.2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36.703727999999984"/>
  </r>
  <r>
    <x v="65"/>
    <d v="1900-01-01T00:00:00"/>
    <s v="0000064842"/>
    <n v="1"/>
    <s v="NORTHPT   "/>
    <x v="140"/>
    <x v="154"/>
    <n v="1"/>
    <n v="160"/>
    <n v="160"/>
    <s v="MEDL      "/>
    <s v="MEDICAL   "/>
    <s v="FALSE"/>
    <s v="SO"/>
    <m/>
    <x v="13"/>
    <s v="1170 South Northpoint Blvd."/>
    <m/>
    <s v="IL"/>
    <s v="60085          "/>
    <s v="          "/>
    <n v="14"/>
    <m/>
    <s v="Medline - SPT Division"/>
    <s v="Waukegan"/>
    <m/>
    <s v="PCI-01    "/>
    <m/>
    <n v="111.454404"/>
  </r>
  <r>
    <x v="65"/>
    <d v="1900-01-01T00:00:00"/>
    <s v="0000064844"/>
    <n v="1"/>
    <s v="MORENO    "/>
    <x v="22"/>
    <x v="25"/>
    <n v="6"/>
    <n v="123"/>
    <n v="738"/>
    <s v="MEDL      "/>
    <s v="MEDICAL   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  <n v="360.32860199999999"/>
  </r>
  <r>
    <x v="65"/>
    <d v="1900-01-01T00:00:00"/>
    <s v="0000064848"/>
    <n v="1"/>
    <s v="LAREDO    "/>
    <x v="140"/>
    <x v="154"/>
    <n v="10"/>
    <n v="160"/>
    <n v="1600"/>
    <s v="MEDL      "/>
    <s v="MEDICAL   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114.54404"/>
  </r>
  <r>
    <x v="65"/>
    <d v="1900-01-01T00:00:00"/>
    <s v="0000064849"/>
    <n v="1"/>
    <s v="LAREDO    "/>
    <x v="139"/>
    <x v="153"/>
    <n v="3"/>
    <n v="94.6"/>
    <n v="283.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5.055591999999976"/>
  </r>
  <r>
    <x v="65"/>
    <d v="1900-01-01T00:00:00"/>
    <s v="0000064849"/>
    <n v="2"/>
    <s v="LAREDO    "/>
    <x v="22"/>
    <x v="25"/>
    <n v="11"/>
    <n v="123"/>
    <n v="1353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660.60243700000001"/>
  </r>
  <r>
    <x v="65"/>
    <d v="1900-01-01T00:00:00"/>
    <s v="0000064851"/>
    <n v="1"/>
    <s v="MORENO    "/>
    <x v="140"/>
    <x v="154"/>
    <n v="46"/>
    <n v="160"/>
    <n v="7360"/>
    <s v="MEDL      "/>
    <s v="MEDICAL   "/>
    <s v="FALSE"/>
    <s v="SO"/>
    <m/>
    <x v="13"/>
    <s v="16415 Cosmos Street"/>
    <m/>
    <s v="CA"/>
    <s v="92551          "/>
    <s v="          "/>
    <n v="14"/>
    <m/>
    <s v="Medline - SPT Division"/>
    <s v="Moreno Valley"/>
    <s v="call for dock appointment 951-296-2639 x 4237 or email yduran@medline.com"/>
    <s v="PCI-01    "/>
    <m/>
    <n v="5126.9025839999995"/>
  </r>
  <r>
    <x v="65"/>
    <d v="1900-01-01T00:00:00"/>
    <s v="0000064855"/>
    <n v="10"/>
    <s v="B06       "/>
    <x v="138"/>
    <x v="152"/>
    <n v="1"/>
    <n v="63.42"/>
    <n v="63.42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22.052907000000005"/>
  </r>
  <r>
    <x v="65"/>
    <d v="1900-01-01T00:00:00"/>
    <s v="0000064856"/>
    <n v="10"/>
    <s v="C02       "/>
    <x v="138"/>
    <x v="152"/>
    <n v="2"/>
    <n v="63.42"/>
    <n v="126.84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44.105814000000009"/>
  </r>
  <r>
    <x v="65"/>
    <d v="1900-01-01T00:00:00"/>
    <s v="0000064859"/>
    <n v="10"/>
    <s v="B06       "/>
    <x v="138"/>
    <x v="152"/>
    <n v="3"/>
    <n v="63.42"/>
    <n v="190.26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66.158721000000014"/>
  </r>
  <r>
    <x v="65"/>
    <d v="1900-01-01T00:00:00"/>
    <s v="0000064859"/>
    <n v="20"/>
    <s v="B06       "/>
    <x v="139"/>
    <x v="153"/>
    <n v="1"/>
    <n v="94.6"/>
    <n v="94.6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18.351863999999992"/>
  </r>
  <r>
    <x v="65"/>
    <d v="1900-01-01T00:00:00"/>
    <s v="0000064861"/>
    <n v="20"/>
    <s v="C89       "/>
    <x v="139"/>
    <x v="153"/>
    <n v="8"/>
    <n v="94.6"/>
    <n v="756.8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146.81491199999994"/>
  </r>
  <r>
    <x v="65"/>
    <d v="1900-01-01T00:00:00"/>
    <s v="0000064862"/>
    <n v="20"/>
    <s v="C50       "/>
    <x v="139"/>
    <x v="153"/>
    <n v="6"/>
    <n v="94.6"/>
    <n v="567.6"/>
    <s v="MEDL      "/>
    <s v="MEDICAL   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  <n v="110.11118399999995"/>
  </r>
  <r>
    <x v="65"/>
    <d v="1900-01-01T00:00:00"/>
    <s v="0000064863"/>
    <n v="20"/>
    <s v="C46       "/>
    <x v="139"/>
    <x v="153"/>
    <n v="9"/>
    <n v="94.6"/>
    <n v="851.4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165.16677599999991"/>
  </r>
  <r>
    <x v="65"/>
    <d v="1900-01-01T00:00:00"/>
    <s v="0000064864"/>
    <n v="20"/>
    <s v="B48       "/>
    <x v="138"/>
    <x v="152"/>
    <n v="5"/>
    <n v="63.42"/>
    <n v="317.10000000000002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110.26453500000002"/>
  </r>
  <r>
    <x v="65"/>
    <d v="1900-01-01T00:00:00"/>
    <s v="0000064867"/>
    <n v="20"/>
    <s v="C09       "/>
    <x v="139"/>
    <x v="153"/>
    <n v="10"/>
    <n v="94.6"/>
    <n v="946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183.51863999999992"/>
  </r>
  <r>
    <x v="65"/>
    <d v="1900-01-01T00:00:00"/>
    <s v="0000064868"/>
    <n v="20"/>
    <s v="C47       "/>
    <x v="139"/>
    <x v="153"/>
    <n v="7"/>
    <n v="94.6"/>
    <n v="662.2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128.46304799999996"/>
  </r>
  <r>
    <x v="65"/>
    <d v="1900-01-01T00:00:00"/>
    <s v="0000064871"/>
    <n v="1"/>
    <s v="LAREDO    "/>
    <x v="139"/>
    <x v="153"/>
    <n v="3"/>
    <n v="94.6"/>
    <n v="283.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5.055591999999976"/>
  </r>
  <r>
    <x v="65"/>
    <d v="1900-01-01T00:00:00"/>
    <s v="0000064873"/>
    <n v="1"/>
    <s v="NORTHPT   "/>
    <x v="21"/>
    <x v="24"/>
    <n v="1"/>
    <n v="127.14"/>
    <n v="127.14"/>
    <s v="MEDL      "/>
    <s v="MEDICAL   "/>
    <s v="FALSE"/>
    <s v="SO"/>
    <m/>
    <x v="13"/>
    <s v="1170 South Northpoint Blvd."/>
    <m/>
    <s v="IL"/>
    <s v="60085          "/>
    <s v="          "/>
    <n v="0"/>
    <m/>
    <s v="Medline - SPT Division"/>
    <s v="Waukegan"/>
    <m/>
    <s v="PCI-01    "/>
    <m/>
    <n v="58.000871000000004"/>
  </r>
  <r>
    <x v="65"/>
    <d v="1900-01-01T00:00:00"/>
    <s v="0000064895"/>
    <n v="1"/>
    <s v="LAREDO    "/>
    <x v="139"/>
    <x v="153"/>
    <n v="3"/>
    <n v="94.6"/>
    <n v="283.8"/>
    <s v="MEDL      "/>
    <s v="MEDICAL   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55.055591999999976"/>
  </r>
  <r>
    <x v="65"/>
    <d v="1900-01-01T00:00:00"/>
    <s v="0000064897"/>
    <n v="1"/>
    <s v="NORTHPT   "/>
    <x v="140"/>
    <x v="154"/>
    <n v="1"/>
    <n v="160"/>
    <n v="160"/>
    <s v="MEDL      "/>
    <s v="MEDICAL   "/>
    <s v="FALSE"/>
    <s v="SO"/>
    <m/>
    <x v="13"/>
    <s v="1170 South Northpoint Blvd."/>
    <m/>
    <s v="IL"/>
    <s v="60085          "/>
    <s v="          "/>
    <n v="14"/>
    <m/>
    <s v="Medline - SPT Division"/>
    <s v="Waukegan"/>
    <m/>
    <s v="PCI-01    "/>
    <m/>
    <n v="111.454404"/>
  </r>
  <r>
    <x v="65"/>
    <d v="1900-01-01T00:00:00"/>
    <s v="0000064903"/>
    <n v="10"/>
    <s v="C46       "/>
    <x v="139"/>
    <x v="153"/>
    <n v="2"/>
    <n v="94.6"/>
    <n v="189.2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36.703727999999984"/>
  </r>
  <r>
    <x v="65"/>
    <d v="1900-01-01T00:00:00"/>
    <s v="0000064905"/>
    <n v="20"/>
    <s v="C09       "/>
    <x v="138"/>
    <x v="152"/>
    <n v="3"/>
    <n v="63.42"/>
    <n v="190.26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66.158721000000014"/>
  </r>
  <r>
    <x v="65"/>
    <d v="1900-01-01T00:00:00"/>
    <s v="0000064905"/>
    <n v="30"/>
    <s v="C09       "/>
    <x v="139"/>
    <x v="153"/>
    <n v="6"/>
    <n v="94.6"/>
    <n v="567.6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110.11118399999995"/>
  </r>
  <r>
    <x v="65"/>
    <d v="1900-01-01T00:00:00"/>
    <s v="0000064906"/>
    <n v="20"/>
    <s v="C32       "/>
    <x v="139"/>
    <x v="153"/>
    <n v="12"/>
    <n v="94.6"/>
    <n v="1135.2"/>
    <s v="MEDL      "/>
    <s v="MEDICAL   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  <n v="220.2223679999999"/>
  </r>
  <r>
    <x v="65"/>
    <d v="1900-01-01T00:00:00"/>
    <s v="0000064907"/>
    <n v="20"/>
    <s v="C05       "/>
    <x v="139"/>
    <x v="153"/>
    <n v="2"/>
    <n v="94.6"/>
    <n v="189.2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36.703727999999984"/>
  </r>
  <r>
    <x v="65"/>
    <d v="1900-01-01T00:00:00"/>
    <s v="0000064908"/>
    <n v="10"/>
    <s v="C02       "/>
    <x v="138"/>
    <x v="152"/>
    <n v="38"/>
    <n v="63.42"/>
    <n v="2409.96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838.01046600000018"/>
  </r>
  <r>
    <x v="65"/>
    <d v="1900-01-01T00:00:00"/>
    <s v="0000064908"/>
    <n v="20"/>
    <s v="C02       "/>
    <x v="139"/>
    <x v="153"/>
    <n v="3"/>
    <n v="94.6"/>
    <n v="283.8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55.055591999999976"/>
  </r>
  <r>
    <x v="65"/>
    <d v="1900-01-01T00:00:00"/>
    <s v="0000064910"/>
    <n v="10"/>
    <s v="B48       "/>
    <x v="138"/>
    <x v="152"/>
    <n v="4"/>
    <n v="63.42"/>
    <n v="253.68"/>
    <s v="MEDL      "/>
    <s v="MEDICAL   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  <n v="88.211628000000019"/>
  </r>
  <r>
    <x v="65"/>
    <d v="1900-01-01T00:00:00"/>
    <s v="0000064911"/>
    <n v="10"/>
    <s v="B06       "/>
    <x v="138"/>
    <x v="152"/>
    <n v="27"/>
    <n v="63.42"/>
    <n v="1712.34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595.42848900000013"/>
  </r>
  <r>
    <x v="65"/>
    <d v="1900-01-01T00:00:00"/>
    <s v="0000064914"/>
    <n v="10"/>
    <s v="C89       "/>
    <x v="139"/>
    <x v="153"/>
    <n v="1"/>
    <n v="94.6"/>
    <n v="94.6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18.351863999999992"/>
  </r>
  <r>
    <x v="65"/>
    <d v="1900-01-01T00:00:00"/>
    <s v="0000064930"/>
    <n v="2"/>
    <s v="MORENO    "/>
    <x v="30"/>
    <x v="33"/>
    <n v="1"/>
    <n v="71.94"/>
    <n v="71.94"/>
    <s v="MEDL      "/>
    <s v="MEDICAL   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  <n v="36.229518999999996"/>
  </r>
  <r>
    <x v="65"/>
    <d v="1900-01-01T00:00:00"/>
    <s v="0000064941"/>
    <n v="10"/>
    <s v="B51       "/>
    <x v="138"/>
    <x v="152"/>
    <n v="24"/>
    <n v="63.42"/>
    <n v="1522.08"/>
    <s v="MEDL      "/>
    <s v="MEDICAL   "/>
    <s v="FALSE"/>
    <s v="SO"/>
    <m/>
    <x v="13"/>
    <s v="60 Athletes Way N STE 100"/>
    <m/>
    <s v="TN"/>
    <s v="37122"/>
    <s v="          "/>
    <n v="0"/>
    <m/>
    <s v="Medline Industries LP"/>
    <s v="Mount Juliet"/>
    <m/>
    <s v="PCI-01    "/>
    <m/>
    <n v="529.26976800000011"/>
  </r>
  <r>
    <x v="65"/>
    <d v="1900-01-01T00:00:00"/>
    <s v="0000064943"/>
    <n v="10"/>
    <s v="C02       "/>
    <x v="139"/>
    <x v="153"/>
    <n v="3"/>
    <n v="94.6"/>
    <n v="283.8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55.055591999999976"/>
  </r>
  <r>
    <x v="65"/>
    <d v="1900-01-01T00:00:00"/>
    <s v="0000064946"/>
    <n v="20"/>
    <s v="C41       "/>
    <x v="138"/>
    <x v="152"/>
    <n v="15"/>
    <n v="63.42"/>
    <n v="951.3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330.79360500000007"/>
  </r>
  <r>
    <x v="65"/>
    <d v="1900-01-01T00:00:00"/>
    <s v="0000064948"/>
    <n v="10"/>
    <s v="B36       "/>
    <x v="139"/>
    <x v="153"/>
    <n v="1"/>
    <n v="94.6"/>
    <n v="94.6"/>
    <s v="MEDL      "/>
    <s v="MEDICAL   "/>
    <s v="FALSE"/>
    <s v="SO"/>
    <m/>
    <x v="13"/>
    <s v="1989 TRANSIT WAY"/>
    <m/>
    <s v="NY"/>
    <s v="144203007"/>
    <s v="          "/>
    <n v="0"/>
    <m/>
    <s v="Medline Industries LP"/>
    <s v="BROCKPORT"/>
    <m/>
    <s v="PCI-01    "/>
    <m/>
    <n v="18.351863999999992"/>
  </r>
  <r>
    <x v="65"/>
    <d v="1900-01-01T00:00:00"/>
    <s v="0000064949"/>
    <n v="10"/>
    <s v="C46       "/>
    <x v="138"/>
    <x v="152"/>
    <n v="4"/>
    <n v="63.42"/>
    <n v="253.68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88.211628000000019"/>
  </r>
  <r>
    <x v="65"/>
    <d v="1900-01-01T00:00:00"/>
    <s v="0000064949"/>
    <n v="20"/>
    <s v="C46       "/>
    <x v="139"/>
    <x v="153"/>
    <n v="18"/>
    <n v="94.6"/>
    <n v="1702.8"/>
    <s v="MEDL      "/>
    <s v="MEDICAL   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  <n v="330.33355199999983"/>
  </r>
  <r>
    <x v="65"/>
    <d v="1900-01-01T00:00:00"/>
    <s v="0000064950"/>
    <n v="10"/>
    <s v="C03       "/>
    <x v="138"/>
    <x v="152"/>
    <n v="10"/>
    <n v="63.42"/>
    <n v="634.20000000000005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220.52907000000005"/>
  </r>
  <r>
    <x v="65"/>
    <d v="1900-01-01T00:00:00"/>
    <s v="0000064951"/>
    <n v="20"/>
    <s v="C09       "/>
    <x v="138"/>
    <x v="152"/>
    <n v="10"/>
    <n v="63.42"/>
    <n v="634.20000000000005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220.52907000000005"/>
  </r>
  <r>
    <x v="65"/>
    <d v="1900-01-01T00:00:00"/>
    <s v="0000064951"/>
    <n v="30"/>
    <s v="C09       "/>
    <x v="139"/>
    <x v="153"/>
    <n v="11"/>
    <n v="94.6"/>
    <n v="1040.5999999999999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201.87050399999993"/>
  </r>
  <r>
    <x v="65"/>
    <d v="1900-01-01T00:00:00"/>
    <s v="0000064953"/>
    <n v="20"/>
    <s v="C89       "/>
    <x v="138"/>
    <x v="152"/>
    <n v="4"/>
    <n v="63.42"/>
    <n v="253.68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88.211628000000019"/>
  </r>
  <r>
    <x v="65"/>
    <d v="1900-01-01T00:00:00"/>
    <s v="0000064957"/>
    <n v="1"/>
    <s v="LAREDO    "/>
    <x v="140"/>
    <x v="154"/>
    <n v="9"/>
    <n v="160"/>
    <n v="1440"/>
    <s v="MEDL      "/>
    <s v="MEDICAL   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003.0896359999999"/>
  </r>
  <r>
    <x v="65"/>
    <d v="1900-01-01T00:00:00"/>
    <s v="0000064964"/>
    <n v="1"/>
    <s v="NORTHPT   "/>
    <x v="135"/>
    <x v="149"/>
    <n v="20"/>
    <n v="102"/>
    <n v="2040"/>
    <s v="MEDL      "/>
    <s v="MEDICAL   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  <n v="663.92663999999991"/>
  </r>
  <r>
    <x v="65"/>
    <d v="1900-01-01T00:00:00"/>
    <s v="0000064981"/>
    <n v="1"/>
    <s v="LAREDO    "/>
    <x v="140"/>
    <x v="154"/>
    <n v="2"/>
    <n v="160"/>
    <n v="320"/>
    <s v="MEDL      "/>
    <s v="MEDICAL   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222.90880799999999"/>
  </r>
  <r>
    <x v="65"/>
    <d v="1900-01-01T00:00:00"/>
    <s v="0000064998"/>
    <n v="20"/>
    <s v="C09       "/>
    <x v="138"/>
    <x v="152"/>
    <n v="17"/>
    <n v="63.42"/>
    <n v="1078.1400000000001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374.89941900000008"/>
  </r>
  <r>
    <x v="65"/>
    <d v="1900-01-01T00:00:00"/>
    <s v="0000064999"/>
    <n v="10"/>
    <s v="C32       "/>
    <x v="139"/>
    <x v="153"/>
    <n v="7"/>
    <n v="94.6"/>
    <n v="662.2"/>
    <s v="MEDL      "/>
    <s v="MEDICAL   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  <n v="128.46304799999996"/>
  </r>
  <r>
    <x v="65"/>
    <d v="1900-01-01T00:00:00"/>
    <s v="0000065001"/>
    <n v="10"/>
    <s v="C05       "/>
    <x v="139"/>
    <x v="153"/>
    <n v="1"/>
    <n v="94.6"/>
    <n v="94.6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18.351863999999992"/>
  </r>
  <r>
    <x v="65"/>
    <d v="1900-01-01T00:00:00"/>
    <s v="0000065002"/>
    <n v="20"/>
    <s v="C41       "/>
    <x v="138"/>
    <x v="152"/>
    <n v="10"/>
    <n v="63.42"/>
    <n v="634.20000000000005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220.52907000000005"/>
  </r>
  <r>
    <x v="65"/>
    <d v="1900-01-01T00:00:00"/>
    <s v="0000065003"/>
    <n v="10"/>
    <s v="B06       "/>
    <x v="139"/>
    <x v="153"/>
    <n v="2"/>
    <n v="94.6"/>
    <n v="189.2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36.703727999999984"/>
  </r>
  <r>
    <x v="65"/>
    <d v="1900-01-01T00:00:00"/>
    <s v="0000065004"/>
    <n v="1"/>
    <s v="NORTHPT   "/>
    <x v="140"/>
    <x v="154"/>
    <n v="1"/>
    <n v="160"/>
    <n v="160"/>
    <s v="MEDL      "/>
    <s v="MEDICAL   "/>
    <s v="FALSE"/>
    <s v="SO"/>
    <m/>
    <x v="13"/>
    <s v="1170 South Northpoint Blvd."/>
    <m/>
    <s v="IL"/>
    <s v="60085          "/>
    <s v="          "/>
    <n v="14"/>
    <m/>
    <s v="Medline - SPT Division"/>
    <s v="Waukegan"/>
    <m/>
    <s v="PCI-01    "/>
    <m/>
    <n v="111.454404"/>
  </r>
  <r>
    <x v="65"/>
    <d v="1900-01-01T00:00:00"/>
    <s v="0000065005"/>
    <n v="1"/>
    <s v="MORENO    "/>
    <x v="34"/>
    <x v="37"/>
    <n v="144"/>
    <n v="20.61"/>
    <n v="2967.84"/>
    <s v="MEDL      "/>
    <s v="MEDICAL   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  <n v="1423.6493760000003"/>
  </r>
  <r>
    <x v="65"/>
    <d v="1900-01-01T00:00:00"/>
    <s v="0000065006"/>
    <n v="1"/>
    <s v="LAREDO    "/>
    <x v="34"/>
    <x v="37"/>
    <n v="140"/>
    <n v="20.61"/>
    <n v="2885.4"/>
    <s v="MEDL      "/>
    <s v="MEDICAL   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  <n v="1384.1035600000002"/>
  </r>
  <r>
    <x v="66"/>
    <d v="2023-02-15T00:00:00"/>
    <s v="0000059978"/>
    <n v="2"/>
    <s v="Langhorne "/>
    <x v="141"/>
    <x v="155"/>
    <n v="31"/>
    <n v="44.363999999999997"/>
    <n v="1375.28"/>
    <s v="Nexgel    "/>
    <s v="MEDICAL   "/>
    <s v="FALSE"/>
    <s v="SO"/>
    <m/>
    <x v="36"/>
    <s v="2150 Cabot Blvd West"/>
    <s v="STE B"/>
    <s v="PA"/>
    <s v="19047          "/>
    <s v="          "/>
    <n v="0"/>
    <m/>
    <s v="Nexgel, Inc"/>
    <s v="Langhorne"/>
    <m/>
    <s v="PCI-01    "/>
    <m/>
    <n v="950.44059400000003"/>
  </r>
  <r>
    <x v="66"/>
    <d v="2023-02-15T00:00:00"/>
    <s v="0000059978"/>
    <n v="3"/>
    <s v="Langhorne "/>
    <x v="142"/>
    <x v="156"/>
    <n v="118"/>
    <n v="44.363999999999997"/>
    <n v="5234.95"/>
    <s v="Nexgel    "/>
    <s v="MEDICAL   "/>
    <s v="FALSE"/>
    <s v="SO"/>
    <m/>
    <x v="36"/>
    <s v="2150 Cabot Blvd West"/>
    <s v="STE B"/>
    <s v="PA"/>
    <s v="19047          "/>
    <s v="          "/>
    <n v="0"/>
    <m/>
    <s v="Nexgel, Inc"/>
    <s v="Langhorne"/>
    <m/>
    <s v="PCI-01    "/>
    <m/>
    <n v="3599.3981319999998"/>
  </r>
  <r>
    <x v="66"/>
    <d v="2023-02-15T00:00:00"/>
    <s v="0000059978"/>
    <n v="4"/>
    <s v="Langhorne "/>
    <x v="141"/>
    <x v="155"/>
    <n v="150"/>
    <n v="44.363999999999997"/>
    <n v="6654.6"/>
    <s v="Nexgel    "/>
    <s v="MEDICAL   "/>
    <s v="FALSE"/>
    <s v="SO"/>
    <m/>
    <x v="36"/>
    <s v="2150 Cabot Blvd West"/>
    <s v="STE B"/>
    <s v="PA"/>
    <s v="19047          "/>
    <s v="          "/>
    <n v="0"/>
    <m/>
    <s v="Nexgel, Inc"/>
    <s v="Langhorne"/>
    <m/>
    <s v="PCI-01    "/>
    <m/>
    <n v="4598.9061000000002"/>
  </r>
  <r>
    <x v="66"/>
    <d v="2026-12-31T00:00:00"/>
    <s v="0000063869"/>
    <n v="1"/>
    <s v="ATLANTA   "/>
    <x v="99"/>
    <x v="109"/>
    <n v="900"/>
    <n v="108"/>
    <n v="97200"/>
    <s v="COVIDMA   "/>
    <s v="MEDICAL   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  <n v="21212.932499999999"/>
  </r>
  <r>
    <x v="66"/>
    <d v="2026-12-31T00:00:00"/>
    <s v="0000063869"/>
    <n v="3"/>
    <s v="ATLANTA   "/>
    <x v="26"/>
    <x v="29"/>
    <n v="900"/>
    <n v="269.76"/>
    <n v="242784"/>
    <s v="COVIDMA   "/>
    <s v="MEDICAL   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  <n v="124982.8002"/>
  </r>
  <r>
    <x v="66"/>
    <d v="2026-12-31T00:00:00"/>
    <s v="0000063869"/>
    <n v="4"/>
    <s v="ATLANTA   "/>
    <x v="95"/>
    <x v="105"/>
    <n v="7500"/>
    <n v="32.880000000000003"/>
    <n v="246600"/>
    <s v="COVIDMA   "/>
    <s v="MEDICAL   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  <n v="31003.792500000014"/>
  </r>
  <r>
    <x v="66"/>
    <d v="2026-12-31T00:00:00"/>
    <s v="0000063869"/>
    <n v="5"/>
    <s v="ATLANTA   "/>
    <x v="73"/>
    <x v="79"/>
    <n v="900"/>
    <n v="259.27199999999999"/>
    <n v="233344.8"/>
    <s v="COVIDMA   "/>
    <s v="MEDICAL   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  <n v="122115.03389999999"/>
  </r>
  <r>
    <x v="66"/>
    <d v="2025-11-24T00:00:00"/>
    <s v="0000064484"/>
    <n v="10"/>
    <s v="C42       "/>
    <x v="143"/>
    <x v="157"/>
    <n v="56"/>
    <n v="57.96"/>
    <n v="3245.76"/>
    <s v="MEDL      "/>
    <s v="MEDICAL   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  <n v="1277.9896639999999"/>
  </r>
  <r>
    <x v="66"/>
    <d v="2025-11-24T00:00:00"/>
    <s v="0000064485"/>
    <n v="10"/>
    <s v="C54       "/>
    <x v="143"/>
    <x v="157"/>
    <n v="140"/>
    <n v="57.96"/>
    <n v="8114.4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3194.9741600000002"/>
  </r>
  <r>
    <x v="66"/>
    <d v="2025-11-24T00:00:00"/>
    <s v="0000064486"/>
    <n v="10"/>
    <s v="C59       "/>
    <x v="143"/>
    <x v="157"/>
    <n v="56"/>
    <n v="57.96"/>
    <n v="3245.76"/>
    <s v="MEDL      "/>
    <s v="MEDICAL   "/>
    <s v="FALSE"/>
    <s v="SO"/>
    <m/>
    <x v="13"/>
    <s v="2100 Industrial Park Rd"/>
    <m/>
    <s v="LA"/>
    <s v="70401"/>
    <s v="          "/>
    <n v="0"/>
    <m/>
    <s v="Medline Industries, LP"/>
    <s v="Hammond"/>
    <m/>
    <s v="PCI-01    "/>
    <m/>
    <n v="1277.9896639999999"/>
  </r>
  <r>
    <x v="66"/>
    <d v="2025-11-28T00:00:00"/>
    <s v="0000064522"/>
    <n v="10"/>
    <s v="B49       "/>
    <x v="143"/>
    <x v="157"/>
    <n v="182"/>
    <n v="57.96"/>
    <n v="10548.72"/>
    <s v="MEDL      "/>
    <s v="MEDICAL   "/>
    <s v="FALSE"/>
    <s v="SO"/>
    <m/>
    <x v="13"/>
    <s v="42500 Winchester Rd"/>
    <m/>
    <s v="CA"/>
    <s v="925902570"/>
    <s v="          "/>
    <n v="0"/>
    <m/>
    <s v="Medline Industries LP"/>
    <s v="Temecula"/>
    <m/>
    <s v="PCI-01    "/>
    <m/>
    <n v="4153.4664080000002"/>
  </r>
  <r>
    <x v="66"/>
    <d v="2025-11-28T00:00:00"/>
    <s v="0000064523"/>
    <n v="10"/>
    <s v="C02       "/>
    <x v="143"/>
    <x v="157"/>
    <n v="70"/>
    <n v="57.96"/>
    <n v="4057.2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1597.4870800000001"/>
  </r>
  <r>
    <x v="66"/>
    <d v="2025-11-28T00:00:00"/>
    <s v="0000064524"/>
    <n v="10"/>
    <s v="B24       "/>
    <x v="143"/>
    <x v="157"/>
    <n v="14"/>
    <n v="57.96"/>
    <n v="811.44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319.49741599999999"/>
  </r>
  <r>
    <x v="66"/>
    <d v="2025-11-24T00:00:00"/>
    <s v="0000064526"/>
    <n v="10"/>
    <s v="B29       "/>
    <x v="143"/>
    <x v="157"/>
    <n v="28"/>
    <n v="57.96"/>
    <n v="1622.88"/>
    <s v="MEDL      "/>
    <s v="MEDICAL   "/>
    <s v="FALSE"/>
    <s v="SO"/>
    <m/>
    <x v="13"/>
    <s v="13115 Brockton Lane N"/>
    <m/>
    <s v="MN"/>
    <s v="55374"/>
    <s v="          "/>
    <n v="0"/>
    <m/>
    <s v="Medline Industries LP"/>
    <s v="Rogers"/>
    <m/>
    <s v="PCI-01    "/>
    <m/>
    <n v="638.99483199999997"/>
  </r>
  <r>
    <x v="66"/>
    <d v="2025-11-28T00:00:00"/>
    <s v="0000064527"/>
    <n v="10"/>
    <s v="C09       "/>
    <x v="143"/>
    <x v="157"/>
    <n v="294"/>
    <n v="57.96"/>
    <n v="17040.240000000002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6709.4457359999997"/>
  </r>
  <r>
    <x v="66"/>
    <d v="2025-11-28T00:00:00"/>
    <s v="0000064531"/>
    <n v="10"/>
    <s v="B30       "/>
    <x v="143"/>
    <x v="157"/>
    <n v="14"/>
    <n v="57.96"/>
    <n v="811.44"/>
    <s v="MEDL      "/>
    <s v="MEDICAL   "/>
    <s v="FALSE"/>
    <s v="SO"/>
    <m/>
    <x v="13"/>
    <s v="1900 Meadowville Technology Parkway"/>
    <m/>
    <s v="VA"/>
    <s v="23836"/>
    <s v="          "/>
    <n v="0"/>
    <m/>
    <s v="Medline Industries LP"/>
    <s v="Chester"/>
    <m/>
    <s v="PCI-01    "/>
    <m/>
    <n v="319.49741599999999"/>
  </r>
  <r>
    <x v="66"/>
    <d v="2025-11-28T00:00:00"/>
    <s v="0000064532"/>
    <n v="10"/>
    <s v="C40       "/>
    <x v="143"/>
    <x v="157"/>
    <n v="28"/>
    <n v="57.96"/>
    <n v="1622.88"/>
    <s v="MEDL      "/>
    <s v="MEDICAL   "/>
    <s v="FALSE"/>
    <s v="SO"/>
    <m/>
    <x v="13"/>
    <s v="81 Campanelli Drive"/>
    <m/>
    <s v="MA"/>
    <s v="01569"/>
    <s v="          "/>
    <n v="0"/>
    <m/>
    <s v="Medline Industries LP"/>
    <s v="UXBRIDGE"/>
    <m/>
    <s v="PCI-01    "/>
    <m/>
    <n v="638.99483199999997"/>
  </r>
  <r>
    <x v="66"/>
    <d v="2025-11-28T00:00:00"/>
    <s v="0000064533"/>
    <n v="10"/>
    <s v="C54       "/>
    <x v="143"/>
    <x v="157"/>
    <n v="210"/>
    <n v="57.96"/>
    <n v="12171.6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4792.4612399999996"/>
  </r>
  <r>
    <x v="66"/>
    <d v="2025-11-28T00:00:00"/>
    <s v="0000064534"/>
    <n v="10"/>
    <s v="K46       "/>
    <x v="143"/>
    <x v="157"/>
    <n v="14"/>
    <n v="57.96"/>
    <n v="811.44"/>
    <s v="MEDL      "/>
    <s v="MEDICAL   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  <n v="319.49741599999999"/>
  </r>
  <r>
    <x v="66"/>
    <d v="2025-11-28T00:00:00"/>
    <s v="0000064535"/>
    <n v="10"/>
    <s v="C41       "/>
    <x v="143"/>
    <x v="157"/>
    <n v="14"/>
    <n v="57.96"/>
    <n v="811.44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319.49741599999999"/>
  </r>
  <r>
    <x v="66"/>
    <d v="2025-11-28T00:00:00"/>
    <s v="0000064536"/>
    <n v="10"/>
    <s v="C42       "/>
    <x v="143"/>
    <x v="157"/>
    <n v="28"/>
    <n v="57.96"/>
    <n v="1622.88"/>
    <s v="MEDL      "/>
    <s v="MEDICAL   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  <n v="638.99483199999997"/>
  </r>
  <r>
    <x v="66"/>
    <d v="2025-11-28T00:00:00"/>
    <s v="0000064538"/>
    <n v="10"/>
    <s v="C75       "/>
    <x v="143"/>
    <x v="157"/>
    <n v="14"/>
    <n v="57.96"/>
    <n v="811.44"/>
    <s v="MEDL      "/>
    <s v="MEDICAL   "/>
    <s v="FALSE"/>
    <s v="SO"/>
    <m/>
    <x v="13"/>
    <s v="3770 Hogum Bay Road Ne"/>
    <m/>
    <s v="WA"/>
    <s v="98516"/>
    <s v="          "/>
    <n v="0"/>
    <m/>
    <s v="Medline Industries LP"/>
    <s v="Lacey"/>
    <m/>
    <s v="PCI-01    "/>
    <m/>
    <n v="319.49741599999999"/>
  </r>
  <r>
    <x v="66"/>
    <d v="2025-11-28T00:00:00"/>
    <s v="0000064539"/>
    <n v="10"/>
    <s v="C47       "/>
    <x v="143"/>
    <x v="157"/>
    <n v="42"/>
    <n v="57.96"/>
    <n v="2434.3200000000002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958.49224800000002"/>
  </r>
  <r>
    <x v="66"/>
    <d v="2025-12-11T00:00:00"/>
    <s v="0000064565"/>
    <n v="10"/>
    <s v="C54       "/>
    <x v="143"/>
    <x v="157"/>
    <n v="112"/>
    <n v="57.96"/>
    <n v="6491.52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2555.9793279999999"/>
  </r>
  <r>
    <x v="66"/>
    <d v="2025-12-11T00:00:00"/>
    <s v="0000064567"/>
    <n v="10"/>
    <s v="C42       "/>
    <x v="143"/>
    <x v="157"/>
    <n v="126"/>
    <n v="57.96"/>
    <n v="7302.96"/>
    <s v="MEDL      "/>
    <s v="MEDICAL   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  <n v="2875.4767440000001"/>
  </r>
  <r>
    <x v="66"/>
    <d v="2025-12-11T00:00:00"/>
    <s v="0000064570"/>
    <n v="10"/>
    <s v="K56       "/>
    <x v="143"/>
    <x v="157"/>
    <n v="14"/>
    <n v="57.96"/>
    <n v="811.44"/>
    <s v="MEDL      "/>
    <s v="MEDICAL   "/>
    <s v="FALSE"/>
    <s v="SO"/>
    <m/>
    <x v="13"/>
    <s v="190 Medline Drive Suite 200"/>
    <m/>
    <s v="GA"/>
    <s v="31324"/>
    <s v="          "/>
    <n v="0"/>
    <m/>
    <s v="Medline Industries LP"/>
    <s v="Richmond Hill"/>
    <m/>
    <s v="PCI-01    "/>
    <m/>
    <n v="319.49741599999999"/>
  </r>
  <r>
    <x v="66"/>
    <d v="2025-12-11T00:00:00"/>
    <s v="0000064572"/>
    <n v="10"/>
    <s v="C03       "/>
    <x v="143"/>
    <x v="157"/>
    <n v="28"/>
    <n v="57.96"/>
    <n v="1622.88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638.99483199999997"/>
  </r>
  <r>
    <x v="66"/>
    <d v="2025-12-11T00:00:00"/>
    <s v="0000064573"/>
    <n v="10"/>
    <s v="C02       "/>
    <x v="143"/>
    <x v="157"/>
    <n v="98"/>
    <n v="57.96"/>
    <n v="5680.08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2236.4819120000002"/>
  </r>
  <r>
    <x v="66"/>
    <d v="2025-12-26T00:00:00"/>
    <s v="0000064625"/>
    <n v="10"/>
    <s v="C09       "/>
    <x v="143"/>
    <x v="157"/>
    <n v="56"/>
    <n v="57.96"/>
    <n v="3245.76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1277.9896639999999"/>
  </r>
  <r>
    <x v="66"/>
    <d v="2025-12-29T00:00:00"/>
    <s v="0000064626"/>
    <n v="10"/>
    <s v="B29       "/>
    <x v="143"/>
    <x v="157"/>
    <n v="28"/>
    <n v="57.96"/>
    <n v="1622.88"/>
    <s v="MEDL      "/>
    <s v="MEDICAL   "/>
    <s v="FALSE"/>
    <s v="SO"/>
    <m/>
    <x v="13"/>
    <s v="13115 Brockton Lane N"/>
    <m/>
    <s v="MN"/>
    <s v="55374"/>
    <s v="          "/>
    <n v="0"/>
    <m/>
    <s v="Medline Industries LP"/>
    <s v="Rogers"/>
    <m/>
    <s v="PCI-01    "/>
    <m/>
    <n v="638.99483199999997"/>
  </r>
  <r>
    <x v="66"/>
    <d v="2025-12-26T00:00:00"/>
    <s v="0000064627"/>
    <n v="10"/>
    <s v="C89       "/>
    <x v="143"/>
    <x v="157"/>
    <n v="182"/>
    <n v="57.96"/>
    <n v="10548.72"/>
    <s v="MEDL      "/>
    <s v="MEDICAL   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  <n v="4153.4664080000002"/>
  </r>
  <r>
    <x v="66"/>
    <d v="2025-12-29T00:00:00"/>
    <s v="0000064628"/>
    <n v="10"/>
    <s v="C05       "/>
    <x v="143"/>
    <x v="157"/>
    <n v="42"/>
    <n v="57.96"/>
    <n v="2434.3200000000002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958.49224800000002"/>
  </r>
  <r>
    <x v="66"/>
    <d v="2025-12-29T00:00:00"/>
    <s v="0000064629"/>
    <n v="10"/>
    <s v="C09       "/>
    <x v="143"/>
    <x v="157"/>
    <n v="28"/>
    <n v="57.96"/>
    <n v="1622.88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638.99483199999997"/>
  </r>
  <r>
    <x v="66"/>
    <d v="2025-12-26T00:00:00"/>
    <s v="0000064630"/>
    <n v="10"/>
    <s v="C41       "/>
    <x v="143"/>
    <x v="157"/>
    <n v="14"/>
    <n v="57.96"/>
    <n v="811.44"/>
    <s v="MEDL      "/>
    <s v="MEDICAL   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  <n v="319.49741599999999"/>
  </r>
  <r>
    <x v="66"/>
    <d v="2025-12-29T00:00:00"/>
    <s v="0000064631"/>
    <n v="10"/>
    <s v="K46       "/>
    <x v="143"/>
    <x v="157"/>
    <n v="14"/>
    <n v="57.96"/>
    <n v="811.44"/>
    <s v="MEDL      "/>
    <s v="MEDICAL   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  <n v="319.49741599999999"/>
  </r>
  <r>
    <x v="66"/>
    <d v="2025-12-29T00:00:00"/>
    <s v="0000064632"/>
    <n v="10"/>
    <s v="C02       "/>
    <x v="143"/>
    <x v="157"/>
    <n v="182"/>
    <n v="57.96"/>
    <n v="10548.72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4153.4664080000002"/>
  </r>
  <r>
    <x v="66"/>
    <d v="2025-12-29T00:00:00"/>
    <s v="0000064633"/>
    <n v="10"/>
    <s v="C42       "/>
    <x v="143"/>
    <x v="157"/>
    <n v="28"/>
    <n v="57.96"/>
    <n v="1622.88"/>
    <s v="MEDL      "/>
    <s v="MEDICAL   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  <n v="638.99483199999997"/>
  </r>
  <r>
    <x v="66"/>
    <d v="2025-12-26T00:00:00"/>
    <s v="0000064635"/>
    <n v="10"/>
    <s v="C54       "/>
    <x v="143"/>
    <x v="157"/>
    <n v="28"/>
    <n v="57.96"/>
    <n v="1622.88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638.99483199999997"/>
  </r>
  <r>
    <x v="66"/>
    <d v="2025-12-26T00:00:00"/>
    <s v="0000064636"/>
    <n v="10"/>
    <s v="C47       "/>
    <x v="143"/>
    <x v="157"/>
    <n v="14"/>
    <n v="57.96"/>
    <n v="811.44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319.49741599999999"/>
  </r>
  <r>
    <x v="66"/>
    <d v="2025-12-29T00:00:00"/>
    <s v="0000064639"/>
    <n v="10"/>
    <s v="C03       "/>
    <x v="143"/>
    <x v="157"/>
    <n v="14"/>
    <n v="57.96"/>
    <n v="811.44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319.49741599999999"/>
  </r>
  <r>
    <x v="66"/>
    <d v="2025-12-26T00:00:00"/>
    <s v="0000064641"/>
    <n v="10"/>
    <s v="C02       "/>
    <x v="143"/>
    <x v="157"/>
    <n v="182"/>
    <n v="57.96"/>
    <n v="10548.72"/>
    <s v="MEDL      "/>
    <s v="MEDICAL   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  <n v="4153.4664080000002"/>
  </r>
  <r>
    <x v="66"/>
    <d v="2025-12-26T00:00:00"/>
    <s v="0000064642"/>
    <n v="10"/>
    <s v="C05       "/>
    <x v="143"/>
    <x v="157"/>
    <n v="14"/>
    <n v="57.96"/>
    <n v="811.44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319.49741599999999"/>
  </r>
  <r>
    <x v="66"/>
    <d v="2025-12-26T00:00:00"/>
    <s v="0000064643"/>
    <n v="10"/>
    <s v="B24       "/>
    <x v="143"/>
    <x v="157"/>
    <n v="28"/>
    <n v="57.96"/>
    <n v="1622.88"/>
    <s v="MEDL      "/>
    <s v="MEDICAL   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  <n v="638.99483199999997"/>
  </r>
  <r>
    <x v="66"/>
    <d v="2026-01-09T00:00:00"/>
    <s v="0000064667"/>
    <n v="10"/>
    <s v="C47       "/>
    <x v="143"/>
    <x v="157"/>
    <n v="28"/>
    <n v="57.96"/>
    <n v="1622.88"/>
    <s v="MEDL      "/>
    <s v="MEDICAL   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  <n v="638.99483199999997"/>
  </r>
  <r>
    <x v="66"/>
    <d v="2026-01-09T00:00:00"/>
    <s v="0000064669"/>
    <n v="10"/>
    <s v="C03       "/>
    <x v="143"/>
    <x v="157"/>
    <n v="140"/>
    <n v="57.96"/>
    <n v="8114.4"/>
    <s v="MEDL      "/>
    <s v="MEDICAL   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  <n v="3194.9741600000002"/>
  </r>
  <r>
    <x v="66"/>
    <d v="2026-01-09T00:00:00"/>
    <s v="0000064670"/>
    <n v="10"/>
    <s v="C05       "/>
    <x v="143"/>
    <x v="157"/>
    <n v="28"/>
    <n v="57.96"/>
    <n v="1622.88"/>
    <s v="MEDL      "/>
    <s v="MEDICAL   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  <n v="638.99483199999997"/>
  </r>
  <r>
    <x v="66"/>
    <d v="2026-01-09T00:00:00"/>
    <s v="0000064672"/>
    <n v="10"/>
    <s v="K56       "/>
    <x v="143"/>
    <x v="157"/>
    <n v="14"/>
    <n v="57.96"/>
    <n v="811.44"/>
    <s v="MEDL      "/>
    <s v="MEDICAL   "/>
    <s v="FALSE"/>
    <s v="SO"/>
    <m/>
    <x v="13"/>
    <s v="190 Medline Drive Suite 200"/>
    <m/>
    <s v="GA"/>
    <s v="31324"/>
    <s v="          "/>
    <n v="0"/>
    <m/>
    <s v="Medline Industries LP"/>
    <s v="Richmond Hill"/>
    <m/>
    <s v="PCI-01    "/>
    <m/>
    <n v="319.49741599999999"/>
  </r>
  <r>
    <x v="66"/>
    <d v="2026-01-09T00:00:00"/>
    <s v="0000064673"/>
    <n v="10"/>
    <s v="B06       "/>
    <x v="143"/>
    <x v="157"/>
    <n v="84"/>
    <n v="57.96"/>
    <n v="4868.6400000000003"/>
    <s v="MEDL      "/>
    <s v="MEDICAL   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  <n v="1916.984496"/>
  </r>
  <r>
    <x v="66"/>
    <d v="2026-01-09T00:00:00"/>
    <s v="0000064674"/>
    <n v="10"/>
    <s v="C09       "/>
    <x v="143"/>
    <x v="157"/>
    <n v="56"/>
    <n v="57.96"/>
    <n v="3245.76"/>
    <s v="MEDL      "/>
    <s v="MEDICAL   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  <n v="1277.9896639999999"/>
  </r>
  <r>
    <x v="66"/>
    <d v="2026-01-09T00:00:00"/>
    <s v="0000064675"/>
    <n v="10"/>
    <s v="C42       "/>
    <x v="143"/>
    <x v="157"/>
    <n v="70"/>
    <n v="57.96"/>
    <n v="4057.2"/>
    <s v="MEDL      "/>
    <s v="MEDICAL   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  <n v="1597.4870800000001"/>
  </r>
  <r>
    <x v="66"/>
    <d v="2026-01-09T00:00:00"/>
    <s v="0000064676"/>
    <n v="10"/>
    <s v="K46       "/>
    <x v="143"/>
    <x v="157"/>
    <n v="14"/>
    <n v="57.96"/>
    <n v="811.44"/>
    <s v="MEDL      "/>
    <s v="MEDICAL   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  <n v="319.49741599999999"/>
  </r>
  <r>
    <x v="66"/>
    <d v="2026-01-09T00:00:00"/>
    <s v="0000064678"/>
    <n v="10"/>
    <s v="C54       "/>
    <x v="143"/>
    <x v="157"/>
    <n v="112"/>
    <n v="57.96"/>
    <n v="6491.52"/>
    <s v="MEDL      "/>
    <s v="MEDICAL   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  <n v="2555.9793279999999"/>
  </r>
  <r>
    <x v="67"/>
    <d v="2026-12-11T00:00:00"/>
    <s v="0000064190"/>
    <n v="1"/>
    <s v="BILL      "/>
    <x v="23"/>
    <x v="26"/>
    <n v="6900"/>
    <n v="8.4700000000000006"/>
    <n v="58443"/>
    <s v="ISI       "/>
    <s v="MEDICAL   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  <n v="21331.5984000000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d v="2026-01-12T00:00:00"/>
    <x v="0"/>
    <d v="2026-01-28T00:00:00"/>
    <s v="0000064684"/>
    <n v="1"/>
    <s v="MAYNARD   "/>
    <x v="0"/>
    <s v="DeRoyal Episeal Tan 3 Inch Non-Reinforced Material"/>
    <n v="28000"/>
    <n v="0.39600000000000002"/>
    <n v="11088"/>
    <s v="DEROYAL   "/>
    <x v="0"/>
    <s v="FALSE"/>
    <s v="SO"/>
    <m/>
    <s v="DeRoyal Accounts Payable Dept"/>
    <s v="185 Richardson Way"/>
    <m/>
    <s v="TN"/>
    <s v="37807          "/>
    <s v="          "/>
    <n v="0"/>
    <m/>
    <s v="DeRoyal Foam/ Convertin"/>
    <s v="Maynardville"/>
    <m/>
    <s v="PCI-01    "/>
    <m/>
  </r>
  <r>
    <d v="2025-12-05T00:00:00"/>
    <x v="0"/>
    <d v="1900-01-01T00:00:00"/>
    <s v="0000064757"/>
    <n v="2"/>
    <s v="LAND      "/>
    <x v="1"/>
    <s v="TB DRY MOUTH TINGLING RINSE 16 OZ BULK 40101908"/>
    <n v="20000"/>
    <n v="1.7788999999999999"/>
    <n v="35578"/>
    <s v="ORORA     "/>
    <x v="1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3-08T00:00:00"/>
    <x v="0"/>
    <d v="1900-01-01T00:00:00"/>
    <s v="0000064846"/>
    <n v="1"/>
    <s v="lawson    "/>
    <x v="2"/>
    <s v="IMPLUS CANADA BLISTER PADS 4740700"/>
    <n v="15600"/>
    <n v="2.9"/>
    <n v="45240"/>
    <s v="IMPLUS CAN"/>
    <x v="0"/>
    <s v="FALSE"/>
    <s v="SO"/>
    <m/>
    <s v="Implus Canada"/>
    <s v="8399 LAWSON ROAD, UNIT 104"/>
    <m/>
    <s v="ON"/>
    <s v="L9T9L1         "/>
    <s v="          "/>
    <n v="0"/>
    <m/>
    <s v="SPENCO CANADA/IMPLUS CANADA"/>
    <s v="MILTON"/>
    <s v="For all Collect shipments to Implus Canada email Graham Patterson gpatterson@4implus.com, Shipments@4implus.com, and our Canadian carrier One For Freight support team at Implus@oneforfreight.com. "/>
    <m/>
    <m/>
  </r>
  <r>
    <d v="1900-01-01T00:00:00"/>
    <x v="0"/>
    <d v="1900-01-01T00:00:00"/>
    <s v="0000064923"/>
    <n v="1"/>
    <s v="          "/>
    <x v="3"/>
    <s v="1,000 L Obelix Bulk Wound Wash Solution"/>
    <n v="1"/>
    <n v="2912"/>
    <n v="2912"/>
    <s v="URGO      "/>
    <x v="0"/>
    <s v="FALSE"/>
    <s v="SO"/>
    <m/>
    <s v="URGO Medical"/>
    <s v="100 Lexington Street, Suite 400"/>
    <m/>
    <s v="TX"/>
    <s v="76102          "/>
    <s v="          "/>
    <n v="0"/>
    <m/>
    <s v="URGO Medical"/>
    <s v="Fort Worth"/>
    <m/>
    <s v="PCI-01    "/>
    <m/>
  </r>
  <r>
    <d v="1900-01-01T00:00:00"/>
    <x v="0"/>
    <d v="1900-01-01T00:00:00"/>
    <s v="0000064956"/>
    <n v="1"/>
    <s v="BILL      "/>
    <x v="4"/>
    <s v="DERMACLIP EXT 3 CLIP PAD NS -31005"/>
    <n v="300"/>
    <n v="6.7991000000000001"/>
    <n v="2039.73"/>
    <s v="Dermaclip "/>
    <x v="0"/>
    <s v="FALSE"/>
    <s v="SO"/>
    <m/>
    <s v="DermaClip US, LLC"/>
    <s v="730 N Post Oak Rd., Ste. 202"/>
    <m/>
    <s v="TX"/>
    <s v="77024          "/>
    <s v="          "/>
    <n v="0"/>
    <m/>
    <s v="DermaClip US, LLC"/>
    <s v="Houston"/>
    <m/>
    <s v="PCI-01    "/>
    <m/>
  </r>
  <r>
    <d v="1900-01-01T00:00:00"/>
    <x v="0"/>
    <d v="1900-01-01T00:00:00"/>
    <s v="0000064985"/>
    <n v="1"/>
    <s v="          "/>
    <x v="3"/>
    <s v="Cleaning validation for Delight production"/>
    <n v="1"/>
    <n v="3000"/>
    <n v="3000"/>
    <s v="Bloomi    "/>
    <x v="0"/>
    <s v="FALSE"/>
    <s v="SO"/>
    <m/>
    <s v="The Bloomi Inc"/>
    <s v="74 Royal Ridge Ct"/>
    <m/>
    <s v="CA"/>
    <s v="94507          "/>
    <s v="          "/>
    <n v="0"/>
    <m/>
    <s v="The Bloomi Inc"/>
    <s v="Alamo"/>
    <m/>
    <s v="PCI-01    "/>
    <m/>
  </r>
  <r>
    <d v="1900-01-01T00:00:00"/>
    <x v="0"/>
    <d v="1900-01-01T00:00:00"/>
    <s v="0000064986"/>
    <n v="1"/>
    <s v="          "/>
    <x v="5"/>
    <s v="Bloomi Delight 3oz"/>
    <n v="5000"/>
    <n v="3.45"/>
    <n v="17250"/>
    <s v="Bloomi    "/>
    <x v="2"/>
    <s v="FALSE"/>
    <s v="SO"/>
    <m/>
    <s v="The Bloomi Inc"/>
    <s v="74 Royal Ridge Ct"/>
    <m/>
    <s v="CA"/>
    <s v="94507          "/>
    <s v="          "/>
    <n v="0"/>
    <m/>
    <s v="The Bloomi Inc"/>
    <s v="Alamo"/>
    <s v="Bloomi to arrange freight"/>
    <s v="PCI-01    "/>
    <m/>
  </r>
  <r>
    <d v="2026-03-27T00:00:00"/>
    <x v="0"/>
    <d v="1900-01-01T00:00:00"/>
    <s v="0000064990"/>
    <n v="1"/>
    <s v="          "/>
    <x v="6"/>
    <s v="200 RC Filter"/>
    <n v="10000"/>
    <n v="1.675"/>
    <n v="16750"/>
    <s v="HARM IRE  "/>
    <x v="0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m/>
    <s v="PCI-01    "/>
    <m/>
  </r>
  <r>
    <d v="2026-03-27T00:00:00"/>
    <x v="0"/>
    <d v="1900-01-01T00:00:00"/>
    <s v="0000064990"/>
    <n v="2"/>
    <s v="          "/>
    <x v="7"/>
    <s v="Port Drape"/>
    <n v="10000"/>
    <n v="0.625"/>
    <n v="6250"/>
    <s v="HARM IRE  "/>
    <x v="0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m/>
    <s v="PCI-01    "/>
    <m/>
  </r>
  <r>
    <d v="1900-01-01T00:00:00"/>
    <x v="0"/>
    <d v="1900-01-01T00:00:00"/>
    <s v="0000064992"/>
    <n v="1"/>
    <s v="BILL      "/>
    <x v="8"/>
    <s v="Bloomi Delight 3oz (1K Use Only)"/>
    <n v="1"/>
    <n v="1000"/>
    <n v="1000"/>
    <s v="Bloomi    "/>
    <x v="1"/>
    <s v="FALSE"/>
    <s v="SO"/>
    <m/>
    <s v="The Bloomi Inc"/>
    <s v="74 Royal Ridge Ct"/>
    <m/>
    <s v="CA"/>
    <s v="94507          "/>
    <s v="          "/>
    <n v="0"/>
    <m/>
    <s v="The Bloomi Inc"/>
    <s v="Alamo"/>
    <m/>
    <s v="PCI-01    "/>
    <m/>
  </r>
  <r>
    <d v="1900-01-01T00:00:00"/>
    <x v="0"/>
    <d v="1900-01-01T00:00:00"/>
    <s v="0000065007"/>
    <n v="1"/>
    <s v="          "/>
    <x v="3"/>
    <s v="1 of 3 Bulk Validations"/>
    <n v="1"/>
    <n v="1910"/>
    <n v="1910"/>
    <s v="TURN      "/>
    <x v="0"/>
    <s v="FALSE"/>
    <s v="SO"/>
    <m/>
    <s v="Turn Therapeutics"/>
    <s v="250 N. Westlake Blvd, Suite 210"/>
    <m/>
    <s v="CA"/>
    <s v="91362          "/>
    <s v="          "/>
    <n v="0"/>
    <m/>
    <s v="Turn Therapeutics"/>
    <s v="Westlake Village"/>
    <m/>
    <s v="PCI-01    "/>
    <m/>
  </r>
  <r>
    <d v="1900-01-01T00:00:00"/>
    <x v="0"/>
    <d v="1900-01-01T00:00:00"/>
    <s v="0000065007"/>
    <n v="2"/>
    <s v="          "/>
    <x v="9"/>
    <s v="Turn Therapeutics Hexagen Bulk - 55 Gallon Drum"/>
    <n v="8"/>
    <n v="1910"/>
    <n v="15280"/>
    <s v="TURN      "/>
    <x v="1"/>
    <s v="FALSE"/>
    <s v="SO"/>
    <m/>
    <s v="Turn Therapeutics"/>
    <s v="250 N. Westlake Blvd, Suite 210"/>
    <m/>
    <s v="CA"/>
    <s v="91362          "/>
    <s v="          "/>
    <n v="0"/>
    <m/>
    <s v="Turn Therapeutics"/>
    <s v="Westlake Village"/>
    <m/>
    <s v="PCI-01    "/>
    <m/>
  </r>
  <r>
    <d v="1900-01-01T00:00:00"/>
    <x v="0"/>
    <d v="1900-01-01T00:00:00"/>
    <s v="0000065007"/>
    <n v="3"/>
    <s v="          "/>
    <x v="3"/>
    <s v="Cleaning Validation"/>
    <n v="1"/>
    <n v="10000"/>
    <n v="10000"/>
    <s v="TURN      "/>
    <x v="0"/>
    <s v="FALSE"/>
    <s v="SO"/>
    <m/>
    <s v="Turn Therapeutics"/>
    <s v="250 N. Westlake Blvd, Suite 210"/>
    <m/>
    <s v="CA"/>
    <s v="91362          "/>
    <s v="          "/>
    <n v="0"/>
    <m/>
    <s v="Turn Therapeutics"/>
    <s v="Westlake Village"/>
    <m/>
    <s v="PCI-01    "/>
    <m/>
  </r>
  <r>
    <d v="2026-06-18T00:00:00"/>
    <x v="0"/>
    <d v="1900-01-01T00:00:00"/>
    <s v="0000065010"/>
    <n v="1"/>
    <s v="ATLANTA   "/>
    <x v="10"/>
    <s v="CARDINAL HEALTH TELFA NON-ADHERENT DRESSING 3&quot;x4&quot; 2132"/>
    <n v="1080"/>
    <n v="170.4"/>
    <n v="184032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7-22T00:00:00"/>
    <x v="0"/>
    <d v="1900-01-01T00:00:00"/>
    <s v="0000065011"/>
    <n v="1"/>
    <s v="G-Global  "/>
    <x v="11"/>
    <s v="MEDISTRIP 1/4 IN X 3 IN BULK"/>
    <n v="17"/>
    <n v="119"/>
    <n v="2023"/>
    <s v="CENTURION "/>
    <x v="0"/>
    <s v="FALSE"/>
    <s v="SO"/>
    <m/>
    <s v="Centurion Medical Products Corp"/>
    <s v="C/O G-Global Logistics Inc"/>
    <s v="1776 Pan American St. Building B Suite 100"/>
    <s v="CA"/>
    <s v="92231          "/>
    <s v="          "/>
    <n v="1"/>
    <m/>
    <s v="Centurion Medical"/>
    <s v="Calexico"/>
    <m/>
    <s v="PCI-01    "/>
    <m/>
  </r>
  <r>
    <d v="2026-07-22T00:00:00"/>
    <x v="0"/>
    <d v="1900-01-01T00:00:00"/>
    <s v="0000065011"/>
    <n v="2"/>
    <s v="G-Global  "/>
    <x v="12"/>
    <s v="MEDISTRIP 1 IN X 4 IN BULK"/>
    <n v="55"/>
    <n v="196.5"/>
    <n v="10807.5"/>
    <s v="CENTURION "/>
    <x v="0"/>
    <s v="FALSE"/>
    <s v="SO"/>
    <m/>
    <s v="Centurion Medical Products Corp"/>
    <s v="C/O G-Global Logistics Inc"/>
    <s v="1776 Pan American St. Building B Suite 100"/>
    <s v="CA"/>
    <s v="92231          "/>
    <s v="          "/>
    <n v="4"/>
    <m/>
    <s v="Centurion Medical"/>
    <s v="Calexico"/>
    <m/>
    <s v="PCI-01    "/>
    <m/>
  </r>
  <r>
    <d v="2026-06-03T00:00:00"/>
    <x v="0"/>
    <d v="1900-01-01T00:00:00"/>
    <s v="0000065012"/>
    <n v="1"/>
    <s v="G-Global  "/>
    <x v="13"/>
    <s v="MEDLINE DRSG SURESITE 4.75 X 4 FRAME/LABL (MSC52281)"/>
    <n v="63"/>
    <n v="340"/>
    <n v="21420"/>
    <s v="CENTURION "/>
    <x v="0"/>
    <s v="FALSE"/>
    <s v="SO"/>
    <m/>
    <s v="Centurion Medical Products Corp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</r>
  <r>
    <d v="2026-03-24T00:00:00"/>
    <x v="0"/>
    <d v="1900-01-01T00:00:00"/>
    <s v="0000065013"/>
    <n v="1"/>
    <s v="          "/>
    <x v="14"/>
    <s v="ViaCLYR Flip Top 8oz"/>
    <n v="5000"/>
    <n v="2.7"/>
    <n v="13500"/>
    <s v="CLYRA     "/>
    <x v="1"/>
    <s v="FALSE"/>
    <s v="SO"/>
    <m/>
    <s v="Clyra Medical Technologies, Inc."/>
    <s v="10770 N 46th Street, Unit C-300"/>
    <m/>
    <s v="FL"/>
    <s v="33617          "/>
    <s v="          "/>
    <n v="0"/>
    <m/>
    <s v="Clyra Medical Technologies, Inc."/>
    <s v="Tampa"/>
    <m/>
    <s v="PCI-01    "/>
    <m/>
  </r>
  <r>
    <d v="2026-03-24T00:00:00"/>
    <x v="0"/>
    <d v="1900-01-01T00:00:00"/>
    <s v="0000065013"/>
    <n v="2"/>
    <s v="          "/>
    <x v="15"/>
    <s v="ViaCLYR Flip Top 16oz"/>
    <n v="5000"/>
    <n v="3.5"/>
    <n v="17500"/>
    <s v="CLYRA     "/>
    <x v="1"/>
    <s v="FALSE"/>
    <s v="SO"/>
    <m/>
    <s v="Clyra Medical Technologies, Inc."/>
    <s v="10770 N 46th Street, Unit C-300"/>
    <m/>
    <s v="FL"/>
    <s v="33617          "/>
    <s v="          "/>
    <n v="0"/>
    <m/>
    <s v="Clyra Medical Technologies, Inc."/>
    <s v="Tampa"/>
    <m/>
    <s v="PCI-01    "/>
    <m/>
  </r>
  <r>
    <d v="2026-03-24T00:00:00"/>
    <x v="0"/>
    <d v="1900-01-01T00:00:00"/>
    <s v="0000065013"/>
    <n v="3"/>
    <s v="          "/>
    <x v="16"/>
    <s v="ViaCLYR Flip Top 32oz"/>
    <n v="1000"/>
    <n v="7.52"/>
    <n v="7520"/>
    <s v="CLYRA     "/>
    <x v="1"/>
    <s v="FALSE"/>
    <s v="SO"/>
    <m/>
    <s v="Clyra Medical Technologies, Inc."/>
    <s v="10770 N 46th Street, Unit C-300"/>
    <m/>
    <s v="FL"/>
    <s v="33617          "/>
    <s v="          "/>
    <n v="0"/>
    <m/>
    <s v="Clyra Medical Technologies, Inc."/>
    <s v="Tampa"/>
    <m/>
    <s v="PCI-01    "/>
    <m/>
  </r>
  <r>
    <d v="2026-08-03T00:00:00"/>
    <x v="0"/>
    <d v="1900-01-01T00:00:00"/>
    <s v="0000065014"/>
    <n v="1"/>
    <s v="3440      "/>
    <x v="17"/>
    <s v="FREUDENBERG 30cm X 47cm Nonwoven Sheets 122P0463"/>
    <n v="25000"/>
    <n v="1.63"/>
    <n v="40750"/>
    <s v="FREUD     "/>
    <x v="0"/>
    <s v="FALSE"/>
    <s v="SO"/>
    <m/>
    <s v="Freudenberg Performance Materials LP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d v="1900-01-01T00:00:00"/>
    <x v="1"/>
    <d v="2025-12-30T00:00:00"/>
    <s v="0000064540"/>
    <n v="1"/>
    <s v="          "/>
    <x v="18"/>
    <s v="MPM DryMax/DrySAP Extra Super Absorbent Drsg, Sterile, 8X8;"/>
    <n v="10000"/>
    <n v="0.99"/>
    <n v="9900"/>
    <s v="MPM       "/>
    <x v="0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23T00:00:00"/>
    <x v="2"/>
    <d v="2026-03-05T00:00:00"/>
    <s v="0000064784"/>
    <n v="2"/>
    <s v="ICS       "/>
    <x v="19"/>
    <s v="URGO - VASHE 250 ml Flip Top 00313"/>
    <n v="50004"/>
    <n v="1.88"/>
    <n v="94007.52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06T00:00:00"/>
    <x v="2"/>
    <d v="2026-03-05T00:00:00"/>
    <s v="0000064786"/>
    <n v="1"/>
    <s v="ICS       "/>
    <x v="19"/>
    <s v="URGO - VASHE 250 ml Flip Top 00313"/>
    <n v="45000"/>
    <n v="1.88"/>
    <n v="84600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13T00:00:00"/>
    <x v="2"/>
    <d v="2026-03-05T00:00:00"/>
    <s v="0000064787"/>
    <n v="1"/>
    <s v="ICS       "/>
    <x v="19"/>
    <s v="URGO - VASHE 250 ml Flip Top 00313"/>
    <n v="50004"/>
    <n v="1.88"/>
    <n v="94007.52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5-12-05T00:00:00"/>
    <x v="3"/>
    <d v="2026-02-11T00:00:00"/>
    <s v="0000064757"/>
    <n v="1"/>
    <s v="LAND      "/>
    <x v="1"/>
    <s v="TB DRY MOUTH TINGLING RINSE 16 OZ BULK 40101908"/>
    <n v="17475"/>
    <n v="1.7788999999999999"/>
    <n v="31086.28"/>
    <s v="ORORA     "/>
    <x v="1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3-16T00:00:00"/>
    <x v="4"/>
    <d v="2026-03-09T00:00:00"/>
    <s v="0000064788"/>
    <n v="1"/>
    <s v="ICS       "/>
    <x v="20"/>
    <s v="URGO - VASHE 475 ml Flip Top 00314"/>
    <n v="30000"/>
    <n v="2.59"/>
    <n v="77700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5-01-28T00:00:00"/>
    <x v="5"/>
    <d v="2025-02-21T00:00:00"/>
    <s v="0000063455"/>
    <n v="30"/>
    <s v="C02       "/>
    <x v="21"/>
    <s v="MEDLINE CURAD MEDISTRIP 1/4 X 4 IN STERILE NON250414"/>
    <n v="182"/>
    <n v="127.14"/>
    <n v="23139.48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02-21T00:00:00"/>
    <x v="5"/>
    <d v="2025-02-21T00:00:00"/>
    <s v="0000063558"/>
    <n v="10"/>
    <s v="B25       "/>
    <x v="21"/>
    <s v="MEDLINE CURAD MEDISTRIP 1/4 X 4 IN STERILE NON250414"/>
    <n v="26"/>
    <n v="127.14"/>
    <n v="3305.64"/>
    <s v="MEDL      "/>
    <x v="0"/>
    <s v="FALSE"/>
    <s v="SO"/>
    <m/>
    <s v="Medline Industries, Inc."/>
    <s v="1401 N. Universal Ave."/>
    <m/>
    <s v="MO"/>
    <s v="641202139"/>
    <s v="          "/>
    <n v="0"/>
    <m/>
    <s v="Medline Industries LP"/>
    <s v="KANSAS CITY"/>
    <m/>
    <s v="PCI-01    "/>
    <m/>
  </r>
  <r>
    <d v="2025-02-21T00:00:00"/>
    <x v="5"/>
    <d v="2025-02-21T00:00:00"/>
    <s v="0000063559"/>
    <n v="30"/>
    <s v="C57       "/>
    <x v="21"/>
    <s v="MEDLINE CURAD MEDISTRIP 1/4 X 4 IN STERILE NON250414"/>
    <n v="8"/>
    <n v="127.14"/>
    <n v="1017.12"/>
    <s v="MEDL      "/>
    <x v="0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5-03-10T00:00:00"/>
    <x v="5"/>
    <d v="2025-04-14T00:00:00"/>
    <s v="0000063612"/>
    <n v="60"/>
    <s v="C09       "/>
    <x v="21"/>
    <s v="MEDLINE CURAD MEDISTRIP 1/4 X 4 IN STERILE NON250414"/>
    <n v="104"/>
    <n v="127.14"/>
    <n v="13222.56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05-13T00:00:00"/>
    <x v="5"/>
    <d v="2025-09-19T00:00:00"/>
    <s v="0000063836"/>
    <n v="10"/>
    <s v="C47       "/>
    <x v="22"/>
    <s v="MEDLINE CURAD MEDI STRIP 1 X 5 NON250501"/>
    <n v="3"/>
    <n v="123"/>
    <n v="369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5-05-13T00:00:00"/>
    <x v="5"/>
    <d v="2025-09-19T00:00:00"/>
    <s v="0000063843"/>
    <n v="20"/>
    <s v="B11       "/>
    <x v="22"/>
    <s v="MEDLINE CURAD MEDI STRIP 1 X 5 NON250501"/>
    <n v="1"/>
    <n v="123"/>
    <n v="123"/>
    <s v="MEDL      "/>
    <x v="0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5-05-13T00:00:00"/>
    <x v="5"/>
    <d v="2025-09-19T00:00:00"/>
    <s v="0000063854"/>
    <n v="20"/>
    <s v="C02       "/>
    <x v="22"/>
    <s v="MEDLINE CURAD MEDI STRIP 1 X 5 NON250501"/>
    <n v="5"/>
    <n v="123"/>
    <n v="615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05-13T00:00:00"/>
    <x v="5"/>
    <d v="2025-09-19T00:00:00"/>
    <s v="0000063855"/>
    <n v="10"/>
    <s v="B01       "/>
    <x v="22"/>
    <s v="MEDLINE CURAD MEDI STRIP 1 X 5 NON250501"/>
    <n v="37"/>
    <n v="123"/>
    <n v="4551"/>
    <s v="MEDL      "/>
    <x v="0"/>
    <s v="FALSE"/>
    <s v="SO"/>
    <m/>
    <s v="Medline Industries, Inc."/>
    <s v="1200 Townline Rd."/>
    <m/>
    <s v="IL"/>
    <s v="60060"/>
    <s v="          "/>
    <n v="0"/>
    <m/>
    <s v="Medline Industries LP"/>
    <s v="Mundelein"/>
    <m/>
    <s v="PCI-01    "/>
    <m/>
  </r>
  <r>
    <d v="2025-05-28T00:00:00"/>
    <x v="5"/>
    <d v="2025-09-19T00:00:00"/>
    <s v="0000063882"/>
    <n v="20"/>
    <s v="C40       "/>
    <x v="22"/>
    <s v="MEDLINE CURAD MEDI STRIP 1 X 5 NON250501"/>
    <n v="5"/>
    <n v="123"/>
    <n v="615"/>
    <s v="MEDL      "/>
    <x v="0"/>
    <s v="FALSE"/>
    <s v="SO"/>
    <m/>
    <s v="Medline Industries, Inc."/>
    <s v="81 Campanelli Drive"/>
    <m/>
    <s v="MA"/>
    <s v="01569"/>
    <s v="          "/>
    <n v="0"/>
    <m/>
    <s v="Medline Industries LP"/>
    <s v="UXBRIDGE"/>
    <m/>
    <s v="PCI-01    "/>
    <m/>
  </r>
  <r>
    <d v="2025-05-28T00:00:00"/>
    <x v="5"/>
    <d v="2025-09-19T00:00:00"/>
    <s v="0000063883"/>
    <n v="30"/>
    <s v="B06       "/>
    <x v="22"/>
    <s v="MEDLINE CURAD MEDI STRIP 1 X 5 NON250501"/>
    <n v="9"/>
    <n v="123"/>
    <n v="1107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5-05-28T00:00:00"/>
    <x v="5"/>
    <d v="2025-09-19T00:00:00"/>
    <s v="0000063885"/>
    <n v="10"/>
    <s v="B11       "/>
    <x v="22"/>
    <s v="MEDLINE CURAD MEDI STRIP 1 X 5 NON250501"/>
    <n v="3"/>
    <n v="123"/>
    <n v="369"/>
    <s v="MEDL      "/>
    <x v="0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5-05-28T00:00:00"/>
    <x v="5"/>
    <d v="2025-09-19T00:00:00"/>
    <s v="0000063886"/>
    <n v="30"/>
    <s v="C50       "/>
    <x v="22"/>
    <s v="MEDLINE CURAD MEDI STRIP 1 X 5 NON250501"/>
    <n v="2"/>
    <n v="123"/>
    <n v="246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5-05-28T00:00:00"/>
    <x v="5"/>
    <d v="2025-09-19T00:00:00"/>
    <s v="0000063887"/>
    <n v="30"/>
    <s v="C41       "/>
    <x v="22"/>
    <s v="MEDLINE CURAD MEDI STRIP 1 X 5 NON250501"/>
    <n v="9"/>
    <n v="123"/>
    <n v="1107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5-05-28T00:00:00"/>
    <x v="5"/>
    <d v="2025-09-19T00:00:00"/>
    <s v="0000063888"/>
    <n v="40"/>
    <s v="C09       "/>
    <x v="22"/>
    <s v="MEDLINE CURAD MEDI STRIP 1 X 5 NON250501"/>
    <n v="4"/>
    <n v="123"/>
    <n v="492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05-28T00:00:00"/>
    <x v="5"/>
    <d v="2025-09-19T00:00:00"/>
    <s v="0000063890"/>
    <n v="10"/>
    <s v="C37       "/>
    <x v="22"/>
    <s v="MEDLINE CURAD MEDI STRIP 1 X 5 NON250501"/>
    <n v="1"/>
    <n v="123"/>
    <n v="123"/>
    <s v="MEDL      "/>
    <x v="0"/>
    <s v="FALSE"/>
    <s v="SO"/>
    <m/>
    <s v="Medline Industries, Inc."/>
    <s v="5000 Premier Pkwy Ste 100"/>
    <m/>
    <s v="MO"/>
    <s v="63376"/>
    <s v="          "/>
    <n v="0"/>
    <m/>
    <s v="Medline Industries LP"/>
    <s v="Saint Peters"/>
    <m/>
    <s v="PCI-01    "/>
    <m/>
  </r>
  <r>
    <d v="2025-05-28T00:00:00"/>
    <x v="5"/>
    <d v="2025-09-19T00:00:00"/>
    <s v="0000063891"/>
    <n v="30"/>
    <s v="B24       "/>
    <x v="22"/>
    <s v="MEDLINE CURAD MEDI STRIP 1 X 5 NON250501"/>
    <n v="8"/>
    <n v="123"/>
    <n v="984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5-05-28T00:00:00"/>
    <x v="5"/>
    <d v="2025-09-19T00:00:00"/>
    <s v="0000063892"/>
    <n v="20"/>
    <s v="C54       "/>
    <x v="22"/>
    <s v="MEDLINE CURAD MEDI STRIP 1 X 5 NON250501"/>
    <n v="4"/>
    <n v="123"/>
    <n v="492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5-05-28T00:00:00"/>
    <x v="5"/>
    <d v="2025-09-19T00:00:00"/>
    <s v="0000063897"/>
    <n v="20"/>
    <s v="C59       "/>
    <x v="22"/>
    <s v="MEDLINE CURAD MEDI STRIP 1 X 5 NON250501"/>
    <n v="2"/>
    <n v="123"/>
    <n v="246"/>
    <s v="MEDL      "/>
    <x v="0"/>
    <s v="FALSE"/>
    <s v="SO"/>
    <m/>
    <s v="Medline Industries, Inc."/>
    <s v="2100 Industrial Park Rd"/>
    <m/>
    <s v="LA"/>
    <s v="70401"/>
    <s v="          "/>
    <n v="0"/>
    <m/>
    <s v="Medline Industries, LP"/>
    <s v="Hammond"/>
    <m/>
    <s v="PCI-01    "/>
    <m/>
  </r>
  <r>
    <d v="2025-05-28T00:00:00"/>
    <x v="5"/>
    <d v="2025-09-19T00:00:00"/>
    <s v="0000063899"/>
    <n v="10"/>
    <s v="C02       "/>
    <x v="22"/>
    <s v="MEDLINE CURAD MEDI STRIP 1 X 5 NON250501"/>
    <n v="6"/>
    <n v="123"/>
    <n v="738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05-28T00:00:00"/>
    <x v="5"/>
    <d v="2025-09-19T00:00:00"/>
    <s v="0000063901"/>
    <n v="20"/>
    <s v="B25       "/>
    <x v="22"/>
    <s v="MEDLINE CURAD MEDI STRIP 1 X 5 NON250501"/>
    <n v="8"/>
    <n v="123"/>
    <n v="984"/>
    <s v="MEDL      "/>
    <x v="0"/>
    <s v="FALSE"/>
    <s v="SO"/>
    <m/>
    <s v="Medline Industries, Inc."/>
    <s v="1401 N. Universal Ave."/>
    <m/>
    <s v="MO"/>
    <s v="641202139"/>
    <s v="          "/>
    <n v="0"/>
    <m/>
    <s v="Medline Industries LP"/>
    <s v="KANSAS CITY"/>
    <m/>
    <s v="PCI-01    "/>
    <m/>
  </r>
  <r>
    <d v="2025-05-28T00:00:00"/>
    <x v="5"/>
    <d v="2025-09-19T00:00:00"/>
    <s v="0000063902"/>
    <n v="20"/>
    <s v="K46       "/>
    <x v="22"/>
    <s v="MEDLINE CURAD MEDI STRIP 1 X 5 NON250501"/>
    <n v="1"/>
    <n v="123"/>
    <n v="123"/>
    <s v="MEDL      "/>
    <x v="0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5-12-15T00:00:00"/>
    <x v="5"/>
    <d v="2025-12-15T00:00:00"/>
    <s v="0000063917"/>
    <n v="1"/>
    <s v="          "/>
    <x v="23"/>
    <s v="ISI LARGE ALUMI-HAND 760"/>
    <n v="6900"/>
    <n v="7.7"/>
    <n v="53130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5-06-11T00:00:00"/>
    <x v="5"/>
    <d v="2025-09-19T00:00:00"/>
    <s v="0000063941"/>
    <n v="30"/>
    <s v="B06       "/>
    <x v="22"/>
    <s v="MEDLINE CURAD MEDI STRIP 1 X 5 NON250501"/>
    <n v="4"/>
    <n v="123"/>
    <n v="492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5-06-11T00:00:00"/>
    <x v="5"/>
    <d v="2025-09-19T00:00:00"/>
    <s v="0000063942"/>
    <n v="10"/>
    <s v="K46       "/>
    <x v="22"/>
    <s v="MEDLINE CURAD MEDI STRIP 1 X 5 NON250501"/>
    <n v="1"/>
    <n v="123"/>
    <n v="123"/>
    <s v="MEDL      "/>
    <x v="0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5-06-11T00:00:00"/>
    <x v="5"/>
    <d v="2025-09-19T00:00:00"/>
    <s v="0000063943"/>
    <n v="30"/>
    <s v="C32       "/>
    <x v="22"/>
    <s v="MEDLINE CURAD MEDI STRIP 1 X 5 NON250501"/>
    <n v="3"/>
    <n v="123"/>
    <n v="369"/>
    <s v="MEDL      "/>
    <x v="0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5-06-11T00:00:00"/>
    <x v="5"/>
    <d v="2025-09-19T00:00:00"/>
    <s v="0000063945"/>
    <n v="10"/>
    <s v="C37       "/>
    <x v="22"/>
    <s v="MEDLINE CURAD MEDI STRIP 1 X 5 NON250501"/>
    <n v="3"/>
    <n v="123"/>
    <n v="369"/>
    <s v="MEDL      "/>
    <x v="0"/>
    <s v="FALSE"/>
    <s v="SO"/>
    <m/>
    <s v="Medline Industries, Inc."/>
    <s v="5000 Premier Pkwy Ste 100"/>
    <m/>
    <s v="MO"/>
    <s v="63376"/>
    <s v="          "/>
    <n v="0"/>
    <m/>
    <s v="Medline Industries LP"/>
    <s v="Saint Peters"/>
    <m/>
    <s v="PCI-01    "/>
    <m/>
  </r>
  <r>
    <d v="2025-06-11T00:00:00"/>
    <x v="5"/>
    <d v="2025-09-19T00:00:00"/>
    <s v="0000063947"/>
    <n v="40"/>
    <s v="C02       "/>
    <x v="22"/>
    <s v="MEDLINE CURAD MEDI STRIP 1 X 5 NON250501"/>
    <n v="4"/>
    <n v="123"/>
    <n v="492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06-11T00:00:00"/>
    <x v="5"/>
    <d v="2025-09-19T00:00:00"/>
    <s v="0000063948"/>
    <n v="10"/>
    <s v="B25       "/>
    <x v="22"/>
    <s v="MEDLINE CURAD MEDI STRIP 1 X 5 NON250501"/>
    <n v="4"/>
    <n v="123"/>
    <n v="492"/>
    <s v="MEDL      "/>
    <x v="0"/>
    <s v="FALSE"/>
    <s v="SO"/>
    <m/>
    <s v="Medline Industries, Inc."/>
    <s v="1401 N. Universal Ave."/>
    <m/>
    <s v="MO"/>
    <s v="641202139"/>
    <s v="          "/>
    <n v="0"/>
    <m/>
    <s v="Medline Industries LP"/>
    <s v="KANSAS CITY"/>
    <m/>
    <s v="PCI-01    "/>
    <m/>
  </r>
  <r>
    <d v="2025-06-11T00:00:00"/>
    <x v="5"/>
    <d v="2025-09-19T00:00:00"/>
    <s v="0000063949"/>
    <n v="10"/>
    <s v="C40       "/>
    <x v="22"/>
    <s v="MEDLINE CURAD MEDI STRIP 1 X 5 NON250501"/>
    <n v="2"/>
    <n v="123"/>
    <n v="246"/>
    <s v="MEDL      "/>
    <x v="0"/>
    <s v="FALSE"/>
    <s v="SO"/>
    <m/>
    <s v="Medline Industries, Inc."/>
    <s v="81 Campanelli Drive"/>
    <m/>
    <s v="MA"/>
    <s v="01569"/>
    <s v="          "/>
    <n v="0"/>
    <m/>
    <s v="Medline Industries LP"/>
    <s v="UXBRIDGE"/>
    <m/>
    <s v="PCI-01    "/>
    <m/>
  </r>
  <r>
    <d v="2025-06-11T00:00:00"/>
    <x v="5"/>
    <d v="2025-09-19T00:00:00"/>
    <s v="0000063951"/>
    <n v="10"/>
    <s v="C57       "/>
    <x v="22"/>
    <s v="MEDLINE CURAD MEDI STRIP 1 X 5 NON250501"/>
    <n v="4"/>
    <n v="123"/>
    <n v="492"/>
    <s v="MEDL      "/>
    <x v="0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5-06-11T00:00:00"/>
    <x v="5"/>
    <d v="2025-09-19T00:00:00"/>
    <s v="0000063955"/>
    <n v="10"/>
    <s v="B01       "/>
    <x v="22"/>
    <s v="MEDLINE CURAD MEDI STRIP 1 X 5 NON250501"/>
    <n v="6"/>
    <n v="123"/>
    <n v="738"/>
    <s v="MEDL      "/>
    <x v="0"/>
    <s v="FALSE"/>
    <s v="SO"/>
    <m/>
    <s v="Medline Industries, Inc."/>
    <s v="1200 Townline Rd."/>
    <m/>
    <s v="IL"/>
    <s v="60060"/>
    <s v="          "/>
    <n v="0"/>
    <m/>
    <s v="Medline Industries LP"/>
    <s v="Mundelein"/>
    <m/>
    <s v="PCI-01    "/>
    <m/>
  </r>
  <r>
    <d v="2025-06-11T00:00:00"/>
    <x v="5"/>
    <d v="2025-09-19T00:00:00"/>
    <s v="0000063957"/>
    <n v="10"/>
    <s v="C71       "/>
    <x v="22"/>
    <s v="MEDLINE CURAD MEDI STRIP 1 X 5 NON250501"/>
    <n v="1"/>
    <n v="123"/>
    <n v="123"/>
    <s v="MEDL      "/>
    <x v="0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5-06-11T00:00:00"/>
    <x v="5"/>
    <d v="2025-09-19T00:00:00"/>
    <s v="0000063960"/>
    <n v="10"/>
    <s v="B11       "/>
    <x v="22"/>
    <s v="MEDLINE CURAD MEDI STRIP 1 X 5 NON250501"/>
    <n v="1"/>
    <n v="123"/>
    <n v="123"/>
    <s v="MEDL      "/>
    <x v="0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5-06-11T00:00:00"/>
    <x v="5"/>
    <d v="2025-09-19T00:00:00"/>
    <s v="0000063961"/>
    <n v="20"/>
    <s v="C54       "/>
    <x v="22"/>
    <s v="MEDLINE CURAD MEDI STRIP 1 X 5 NON250501"/>
    <n v="4"/>
    <n v="123"/>
    <n v="492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5-06-11T00:00:00"/>
    <x v="5"/>
    <d v="2025-09-19T00:00:00"/>
    <s v="0000063962"/>
    <n v="30"/>
    <s v="C09       "/>
    <x v="22"/>
    <s v="MEDLINE CURAD MEDI STRIP 1 X 5 NON250501"/>
    <n v="4"/>
    <n v="123"/>
    <n v="492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06-11T00:00:00"/>
    <x v="5"/>
    <d v="2025-09-19T00:00:00"/>
    <s v="0000063963"/>
    <n v="30"/>
    <s v="C41       "/>
    <x v="22"/>
    <s v="MEDLINE CURAD MEDI STRIP 1 X 5 NON250501"/>
    <n v="2"/>
    <n v="123"/>
    <n v="246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5-06-11T00:00:00"/>
    <x v="5"/>
    <d v="2025-09-19T00:00:00"/>
    <s v="0000063964"/>
    <n v="30"/>
    <s v="C50       "/>
    <x v="22"/>
    <s v="MEDLINE CURAD MEDI STRIP 1 X 5 NON250501"/>
    <n v="6"/>
    <n v="123"/>
    <n v="738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5-10-31T00:00:00"/>
    <x v="5"/>
    <d v="2025-10-31T00:00:00"/>
    <s v="0000064057"/>
    <n v="1"/>
    <s v="3440      "/>
    <x v="17"/>
    <s v="FREUDENBERG 30cm X 47cm Nonwoven Sheets 122P0463"/>
    <n v="25000"/>
    <n v="1.63"/>
    <n v="40750"/>
    <s v="FREUD     "/>
    <x v="0"/>
    <s v="FALSE"/>
    <s v="SO"/>
    <m/>
    <s v="Freudenberg Performance Materials LP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d v="2025-07-09T00:00:00"/>
    <x v="5"/>
    <d v="2025-09-19T00:00:00"/>
    <s v="0000064069"/>
    <n v="10"/>
    <s v="K46       "/>
    <x v="22"/>
    <s v="MEDLINE CURAD MEDI STRIP 1 X 5 NON250501"/>
    <n v="13"/>
    <n v="123"/>
    <n v="1599"/>
    <s v="MEDL      "/>
    <x v="0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5-07-09T00:00:00"/>
    <x v="5"/>
    <d v="2025-09-19T00:00:00"/>
    <s v="0000064070"/>
    <n v="30"/>
    <s v="B24       "/>
    <x v="22"/>
    <s v="MEDLINE CURAD MEDI STRIP 1 X 5 NON250501"/>
    <n v="4"/>
    <n v="123"/>
    <n v="492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5-07-09T00:00:00"/>
    <x v="5"/>
    <d v="2025-09-19T00:00:00"/>
    <s v="0000064075"/>
    <n v="10"/>
    <s v="B27       "/>
    <x v="22"/>
    <s v="MEDLINE CURAD MEDI STRIP 1 X 5 NON250501"/>
    <n v="3"/>
    <n v="123"/>
    <n v="369"/>
    <s v="MEDL      "/>
    <x v="0"/>
    <s v="FALSE"/>
    <s v="SO"/>
    <m/>
    <s v="Medline Industries, Inc."/>
    <s v="92 Southeast 223rd Avenue"/>
    <m/>
    <s v="OR"/>
    <s v="97030"/>
    <s v="          "/>
    <n v="0"/>
    <m/>
    <s v="Medline Industries LP"/>
    <s v="Gresham"/>
    <m/>
    <s v="PCI-01    "/>
    <m/>
  </r>
  <r>
    <d v="2025-07-09T00:00:00"/>
    <x v="5"/>
    <d v="2025-09-19T00:00:00"/>
    <s v="0000064076"/>
    <n v="60"/>
    <s v="B06       "/>
    <x v="22"/>
    <s v="MEDLINE CURAD MEDI STRIP 1 X 5 NON250501"/>
    <n v="10"/>
    <n v="123"/>
    <n v="1230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5-07-09T00:00:00"/>
    <x v="5"/>
    <d v="2025-09-19T00:00:00"/>
    <s v="0000064077"/>
    <n v="40"/>
    <s v="C54       "/>
    <x v="22"/>
    <s v="MEDLINE CURAD MEDI STRIP 1 X 5 NON250501"/>
    <n v="7"/>
    <n v="123"/>
    <n v="861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5-07-09T00:00:00"/>
    <x v="5"/>
    <d v="2025-09-19T00:00:00"/>
    <s v="0000064080"/>
    <n v="20"/>
    <s v="C75       "/>
    <x v="22"/>
    <s v="MEDLINE CURAD MEDI STRIP 1 X 5 NON250501"/>
    <n v="19"/>
    <n v="123"/>
    <n v="2337"/>
    <s v="MEDL      "/>
    <x v="0"/>
    <s v="FALSE"/>
    <s v="SO"/>
    <m/>
    <s v="Medline Industries, Inc."/>
    <s v="3770 Hogum Bay Road Ne"/>
    <m/>
    <s v="WA"/>
    <s v="98516"/>
    <s v="          "/>
    <n v="0"/>
    <m/>
    <s v="Medline Industries LP"/>
    <s v="Lacey"/>
    <m/>
    <s v="PCI-01    "/>
    <m/>
  </r>
  <r>
    <d v="2026-01-03T00:00:00"/>
    <x v="5"/>
    <d v="2026-02-20T00:00:00"/>
    <s v="0000064548"/>
    <n v="1"/>
    <s v="IRELAND   "/>
    <x v="24"/>
    <s v="HARMAC PRTD DRAPE ASSEMBLY P3113231 REV.A  (ROW)"/>
    <n v="60000"/>
    <n v="0.52110000000000001"/>
    <n v="31266"/>
    <s v="HARM IRE  "/>
    <x v="3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3-06T00:00:00"/>
    <x v="5"/>
    <d v="2026-03-06T00:00:00"/>
    <s v="0000064559"/>
    <n v="1"/>
    <s v="IRELAND   "/>
    <x v="25"/>
    <s v="Harmac Filter Disc P3113306 Rev E"/>
    <n v="202500"/>
    <n v="0.27"/>
    <n v="54675"/>
    <s v="HARM IRE  "/>
    <x v="0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2-03T00:00:00"/>
    <x v="5"/>
    <d v="2026-02-20T00:00:00"/>
    <s v="0000064562"/>
    <n v="1"/>
    <s v="IRELAND   "/>
    <x v="24"/>
    <s v="HARMAC PRTD DRAPE ASSEMBLY P3113231 REV.A  (ROW)"/>
    <n v="60000"/>
    <n v="0.52110000000000001"/>
    <n v="31266"/>
    <s v="HARM IRE  "/>
    <x v="3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1-21T00:00:00"/>
    <x v="5"/>
    <d v="2026-01-21T00:00:00"/>
    <s v="0000064618"/>
    <n v="5"/>
    <s v="ATLANTA   "/>
    <x v="26"/>
    <s v="CARDINAL HEALTH TELFA ADHESIVE DRESSING 2&quot;x3&quot; 6017"/>
    <n v="300"/>
    <n v="269.76"/>
    <n v="80928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4-13T00:00:00"/>
    <x v="5"/>
    <d v="2026-03-12T00:00:00"/>
    <s v="0000064787"/>
    <n v="2"/>
    <s v="ICS       "/>
    <x v="27"/>
    <s v="URGO - VASHE 250 ml Instill 00316"/>
    <n v="6000"/>
    <n v="4.34"/>
    <n v="26040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13T00:00:00"/>
    <x v="5"/>
    <d v="2026-03-12T00:00:00"/>
    <s v="0000064787"/>
    <n v="3"/>
    <s v="ICS       "/>
    <x v="28"/>
    <s v="URGO - VASHE 250 ml OTC Flip Top 00405"/>
    <n v="5004"/>
    <n v="1.95"/>
    <n v="9757.7999999999993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1900-01-01T00:00:00"/>
    <x v="5"/>
    <d v="2026-02-26T00:00:00"/>
    <s v="0000065008"/>
    <n v="1"/>
    <s v="BILL      "/>
    <x v="29"/>
    <s v="5 SITE SEMI-OCCLUSIVE STRIP"/>
    <n v="16000"/>
    <n v="0.41"/>
    <n v="6560"/>
    <s v="MONADERM  "/>
    <x v="0"/>
    <s v="FALSE"/>
    <s v="SO"/>
    <m/>
    <s v="Monaderm"/>
    <s v="5, rue des Violettes"/>
    <m/>
    <s v=".."/>
    <s v="....           "/>
    <s v="          "/>
    <n v="0"/>
    <m/>
    <s v="Monaderm"/>
    <s v="98000 Monaco"/>
    <s v="Please select UPS Expedited or UPS Standard for shipping"/>
    <s v="PCI-01    "/>
    <m/>
  </r>
  <r>
    <d v="2025-05-18T00:00:00"/>
    <x v="6"/>
    <d v="2025-08-15T00:00:00"/>
    <s v="0000063804"/>
    <n v="1"/>
    <s v="LAREDO    "/>
    <x v="30"/>
    <s v="MEDLINE CURAD MEDISTRIP 1/4 X 1.5 IN, STERILE NON250114"/>
    <n v="1"/>
    <n v="71.94"/>
    <n v="71.94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5-13T00:00:00"/>
    <x v="6"/>
    <d v="2025-08-15T00:00:00"/>
    <s v="0000063833"/>
    <n v="10"/>
    <s v="C50       "/>
    <x v="30"/>
    <s v="MEDLINE CURAD MEDISTRIP 1/4 X 1.5 IN, STERILE NON250114"/>
    <n v="20"/>
    <n v="71.94"/>
    <n v="1438.8"/>
    <s v="MEDL      "/>
    <x v="0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5-06-10T00:00:00"/>
    <x v="6"/>
    <d v="2025-08-15T00:00:00"/>
    <s v="0000063874"/>
    <n v="1"/>
    <s v="LAREDO    "/>
    <x v="30"/>
    <s v="MEDLINE CURAD MEDISTRIP 1/4 X 1.5 IN, STERILE NON250114"/>
    <n v="2"/>
    <n v="71.94"/>
    <n v="143.88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5-28T00:00:00"/>
    <x v="6"/>
    <d v="2025-08-15T00:00:00"/>
    <s v="0000063886"/>
    <n v="10"/>
    <s v="C50       "/>
    <x v="30"/>
    <s v="MEDLINE CURAD MEDISTRIP 1/4 X 1.5 IN, STERILE NON250114"/>
    <n v="7"/>
    <n v="71.94"/>
    <n v="503.58"/>
    <s v="MEDL      "/>
    <x v="0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5-05-28T00:00:00"/>
    <x v="6"/>
    <d v="2025-08-15T00:00:00"/>
    <s v="0000063889"/>
    <n v="20"/>
    <s v="C32       "/>
    <x v="30"/>
    <s v="MEDLINE CURAD MEDISTRIP 1/4 X 1.5 IN, STERILE NON250114"/>
    <n v="6"/>
    <n v="71.94"/>
    <n v="431.64"/>
    <s v="MEDL      "/>
    <x v="0"/>
    <s v="FALSE"/>
    <s v="SO"/>
    <m/>
    <s v="Medline Industries, Inc."/>
    <s v="29895 US HWY 90 BUS"/>
    <m/>
    <s v="TX"/>
    <s v="77494"/>
    <s v="          "/>
    <n v="1"/>
    <m/>
    <s v="Medline Industries LP"/>
    <s v="Katy"/>
    <m/>
    <s v="PCI-01    "/>
    <m/>
  </r>
  <r>
    <d v="2025-05-28T00:00:00"/>
    <x v="6"/>
    <d v="2025-08-15T00:00:00"/>
    <s v="0000063891"/>
    <n v="10"/>
    <s v="B24       "/>
    <x v="30"/>
    <s v="MEDLINE CURAD MEDISTRIP 1/4 X 1.5 IN, STERILE NON250114"/>
    <n v="3"/>
    <n v="71.94"/>
    <n v="215.82"/>
    <s v="MEDL      "/>
    <x v="0"/>
    <s v="FALSE"/>
    <s v="SO"/>
    <m/>
    <s v="Medline Industries, Inc."/>
    <s v="8001 SW 47th St."/>
    <m/>
    <s v="OK"/>
    <s v="73179"/>
    <s v="          "/>
    <n v="1"/>
    <m/>
    <s v="Medline Industries LP"/>
    <s v="Oklahoma City"/>
    <m/>
    <s v="PCI-01    "/>
    <m/>
  </r>
  <r>
    <d v="2025-05-28T00:00:00"/>
    <x v="6"/>
    <d v="2025-08-15T00:00:00"/>
    <s v="0000063900"/>
    <n v="10"/>
    <s v="C46       "/>
    <x v="30"/>
    <s v="MEDLINE CURAD MEDISTRIP 1/4 X 1.5 IN, STERILE NON250114"/>
    <n v="30"/>
    <n v="71.94"/>
    <n v="2158.1999999999998"/>
    <s v="MEDL      "/>
    <x v="0"/>
    <s v="FALSE"/>
    <s v="SO"/>
    <m/>
    <s v="Medline Industries, Inc."/>
    <s v="5701 PROMONTORY PKWY"/>
    <m/>
    <s v="CA"/>
    <s v="953779201"/>
    <s v="          "/>
    <n v="1"/>
    <m/>
    <s v="Medline Industries LP"/>
    <s v="TRACY"/>
    <m/>
    <s v="PCI-01    "/>
    <m/>
  </r>
  <r>
    <d v="2025-05-28T00:00:00"/>
    <x v="6"/>
    <d v="2025-08-15T00:00:00"/>
    <s v="0000063903"/>
    <n v="10"/>
    <s v="B49       "/>
    <x v="30"/>
    <s v="MEDLINE CURAD MEDISTRIP 1/4 X 1.5 IN, STERILE NON250114"/>
    <n v="4"/>
    <n v="71.94"/>
    <n v="287.76"/>
    <s v="MEDL      "/>
    <x v="0"/>
    <s v="FALSE"/>
    <s v="SO"/>
    <m/>
    <s v="Medline Industries, Inc."/>
    <s v="42500 Winchester Rd"/>
    <m/>
    <s v="CA"/>
    <s v="925902570"/>
    <s v="          "/>
    <n v="1"/>
    <m/>
    <s v="Medline Industries LP"/>
    <s v="Temecula"/>
    <m/>
    <s v="PCI-01    "/>
    <m/>
  </r>
  <r>
    <d v="2025-06-17T00:00:00"/>
    <x v="6"/>
    <d v="2025-08-15T00:00:00"/>
    <s v="0000063908"/>
    <n v="1"/>
    <s v="LAREDO    "/>
    <x v="30"/>
    <s v="MEDLINE CURAD MEDISTRIP 1/4 X 1.5 IN, STERILE NON250114"/>
    <n v="4"/>
    <n v="71.94"/>
    <n v="287.76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5-14T00:00:00"/>
    <x v="6"/>
    <d v="2025-08-15T00:00:00"/>
    <s v="0000063910"/>
    <n v="1"/>
    <s v="LAREDO    "/>
    <x v="30"/>
    <s v="MEDLINE CURAD MEDISTRIP 1/4 X 1.5 IN, STERILE NON250114"/>
    <n v="4"/>
    <n v="71.94"/>
    <n v="287.76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6-11T00:00:00"/>
    <x v="6"/>
    <d v="2025-08-15T00:00:00"/>
    <s v="0000063941"/>
    <n v="20"/>
    <s v="B06       "/>
    <x v="30"/>
    <s v="MEDLINE CURAD MEDISTRIP 1/4 X 1.5 IN, STERILE NON250114"/>
    <n v="6"/>
    <n v="71.94"/>
    <n v="431.64"/>
    <s v="MEDL      "/>
    <x v="0"/>
    <s v="FALSE"/>
    <s v="SO"/>
    <m/>
    <s v="Medline Industries, Inc."/>
    <s v="1 Medline Drive, Suite 100"/>
    <m/>
    <s v="TX"/>
    <s v="75172"/>
    <s v="          "/>
    <n v="1"/>
    <m/>
    <s v="Medline Industries LP"/>
    <s v="Wilmer"/>
    <m/>
    <s v="PCI-01    "/>
    <m/>
  </r>
  <r>
    <d v="2025-06-11T00:00:00"/>
    <x v="6"/>
    <d v="2025-08-15T00:00:00"/>
    <s v="0000063943"/>
    <n v="20"/>
    <s v="C32       "/>
    <x v="30"/>
    <s v="MEDLINE CURAD MEDISTRIP 1/4 X 1.5 IN, STERILE NON250114"/>
    <n v="2"/>
    <n v="71.94"/>
    <n v="143.88"/>
    <s v="MEDL      "/>
    <x v="0"/>
    <s v="FALSE"/>
    <s v="SO"/>
    <m/>
    <s v="Medline Industries, Inc."/>
    <s v="29895 US HWY 90 BUS"/>
    <m/>
    <s v="TX"/>
    <s v="77494"/>
    <s v="          "/>
    <n v="1"/>
    <m/>
    <s v="Medline Industries LP"/>
    <s v="Katy"/>
    <m/>
    <s v="PCI-01    "/>
    <m/>
  </r>
  <r>
    <d v="2025-06-11T00:00:00"/>
    <x v="6"/>
    <d v="2025-08-15T00:00:00"/>
    <s v="0000063950"/>
    <n v="30"/>
    <s v="B24       "/>
    <x v="30"/>
    <s v="MEDLINE CURAD MEDISTRIP 1/4 X 1.5 IN, STERILE NON250114"/>
    <n v="3"/>
    <n v="71.94"/>
    <n v="215.82"/>
    <s v="MEDL      "/>
    <x v="0"/>
    <s v="FALSE"/>
    <s v="SO"/>
    <m/>
    <s v="Medline Industries, Inc."/>
    <s v="8001 SW 47th St."/>
    <m/>
    <s v="OK"/>
    <s v="73179"/>
    <s v="          "/>
    <n v="1"/>
    <m/>
    <s v="Medline Industries LP"/>
    <s v="Oklahoma City"/>
    <m/>
    <s v="PCI-01    "/>
    <m/>
  </r>
  <r>
    <d v="2025-06-11T00:00:00"/>
    <x v="6"/>
    <d v="2025-08-15T00:00:00"/>
    <s v="0000063956"/>
    <n v="10"/>
    <s v="B49       "/>
    <x v="30"/>
    <s v="MEDLINE CURAD MEDISTRIP 1/4 X 1.5 IN, STERILE NON250114"/>
    <n v="1"/>
    <n v="71.94"/>
    <n v="71.94"/>
    <s v="MEDL      "/>
    <x v="0"/>
    <s v="FALSE"/>
    <s v="SO"/>
    <m/>
    <s v="Medline Industries, Inc."/>
    <s v="42500 Winchester Rd"/>
    <m/>
    <s v="CA"/>
    <s v="925902570"/>
    <s v="          "/>
    <n v="1"/>
    <m/>
    <s v="Medline Industries LP"/>
    <s v="Temecula"/>
    <m/>
    <s v="PCI-01    "/>
    <m/>
  </r>
  <r>
    <d v="2025-06-11T00:00:00"/>
    <x v="6"/>
    <d v="2025-08-15T00:00:00"/>
    <s v="0000063958"/>
    <n v="10"/>
    <s v="B28       "/>
    <x v="30"/>
    <s v="MEDLINE CURAD MEDISTRIP 1/4 X 1.5 IN, STERILE NON250114"/>
    <n v="1"/>
    <n v="71.94"/>
    <n v="71.94"/>
    <s v="MEDL      "/>
    <x v="0"/>
    <s v="FALSE"/>
    <s v="SO"/>
    <m/>
    <s v="Medline Industries, Inc."/>
    <s v="735 County Rd. 4 EAST"/>
    <m/>
    <s v="AL"/>
    <s v="36067"/>
    <s v="          "/>
    <n v="1"/>
    <m/>
    <s v="Medline Industries LP"/>
    <s v="Prattville"/>
    <m/>
    <s v="PCI-01    "/>
    <m/>
  </r>
  <r>
    <d v="2025-06-11T00:00:00"/>
    <x v="6"/>
    <d v="2025-08-15T00:00:00"/>
    <s v="0000063964"/>
    <n v="10"/>
    <s v="C50       "/>
    <x v="30"/>
    <s v="MEDLINE CURAD MEDISTRIP 1/4 X 1.5 IN, STERILE NON250114"/>
    <n v="4"/>
    <n v="71.94"/>
    <n v="287.76"/>
    <s v="MEDL      "/>
    <x v="0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5-06-30T00:00:00"/>
    <x v="6"/>
    <d v="2025-08-15T00:00:00"/>
    <s v="0000063967"/>
    <n v="1"/>
    <s v="LAREDO    "/>
    <x v="30"/>
    <s v="MEDLINE CURAD MEDISTRIP 1/4 X 1.5 IN, STERILE NON250114"/>
    <n v="3"/>
    <n v="71.94"/>
    <n v="215.82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7-14T00:00:00"/>
    <x v="6"/>
    <d v="2025-08-15T00:00:00"/>
    <s v="0000064035"/>
    <n v="1"/>
    <s v="LAREDO    "/>
    <x v="30"/>
    <s v="MEDLINE CURAD MEDISTRIP 1/4 X 1.5 IN, STERILE NON250114"/>
    <n v="2"/>
    <n v="71.94"/>
    <n v="143.88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7-09T00:00:00"/>
    <x v="6"/>
    <d v="2025-08-15T00:00:00"/>
    <s v="0000064070"/>
    <n v="10"/>
    <s v="B24       "/>
    <x v="30"/>
    <s v="MEDLINE CURAD MEDISTRIP 1/4 X 1.5 IN, STERILE NON250114"/>
    <n v="2"/>
    <n v="71.94"/>
    <n v="143.88"/>
    <s v="MEDL      "/>
    <x v="0"/>
    <s v="FALSE"/>
    <s v="SO"/>
    <m/>
    <s v="Medline Industries, Inc."/>
    <s v="8001 SW 47th St."/>
    <m/>
    <s v="OK"/>
    <s v="73179"/>
    <s v="          "/>
    <n v="1"/>
    <m/>
    <s v="Medline Industries LP"/>
    <s v="Oklahoma City"/>
    <m/>
    <s v="PCI-01    "/>
    <m/>
  </r>
  <r>
    <d v="2025-07-09T00:00:00"/>
    <x v="6"/>
    <d v="2025-08-15T00:00:00"/>
    <s v="0000064071"/>
    <n v="10"/>
    <s v="C05       "/>
    <x v="30"/>
    <s v="MEDLINE CURAD MEDISTRIP 1/4 X 1.5 IN, STERILE NON250114"/>
    <n v="9"/>
    <n v="71.94"/>
    <n v="647.46"/>
    <s v="MEDL      "/>
    <x v="0"/>
    <s v="FALSE"/>
    <s v="SO"/>
    <m/>
    <s v="Medline Industries, Inc."/>
    <s v="1062 Old Dixie Hwy"/>
    <m/>
    <s v="FL"/>
    <s v="33823"/>
    <s v="          "/>
    <n v="1"/>
    <m/>
    <s v="Medline Industries LP"/>
    <s v="Auburndale"/>
    <m/>
    <s v="PCI-01    "/>
    <m/>
  </r>
  <r>
    <d v="2025-07-09T00:00:00"/>
    <x v="6"/>
    <d v="2025-08-15T00:00:00"/>
    <s v="0000064073"/>
    <n v="10"/>
    <s v="C50       "/>
    <x v="30"/>
    <s v="MEDLINE CURAD MEDISTRIP 1/4 X 1.5 IN, STERILE NON250114"/>
    <n v="1"/>
    <n v="71.94"/>
    <n v="71.94"/>
    <s v="MEDL      "/>
    <x v="0"/>
    <s v="FALSE"/>
    <s v="SO"/>
    <m/>
    <s v="Medline Industries, Inc."/>
    <s v="8787 W BUCKEYE RD"/>
    <m/>
    <s v="AZ"/>
    <s v="853539399"/>
    <s v="          "/>
    <n v="1"/>
    <m/>
    <s v="Medline Industries LP"/>
    <s v="TOLLESON"/>
    <m/>
    <s v="PCI-01    "/>
    <m/>
  </r>
  <r>
    <d v="2025-07-09T00:00:00"/>
    <x v="6"/>
    <d v="2025-08-15T00:00:00"/>
    <s v="0000064076"/>
    <n v="20"/>
    <s v="B06       "/>
    <x v="30"/>
    <s v="MEDLINE CURAD MEDISTRIP 1/4 X 1.5 IN, STERILE NON250114"/>
    <n v="6"/>
    <n v="71.94"/>
    <n v="431.64"/>
    <s v="MEDL      "/>
    <x v="0"/>
    <s v="FALSE"/>
    <s v="SO"/>
    <m/>
    <s v="Medline Industries, Inc."/>
    <s v="1 Medline Drive, Suite 100"/>
    <m/>
    <s v="TX"/>
    <s v="75172"/>
    <s v="          "/>
    <n v="1"/>
    <m/>
    <s v="Medline Industries LP"/>
    <s v="Wilmer"/>
    <m/>
    <s v="PCI-01    "/>
    <m/>
  </r>
  <r>
    <d v="2025-07-09T00:00:00"/>
    <x v="6"/>
    <d v="2025-08-15T00:00:00"/>
    <s v="0000064079"/>
    <n v="20"/>
    <s v="C32       "/>
    <x v="30"/>
    <s v="MEDLINE CURAD MEDISTRIP 1/4 X 1.5 IN, STERILE NON250114"/>
    <n v="7"/>
    <n v="71.94"/>
    <n v="503.58"/>
    <s v="MEDL      "/>
    <x v="0"/>
    <s v="FALSE"/>
    <s v="SO"/>
    <m/>
    <s v="Medline Industries, Inc."/>
    <s v="29895 US HWY 90 BUS"/>
    <m/>
    <s v="TX"/>
    <s v="77494"/>
    <s v="          "/>
    <n v="1"/>
    <m/>
    <s v="Medline Industries LP"/>
    <s v="Katy"/>
    <m/>
    <s v="PCI-01    "/>
    <m/>
  </r>
  <r>
    <d v="1900-01-01T00:00:00"/>
    <x v="6"/>
    <d v="2026-02-26T00:00:00"/>
    <s v="0000064826"/>
    <n v="1"/>
    <s v="BILL      "/>
    <x v="31"/>
    <s v="ADVANCED 2&quot; × 200' ROLL OCCLUSIVE"/>
    <n v="40"/>
    <n v="103.36"/>
    <n v="4134.3999999999996"/>
    <s v="ADV SL    "/>
    <x v="0"/>
    <s v="FALSE"/>
    <s v="SO"/>
    <m/>
    <s v="Advanced Science Laboratories Inc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</r>
  <r>
    <d v="1900-01-01T00:00:00"/>
    <x v="6"/>
    <d v="2026-02-26T00:00:00"/>
    <s v="0000064826"/>
    <n v="2"/>
    <s v="BILL      "/>
    <x v="32"/>
    <s v="ADVANCED 2&quot; × 200' ROLL SEMI-OCCLUSIVE"/>
    <n v="40"/>
    <n v="214.98"/>
    <n v="8599.2000000000007"/>
    <s v="ADV SL    "/>
    <x v="0"/>
    <s v="FALSE"/>
    <s v="SO"/>
    <m/>
    <s v="Advanced Science Laboratories Inc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</r>
  <r>
    <d v="2025-03-10T00:00:00"/>
    <x v="7"/>
    <d v="2025-08-20T00:00:00"/>
    <s v="0000063613"/>
    <n v="10"/>
    <s v="B11       "/>
    <x v="21"/>
    <s v="MEDLINE CURAD MEDISTRIP 1/4 X 4 IN STERILE NON250414"/>
    <n v="17"/>
    <n v="127.14"/>
    <n v="2161.38"/>
    <s v="MEDL      "/>
    <x v="0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5-03-10T00:00:00"/>
    <x v="7"/>
    <d v="2025-04-14T00:00:00"/>
    <s v="0000063627"/>
    <n v="10"/>
    <s v="C71       "/>
    <x v="21"/>
    <s v="MEDLINE CURAD MEDISTRIP 1/4 X 4 IN STERILE NON250414"/>
    <n v="3"/>
    <n v="127.14"/>
    <n v="381.42"/>
    <s v="MEDL      "/>
    <x v="0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5-07-09T00:00:00"/>
    <x v="7"/>
    <d v="2025-08-15T00:00:00"/>
    <s v="0000064089"/>
    <n v="20"/>
    <s v="B49       "/>
    <x v="30"/>
    <s v="MEDLINE CURAD MEDISTRIP 1/4 X 1.5 IN, STERILE NON250114"/>
    <n v="8"/>
    <n v="71.94"/>
    <n v="575.52"/>
    <s v="MEDL      "/>
    <x v="0"/>
    <s v="FALSE"/>
    <s v="SO"/>
    <m/>
    <s v="Medline Industries, Inc."/>
    <s v="42500 Winchester Rd"/>
    <m/>
    <s v="CA"/>
    <s v="925902570"/>
    <s v="          "/>
    <n v="1"/>
    <m/>
    <s v="Medline Industries LP"/>
    <s v="Temecula"/>
    <m/>
    <s v="PCI-01    "/>
    <m/>
  </r>
  <r>
    <d v="2025-07-28T00:00:00"/>
    <x v="7"/>
    <d v="2025-08-15T00:00:00"/>
    <s v="0000064131"/>
    <n v="1"/>
    <s v="LAREDO    "/>
    <x v="30"/>
    <s v="MEDLINE CURAD MEDISTRIP 1/4 X 1.5 IN, STERILE NON250114"/>
    <n v="5"/>
    <n v="71.94"/>
    <n v="359.7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1900-01-01T00:00:00"/>
    <x v="7"/>
    <d v="2025-11-20T00:00:00"/>
    <s v="0000064178"/>
    <n v="1"/>
    <s v="Ship to   "/>
    <x v="33"/>
    <s v="SkinCentry Premium Silicone Cream 2oz"/>
    <n v="15000"/>
    <n v="1.4"/>
    <n v="21000"/>
    <s v="REMEDIUM  "/>
    <x v="1"/>
    <s v="FALSE"/>
    <s v="SO"/>
    <m/>
    <s v="Remedium Healthcare Products, LLC"/>
    <s v="Kogler, Inc c/o Remedium Healthcare Products, LLC"/>
    <s v=" 103 N Paragon Drive"/>
    <s v="IL"/>
    <s v="60446          "/>
    <s v="          "/>
    <n v="0"/>
    <m/>
    <s v="Remedium Healthcare Products, LLC"/>
    <s v="Romeoville"/>
    <m/>
    <s v="PCI-01    "/>
    <m/>
  </r>
  <r>
    <d v="2025-09-16T00:00:00"/>
    <x v="7"/>
    <d v="2026-02-27T00:00:00"/>
    <s v="0000064299"/>
    <n v="1"/>
    <s v="MORENO    "/>
    <x v="30"/>
    <s v="MEDLINE CURAD MEDISTRIP 1/4 X 1.5 IN, STERILE NON250114"/>
    <n v="1"/>
    <n v="71.94"/>
    <n v="71.94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5-09-30T00:00:00"/>
    <x v="7"/>
    <d v="2025-09-30T00:00:00"/>
    <s v="0000064322"/>
    <n v="2"/>
    <s v="LAREDO    "/>
    <x v="34"/>
    <s v="MEDLINE SURESITE 4 X 4.75 MSC2304"/>
    <n v="51"/>
    <n v="20.6"/>
    <n v="1050.5999999999999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0-21T00:00:00"/>
    <x v="7"/>
    <d v="2025-10-21T00:00:00"/>
    <s v="0000064372"/>
    <n v="1"/>
    <s v="LAREDO    "/>
    <x v="34"/>
    <s v="MEDLINE SURESITE 4 X 4.75 MSC2304"/>
    <n v="76"/>
    <n v="20.6"/>
    <n v="1565.6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0-25T00:00:00"/>
    <x v="7"/>
    <d v="2025-12-26T00:00:00"/>
    <s v="0000064415"/>
    <n v="1"/>
    <s v="NORTHPT   "/>
    <x v="34"/>
    <s v="MEDLINE SURESITE 4 X 4.75 MSC2304"/>
    <n v="5"/>
    <n v="20.6"/>
    <n v="103"/>
    <s v="MEDL      "/>
    <x v="0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5-10-07T00:00:00"/>
    <x v="7"/>
    <d v="2025-12-26T00:00:00"/>
    <s v="0000064416"/>
    <n v="1"/>
    <s v="MORENO    "/>
    <x v="34"/>
    <s v="MEDLINE SURESITE 4 X 4.75 MSC2304"/>
    <n v="177"/>
    <n v="20.6"/>
    <n v="3646.2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5-11-05T00:00:00"/>
    <x v="7"/>
    <d v="2025-12-26T00:00:00"/>
    <s v="0000064426"/>
    <n v="1"/>
    <s v="LAREDO    "/>
    <x v="34"/>
    <s v="MEDLINE SURESITE 4 X 4.75 MSC2304"/>
    <n v="80"/>
    <n v="20.6"/>
    <n v="1648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0-25T00:00:00"/>
    <x v="7"/>
    <d v="2025-12-26T00:00:00"/>
    <s v="0000064454"/>
    <n v="1"/>
    <s v="LAREDO    "/>
    <x v="34"/>
    <s v="MEDLINE SURESITE 4 X 4.75 MSC2304"/>
    <n v="6"/>
    <n v="20.6"/>
    <n v="123.6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12T00:00:00"/>
    <x v="7"/>
    <d v="2025-12-26T00:00:00"/>
    <s v="0000064455"/>
    <n v="2"/>
    <s v="LAREDO    "/>
    <x v="34"/>
    <s v="MEDLINE SURESITE 4 X 4.75 MSC2304"/>
    <n v="92"/>
    <n v="20.61"/>
    <n v="1896.12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27T00:00:00"/>
    <x v="7"/>
    <d v="2025-12-26T00:00:00"/>
    <s v="0000064550"/>
    <n v="1"/>
    <s v="LAREDO    "/>
    <x v="34"/>
    <s v="MEDLINE SURESITE 4 X 4.75 MSC2304"/>
    <n v="48"/>
    <n v="20.61"/>
    <n v="989.28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2-20T00:00:00"/>
    <x v="7"/>
    <d v="2025-12-26T00:00:00"/>
    <s v="0000064553"/>
    <n v="1"/>
    <s v="NORTHPT   "/>
    <x v="34"/>
    <s v="MEDLINE SURESITE 4 X 4.75 MSC2304"/>
    <n v="16"/>
    <n v="20.61"/>
    <n v="329.76"/>
    <s v="MEDL      "/>
    <x v="0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5-11-29T00:00:00"/>
    <x v="7"/>
    <d v="2025-12-26T00:00:00"/>
    <s v="0000064579"/>
    <n v="1"/>
    <s v="LAREDO    "/>
    <x v="34"/>
    <s v="MEDLINE SURESITE 4 X 4.75 MSC2304"/>
    <n v="12"/>
    <n v="20.61"/>
    <n v="247.32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03T00:00:00"/>
    <x v="7"/>
    <d v="2025-12-26T00:00:00"/>
    <s v="0000064605"/>
    <n v="1"/>
    <s v="LAREDO    "/>
    <x v="34"/>
    <s v="MEDLINE SURESITE 4 X 4.75 MSC2304"/>
    <n v="104"/>
    <n v="20.61"/>
    <n v="2143.44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10T00:00:00"/>
    <x v="7"/>
    <d v="2026-01-09T00:00:00"/>
    <s v="0000064623"/>
    <n v="2"/>
    <s v="LAREDO    "/>
    <x v="34"/>
    <s v="MEDLINE SURESITE 4 X 4.75 MSC2304"/>
    <n v="84"/>
    <n v="20.61"/>
    <n v="1731.24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1900-01-01T00:00:00"/>
    <x v="7"/>
    <d v="2026-01-16T00:00:00"/>
    <s v="0000064665"/>
    <n v="1"/>
    <s v="          "/>
    <x v="35"/>
    <s v="MPM RadiaPlex Rx Gel 6oz. MP00106"/>
    <n v="2284"/>
    <n v="4.0999999999999996"/>
    <n v="9364.4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1-12T00:00:00"/>
    <x v="7"/>
    <d v="2026-01-12T00:00:00"/>
    <s v="0000064666"/>
    <n v="2"/>
    <s v="          "/>
    <x v="36"/>
    <s v="MPM Antiseptic Wound &amp; Skin Cleanser 8 fl.oz. MP00032"/>
    <n v="3981"/>
    <n v="2.2000000000000002"/>
    <n v="8758.2000000000007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2-02T00:00:00"/>
    <x v="7"/>
    <d v="2026-02-27T00:00:00"/>
    <s v="0000064771"/>
    <n v="2"/>
    <s v="BILL      "/>
    <x v="37"/>
    <s v="BI OVERLAY #2 - ITALY"/>
    <n v="500000"/>
    <n v="0.23699999999999999"/>
    <n v="118500"/>
    <s v="LAVIPHARM "/>
    <x v="0"/>
    <s v="FALSE"/>
    <s v="SO"/>
    <m/>
    <s v="Lavipharm SA"/>
    <s v="12, Agias Marinas Street,19002 PEANIA"/>
    <m/>
    <s v=".."/>
    <s v="Greece         "/>
    <s v="          "/>
    <n v="0"/>
    <m/>
    <s v="Lavipharm SA"/>
    <s v="ATTICA"/>
    <m/>
    <s v="PCI-01    "/>
    <m/>
  </r>
  <r>
    <d v="2026-02-02T00:00:00"/>
    <x v="7"/>
    <d v="2026-02-27T00:00:00"/>
    <s v="0000064771"/>
    <n v="3"/>
    <s v="BILL      "/>
    <x v="3"/>
    <s v="Art &amp; Print Plate Charges"/>
    <n v="1"/>
    <n v="549"/>
    <n v="549"/>
    <s v="LAVIPHARM "/>
    <x v="0"/>
    <s v="FALSE"/>
    <s v="SO"/>
    <m/>
    <s v="Lavipharm SA"/>
    <s v="12, Agias Marinas Street,19002 PEANIA"/>
    <m/>
    <s v=".."/>
    <s v="Greece         "/>
    <s v="          "/>
    <n v="0"/>
    <m/>
    <s v="Lavipharm SA"/>
    <s v="ATTICA"/>
    <m/>
    <s v="PCI-01    "/>
    <m/>
  </r>
  <r>
    <d v="2026-04-06T00:00:00"/>
    <x v="7"/>
    <d v="2026-03-16T00:00:00"/>
    <s v="0000064786"/>
    <n v="2"/>
    <s v="ICS       "/>
    <x v="38"/>
    <s v="URGO - VASHE 475 ml Instill 00317"/>
    <n v="12504"/>
    <n v="5.08"/>
    <n v="63520.32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3-16T00:00:00"/>
    <x v="7"/>
    <d v="2026-03-16T00:00:00"/>
    <s v="0000064788"/>
    <n v="2"/>
    <s v="ICS       "/>
    <x v="38"/>
    <s v="URGO - VASHE 475 ml Instill 00317"/>
    <n v="18000"/>
    <n v="5.08"/>
    <n v="91440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7T00:00:00"/>
    <x v="7"/>
    <d v="2026-02-27T00:00:00"/>
    <s v="0000064937"/>
    <n v="1"/>
    <s v="BILL      "/>
    <x v="39"/>
    <s v="Expedite Fee for 15ml Bottles"/>
    <n v="1"/>
    <n v="2556.79"/>
    <n v="2556.79"/>
    <s v="PERIO     "/>
    <x v="0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1900-01-01T00:00:00"/>
    <x v="7"/>
    <d v="2026-02-27T00:00:00"/>
    <s v="0000064955"/>
    <n v="1"/>
    <s v="          "/>
    <x v="40"/>
    <s v="Artwork Prep/Plate Fee(s)"/>
    <n v="1"/>
    <n v="1200"/>
    <n v="1200"/>
    <s v="URGO      "/>
    <x v="0"/>
    <s v="FALSE"/>
    <s v="SO"/>
    <m/>
    <s v="URGO Medical"/>
    <s v="100 Lexington Street, Suite 400"/>
    <m/>
    <s v="TX"/>
    <s v="76102          "/>
    <s v="          "/>
    <n v="0"/>
    <m/>
    <s v="URGO Medical"/>
    <s v="Fort Worth"/>
    <m/>
    <s v="PCI-01    "/>
    <m/>
  </r>
  <r>
    <d v="1900-01-01T00:00:00"/>
    <x v="7"/>
    <d v="2026-02-27T00:00:00"/>
    <s v="0000064955"/>
    <n v="2"/>
    <s v="          "/>
    <x v="3"/>
    <s v="Set Up Charges"/>
    <n v="1"/>
    <n v="450"/>
    <n v="450"/>
    <s v="URGO      "/>
    <x v="0"/>
    <s v="FALSE"/>
    <s v="SO"/>
    <m/>
    <s v="URGO Medical"/>
    <s v="100 Lexington Street, Suite 400"/>
    <m/>
    <s v="TX"/>
    <s v="76102          "/>
    <s v="          "/>
    <n v="0"/>
    <m/>
    <s v="URGO Medical"/>
    <s v="Fort Worth"/>
    <m/>
    <s v="PCI-01    "/>
    <m/>
  </r>
  <r>
    <d v="1900-01-01T00:00:00"/>
    <x v="7"/>
    <d v="2026-02-27T00:00:00"/>
    <s v="0000064984"/>
    <n v="1"/>
    <s v="          "/>
    <x v="41"/>
    <s v="D* Sorbitol Crystalline Powder NF, CAS# 50-70-4 KOSHER"/>
    <n v="214127.05"/>
    <n v="5.6779999999999999E-3"/>
    <n v="1215.81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2"/>
    <s v="          "/>
    <x v="42"/>
    <s v="D* Dentsil DS 60 HYDRATED SILICA - CAS#112926-00-8 KOSHER"/>
    <n v="467602"/>
    <n v="5.1640000000000002E-3"/>
    <n v="2414.6999999999998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3"/>
    <s v="          "/>
    <x v="43"/>
    <s v="D* Glycerin 99.7% CAS# 56-81-5  KOSHER"/>
    <n v="2013600"/>
    <n v="8.25E-4"/>
    <n v="1661.22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4"/>
    <s v="          "/>
    <x v="44"/>
    <s v="D* Cooling Type Flavor Natural 113.90468 KOSHER"/>
    <n v="48563.98"/>
    <n v="1.6268000000000001E-2"/>
    <n v="790.04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5"/>
    <s v="          "/>
    <x v="45"/>
    <s v="D* Mint Flavor WONF OS, Natural 113.19228 CAS# 68917-18-0 KOSHER"/>
    <n v="16562"/>
    <n v="5.8180000000000003E-2"/>
    <n v="963.58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6"/>
    <s v="          "/>
    <x v="46"/>
    <s v="D* BLANOSE™ CMC 7MF CAS#9004-32-4  KOSHER"/>
    <n v="37639"/>
    <n v="7.4000000000000003E-3"/>
    <n v="278.52999999999997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7"/>
    <s v="          "/>
    <x v="47"/>
    <s v="D* Tetrapotassium Pyrophosphate CAS#7320-34-5 1614086"/>
    <n v="7446"/>
    <n v="1.11887"/>
    <n v="8331.11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8"/>
    <s v="          "/>
    <x v="48"/>
    <s v="D* Tetrasodium Pyrophosphate CAS#7722-88-5 KOSHER"/>
    <n v="13337"/>
    <n v="0.28685899999999998"/>
    <n v="3825.84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9"/>
    <s v="          "/>
    <x v="49"/>
    <s v="D* Aloe Barbadensis Leaf JuiceCAS#85507-69-3 KOSHER"/>
    <n v="45978.01"/>
    <n v="5.6090000000000003E-3"/>
    <n v="257.89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10"/>
    <s v="          "/>
    <x v="50"/>
    <s v="D* Citric Acid CAS# 77-92-9"/>
    <n v="25563.08"/>
    <n v="3.3500000000000001E-3"/>
    <n v="85.64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11"/>
    <s v="          "/>
    <x v="51"/>
    <s v="D* AmmoniumGlycyrrhizate Magnasweet 110-2X CAS#53956-04-0 KOSHER"/>
    <n v="81438"/>
    <n v="1.2685999999999999E-2"/>
    <n v="1033.1199999999999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12"/>
    <s v="          "/>
    <x v="52"/>
    <s v="D* ASCORBIC ACID CAS# 50-81-7  KOSHER"/>
    <n v="24696.47"/>
    <n v="3.078E-3"/>
    <n v="76.02"/>
    <s v="ORORA     "/>
    <x v="4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13"/>
    <s v="          "/>
    <x v="53"/>
    <s v="D* Mentha Arvensis (Cornmint) Leaf Oil CAS# 68917-18-0 KOSHER"/>
    <n v="671.63"/>
    <n v="0.20171800000000001"/>
    <n v="135.47999999999999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14"/>
    <s v="          "/>
    <x v="54"/>
    <s v="D* Mentha Viridis (Spearmint) Leaf Oil CAS# 8008-79-5 KOSHER"/>
    <n v="890.55"/>
    <n v="0.41220600000000002"/>
    <n v="367.09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15"/>
    <s v="          "/>
    <x v="55"/>
    <s v="D* Sodium Fluoride CAS#7681-49-4  KOSHER"/>
    <n v="22656"/>
    <n v="5.4790000000000004E-3"/>
    <n v="124.13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4984"/>
    <n v="16"/>
    <s v="          "/>
    <x v="56"/>
    <s v="BAG, AP2390.11 Arena &quot;Air-Evac&quot; Vertex, 3Ply Liquid Liner Bag"/>
    <n v="14"/>
    <n v="133.080714"/>
    <n v="1863.13"/>
    <s v="ORORA     "/>
    <x v="0"/>
    <s v="FALSE"/>
    <s v="SO"/>
    <m/>
    <s v="Orora Business Service Center"/>
    <s v="1900 W University Dr #101"/>
    <m/>
    <s v="AZ"/>
    <s v="85281          "/>
    <s v="          "/>
    <n v="0"/>
    <m/>
    <s v="Orora Business Service Center"/>
    <s v="Tempe"/>
    <m/>
    <s v="PCI-01    "/>
    <m/>
  </r>
  <r>
    <d v="1900-01-01T00:00:00"/>
    <x v="7"/>
    <d v="2026-02-27T00:00:00"/>
    <s v="0000065009"/>
    <n v="1"/>
    <s v="LAND      "/>
    <x v="57"/>
    <s v="MINERALIZ GU/Zn CAS# 4468-02-4 KOSHER"/>
    <n v="66959"/>
    <n v="7.4095999999999995E-2"/>
    <n v="4961.3900000000003"/>
    <s v="ORORA     "/>
    <x v="0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1900-01-01T00:00:00"/>
    <x v="7"/>
    <d v="2026-02-27T00:00:00"/>
    <s v="0000065009"/>
    <n v="2"/>
    <s v="LAND      "/>
    <x v="58"/>
    <s v="GREEN TEA PHYTOBASIC IN PG (3345L) KOSHER"/>
    <n v="15375"/>
    <n v="5.5522000000000002E-2"/>
    <n v="853.65"/>
    <s v="ORORA     "/>
    <x v="2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1900-01-01T00:00:00"/>
    <x v="7"/>
    <d v="2026-02-27T00:00:00"/>
    <s v="0000065009"/>
    <n v="3"/>
    <s v="LAND      "/>
    <x v="59"/>
    <s v="ALOE VERA LEAF GEL DECOLORIZED 10X # AG014 CAS#94349-62-9"/>
    <n v="21783.07"/>
    <n v="1.2741000000000001E-2"/>
    <n v="277.54000000000002"/>
    <s v="ORORA     "/>
    <x v="0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1900-01-01T00:00:00"/>
    <x v="7"/>
    <d v="2026-02-27T00:00:00"/>
    <s v="0000065009"/>
    <n v="4"/>
    <s v="LAND      "/>
    <x v="60"/>
    <s v="CARBOX WAX SENTRY POLYETHYLENE GLYCOL 600 NF CAS#25322-68-3"/>
    <n v="716188"/>
    <n v="9.7420000000000007E-3"/>
    <n v="6977.1"/>
    <s v="ORORA     "/>
    <x v="0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1900-01-01T00:00:00"/>
    <x v="7"/>
    <d v="2026-02-27T00:00:00"/>
    <s v="0000065009"/>
    <n v="5"/>
    <s v="LAND      "/>
    <x v="61"/>
    <s v="MENTHOL CAS#2216-51-5   KOSHER"/>
    <n v="9524"/>
    <n v="9.1106999999999994E-2"/>
    <n v="867.7"/>
    <s v="ORORA     "/>
    <x v="0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1900-01-01T00:00:00"/>
    <x v="7"/>
    <d v="2026-02-27T00:00:00"/>
    <s v="0000065009"/>
    <n v="6"/>
    <s v="LAND      "/>
    <x v="62"/>
    <s v="Polysorbate 20 CAS# 9005-64-5"/>
    <n v="112638"/>
    <n v="8.1589999999999996E-3"/>
    <n v="919.01"/>
    <s v="ORORA     "/>
    <x v="0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1900-01-01T00:00:00"/>
    <x v="7"/>
    <d v="2026-02-27T00:00:00"/>
    <s v="0000065009"/>
    <n v="7"/>
    <s v="LAND      "/>
    <x v="63"/>
    <s v="AUSTRALIAN TEA TREE OIL #50-6270-01"/>
    <n v="571.53"/>
    <n v="0.117212"/>
    <n v="66.989999999999995"/>
    <s v="ORORA     "/>
    <x v="0"/>
    <s v="FALSE"/>
    <s v="SO"/>
    <m/>
    <s v="Orora Business Service Center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d v="2026-02-02T00:00:00"/>
    <x v="8"/>
    <d v="2026-02-27T00:00:00"/>
    <s v="0000064771"/>
    <n v="1"/>
    <s v="BILL      "/>
    <x v="64"/>
    <s v="BI OVERLAY #1 - ITALY"/>
    <n v="400000"/>
    <n v="0.23499999999999999"/>
    <n v="94000"/>
    <s v="LAVIPHARM "/>
    <x v="0"/>
    <s v="FALSE"/>
    <s v="SO"/>
    <m/>
    <s v="Lavipharm SA"/>
    <s v="12, Agias Marinas Street,19002 PEANIA"/>
    <m/>
    <s v=".."/>
    <s v="Greece         "/>
    <s v="          "/>
    <n v="0"/>
    <m/>
    <s v="Lavipharm SA"/>
    <s v="ATTICA"/>
    <m/>
    <s v="PCI-01    "/>
    <m/>
  </r>
  <r>
    <d v="1900-01-01T00:00:00"/>
    <x v="9"/>
    <d v="2026-01-19T00:00:00"/>
    <s v="0000064687"/>
    <n v="1"/>
    <s v="          "/>
    <x v="65"/>
    <s v="MPM Regenecare Wound Gel 0.5 oz, MP00101"/>
    <n v="5000"/>
    <n v="0.98"/>
    <n v="4900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5-12-29T00:00:00"/>
    <x v="9"/>
    <d v="2026-02-09T00:00:00"/>
    <s v="0000064688"/>
    <n v="1"/>
    <s v="Ship      "/>
    <x v="66"/>
    <s v="IMPLUS SKIN BLISTER PADS 4742300"/>
    <n v="15600"/>
    <n v="3"/>
    <n v="46800"/>
    <s v="IMPLUS    "/>
    <x v="0"/>
    <s v="FALSE"/>
    <s v="SO"/>
    <m/>
    <s v="Implus LLC"/>
    <s v="1957 T.W. Alexander Drive"/>
    <m/>
    <s v="NC"/>
    <s v="27709          "/>
    <s v="          "/>
    <n v="0"/>
    <m/>
    <s v="Implus, LLC"/>
    <s v="Durham"/>
    <s v="contact FreightWise at shipping@freightwisellc.com with Sandra Tompkins on copy stompkins@4implus.com"/>
    <m/>
    <m/>
  </r>
  <r>
    <d v="2026-03-22T00:00:00"/>
    <x v="9"/>
    <d v="2026-03-11T00:00:00"/>
    <s v="0000064795"/>
    <n v="1"/>
    <s v="Athlone   "/>
    <x v="67"/>
    <s v="PREVENA PEEL AND PLACE TEGADERM SHORT (13Cm)  # 416129 Rev E"/>
    <n v="40000"/>
    <n v="1.2470000000000001"/>
    <n v="49880"/>
    <s v="KCI IRE   "/>
    <x v="0"/>
    <s v="FALSE"/>
    <s v="SO"/>
    <m/>
    <s v="KCII-IRE-IRM"/>
    <s v="IDA Business and Technology Park"/>
    <m/>
    <s v=".."/>
    <s v="...            "/>
    <s v="          "/>
    <n v="0"/>
    <s v="Ship - BY OCEAN"/>
    <s v="KCI Manufacturing"/>
    <s v="Athlone, Co. Westmeath N37XF22"/>
    <m/>
    <s v="PCI-01    "/>
    <m/>
  </r>
  <r>
    <d v="2026-02-16T00:00:00"/>
    <x v="10"/>
    <d v="2026-03-12T00:00:00"/>
    <s v="0000064560"/>
    <n v="1"/>
    <s v="IRELAND   "/>
    <x v="24"/>
    <s v="HARMAC PRTD DRAPE ASSEMBLY P3113231 REV.A  (ROW)"/>
    <n v="120000"/>
    <n v="0.52110000000000001"/>
    <n v="62532"/>
    <s v="HARM IRE  "/>
    <x v="3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1900-01-01T00:00:00"/>
    <x v="11"/>
    <d v="2026-02-12T00:00:00"/>
    <s v="0000064718"/>
    <n v="1"/>
    <s v="          "/>
    <x v="68"/>
    <s v="MPM Regenecare HA Gel 0.5oz. MP00112"/>
    <n v="5000"/>
    <n v="1.54"/>
    <n v="7700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1-05T00:00:00"/>
    <x v="11"/>
    <d v="2026-03-13T00:00:00"/>
    <s v="0000064789"/>
    <n v="1"/>
    <s v="IRELAND   "/>
    <x v="3"/>
    <s v="Large Filter Discs Samples"/>
    <n v="4000"/>
    <n v="1.675"/>
    <n v="6700"/>
    <s v="HARM IRE  "/>
    <x v="0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3-16T00:00:00"/>
    <x v="12"/>
    <d v="2026-03-16T00:00:00"/>
    <s v="0000064498"/>
    <n v="1"/>
    <s v="Laredo    "/>
    <x v="69"/>
    <s v="EMED SOFT-SITE TEGADERM DRESSING 112X51MM  MS-0010201"/>
    <n v="180000"/>
    <n v="0.1507"/>
    <n v="27126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5-12-05T00:00:00"/>
    <x v="12"/>
    <d v="2026-03-16T00:00:00"/>
    <s v="0000064769"/>
    <n v="1"/>
    <s v="255       "/>
    <x v="70"/>
    <s v="McKESSON 61-82044 DRESSING, HYDROGEL SHEET STR LF 4X4"/>
    <n v="1200"/>
    <n v="87.07"/>
    <n v="104484"/>
    <s v="MCKESSON  "/>
    <x v="0"/>
    <s v="FALSE"/>
    <s v="SO"/>
    <m/>
    <s v="McKesson Medical Surgical"/>
    <s v="SEATTLE  #255"/>
    <s v="6520 S 228TH ST"/>
    <s v="WA"/>
    <s v="98032"/>
    <s v="          "/>
    <n v="0"/>
    <m/>
    <s v="MCKESSON MEDICAL-SURGICAL"/>
    <s v="KENT"/>
    <m/>
    <s v="PCI-01    "/>
    <m/>
  </r>
  <r>
    <d v="1900-01-01T00:00:00"/>
    <x v="12"/>
    <d v="2026-03-16T00:00:00"/>
    <s v="0000064847"/>
    <n v="1"/>
    <s v="BILL      "/>
    <x v="71"/>
    <s v="MPM MP00990 DRY VEIL CONTACT LAYER 36&quot;X36&quot; (48ea/CS)"/>
    <n v="10000"/>
    <n v="2"/>
    <n v="20000"/>
    <s v="MPM       "/>
    <x v="0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1900-01-01T00:00:00"/>
    <x v="13"/>
    <d v="2026-01-30T00:00:00"/>
    <s v="0000064682"/>
    <n v="1"/>
    <s v="          "/>
    <x v="72"/>
    <s v="MPM Cool Magic Gel Sheet 6.0&quot;x8.0&quot; OL MP00208"/>
    <n v="10000"/>
    <n v="6.3"/>
    <n v="63000"/>
    <s v="MPM       "/>
    <x v="0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4-27T00:00:00"/>
    <x v="13"/>
    <d v="2026-03-18T00:00:00"/>
    <s v="0000064882"/>
    <n v="1"/>
    <s v="ICS       "/>
    <x v="19"/>
    <s v="URGO - VASHE 250 ml Flip Top 00313"/>
    <n v="146004"/>
    <n v="1.88"/>
    <n v="274487.52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20T00:00:00"/>
    <x v="13"/>
    <d v="2026-03-18T00:00:00"/>
    <s v="0000064883"/>
    <n v="1"/>
    <s v="ICS       "/>
    <x v="27"/>
    <s v="URGO - VASHE 250 ml Instill 00316"/>
    <n v="3996"/>
    <n v="4.34"/>
    <n v="17342.64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13T00:00:00"/>
    <x v="14"/>
    <d v="1900-01-01T00:00:00"/>
    <s v="0000064717"/>
    <n v="2"/>
    <s v="ATLANTA   "/>
    <x v="73"/>
    <s v="CARDINAL HEALTH TELFA ADHESIVE DRESSING 3&quot;x4&quot; 7643"/>
    <n v="504"/>
    <n v="259.27199999999999"/>
    <n v="130673.09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1900-01-01T00:00:00"/>
    <x v="15"/>
    <d v="2026-02-27T00:00:00"/>
    <s v="0000064792"/>
    <n v="1"/>
    <s v="          "/>
    <x v="74"/>
    <s v="MPM 4 x 5 THIN FILM DRESSING STERILE MP00470"/>
    <n v="400"/>
    <n v="149.15"/>
    <n v="59660"/>
    <s v="MPM       "/>
    <x v="0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2-28T00:00:00"/>
    <x v="15"/>
    <d v="2026-03-25T00:00:00"/>
    <s v="0000064822"/>
    <n v="1"/>
    <s v="MORENO    "/>
    <x v="34"/>
    <s v="MEDLINE SURESITE 4 X 4.75 MSC2304"/>
    <n v="148"/>
    <n v="20.61"/>
    <n v="3050.28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3-24T00:00:00"/>
    <x v="15"/>
    <d v="2026-03-25T00:00:00"/>
    <s v="0000064827"/>
    <n v="1"/>
    <s v="NORTHPT   "/>
    <x v="34"/>
    <s v="MEDLINE SURESITE 4 X 4.75 MSC2304"/>
    <n v="4"/>
    <n v="20.61"/>
    <n v="82.44"/>
    <s v="MEDL      "/>
    <x v="0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6-03-08T00:00:00"/>
    <x v="15"/>
    <d v="2026-03-25T00:00:00"/>
    <s v="0000064828"/>
    <n v="1"/>
    <s v="MORENO    "/>
    <x v="34"/>
    <s v="MEDLINE SURESITE 4 X 4.75 MSC2304"/>
    <n v="320"/>
    <n v="20.61"/>
    <n v="6595.2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4-08T00:00:00"/>
    <x v="15"/>
    <d v="2026-03-25T00:00:00"/>
    <s v="0000064839"/>
    <n v="1"/>
    <s v="LAREDO    "/>
    <x v="34"/>
    <s v="MEDLINE SURESITE 4 X 4.75 MSC2304"/>
    <n v="84"/>
    <n v="20.61"/>
    <n v="1731.24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15T00:00:00"/>
    <x v="15"/>
    <d v="2026-03-25T00:00:00"/>
    <s v="0000064843"/>
    <n v="1"/>
    <s v="MORENO    "/>
    <x v="34"/>
    <s v="MEDLINE SURESITE 4 X 4.75 MSC2304"/>
    <n v="132"/>
    <n v="20.61"/>
    <n v="2720.52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4-06T00:00:00"/>
    <x v="15"/>
    <d v="2026-03-25T00:00:00"/>
    <s v="0000064850"/>
    <n v="1"/>
    <s v="NORTHPT   "/>
    <x v="34"/>
    <s v="MEDLINE SURESITE 4 X 4.75 MSC2304"/>
    <n v="4"/>
    <n v="20.61"/>
    <n v="82.44"/>
    <s v="MEDL      "/>
    <x v="0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6-04-13T00:00:00"/>
    <x v="15"/>
    <d v="2026-03-25T00:00:00"/>
    <s v="0000064921"/>
    <n v="1"/>
    <s v="MORENO    "/>
    <x v="34"/>
    <s v="MEDLINE SURESITE 4 X 4.75 MSC2304"/>
    <n v="428"/>
    <n v="20.61"/>
    <n v="8821.08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1900-01-01T00:00:00"/>
    <x v="16"/>
    <d v="2025-12-15T00:00:00"/>
    <s v="0000064658"/>
    <n v="1"/>
    <s v="          "/>
    <x v="75"/>
    <s v="MPM OraMagic Plus 8oz MP00224"/>
    <n v="2000"/>
    <n v="2.4500000000000002"/>
    <n v="4900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1900-01-01T00:00:00"/>
    <x v="17"/>
    <d v="2025-12-08T00:00:00"/>
    <s v="0000064578"/>
    <n v="1"/>
    <s v="          "/>
    <x v="76"/>
    <s v="MPM OraMagic Rx 12oz MP00213"/>
    <n v="1800"/>
    <n v="3.56"/>
    <n v="6408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2-13T00:00:00"/>
    <x v="17"/>
    <d v="1900-01-01T00:00:00"/>
    <s v="0000064717"/>
    <n v="1"/>
    <s v="ATLANTA   "/>
    <x v="10"/>
    <s v="CARDINAL HEALTH TELFA NON-ADHERENT DRESSING 3&quot;x4&quot; 2132"/>
    <n v="882"/>
    <n v="170.4"/>
    <n v="150292.79999999999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3-31T00:00:00"/>
    <x v="18"/>
    <d v="2026-03-30T00:00:00"/>
    <s v="0000064938"/>
    <n v="1"/>
    <s v="          "/>
    <x v="77"/>
    <s v="MPM Regenecare HA Gel 3oz. MP00107"/>
    <n v="10000"/>
    <n v="2.34"/>
    <n v="23400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1900-01-01T00:00:00"/>
    <x v="18"/>
    <d v="2026-03-30T00:00:00"/>
    <s v="0000064976"/>
    <n v="1"/>
    <s v="          "/>
    <x v="36"/>
    <s v="MPM Antiseptic Wound &amp; Skin Cleanser 8 fl.oz. MP00032"/>
    <n v="5800"/>
    <n v="2.2000000000000002"/>
    <n v="12760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31T00:00:00"/>
    <x v="19"/>
    <d v="2026-03-31T00:00:00"/>
    <s v="0000064501"/>
    <n v="1"/>
    <s v="Laredo    "/>
    <x v="78"/>
    <s v="EMED  2.375 X 2.75 PRTD DRESS"/>
    <n v="360000"/>
    <n v="0.12"/>
    <n v="43200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6-01-19T00:00:00"/>
    <x v="19"/>
    <d v="2026-03-31T00:00:00"/>
    <s v="0000064731"/>
    <n v="1"/>
    <s v="HEBRON    "/>
    <x v="79"/>
    <s v="Pause life vulva moisturizer 15mL with Xylitol"/>
    <n v="25000"/>
    <n v="3.01"/>
    <n v="75250"/>
    <s v="PAUSE     "/>
    <x v="1"/>
    <s v="FALSE"/>
    <s v="SO"/>
    <m/>
    <s v="The Pause Life Supplements, LLC"/>
    <s v="1200 Worldwide Boulevard"/>
    <m/>
    <s v="KY"/>
    <s v="41048          "/>
    <s v="          "/>
    <n v="0"/>
    <m/>
    <s v="The Pause Life Supplements, LLC"/>
    <s v="Hebron"/>
    <m/>
    <s v="PCI-01    "/>
    <m/>
  </r>
  <r>
    <d v="2026-01-19T00:00:00"/>
    <x v="19"/>
    <d v="2026-03-31T00:00:00"/>
    <s v="0000064731"/>
    <n v="2"/>
    <s v="HEBRON    "/>
    <x v="80"/>
    <s v="Pause life vulva moisturizer 50mL with Xylitol"/>
    <n v="25000"/>
    <n v="5.53"/>
    <n v="138250"/>
    <s v="PAUSE     "/>
    <x v="1"/>
    <s v="FALSE"/>
    <s v="SO"/>
    <m/>
    <s v="The Pause Life Supplements, LLC"/>
    <s v="1200 Worldwide Boulevard"/>
    <m/>
    <s v="KY"/>
    <s v="41048          "/>
    <s v="          "/>
    <n v="0"/>
    <m/>
    <s v="The Pause Life Supplements, LLC"/>
    <s v="Hebron"/>
    <m/>
    <s v="PCI-01    "/>
    <m/>
  </r>
  <r>
    <d v="2026-03-31T00:00:00"/>
    <x v="19"/>
    <d v="2026-03-31T00:00:00"/>
    <s v="0000064782"/>
    <n v="1"/>
    <s v="NJ        "/>
    <x v="81"/>
    <s v="EUROFINS SEMI-OCCLUSIVE STRIP"/>
    <n v="85000"/>
    <n v="0.33"/>
    <n v="28050"/>
    <s v="EUROFINS  "/>
    <x v="0"/>
    <s v="FALSE"/>
    <s v="SO"/>
    <m/>
    <s v="Eurofins CRL Cosmetics, Inc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</r>
  <r>
    <d v="2026-03-31T00:00:00"/>
    <x v="19"/>
    <d v="2026-03-31T00:00:00"/>
    <s v="0000064782"/>
    <n v="2"/>
    <s v="NJ        "/>
    <x v="82"/>
    <s v="EUROFINS  OCCLUSIVE TEST STRIP"/>
    <n v="70000"/>
    <n v="0.6"/>
    <n v="42000"/>
    <s v="EUROFINS  "/>
    <x v="0"/>
    <s v="FALSE"/>
    <s v="SO"/>
    <m/>
    <s v="Eurofins CRL Cosmetics, Inc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</r>
  <r>
    <d v="2026-05-04T00:00:00"/>
    <x v="19"/>
    <d v="2026-03-31T00:00:00"/>
    <s v="0000064881"/>
    <n v="1"/>
    <s v="ICS       "/>
    <x v="83"/>
    <s v="URGO - VASHE 118 ml Flip Top 00312"/>
    <n v="244992"/>
    <n v="1.71"/>
    <n v="418936.32000000001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2-23T00:00:00"/>
    <x v="19"/>
    <d v="2026-03-31T00:00:00"/>
    <s v="0000064885"/>
    <n v="1"/>
    <s v="DEL RIO   "/>
    <x v="84"/>
    <s v="K-C AVENT TAPE  0.5&quot; ON MASK #ROSU00588 Rev 3"/>
    <n v="150000"/>
    <n v="0.29099999999999998"/>
    <n v="43650"/>
    <s v="KC        "/>
    <x v="0"/>
    <s v="FALSE"/>
    <s v="SO"/>
    <m/>
    <s v="O&amp;M Halyard, Inc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</r>
  <r>
    <d v="2026-06-01T00:00:00"/>
    <x v="19"/>
    <d v="2026-04-10T00:00:00"/>
    <s v="0000064967"/>
    <n v="1"/>
    <s v="ICS       "/>
    <x v="38"/>
    <s v="URGO - VASHE 475 ml Instill 00317"/>
    <n v="24996"/>
    <n v="5.08"/>
    <n v="126979.68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5-07-18T00:00:00"/>
    <x v="20"/>
    <d v="2026-02-20T00:00:00"/>
    <s v="0000064139"/>
    <n v="1"/>
    <s v="BILL      "/>
    <x v="85"/>
    <s v="PERIOSCIENCES AO PROVANTAGE GEL 30 mL"/>
    <n v="35000"/>
    <n v="4.1500000000000004"/>
    <n v="145250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5-07-18T00:00:00"/>
    <x v="20"/>
    <d v="2026-02-20T00:00:00"/>
    <s v="0000064139"/>
    <n v="2"/>
    <s v="BILL      "/>
    <x v="86"/>
    <s v="PERIOSCIENCES AO PROVANTAGE GEL 15ml"/>
    <n v="20000"/>
    <n v="2.58"/>
    <n v="51600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1-12T00:00:00"/>
    <x v="20"/>
    <d v="2026-01-12T00:00:00"/>
    <s v="0000064155"/>
    <n v="1"/>
    <s v="3440      "/>
    <x v="17"/>
    <s v="FREUDENBERG 30cm X 47cm Nonwoven Sheets 122P0463"/>
    <n v="25000"/>
    <n v="1.63"/>
    <n v="40750"/>
    <s v="FREUD     "/>
    <x v="0"/>
    <s v="FALSE"/>
    <s v="SO"/>
    <m/>
    <s v="Freudenberg Performance Materials LP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d v="2026-03-01T00:00:00"/>
    <x v="20"/>
    <d v="2026-04-01T00:00:00"/>
    <s v="0000064191"/>
    <n v="1"/>
    <s v="          "/>
    <x v="87"/>
    <s v="ISI EXTRA LARGE ALUMI-HAND 761"/>
    <n v="5245"/>
    <n v="11.6"/>
    <n v="60842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5-12-15T00:00:00"/>
    <x v="20"/>
    <d v="2025-12-31T00:00:00"/>
    <s v="0000064719"/>
    <n v="1"/>
    <s v="ICS       "/>
    <x v="3"/>
    <s v="Urgo Rework Item 603070 Lot # 49874"/>
    <n v="23160"/>
    <n v="0.7"/>
    <n v="16212"/>
    <s v="URGO      "/>
    <x v="0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5-12-15T00:00:00"/>
    <x v="20"/>
    <d v="2025-12-31T00:00:00"/>
    <s v="0000064719"/>
    <n v="2"/>
    <s v="ICS       "/>
    <x v="3"/>
    <s v="Urgo Rework Item 603071 Lot # 49875"/>
    <n v="49960"/>
    <n v="0.7"/>
    <n v="34972"/>
    <s v="URGO      "/>
    <x v="0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5-12-15T00:00:00"/>
    <x v="20"/>
    <d v="2025-12-31T00:00:00"/>
    <s v="0000064719"/>
    <n v="3"/>
    <s v="ICS       "/>
    <x v="3"/>
    <s v="Urgo Rework Item 603073 Lot # 47954"/>
    <n v="2760"/>
    <n v="0.7"/>
    <n v="1932"/>
    <s v="URGO      "/>
    <x v="0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5-12-15T00:00:00"/>
    <x v="20"/>
    <d v="2025-12-31T00:00:00"/>
    <s v="0000064719"/>
    <n v="4"/>
    <s v="ICS       "/>
    <x v="3"/>
    <s v="Urgo Rework Item 603073 Lot # 50921"/>
    <n v="2250"/>
    <n v="0.7"/>
    <n v="1575"/>
    <s v="URGO      "/>
    <x v="0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01T00:00:00"/>
    <x v="20"/>
    <d v="2026-04-01T00:00:00"/>
    <s v="0000064833"/>
    <n v="1"/>
    <s v="G-Global  "/>
    <x v="13"/>
    <s v="MEDLINE DRSG SURESITE 4.75 X 4 FRAME/LABL (MSC52281)"/>
    <n v="45"/>
    <n v="340"/>
    <n v="15300"/>
    <s v="CENTURION "/>
    <x v="0"/>
    <s v="FALSE"/>
    <s v="SO"/>
    <m/>
    <s v="Centurion Medical Products Corp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</r>
  <r>
    <d v="1900-01-01T00:00:00"/>
    <x v="21"/>
    <d v="2026-04-03T00:00:00"/>
    <s v="0000064597"/>
    <n v="1"/>
    <s v="BILL      "/>
    <x v="88"/>
    <s v="NAWA &quot;Spritz&quot; cleanser"/>
    <n v="15000"/>
    <n v="2"/>
    <n v="30000"/>
    <s v="NAWA      "/>
    <x v="1"/>
    <s v="FALSE"/>
    <s v="SO"/>
    <m/>
    <s v="NAWA, Inc"/>
    <s v="1688 Meridian Avenue, Suite 700"/>
    <s v=" Florida"/>
    <s v="FL"/>
    <s v="33139          "/>
    <s v="          "/>
    <n v="0"/>
    <m/>
    <s v="NAWA, Inc"/>
    <s v="Miami Beach"/>
    <m/>
    <s v="PCI-01    "/>
    <m/>
  </r>
  <r>
    <d v="2026-03-27T00:00:00"/>
    <x v="21"/>
    <d v="1900-01-01T00:00:00"/>
    <s v="0000064925"/>
    <n v="1"/>
    <s v="GENEVA    "/>
    <x v="89"/>
    <s v="ARGENTUM 4 X 8 PRTD ISLAND DRESSING, NS, ID-48"/>
    <n v="25000"/>
    <n v="0.68"/>
    <n v="1700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3-27T00:00:00"/>
    <x v="21"/>
    <d v="1900-01-01T00:00:00"/>
    <s v="0000064925"/>
    <n v="2"/>
    <s v="GENEVA    "/>
    <x v="90"/>
    <s v="ARGENTUM 4 X 4 PRTD ISLAND DRSG NS; BULK"/>
    <n v="35000"/>
    <n v="0.81"/>
    <n v="2835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2-27T00:00:00"/>
    <x v="21"/>
    <d v="1900-01-01T00:00:00"/>
    <s v="0000064926"/>
    <n v="1"/>
    <s v="GENEVA    "/>
    <x v="91"/>
    <s v="ARGENTUM 3x4 PRTD ISLAND DRSG BULK"/>
    <n v="35000"/>
    <n v="0.62"/>
    <n v="2170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6-01T00:00:00"/>
    <x v="22"/>
    <d v="2026-04-08T00:00:00"/>
    <s v="0000064966"/>
    <n v="1"/>
    <s v="ICS       "/>
    <x v="19"/>
    <s v="URGO - VASHE 250 ml Flip Top 00313"/>
    <n v="174996"/>
    <n v="1.88"/>
    <n v="328992.48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4-10T00:00:00"/>
    <x v="23"/>
    <d v="2026-04-10T00:00:00"/>
    <s v="0000064420"/>
    <n v="1"/>
    <s v="Buffalo   "/>
    <x v="92"/>
    <s v="HARMAC PRTD DRAPE ASSEMBLY W/LABEL - P3113251 Rev B."/>
    <n v="50000"/>
    <n v="0.53220000000000001"/>
    <n v="26610"/>
    <s v="HARMAC    "/>
    <x v="3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3-09T00:00:00"/>
    <x v="24"/>
    <d v="2026-04-14T00:00:00"/>
    <s v="0000064884"/>
    <n v="1"/>
    <s v="DEL RIO   "/>
    <x v="84"/>
    <s v="K-C AVENT TAPE  0.5&quot; ON MASK #ROSU00588 Rev 3"/>
    <n v="150000"/>
    <n v="0.29099999999999998"/>
    <n v="43650"/>
    <s v="KC        "/>
    <x v="0"/>
    <s v="FALSE"/>
    <s v="SO"/>
    <m/>
    <s v="O&amp;M Halyard, Inc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</r>
  <r>
    <d v="2026-04-15T00:00:00"/>
    <x v="25"/>
    <d v="2026-04-15T00:00:00"/>
    <s v="0000064824"/>
    <n v="1"/>
    <s v="50        "/>
    <x v="93"/>
    <s v="KOB MEDICAL WC STRIPS 1/2 X 4 BULK NS 3/CD 46070945"/>
    <n v="10"/>
    <n v="1925"/>
    <n v="19250"/>
    <s v="KOB       "/>
    <x v="0"/>
    <s v="FALSE"/>
    <s v="SO"/>
    <m/>
    <s v="KOB Medical Devices (Deutschland)GmbH"/>
    <s v="Lauterstrasse 50"/>
    <m/>
    <s v=".."/>
    <s v="..             "/>
    <s v="          "/>
    <n v="0"/>
    <m/>
    <s v="KOB Medical Devices (Deutschland)GmbH"/>
    <s v="67752 Wolfstein"/>
    <s v="Must include Qty, gross &amp; Net weight &amp; tariff # on commercial invoice.*******"/>
    <m/>
    <m/>
  </r>
  <r>
    <d v="2026-06-15T00:00:00"/>
    <x v="25"/>
    <d v="2026-04-15T00:00:00"/>
    <s v="0000064965"/>
    <n v="1"/>
    <s v="ICS       "/>
    <x v="83"/>
    <s v="URGO - VASHE 118 ml Flip Top 00312"/>
    <n v="49992"/>
    <n v="1.71"/>
    <n v="85486.32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3-31T00:00:00"/>
    <x v="25"/>
    <d v="2026-04-15T00:00:00"/>
    <s v="0000064968"/>
    <n v="2"/>
    <s v="BILL      "/>
    <x v="94"/>
    <s v="ioTech ioRinse Ultra 16 oz"/>
    <n v="15000"/>
    <n v="1.57"/>
    <n v="23550"/>
    <s v="IOTECH    "/>
    <x v="1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2-13T00:00:00"/>
    <x v="26"/>
    <d v="2026-04-16T00:00:00"/>
    <s v="0000064717"/>
    <n v="3"/>
    <s v="ATLANTA   "/>
    <x v="10"/>
    <s v="CARDINAL HEALTH TELFA NON-ADHERENT DRESSING 3&quot;x4&quot; 2132"/>
    <n v="198"/>
    <n v="170.4"/>
    <n v="33739.199999999997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1-21T00:00:00"/>
    <x v="27"/>
    <d v="2026-01-21T00:00:00"/>
    <s v="0000064618"/>
    <n v="4"/>
    <s v="ATLANTA   "/>
    <x v="95"/>
    <s v="CARDINAL HEALTH TELFA MINI ISLAND DRESSING 2&quot;x3.75&quot; 7539LF"/>
    <n v="1985"/>
    <n v="32.880000000000003"/>
    <n v="65266.8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3-31T00:00:00"/>
    <x v="28"/>
    <d v="2026-04-24T00:00:00"/>
    <s v="0000064968"/>
    <n v="1"/>
    <s v="BILL      "/>
    <x v="96"/>
    <s v="ioTech ioRinse Ultra 1 liter"/>
    <n v="22500"/>
    <n v="1.7"/>
    <n v="38250"/>
    <s v="IOTECH    "/>
    <x v="1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3-06T00:00:00"/>
    <x v="29"/>
    <d v="2026-04-27T00:00:00"/>
    <s v="0000064802"/>
    <n v="10"/>
    <s v="B06       "/>
    <x v="97"/>
    <s v="MEDLINE CURAD NASAL TUBE HOLDER CURNASTUB50"/>
    <n v="140"/>
    <n v="5.5"/>
    <n v="770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3-06T00:00:00"/>
    <x v="29"/>
    <d v="2026-04-27T00:00:00"/>
    <s v="0000064803"/>
    <n v="10"/>
    <s v="C02       "/>
    <x v="97"/>
    <s v="MEDLINE CURAD NASAL TUBE HOLDER CURNASTUB50"/>
    <n v="350"/>
    <n v="5.5"/>
    <n v="1925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3-06T00:00:00"/>
    <x v="29"/>
    <d v="2026-04-27T00:00:00"/>
    <s v="0000064804"/>
    <n v="10"/>
    <s v="B27       "/>
    <x v="97"/>
    <s v="MEDLINE CURAD NASAL TUBE HOLDER CURNASTUB50"/>
    <n v="10"/>
    <n v="5.5"/>
    <n v="55"/>
    <s v="MEDL      "/>
    <x v="0"/>
    <s v="FALSE"/>
    <s v="SO"/>
    <m/>
    <s v="Medline Industries, Inc."/>
    <s v="92 Southeast 223rd Avenue"/>
    <m/>
    <s v="OR"/>
    <s v="97030"/>
    <s v="          "/>
    <n v="0"/>
    <m/>
    <s v="Medline Industries LP"/>
    <s v="Gresham"/>
    <m/>
    <s v="PCI-01    "/>
    <m/>
  </r>
  <r>
    <d v="2026-03-06T00:00:00"/>
    <x v="29"/>
    <d v="2026-04-27T00:00:00"/>
    <s v="0000064806"/>
    <n v="10"/>
    <s v="B51       "/>
    <x v="97"/>
    <s v="MEDLINE CURAD NASAL TUBE HOLDER CURNASTUB50"/>
    <n v="20"/>
    <n v="5.5"/>
    <n v="110"/>
    <s v="MEDL      "/>
    <x v="0"/>
    <s v="FALSE"/>
    <s v="SO"/>
    <m/>
    <s v="Medline Industries, Inc."/>
    <s v="60 Athletes Way N STE 100"/>
    <m/>
    <s v="TN"/>
    <s v="37122"/>
    <s v="          "/>
    <n v="0"/>
    <m/>
    <s v="Medline Industries LP"/>
    <s v="Mount Juliet"/>
    <m/>
    <s v="PCI-01    "/>
    <m/>
  </r>
  <r>
    <d v="2026-03-06T00:00:00"/>
    <x v="29"/>
    <d v="2026-04-27T00:00:00"/>
    <s v="0000064807"/>
    <n v="10"/>
    <s v="C09       "/>
    <x v="97"/>
    <s v="MEDLINE CURAD NASAL TUBE HOLDER CURNASTUB50"/>
    <n v="20"/>
    <n v="5.5"/>
    <n v="110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3-06T00:00:00"/>
    <x v="29"/>
    <d v="2026-04-27T00:00:00"/>
    <s v="0000064808"/>
    <n v="10"/>
    <s v="C89       "/>
    <x v="97"/>
    <s v="MEDLINE CURAD NASAL TUBE HOLDER CURNASTUB50"/>
    <n v="40"/>
    <n v="5.5"/>
    <n v="220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3-06T00:00:00"/>
    <x v="29"/>
    <d v="2026-04-27T00:00:00"/>
    <s v="0000064810"/>
    <n v="10"/>
    <s v="C46       "/>
    <x v="97"/>
    <s v="MEDLINE CURAD NASAL TUBE HOLDER CURNASTUB50"/>
    <n v="60"/>
    <n v="5.5"/>
    <n v="330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3-06T00:00:00"/>
    <x v="29"/>
    <d v="2026-04-27T00:00:00"/>
    <s v="0000064811"/>
    <n v="10"/>
    <s v="D46       "/>
    <x v="97"/>
    <s v="MEDLINE CURAD NASAL TUBE HOLDER CURNASTUB50"/>
    <n v="60"/>
    <n v="5.5"/>
    <n v="330"/>
    <s v="MEDL      "/>
    <x v="0"/>
    <s v="FALSE"/>
    <s v="SO"/>
    <m/>
    <s v="Medline Industries, Inc."/>
    <s v="18601 Christopher Way, SUITE 100"/>
    <m/>
    <s v="CA"/>
    <s v="95330"/>
    <s v="          "/>
    <n v="0"/>
    <m/>
    <s v="Medline Industries, LP"/>
    <s v="Lathrop"/>
    <m/>
    <s v="PCI-01    "/>
    <m/>
  </r>
  <r>
    <d v="2026-03-06T00:00:00"/>
    <x v="29"/>
    <d v="2026-04-27T00:00:00"/>
    <s v="0000064812"/>
    <n v="10"/>
    <s v="C03       "/>
    <x v="97"/>
    <s v="MEDLINE CURAD NASAL TUBE HOLDER CURNASTUB50"/>
    <n v="100"/>
    <n v="5.5"/>
    <n v="550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6-03-06T00:00:00"/>
    <x v="29"/>
    <d v="2026-04-27T00:00:00"/>
    <s v="0000064813"/>
    <n v="10"/>
    <s v="C05       "/>
    <x v="97"/>
    <s v="MEDLINE CURAD NASAL TUBE HOLDER CURNASTUB50"/>
    <n v="40"/>
    <n v="5.5"/>
    <n v="220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3-06T00:00:00"/>
    <x v="29"/>
    <d v="2026-04-27T00:00:00"/>
    <s v="0000064814"/>
    <n v="10"/>
    <s v="C47       "/>
    <x v="97"/>
    <s v="MEDLINE CURAD NASAL TUBE HOLDER CURNASTUB50"/>
    <n v="30"/>
    <n v="5.5"/>
    <n v="165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3-06T00:00:00"/>
    <x v="29"/>
    <d v="2026-04-27T00:00:00"/>
    <s v="0000064815"/>
    <n v="10"/>
    <s v="B24       "/>
    <x v="97"/>
    <s v="MEDLINE CURAD NASAL TUBE HOLDER CURNASTUB50"/>
    <n v="20"/>
    <n v="5.5"/>
    <n v="110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3-31T00:00:00"/>
    <x v="29"/>
    <d v="2026-04-27T00:00:00"/>
    <s v="0000064853"/>
    <n v="10"/>
    <s v="B24       "/>
    <x v="97"/>
    <s v="MEDLINE CURAD NASAL TUBE HOLDER CURNASTUB50"/>
    <n v="30"/>
    <n v="5.5"/>
    <n v="165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3-31T00:00:00"/>
    <x v="29"/>
    <d v="2026-04-27T00:00:00"/>
    <s v="0000064854"/>
    <n v="10"/>
    <s v="B48       "/>
    <x v="97"/>
    <s v="MEDLINE CURAD NASAL TUBE HOLDER CURNASTUB50"/>
    <n v="90"/>
    <n v="5.5"/>
    <n v="495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01T00:00:00"/>
    <x v="29"/>
    <d v="2026-04-01T00:00:00"/>
    <s v="0000064858"/>
    <n v="10"/>
    <s v="C05       "/>
    <x v="97"/>
    <s v="MEDLINE CURAD NASAL TUBE HOLDER CURNASTUB50"/>
    <n v="30"/>
    <n v="5.5"/>
    <n v="165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01T00:00:00"/>
    <x v="29"/>
    <d v="2026-04-27T00:00:00"/>
    <s v="0000064860"/>
    <n v="10"/>
    <s v="D46       "/>
    <x v="97"/>
    <s v="MEDLINE CURAD NASAL TUBE HOLDER CURNASTUB50"/>
    <n v="60"/>
    <n v="5.5"/>
    <n v="330"/>
    <s v="MEDL      "/>
    <x v="0"/>
    <s v="FALSE"/>
    <s v="SO"/>
    <m/>
    <s v="Medline Industries, Inc."/>
    <s v="18601 Christopher Way, SUITE 100"/>
    <m/>
    <s v="CA"/>
    <s v="95330"/>
    <s v="          "/>
    <n v="0"/>
    <m/>
    <s v="Medline Industries, LP"/>
    <s v="Lathrop"/>
    <m/>
    <s v="PCI-01    "/>
    <m/>
  </r>
  <r>
    <d v="2026-04-01T00:00:00"/>
    <x v="29"/>
    <d v="2026-04-27T00:00:00"/>
    <s v="0000064861"/>
    <n v="10"/>
    <s v="C89       "/>
    <x v="97"/>
    <s v="MEDLINE CURAD NASAL TUBE HOLDER CURNASTUB50"/>
    <n v="90"/>
    <n v="5.5"/>
    <n v="495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4-01T00:00:00"/>
    <x v="29"/>
    <d v="2026-04-27T00:00:00"/>
    <s v="0000064862"/>
    <n v="10"/>
    <s v="C50       "/>
    <x v="97"/>
    <s v="MEDLINE CURAD NASAL TUBE HOLDER CURNASTUB50"/>
    <n v="10"/>
    <n v="5.5"/>
    <n v="55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4-01T00:00:00"/>
    <x v="29"/>
    <d v="2026-04-27T00:00:00"/>
    <s v="0000064863"/>
    <n v="10"/>
    <s v="C46       "/>
    <x v="97"/>
    <s v="MEDLINE CURAD NASAL TUBE HOLDER CURNASTUB50"/>
    <n v="180"/>
    <n v="5.5"/>
    <n v="990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4-01T00:00:00"/>
    <x v="29"/>
    <d v="1900-01-01T00:00:00"/>
    <s v="0000064864"/>
    <n v="10"/>
    <s v="B48       "/>
    <x v="97"/>
    <s v="MEDLINE CURAD NASAL TUBE HOLDER CURNASTUB50"/>
    <n v="50"/>
    <n v="5.5"/>
    <n v="275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01T00:00:00"/>
    <x v="29"/>
    <d v="2026-04-27T00:00:00"/>
    <s v="0000064865"/>
    <n v="10"/>
    <s v="C32       "/>
    <x v="97"/>
    <s v="MEDLINE CURAD NASAL TUBE HOLDER CURNASTUB50"/>
    <n v="20"/>
    <n v="5.5"/>
    <n v="110"/>
    <s v="MEDL      "/>
    <x v="0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4-01T00:00:00"/>
    <x v="29"/>
    <d v="2026-04-27T00:00:00"/>
    <s v="0000064866"/>
    <n v="10"/>
    <s v="B24       "/>
    <x v="97"/>
    <s v="MEDLINE CURAD NASAL TUBE HOLDER CURNASTUB50"/>
    <n v="40"/>
    <n v="5.5"/>
    <n v="220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4-01T00:00:00"/>
    <x v="29"/>
    <d v="2026-04-27T00:00:00"/>
    <s v="0000064867"/>
    <n v="10"/>
    <s v="C09       "/>
    <x v="97"/>
    <s v="MEDLINE CURAD NASAL TUBE HOLDER CURNASTUB50"/>
    <n v="50"/>
    <n v="5.5"/>
    <n v="275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01T00:00:00"/>
    <x v="29"/>
    <d v="2026-04-27T00:00:00"/>
    <s v="0000064868"/>
    <n v="10"/>
    <s v="C47       "/>
    <x v="97"/>
    <s v="MEDLINE CURAD NASAL TUBE HOLDER CURNASTUB50"/>
    <n v="10"/>
    <n v="5.5"/>
    <n v="55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4-01T00:00:00"/>
    <x v="29"/>
    <d v="2026-04-27T00:00:00"/>
    <s v="0000064869"/>
    <n v="10"/>
    <s v="C71       "/>
    <x v="97"/>
    <s v="MEDLINE CURAD NASAL TUBE HOLDER CURNASTUB50"/>
    <n v="70"/>
    <n v="5.5"/>
    <n v="385"/>
    <s v="MEDL      "/>
    <x v="0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6-04-01T00:00:00"/>
    <x v="29"/>
    <d v="2026-04-27T00:00:00"/>
    <s v="0000064870"/>
    <n v="10"/>
    <s v="C03       "/>
    <x v="97"/>
    <s v="MEDLINE CURAD NASAL TUBE HOLDER CURNASTUB50"/>
    <n v="170"/>
    <n v="5.5"/>
    <n v="935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6-04-14T00:00:00"/>
    <x v="29"/>
    <d v="2026-04-27T00:00:00"/>
    <s v="0000064904"/>
    <n v="10"/>
    <s v="C50       "/>
    <x v="97"/>
    <s v="MEDLINE CURAD NASAL TUBE HOLDER CURNASTUB50"/>
    <n v="20"/>
    <n v="5.5"/>
    <n v="110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4-14T00:00:00"/>
    <x v="29"/>
    <d v="2026-04-27T00:00:00"/>
    <s v="0000064905"/>
    <n v="10"/>
    <s v="C09       "/>
    <x v="97"/>
    <s v="MEDLINE CURAD NASAL TUBE HOLDER CURNASTUB50"/>
    <n v="10"/>
    <n v="5.5"/>
    <n v="55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14T00:00:00"/>
    <x v="29"/>
    <d v="2026-04-27T00:00:00"/>
    <s v="0000064906"/>
    <n v="10"/>
    <s v="C32       "/>
    <x v="97"/>
    <s v="MEDLINE CURAD NASAL TUBE HOLDER CURNASTUB50"/>
    <n v="10"/>
    <n v="5.5"/>
    <n v="55"/>
    <s v="MEDL      "/>
    <x v="0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4-14T00:00:00"/>
    <x v="29"/>
    <d v="2026-04-27T00:00:00"/>
    <s v="0000064907"/>
    <n v="10"/>
    <s v="C05       "/>
    <x v="97"/>
    <s v="MEDLINE CURAD NASAL TUBE HOLDER CURNASTUB50"/>
    <n v="30"/>
    <n v="5.5"/>
    <n v="165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14T00:00:00"/>
    <x v="29"/>
    <d v="2026-04-27T00:00:00"/>
    <s v="0000064909"/>
    <n v="10"/>
    <s v="C57       "/>
    <x v="97"/>
    <s v="MEDLINE CURAD NASAL TUBE HOLDER CURNASTUB50"/>
    <n v="10"/>
    <n v="5.5"/>
    <n v="55"/>
    <s v="MEDL      "/>
    <x v="0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6-04-14T00:00:00"/>
    <x v="29"/>
    <d v="2026-04-27T00:00:00"/>
    <s v="0000064912"/>
    <n v="10"/>
    <s v="C41       "/>
    <x v="97"/>
    <s v="MEDLINE CURAD NASAL TUBE HOLDER CURNASTUB50"/>
    <n v="10"/>
    <n v="5.5"/>
    <n v="55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4-14T00:00:00"/>
    <x v="29"/>
    <d v="2026-04-27T00:00:00"/>
    <s v="0000064913"/>
    <n v="10"/>
    <s v="C71       "/>
    <x v="97"/>
    <s v="MEDLINE CURAD NASAL TUBE HOLDER CURNASTUB50"/>
    <n v="10"/>
    <n v="5.5"/>
    <n v="55"/>
    <s v="MEDL      "/>
    <x v="0"/>
    <s v="FALSE"/>
    <s v="SO"/>
    <m/>
    <s v="Medline Industries, Inc."/>
    <s v="264 South 5750 West"/>
    <m/>
    <s v="UT"/>
    <s v="84104"/>
    <s v="          "/>
    <n v="0"/>
    <m/>
    <s v="MEDLINE INDUSTRIES, Inc."/>
    <s v="Salt Lake City"/>
    <m/>
    <s v="PCI-01    "/>
    <m/>
  </r>
  <r>
    <d v="2026-04-14T00:00:00"/>
    <x v="29"/>
    <d v="2026-04-27T00:00:00"/>
    <s v="0000064915"/>
    <n v="10"/>
    <s v="D46       "/>
    <x v="97"/>
    <s v="MEDLINE CURAD NASAL TUBE HOLDER CURNASTUB50"/>
    <n v="10"/>
    <n v="5.5"/>
    <n v="55"/>
    <s v="MEDL      "/>
    <x v="0"/>
    <s v="FALSE"/>
    <s v="SO"/>
    <m/>
    <s v="Medline Industries, Inc."/>
    <s v="18601 Christopher Way, SUITE 100"/>
    <m/>
    <s v="CA"/>
    <s v="95330"/>
    <s v="          "/>
    <n v="0"/>
    <m/>
    <s v="Medline Industries, LP"/>
    <s v="Lathrop"/>
    <m/>
    <s v="PCI-01    "/>
    <m/>
  </r>
  <r>
    <d v="2026-04-28T00:00:00"/>
    <x v="30"/>
    <d v="2026-04-28T00:00:00"/>
    <s v="0000064940"/>
    <n v="10"/>
    <s v="C50       "/>
    <x v="97"/>
    <s v="MEDLINE CURAD NASAL TUBE HOLDER CURNASTUB50"/>
    <n v="40"/>
    <n v="5.5"/>
    <n v="220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4-28T00:00:00"/>
    <x v="30"/>
    <d v="2026-04-28T00:00:00"/>
    <s v="0000064942"/>
    <n v="10"/>
    <s v="C32       "/>
    <x v="97"/>
    <s v="MEDLINE CURAD NASAL TUBE HOLDER CURNASTUB50"/>
    <n v="40"/>
    <n v="5.5"/>
    <n v="220"/>
    <s v="MEDL      "/>
    <x v="0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4-28T00:00:00"/>
    <x v="30"/>
    <d v="2026-04-28T00:00:00"/>
    <s v="0000064944"/>
    <n v="10"/>
    <s v="C05       "/>
    <x v="97"/>
    <s v="MEDLINE CURAD NASAL TUBE HOLDER CURNASTUB50"/>
    <n v="70"/>
    <n v="5.5"/>
    <n v="385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28T00:00:00"/>
    <x v="30"/>
    <d v="2026-04-28T00:00:00"/>
    <s v="0000064945"/>
    <n v="10"/>
    <s v="B48       "/>
    <x v="97"/>
    <s v="MEDLINE CURAD NASAL TUBE HOLDER CURNASTUB50"/>
    <n v="80"/>
    <n v="5.5"/>
    <n v="440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28T00:00:00"/>
    <x v="30"/>
    <d v="2026-04-28T00:00:00"/>
    <s v="0000064946"/>
    <n v="10"/>
    <s v="C41       "/>
    <x v="97"/>
    <s v="MEDLINE CURAD NASAL TUBE HOLDER CURNASTUB50"/>
    <n v="60"/>
    <n v="5.5"/>
    <n v="330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4-28T00:00:00"/>
    <x v="30"/>
    <d v="2026-04-28T00:00:00"/>
    <s v="0000064947"/>
    <n v="10"/>
    <s v="B24       "/>
    <x v="97"/>
    <s v="MEDLINE CURAD NASAL TUBE HOLDER CURNASTUB50"/>
    <n v="30"/>
    <n v="5.5"/>
    <n v="165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4-28T00:00:00"/>
    <x v="30"/>
    <d v="2026-04-28T00:00:00"/>
    <s v="0000064951"/>
    <n v="10"/>
    <s v="C09       "/>
    <x v="97"/>
    <s v="MEDLINE CURAD NASAL TUBE HOLDER CURNASTUB50"/>
    <n v="100"/>
    <n v="5.5"/>
    <n v="550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28T00:00:00"/>
    <x v="30"/>
    <d v="2026-04-28T00:00:00"/>
    <s v="0000064952"/>
    <n v="10"/>
    <s v="C57       "/>
    <x v="97"/>
    <s v="MEDLINE CURAD NASAL TUBE HOLDER CURNASTUB50"/>
    <n v="20"/>
    <n v="5.5"/>
    <n v="110"/>
    <s v="MEDL      "/>
    <x v="0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6-04-28T00:00:00"/>
    <x v="30"/>
    <d v="2026-04-28T00:00:00"/>
    <s v="0000064953"/>
    <n v="10"/>
    <s v="C89       "/>
    <x v="97"/>
    <s v="MEDLINE CURAD NASAL TUBE HOLDER CURNASTUB50"/>
    <n v="40"/>
    <n v="5.5"/>
    <n v="220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2-23T00:00:00"/>
    <x v="31"/>
    <d v="2026-04-29T00:00:00"/>
    <s v="0000064781"/>
    <n v="1"/>
    <s v="Buffalo   "/>
    <x v="25"/>
    <s v="Harmac Filter Disc P3113306 Rev E"/>
    <n v="108000"/>
    <n v="0.27"/>
    <n v="29160"/>
    <s v="HARMAC    "/>
    <x v="0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4-05T00:00:00"/>
    <x v="31"/>
    <d v="2026-04-29T00:00:00"/>
    <s v="0000064816"/>
    <n v="1"/>
    <s v="IRELAND   "/>
    <x v="25"/>
    <s v="Harmac Filter Disc P3113306 Rev E"/>
    <n v="202500"/>
    <n v="0.27"/>
    <n v="54675"/>
    <s v="HARM IRE  "/>
    <x v="0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2-13T00:00:00"/>
    <x v="32"/>
    <d v="1900-01-01T00:00:00"/>
    <s v="0000064717"/>
    <n v="4"/>
    <s v="ATLANTA   "/>
    <x v="73"/>
    <s v="CARDINAL HEALTH TELFA ADHESIVE DRESSING 3&quot;x4&quot; 7643"/>
    <n v="396"/>
    <n v="259.27199999999999"/>
    <n v="102671.71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5-11-18T00:00:00"/>
    <x v="32"/>
    <d v="2026-02-27T00:00:00"/>
    <s v="0000064760"/>
    <n v="1"/>
    <s v="          "/>
    <x v="98"/>
    <s v="MPM Regenecare HA Spray 4 fl.oz. MP00117"/>
    <n v="7655"/>
    <n v="2.34"/>
    <n v="17912.7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5-11-18T00:00:00"/>
    <x v="32"/>
    <d v="2026-04-30T00:00:00"/>
    <s v="0000064760"/>
    <n v="2"/>
    <s v="          "/>
    <x v="40"/>
    <s v="Artwork Prep/Plate Fee(s)"/>
    <n v="1"/>
    <n v="250"/>
    <n v="250"/>
    <s v="MPM       "/>
    <x v="0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12T00:00:00"/>
    <x v="32"/>
    <d v="1900-01-01T00:00:00"/>
    <s v="0000064763"/>
    <n v="1"/>
    <s v="ATLANTA   "/>
    <x v="99"/>
    <s v="CARDINAL HEALTH TELFA NON-ADHERENT DRESSING 2&quot;x3&quot; 1961"/>
    <n v="900"/>
    <n v="108"/>
    <n v="97200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3-31T00:00:00"/>
    <x v="32"/>
    <d v="2026-04-30T00:00:00"/>
    <s v="0000064856"/>
    <n v="20"/>
    <s v="C02       "/>
    <x v="100"/>
    <s v="MEDLINE SUREFILM 4&quot; X 11 YARDS MSC2404"/>
    <n v="240"/>
    <n v="133.84"/>
    <n v="32121.599999999999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6-01T00:00:00"/>
    <x v="32"/>
    <d v="2026-04-30T00:00:00"/>
    <s v="0000064967"/>
    <n v="2"/>
    <s v="ICS       "/>
    <x v="101"/>
    <s v="URGO - VASHE 1 L Flip Top 00322"/>
    <n v="10002"/>
    <n v="5.28"/>
    <n v="52810.559999999998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6-01T00:00:00"/>
    <x v="32"/>
    <d v="2026-04-30T00:00:00"/>
    <s v="0000064967"/>
    <n v="3"/>
    <s v="ICS       "/>
    <x v="102"/>
    <s v="URGO - VASHE 1 L Instill 00323"/>
    <n v="10002"/>
    <n v="6.84"/>
    <n v="68413.679999999993"/>
    <s v="URGO      "/>
    <x v="1"/>
    <s v="FALSE"/>
    <s v="SO"/>
    <m/>
    <s v="URGO Medical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d v="2026-05-01T00:00:00"/>
    <x v="33"/>
    <d v="2026-05-01T00:00:00"/>
    <s v="0000064499"/>
    <n v="1"/>
    <s v="Laredo    "/>
    <x v="69"/>
    <s v="EMED SOFT-SITE TEGADERM DRESSING 112X51MM  MS-0010201"/>
    <n v="180000"/>
    <n v="0.1507"/>
    <n v="27126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6-05-01T00:00:00"/>
    <x v="33"/>
    <d v="1900-01-01T00:00:00"/>
    <s v="0000064927"/>
    <n v="1"/>
    <s v="GENEVA    "/>
    <x v="103"/>
    <s v="4&quot; x 5&quot; Therabond 3D Island Dressing 3DAI-45"/>
    <n v="9000"/>
    <n v="1.27"/>
    <n v="1143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5-01T00:00:00"/>
    <x v="33"/>
    <d v="1900-01-01T00:00:00"/>
    <s v="0000064927"/>
    <n v="2"/>
    <s v="GENEVA    "/>
    <x v="104"/>
    <s v="2&quot; x 2&quot; Therabond 3D Island Dressing 3DAI-410"/>
    <n v="3000"/>
    <n v="0.56000000000000005"/>
    <n v="168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5-01T00:00:00"/>
    <x v="33"/>
    <d v="1900-01-01T00:00:00"/>
    <s v="0000064927"/>
    <n v="3"/>
    <s v="GENEVA    "/>
    <x v="105"/>
    <s v="4&quot; x 8&quot; Therabond 3D Island Dressing 3DAI-48"/>
    <n v="2300"/>
    <n v="1.75"/>
    <n v="4025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5-01T00:00:00"/>
    <x v="33"/>
    <d v="1900-01-01T00:00:00"/>
    <s v="0000064927"/>
    <n v="4"/>
    <s v="GENEVA    "/>
    <x v="106"/>
    <s v="4&quot; x 12&quot; Therabond 3D Island Dressing 3DAI-412"/>
    <n v="1890"/>
    <n v="2.13"/>
    <n v="4025.7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5-08T00:00:00"/>
    <x v="34"/>
    <d v="2026-05-08T00:00:00"/>
    <s v="0000064880"/>
    <n v="1"/>
    <s v="Buffalo   "/>
    <x v="25"/>
    <s v="Harmac Filter Disc P3113306 Rev E"/>
    <n v="108000"/>
    <n v="0.27"/>
    <n v="29160"/>
    <s v="HARMAC    "/>
    <x v="0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3-06T00:00:00"/>
    <x v="34"/>
    <d v="2026-05-08T00:00:00"/>
    <s v="0000064932"/>
    <n v="1"/>
    <s v="BILL      "/>
    <x v="107"/>
    <s v="PERIO AO ProRinse HYDRATING 10 oz"/>
    <n v="5000"/>
    <n v="3"/>
    <n v="15000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5-11T00:00:00"/>
    <x v="35"/>
    <d v="2026-05-11T00:00:00"/>
    <s v="0000064995"/>
    <n v="10"/>
    <s v="C75       "/>
    <x v="108"/>
    <s v="MEDLINE SUREFILM 2&quot; X 11 YARDS MSC2402"/>
    <n v="4"/>
    <n v="79.89"/>
    <n v="319.56"/>
    <s v="MEDL      "/>
    <x v="0"/>
    <s v="FALSE"/>
    <s v="SO"/>
    <m/>
    <s v="Medline Industries, Inc."/>
    <s v="3770 Hogum Bay Road Ne"/>
    <m/>
    <s v="WA"/>
    <s v="98516"/>
    <s v="          "/>
    <n v="0"/>
    <m/>
    <s v="Medline Industries LP"/>
    <s v="Lacey"/>
    <m/>
    <s v="PCI-01    "/>
    <m/>
  </r>
  <r>
    <d v="2026-05-11T00:00:00"/>
    <x v="35"/>
    <d v="2026-05-11T00:00:00"/>
    <s v="0000064996"/>
    <n v="10"/>
    <s v="C89       "/>
    <x v="97"/>
    <s v="MEDLINE CURAD NASAL TUBE HOLDER CURNASTUB50"/>
    <n v="20"/>
    <n v="5.5"/>
    <n v="110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5-11T00:00:00"/>
    <x v="35"/>
    <d v="2026-05-11T00:00:00"/>
    <s v="0000064997"/>
    <n v="10"/>
    <s v="C50       "/>
    <x v="97"/>
    <s v="MEDLINE CURAD NASAL TUBE HOLDER CURNASTUB50"/>
    <n v="10"/>
    <n v="5.5"/>
    <n v="55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5-11T00:00:00"/>
    <x v="35"/>
    <d v="2026-05-11T00:00:00"/>
    <s v="0000064998"/>
    <n v="10"/>
    <s v="C09       "/>
    <x v="97"/>
    <s v="MEDLINE CURAD NASAL TUBE HOLDER CURNASTUB50"/>
    <n v="20"/>
    <n v="5.5"/>
    <n v="110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5-11T00:00:00"/>
    <x v="35"/>
    <d v="2026-05-11T00:00:00"/>
    <s v="0000065000"/>
    <n v="10"/>
    <s v="D46       "/>
    <x v="97"/>
    <s v="MEDLINE CURAD NASAL TUBE HOLDER CURNASTUB50"/>
    <n v="20"/>
    <n v="5.5"/>
    <n v="110"/>
    <s v="MEDL      "/>
    <x v="0"/>
    <s v="FALSE"/>
    <s v="SO"/>
    <m/>
    <s v="Medline Industries, Inc."/>
    <s v="18601 Christopher Way, SUITE 100"/>
    <m/>
    <s v="CA"/>
    <s v="95330"/>
    <s v="          "/>
    <n v="0"/>
    <m/>
    <s v="Medline Industries, LP"/>
    <s v="Lathrop"/>
    <m/>
    <s v="PCI-01    "/>
    <m/>
  </r>
  <r>
    <d v="2026-05-11T00:00:00"/>
    <x v="35"/>
    <d v="2026-05-11T00:00:00"/>
    <s v="0000065002"/>
    <n v="10"/>
    <s v="C41       "/>
    <x v="97"/>
    <s v="MEDLINE CURAD NASAL TUBE HOLDER CURNASTUB50"/>
    <n v="20"/>
    <n v="5.5"/>
    <n v="110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5-15T00:00:00"/>
    <x v="36"/>
    <d v="2026-05-15T00:00:00"/>
    <s v="0000064502"/>
    <n v="1"/>
    <s v="Laredo    "/>
    <x v="78"/>
    <s v="EMED  2.375 X 2.75 PRTD DRESS"/>
    <n v="360000"/>
    <n v="0.12"/>
    <n v="43200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6-05-15T00:00:00"/>
    <x v="36"/>
    <d v="2026-05-15T00:00:00"/>
    <s v="0000064825"/>
    <n v="1"/>
    <s v="50        "/>
    <x v="93"/>
    <s v="KOB MEDICAL WC STRIPS 1/2 X 4 BULK NS 3/CD 46070945"/>
    <n v="10"/>
    <n v="1925"/>
    <n v="19250"/>
    <s v="KOB       "/>
    <x v="0"/>
    <s v="FALSE"/>
    <s v="SO"/>
    <m/>
    <s v="KOB Medical Devices (Deutschland)GmbH"/>
    <s v="Lauterstrasse 50"/>
    <m/>
    <s v=".."/>
    <s v="..             "/>
    <s v="          "/>
    <n v="0"/>
    <m/>
    <s v="KOB Medical Devices (Deutschland)GmbH"/>
    <s v="67752 Wolfstein"/>
    <s v="Must include Qty, gross &amp; Net weight &amp; tariff # on commercial invoice.*******"/>
    <m/>
    <m/>
  </r>
  <r>
    <d v="2026-04-24T00:00:00"/>
    <x v="36"/>
    <d v="2026-05-15T00:00:00"/>
    <s v="0000064933"/>
    <n v="1"/>
    <s v="BILL      "/>
    <x v="109"/>
    <s v="PERIO AO ProRinse NATURAL 10 oz"/>
    <n v="5000"/>
    <n v="2.54"/>
    <n v="12700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5-15T00:00:00"/>
    <x v="36"/>
    <d v="2026-05-15T00:00:00"/>
    <s v="0000064970"/>
    <n v="1"/>
    <s v="BILL      "/>
    <x v="110"/>
    <s v="Iotech MR-HA- US 1L"/>
    <n v="15000"/>
    <n v="1.7"/>
    <n v="25500"/>
    <s v="IOTECH    "/>
    <x v="1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5-15T00:00:00"/>
    <x v="36"/>
    <d v="2026-05-15T00:00:00"/>
    <s v="0000064970"/>
    <n v="2"/>
    <s v="BILL      "/>
    <x v="111"/>
    <s v="Iotech STR-HA 16oz"/>
    <n v="15000"/>
    <n v="1.57"/>
    <n v="23550"/>
    <s v="IOTECH    "/>
    <x v="1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6-01T00:00:00"/>
    <x v="37"/>
    <d v="2026-05-18T00:00:00"/>
    <s v="0000064977"/>
    <n v="1"/>
    <s v="Athlone   "/>
    <x v="67"/>
    <s v="PREVENA PEEL AND PLACE TEGADERM SHORT (13Cm)  # 416129 Rev E"/>
    <n v="40000"/>
    <n v="1.2470000000000001"/>
    <n v="49880"/>
    <s v="KCI IRE   "/>
    <x v="0"/>
    <s v="FALSE"/>
    <s v="SO"/>
    <m/>
    <s v="KCII-IRE-IRM"/>
    <s v="IDA Business and Technology Park"/>
    <m/>
    <s v=".."/>
    <s v="...            "/>
    <s v="          "/>
    <n v="0"/>
    <m/>
    <s v="KCI Manufacturing"/>
    <s v="Athlone, Co. Westmeath N37XF22"/>
    <m/>
    <s v="PCI-01    "/>
    <m/>
  </r>
  <r>
    <d v="2026-03-27T00:00:00"/>
    <x v="38"/>
    <d v="1900-01-01T00:00:00"/>
    <s v="0000064925"/>
    <n v="3"/>
    <s v="GENEVA    "/>
    <x v="112"/>
    <s v="ARGENTUM SILVERLON DRESSING 4.5X12  ID-512"/>
    <n v="4000"/>
    <n v="2.4700000000000002"/>
    <n v="988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03-15T00:00:00"/>
    <x v="39"/>
    <d v="2026-05-25T00:00:00"/>
    <s v="0000064973"/>
    <n v="1"/>
    <s v="Osartis   "/>
    <x v="113"/>
    <s v="Osteoremedies Branded 1.0oz BlastX 12 assembly Turnkey"/>
    <n v="43008"/>
    <n v="6.5"/>
    <n v="279552"/>
    <s v="Next Sci  "/>
    <x v="2"/>
    <s v="FALSE"/>
    <s v="SO"/>
    <m/>
    <s v="OSARTIS GmbH"/>
    <s v="OSARTIS GMBH via GlobalMed Logistix"/>
    <s v="1890 Beaver Ridge Circle"/>
    <s v="GA"/>
    <s v="30071          "/>
    <s v="          "/>
    <n v="0"/>
    <m/>
    <s v="Attn. Kyle Holloway/OsteoRemedies"/>
    <s v="Norcross"/>
    <m/>
    <s v="PCI-01    "/>
    <m/>
  </r>
  <r>
    <d v="2026-03-15T00:00:00"/>
    <x v="39"/>
    <d v="2026-05-25T00:00:00"/>
    <s v="0000064973"/>
    <n v="2"/>
    <s v="Osartis   "/>
    <x v="114"/>
    <s v="Osteoremedies Branded Gel 0.25 oz, 40 assembly Turnkey"/>
    <n v="18500"/>
    <n v="2.57"/>
    <n v="47545"/>
    <s v="Next Sci  "/>
    <x v="2"/>
    <s v="FALSE"/>
    <s v="SO"/>
    <m/>
    <s v="OSARTIS GmbH"/>
    <s v="OSARTIS GMBH via GlobalMed Logistix"/>
    <s v="1890 Beaver Ridge Circle"/>
    <s v="GA"/>
    <s v="30071          "/>
    <s v="          "/>
    <n v="0"/>
    <m/>
    <s v="Attn. Kyle Holloway/OsteoRemedies"/>
    <s v="Norcross"/>
    <m/>
    <s v="PCI-01    "/>
    <m/>
  </r>
  <r>
    <d v="1900-01-01T00:00:00"/>
    <x v="39"/>
    <d v="2026-05-25T00:00:00"/>
    <s v="0000064980"/>
    <n v="1"/>
    <s v="          "/>
    <x v="72"/>
    <s v="MPM Cool Magic Gel Sheet 6.0&quot;x8.0&quot; OL MP00208"/>
    <n v="10000"/>
    <n v="6.3"/>
    <n v="63000"/>
    <s v="MPM       "/>
    <x v="0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5-11T00:00:00"/>
    <x v="39"/>
    <d v="2026-05-25T00:00:00"/>
    <s v="0000064983"/>
    <n v="1"/>
    <s v="          "/>
    <x v="115"/>
    <s v="MPM Cool Magic Gel Sheet 3.75&quot;x3.75&quot; OL MP00206"/>
    <n v="24000"/>
    <n v="2.0699999999999998"/>
    <n v="49680"/>
    <s v="MPM       "/>
    <x v="0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3-02T00:00:00"/>
    <x v="40"/>
    <d v="2026-05-26T00:00:00"/>
    <s v="0000064857"/>
    <n v="1"/>
    <s v="BILL      "/>
    <x v="116"/>
    <s v="MEDLINE/GLORY SUN SAFE SECURE FOAM BASE"/>
    <n v="130000"/>
    <n v="0.36"/>
    <n v="46800"/>
    <s v="GlorySun  "/>
    <x v="0"/>
    <s v="FALSE"/>
    <s v="SO"/>
    <m/>
    <s v="Mingguang Glory Sun Precision Technology Co., Ltd."/>
    <s v="No. 42 Mingzhu Road"/>
    <s v="Mingguang City, Chuzhou City"/>
    <s v=".."/>
    <s v="239400         "/>
    <s v="          "/>
    <n v="0"/>
    <m/>
    <s v="Mingguang Glory Sun Precision Technology Co., Ltd."/>
    <s v="Anhui Province"/>
    <m/>
    <s v="PCI-01    "/>
    <m/>
  </r>
  <r>
    <d v="1900-01-01T00:00:00"/>
    <x v="41"/>
    <d v="2026-05-28T00:00:00"/>
    <s v="0000064976"/>
    <n v="2"/>
    <s v="          "/>
    <x v="36"/>
    <s v="MPM Antiseptic Wound &amp; Skin Cleanser 8 fl.oz. MP00032"/>
    <n v="9200"/>
    <n v="2.2000000000000002"/>
    <n v="20240"/>
    <s v="MPM       "/>
    <x v="1"/>
    <s v="FALSE"/>
    <s v="SO"/>
    <m/>
    <s v="MPM Medical, Inc."/>
    <s v="1801 Big Town Blvd, Suite 300"/>
    <m/>
    <s v="TX"/>
    <s v="75149          "/>
    <s v="          "/>
    <n v="0"/>
    <m/>
    <s v="MPM Medical, Inc."/>
    <s v="Mesquite"/>
    <m/>
    <s v="PCI-01    "/>
    <m/>
  </r>
  <r>
    <d v="2026-05-29T00:00:00"/>
    <x v="42"/>
    <d v="2026-05-29T00:00:00"/>
    <s v="0000064421"/>
    <n v="1"/>
    <s v="Buffalo   "/>
    <x v="92"/>
    <s v="HARMAC PRTD DRAPE ASSEMBLY W/LABEL - P3113251 Rev B."/>
    <n v="40000"/>
    <n v="0.53220000000000001"/>
    <n v="21288"/>
    <s v="HARMAC    "/>
    <x v="3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4-16T00:00:00"/>
    <x v="42"/>
    <d v="2026-05-29T00:00:00"/>
    <s v="0000064834"/>
    <n v="1"/>
    <s v="ATLANTA   "/>
    <x v="10"/>
    <s v="CARDINAL HEALTH TELFA NON-ADHERENT DRESSING 3&quot;x4&quot; 2132"/>
    <n v="1080"/>
    <n v="170.4"/>
    <n v="184032"/>
    <s v="COVIDMA   "/>
    <x v="0"/>
    <s v="FALSE"/>
    <s v="SO"/>
    <m/>
    <s v="Patient Recovery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d v="2026-05-31T00:00:00"/>
    <x v="42"/>
    <d v="2026-05-29T00:00:00"/>
    <s v="0000064969"/>
    <n v="1"/>
    <s v="BILL      "/>
    <x v="117"/>
    <s v="ioTech ioRinse AC 1 liter"/>
    <n v="15000"/>
    <n v="1.7"/>
    <n v="25500"/>
    <s v="IOTECH    "/>
    <x v="1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5-31T00:00:00"/>
    <x v="42"/>
    <d v="2026-05-29T00:00:00"/>
    <s v="0000064969"/>
    <n v="2"/>
    <s v="BILL      "/>
    <x v="118"/>
    <s v="ioTech ioRinse AC 16oz"/>
    <n v="15000"/>
    <n v="1.57"/>
    <n v="23550"/>
    <s v="IOTECH    "/>
    <x v="1"/>
    <s v="FALSE"/>
    <s v="SO"/>
    <m/>
    <s v="Iotech International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d v="2026-01-15T00:00:00"/>
    <x v="43"/>
    <d v="2026-01-15T00:00:00"/>
    <s v="0000064142"/>
    <n v="1"/>
    <s v="BILL      "/>
    <x v="119"/>
    <s v="PERIOSCIENCES AO ProRinse SENSITIVE 10 oz"/>
    <n v="5250"/>
    <n v="2.61"/>
    <n v="13702.5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1-15T00:00:00"/>
    <x v="43"/>
    <d v="2026-01-15T00:00:00"/>
    <s v="0000064142"/>
    <n v="2"/>
    <s v="BILL      "/>
    <x v="120"/>
    <s v="PERIOSCIENCES AO ProRinse SENSITIVE 32 oz"/>
    <n v="300"/>
    <n v="6.75"/>
    <n v="2025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6-05T00:00:00"/>
    <x v="44"/>
    <d v="2026-06-05T00:00:00"/>
    <s v="0000064879"/>
    <n v="1"/>
    <s v="3440      "/>
    <x v="17"/>
    <s v="FREUDENBERG 30cm X 47cm Nonwoven Sheets 122P0463"/>
    <n v="25000"/>
    <n v="1.63"/>
    <n v="40750"/>
    <s v="FREUD     "/>
    <x v="0"/>
    <s v="FALSE"/>
    <s v="SO"/>
    <m/>
    <s v="Freudenberg Performance Materials LP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d v="2026-06-06T00:00:00"/>
    <x v="44"/>
    <d v="2026-06-05T00:00:00"/>
    <s v="0000064893"/>
    <n v="1"/>
    <s v="IRELAND   "/>
    <x v="25"/>
    <s v="Harmac Filter Disc P3113306 Rev E"/>
    <n v="202500"/>
    <n v="0.27"/>
    <n v="54675"/>
    <s v="HARM IRE  "/>
    <x v="0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1900-01-01T00:00:00"/>
    <x v="45"/>
    <d v="2026-06-11T00:00:00"/>
    <s v="0000064972"/>
    <n v="1"/>
    <s v="BILL      "/>
    <x v="121"/>
    <s v="PERIO AO ProRinse WHITE CARE 10 oz"/>
    <n v="5250"/>
    <n v="2.65"/>
    <n v="13912.5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1900-01-01T00:00:00"/>
    <x v="45"/>
    <d v="2026-06-11T00:00:00"/>
    <s v="0000064972"/>
    <n v="2"/>
    <s v="BILL      "/>
    <x v="122"/>
    <s v="PERIO AO ProRinse WHITE CARE 32 oz"/>
    <n v="200"/>
    <n v="6.95"/>
    <n v="1390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5-15T00:00:00"/>
    <x v="46"/>
    <d v="2026-06-15T00:00:00"/>
    <s v="0000064192"/>
    <n v="1"/>
    <s v="BILL      "/>
    <x v="87"/>
    <s v="ISI EXTRA LARGE ALUMI-HAND 761"/>
    <n v="5245"/>
    <n v="11.6"/>
    <n v="60842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6-06-30T00:00:00"/>
    <x v="47"/>
    <d v="2026-06-30T00:00:00"/>
    <s v="0000064503"/>
    <n v="1"/>
    <s v="Laredo    "/>
    <x v="78"/>
    <s v="EMED  2.375 X 2.75 PRTD DRESS"/>
    <n v="360000"/>
    <n v="0.12"/>
    <n v="43200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6-04-15T00:00:00"/>
    <x v="48"/>
    <d v="2026-04-15T00:00:00"/>
    <s v="0000064187"/>
    <n v="1"/>
    <s v="BILL      "/>
    <x v="23"/>
    <s v="ISI LARGE ALUMI-HAND 760"/>
    <n v="6900"/>
    <n v="8.4700000000000006"/>
    <n v="58443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6-07-22T00:00:00"/>
    <x v="49"/>
    <d v="2026-07-08T00:00:00"/>
    <s v="0000064978"/>
    <n v="1"/>
    <s v="Athlone   "/>
    <x v="123"/>
    <s v="KCI PEEL AND PLACE PREVENA LONG (35Cm)-416697, Rev D"/>
    <n v="20000"/>
    <n v="3.4188999999999998"/>
    <n v="68378"/>
    <s v="KCI IRE   "/>
    <x v="0"/>
    <s v="FALSE"/>
    <s v="SO"/>
    <m/>
    <s v="KCII-IRE-IRM"/>
    <s v="IDA Business and Technology Park"/>
    <m/>
    <s v=".."/>
    <s v="...            "/>
    <s v="          "/>
    <n v="0"/>
    <m/>
    <s v="KCI Manufacturing"/>
    <s v="Athlone, Co. Westmeath N37XF22"/>
    <m/>
    <s v="PCI-01    "/>
    <m/>
  </r>
  <r>
    <d v="2026-05-26T00:00:00"/>
    <x v="50"/>
    <d v="2026-07-13T00:00:00"/>
    <s v="0000064917"/>
    <n v="1"/>
    <s v="Buffalo   "/>
    <x v="92"/>
    <s v="HARMAC PRTD DRAPE ASSEMBLY W/LABEL - P3113251 Rev C."/>
    <n v="50000"/>
    <n v="0.53220000000000001"/>
    <n v="26610"/>
    <s v="HARMAC    "/>
    <x v="3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6-22T00:00:00"/>
    <x v="50"/>
    <d v="2026-07-13T00:00:00"/>
    <s v="0000064918"/>
    <n v="1"/>
    <s v="Buffalo   "/>
    <x v="92"/>
    <s v="HARMAC PRTD DRAPE ASSEMBLY W/LABEL - P3113251 Rev C."/>
    <n v="50000"/>
    <n v="0.53220000000000001"/>
    <n v="26610"/>
    <s v="HARMAC    "/>
    <x v="3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2-20T00:00:00"/>
    <x v="51"/>
    <d v="2026-07-18T00:00:00"/>
    <s v="0000064140"/>
    <n v="1"/>
    <s v="BILL      "/>
    <x v="85"/>
    <s v="PERIOSCIENCES AO PROVANTAGE GEL 30 mL"/>
    <n v="35000"/>
    <n v="4.1500000000000004"/>
    <n v="145250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2-20T00:00:00"/>
    <x v="51"/>
    <d v="2026-07-18T00:00:00"/>
    <s v="0000064140"/>
    <n v="2"/>
    <s v="BILL      "/>
    <x v="86"/>
    <s v="PERIOSCIENCES AO PROVANTAGE GEL 15ml"/>
    <n v="20000"/>
    <n v="2.58"/>
    <n v="51600"/>
    <s v="PERIO     "/>
    <x v="1"/>
    <s v="FALSE"/>
    <s v="SO"/>
    <m/>
    <s v="PerioSciences"/>
    <s v="9701 Green Park Industrial Drive"/>
    <m/>
    <s v="MO"/>
    <s v="63123          "/>
    <s v="          "/>
    <n v="0"/>
    <m/>
    <s v="PerioSciences"/>
    <s v="St. Louis"/>
    <m/>
    <s v="PCI-01    "/>
    <m/>
  </r>
  <r>
    <d v="2026-08-03T00:00:00"/>
    <x v="52"/>
    <d v="2026-08-13T00:00:00"/>
    <s v="0000064919"/>
    <n v="1"/>
    <s v="Buffalo   "/>
    <x v="92"/>
    <s v="HARMAC PRTD DRAPE ASSEMBLY W/LABEL - P3113251 Rev C."/>
    <n v="50000"/>
    <n v="0.53220000000000001"/>
    <n v="26610"/>
    <s v="HARMAC    "/>
    <x v="3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1900-01-01T00:00:00"/>
    <x v="53"/>
    <d v="2026-08-14T00:00:00"/>
    <s v="0000064680"/>
    <n v="1"/>
    <s v="BILL      "/>
    <x v="124"/>
    <s v="MEDISTRIP 1/2 IN X 4 IN BULK NONSTERILE 3/CD"/>
    <n v="2"/>
    <n v="1943"/>
    <n v="3886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1900-01-01T00:00:00"/>
    <x v="53"/>
    <d v="2026-08-14T00:00:00"/>
    <s v="0000064680"/>
    <n v="2"/>
    <s v="BILL      "/>
    <x v="125"/>
    <s v="MEDISTRIP 1 IN X 4 IN BULK NON-STERILE"/>
    <n v="3"/>
    <n v="196.5"/>
    <n v="589.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1900-01-01T00:00:00"/>
    <x v="53"/>
    <d v="2026-08-14T00:00:00"/>
    <s v="0000064680"/>
    <n v="3"/>
    <s v="BILL      "/>
    <x v="126"/>
    <s v="MEDISTRIP 1/4 IN X 1.5 IN BULK NON-STERILE"/>
    <n v="1"/>
    <n v="165"/>
    <n v="16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5-12-28T00:00:00"/>
    <x v="53"/>
    <d v="2026-08-14T00:00:00"/>
    <s v="0000064689"/>
    <n v="1"/>
    <s v="FRANCE    "/>
    <x v="124"/>
    <s v="MEDISTRIP 1/2 IN X 4 IN BULK NONSTERILE 3/CD"/>
    <n v="3"/>
    <n v="1943"/>
    <n v="5829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5-12-28T00:00:00"/>
    <x v="53"/>
    <d v="2026-08-14T00:00:00"/>
    <s v="0000064689"/>
    <n v="2"/>
    <s v="FRANCE    "/>
    <x v="127"/>
    <s v="MEDISTRIP 1/4 IN X 4 IN BULK NON-STERILE 5/CD"/>
    <n v="2"/>
    <n v="195"/>
    <n v="390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5-12-28T00:00:00"/>
    <x v="53"/>
    <d v="2026-08-14T00:00:00"/>
    <s v="0000064689"/>
    <n v="3"/>
    <s v="FRANCE    "/>
    <x v="128"/>
    <s v="MEDISTRIP 1/4 IN X 3 IN BULK NON-STERILE"/>
    <n v="1"/>
    <n v="119"/>
    <n v="119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1-04T00:00:00"/>
    <x v="53"/>
    <d v="2026-08-14T00:00:00"/>
    <s v="0000064690"/>
    <n v="1"/>
    <s v="LAREDO    "/>
    <x v="12"/>
    <s v="MEDISTRIP 1 IN X 4 IN BULK"/>
    <n v="1"/>
    <n v="196.5"/>
    <n v="196.5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2-27T00:00:00"/>
    <x v="53"/>
    <d v="2026-08-14T00:00:00"/>
    <s v="0000064692"/>
    <n v="1"/>
    <s v="LAREDO    "/>
    <x v="12"/>
    <s v="MEDISTRIP 1 IN X 4 IN BULK"/>
    <n v="2"/>
    <n v="196.5"/>
    <n v="393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2-27T00:00:00"/>
    <x v="53"/>
    <d v="2026-08-14T00:00:00"/>
    <s v="0000064692"/>
    <n v="2"/>
    <s v="LAREDO    "/>
    <x v="129"/>
    <s v="MEDISTRIP 1/8 IN X 3 IN BULK"/>
    <n v="1"/>
    <n v="193.8"/>
    <n v="193.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23T00:00:00"/>
    <x v="53"/>
    <d v="2026-08-14T00:00:00"/>
    <s v="0000064694"/>
    <n v="1"/>
    <s v="MORENO    "/>
    <x v="11"/>
    <s v="MEDISTRIP 1/4 IN X 3 IN BULK"/>
    <n v="18"/>
    <n v="119"/>
    <n v="2142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6-01-04T00:00:00"/>
    <x v="53"/>
    <d v="2026-08-14T00:00:00"/>
    <s v="0000064712"/>
    <n v="1"/>
    <s v="BILL      "/>
    <x v="124"/>
    <s v="MEDISTRIP 1/2 IN X 4 IN BULK NONSTERILE 3/CD"/>
    <n v="1"/>
    <n v="1943"/>
    <n v="1943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1-04T00:00:00"/>
    <x v="53"/>
    <d v="2026-08-14T00:00:00"/>
    <s v="0000064712"/>
    <n v="2"/>
    <s v="BILL      "/>
    <x v="127"/>
    <s v="MEDISTRIP 1/4 IN X 4 IN BULK NON-STERILE 5/CD"/>
    <n v="3"/>
    <n v="195"/>
    <n v="58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1-04T00:00:00"/>
    <x v="53"/>
    <d v="2026-08-14T00:00:00"/>
    <s v="0000064712"/>
    <n v="3"/>
    <s v="BILL      "/>
    <x v="128"/>
    <s v="MEDISTRIP 1/4 IN X 3 IN BULK NON-STERILE"/>
    <n v="1"/>
    <n v="119"/>
    <n v="119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1-04T00:00:00"/>
    <x v="53"/>
    <d v="2026-08-14T00:00:00"/>
    <s v="0000064712"/>
    <n v="4"/>
    <s v="BILL      "/>
    <x v="125"/>
    <s v="MEDISTRIP 1 IN X 4 IN BULK NON-STERILE"/>
    <n v="4"/>
    <n v="196.5"/>
    <n v="786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5-12-06T00:00:00"/>
    <x v="53"/>
    <d v="2026-08-14T00:00:00"/>
    <s v="0000064715"/>
    <n v="1"/>
    <s v="LAREDO    "/>
    <x v="11"/>
    <s v="MEDISTRIP 1/4 IN X 3 IN BULK"/>
    <n v="8"/>
    <n v="119"/>
    <n v="952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11T00:00:00"/>
    <x v="53"/>
    <d v="2026-08-14T00:00:00"/>
    <s v="0000064725"/>
    <n v="1"/>
    <s v="LAREDO    "/>
    <x v="12"/>
    <s v="MEDISTRIP 1 IN X 4 IN BULK"/>
    <n v="2"/>
    <n v="196.5"/>
    <n v="393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09T00:00:00"/>
    <x v="53"/>
    <d v="2026-08-14T00:00:00"/>
    <s v="0000064726"/>
    <n v="1"/>
    <s v="MORENO    "/>
    <x v="12"/>
    <s v="MEDISTRIP 1 IN X 4 IN BULK"/>
    <n v="3"/>
    <n v="196.5"/>
    <n v="589.5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4-20T00:00:00"/>
    <x v="53"/>
    <d v="2026-08-14T00:00:00"/>
    <s v="0000064744"/>
    <n v="1"/>
    <s v="G-Global  "/>
    <x v="11"/>
    <s v="MEDISTRIP 1/4 IN X 3 IN BULK"/>
    <n v="4"/>
    <n v="119"/>
    <n v="476"/>
    <s v="CENTURION "/>
    <x v="0"/>
    <s v="FALSE"/>
    <s v="SO"/>
    <m/>
    <s v="Centurion Medical Products Corp"/>
    <s v="C/O G-Global Logistics Inc"/>
    <s v="1776 Pan American St. Building B Suite 100"/>
    <s v="CA"/>
    <s v="92231          "/>
    <s v="          "/>
    <n v="1"/>
    <m/>
    <s v="Centurion Medical"/>
    <s v="Calexico"/>
    <m/>
    <s v="PCI-01    "/>
    <m/>
  </r>
  <r>
    <d v="2026-04-20T00:00:00"/>
    <x v="53"/>
    <d v="2026-08-14T00:00:00"/>
    <s v="0000064744"/>
    <n v="2"/>
    <s v="G-Global  "/>
    <x v="12"/>
    <s v="MEDISTRIP 1 IN X 4 IN BULK"/>
    <n v="18"/>
    <n v="196.5"/>
    <n v="3537"/>
    <s v="CENTURION "/>
    <x v="0"/>
    <s v="FALSE"/>
    <s v="SO"/>
    <m/>
    <s v="Centurion Medical Products Corp"/>
    <s v="C/O G-Global Logistics Inc"/>
    <s v="1776 Pan American St. Building B Suite 100"/>
    <s v="CA"/>
    <s v="92231          "/>
    <s v="          "/>
    <n v="4"/>
    <m/>
    <s v="Centurion Medical"/>
    <s v="Calexico"/>
    <m/>
    <s v="PCI-01    "/>
    <m/>
  </r>
  <r>
    <d v="2025-12-20T00:00:00"/>
    <x v="53"/>
    <d v="2026-08-14T00:00:00"/>
    <s v="0000064747"/>
    <n v="1"/>
    <s v="LAREDO    "/>
    <x v="11"/>
    <s v="MEDISTRIP 1/4 IN X 3 IN BULK"/>
    <n v="8"/>
    <n v="119"/>
    <n v="952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18T00:00:00"/>
    <x v="53"/>
    <d v="2026-08-14T00:00:00"/>
    <s v="0000064748"/>
    <n v="1"/>
    <s v="LAREDO    "/>
    <x v="12"/>
    <s v="MEDISTRIP 1 IN X 4 IN BULK"/>
    <n v="2"/>
    <n v="196.5"/>
    <n v="393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16T00:00:00"/>
    <x v="53"/>
    <d v="2026-08-14T00:00:00"/>
    <s v="0000064750"/>
    <n v="1"/>
    <s v="MORENO    "/>
    <x v="12"/>
    <s v="MEDISTRIP 1 IN X 4 IN BULK"/>
    <n v="3"/>
    <n v="196.5"/>
    <n v="589.5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1-26T00:00:00"/>
    <x v="53"/>
    <d v="2026-08-14T00:00:00"/>
    <s v="0000064761"/>
    <n v="1"/>
    <s v="FRANCE    "/>
    <x v="124"/>
    <s v="MEDISTRIP 1/2 IN X 4 IN BULK NONSTERILE 3/CD"/>
    <n v="4"/>
    <n v="1943"/>
    <n v="7772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1-26T00:00:00"/>
    <x v="53"/>
    <d v="2026-08-14T00:00:00"/>
    <s v="0000064761"/>
    <n v="2"/>
    <s v="FRANCE    "/>
    <x v="127"/>
    <s v="MEDISTRIP 1/4 IN X 4 IN BULK NON-STERILE 5/CD"/>
    <n v="3"/>
    <n v="195"/>
    <n v="585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1-26T00:00:00"/>
    <x v="53"/>
    <d v="2026-08-14T00:00:00"/>
    <s v="0000064761"/>
    <n v="3"/>
    <s v="FRANCE    "/>
    <x v="128"/>
    <s v="MEDISTRIP 1/4 IN X 3 IN BULK NON-STERILE"/>
    <n v="1"/>
    <n v="119"/>
    <n v="119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1-26T00:00:00"/>
    <x v="53"/>
    <d v="2026-08-14T00:00:00"/>
    <s v="0000064761"/>
    <n v="4"/>
    <s v="FRANCE    "/>
    <x v="125"/>
    <s v="MEDISTRIP 1 IN X 4 IN BULK NON-STERILE"/>
    <n v="1"/>
    <n v="196.5"/>
    <n v="196.5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1-19T00:00:00"/>
    <x v="53"/>
    <d v="2026-08-14T00:00:00"/>
    <s v="0000064791"/>
    <n v="1"/>
    <s v="NORTHPT   "/>
    <x v="12"/>
    <s v="MEDISTRIP 1 IN X 4 IN BULK"/>
    <n v="1"/>
    <n v="196.5"/>
    <n v="196.5"/>
    <s v="MEDL      "/>
    <x v="0"/>
    <s v="FALSE"/>
    <s v="SO"/>
    <m/>
    <s v="Medline Industries, Inc."/>
    <s v="1170 South Northpoint Blvd."/>
    <m/>
    <s v="IL"/>
    <s v="60085          "/>
    <s v="          "/>
    <n v="4"/>
    <m/>
    <s v="Medline - SPT Division"/>
    <s v="Waukegan"/>
    <m/>
    <s v="PCI-01    "/>
    <m/>
  </r>
  <r>
    <d v="2026-02-18T00:00:00"/>
    <x v="53"/>
    <d v="2026-08-14T00:00:00"/>
    <s v="0000064798"/>
    <n v="1"/>
    <s v="BILL      "/>
    <x v="126"/>
    <s v="MEDISTRIP 1/4 IN X 1.5 IN BULK NON-STERILE"/>
    <n v="2"/>
    <n v="165"/>
    <n v="330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2-18T00:00:00"/>
    <x v="53"/>
    <d v="2026-08-14T00:00:00"/>
    <s v="0000064798"/>
    <n v="2"/>
    <s v="BILL      "/>
    <x v="124"/>
    <s v="MEDISTRIP 1/2 IN X 4 IN BULK NONSTERILE 3/CD"/>
    <n v="2"/>
    <n v="1943"/>
    <n v="3886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2-18T00:00:00"/>
    <x v="53"/>
    <d v="2026-08-14T00:00:00"/>
    <s v="0000064798"/>
    <n v="3"/>
    <s v="BILL      "/>
    <x v="127"/>
    <s v="MEDISTRIP 1/4 IN X 4 IN BULK NON-STERILE 5/CD"/>
    <n v="3"/>
    <n v="195"/>
    <n v="58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2-18T00:00:00"/>
    <x v="53"/>
    <d v="2026-08-14T00:00:00"/>
    <s v="0000064798"/>
    <n v="4"/>
    <s v="BILL      "/>
    <x v="125"/>
    <s v="MEDISTRIP 1 IN X 4 IN BULK NON-STERILE"/>
    <n v="6"/>
    <n v="196.5"/>
    <n v="1179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2-23T00:00:00"/>
    <x v="53"/>
    <d v="2026-08-14T00:00:00"/>
    <s v="0000064817"/>
    <n v="1"/>
    <s v="LAREDO    "/>
    <x v="12"/>
    <s v="MEDISTRIP 1 IN X 4 IN BULK"/>
    <n v="1"/>
    <n v="196.5"/>
    <n v="196.5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18T00:00:00"/>
    <x v="53"/>
    <d v="2026-08-14T00:00:00"/>
    <s v="0000064819"/>
    <n v="1"/>
    <s v="LAREDO    "/>
    <x v="12"/>
    <s v="MEDISTRIP 1 IN X 4 IN BULK"/>
    <n v="6"/>
    <n v="196.5"/>
    <n v="1179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18T00:00:00"/>
    <x v="53"/>
    <d v="2026-08-14T00:00:00"/>
    <s v="0000064819"/>
    <n v="2"/>
    <s v="LAREDO    "/>
    <x v="129"/>
    <s v="MEDISTRIP 1/8 IN X 3 IN BULK"/>
    <n v="1"/>
    <n v="193.8"/>
    <n v="193.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14T00:00:00"/>
    <x v="53"/>
    <d v="2026-08-14T00:00:00"/>
    <s v="0000064821"/>
    <n v="2"/>
    <s v="MORENO    "/>
    <x v="11"/>
    <s v="MEDISTRIP 1/4 IN X 3 IN BULK"/>
    <n v="16"/>
    <n v="119"/>
    <n v="1904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6-03-14T00:00:00"/>
    <x v="53"/>
    <d v="2026-08-14T00:00:00"/>
    <s v="0000064821"/>
    <n v="3"/>
    <s v="MORENO    "/>
    <x v="129"/>
    <s v="MEDISTRIP 1/8 IN X 3 IN BULK"/>
    <n v="1"/>
    <n v="193.8"/>
    <n v="193.8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6-02-13T00:00:00"/>
    <x v="53"/>
    <d v="2026-08-14T00:00:00"/>
    <s v="0000064823"/>
    <n v="1"/>
    <s v="MORENO    "/>
    <x v="12"/>
    <s v="MEDISTRIP 1 IN X 4 IN BULK"/>
    <n v="4"/>
    <n v="196.5"/>
    <n v="786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2-23T00:00:00"/>
    <x v="53"/>
    <d v="2026-08-14T00:00:00"/>
    <s v="0000064829"/>
    <n v="1"/>
    <s v="MORENO    "/>
    <x v="12"/>
    <s v="MEDISTRIP 1 IN X 4 IN BULK"/>
    <n v="4"/>
    <n v="196.5"/>
    <n v="786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3-01T00:00:00"/>
    <x v="53"/>
    <d v="2026-08-14T00:00:00"/>
    <s v="0000064835"/>
    <n v="1"/>
    <s v="FRANCE    "/>
    <x v="124"/>
    <s v="MEDISTRIP 1/2 IN X 4 IN BULK NONSTERILE 3/CD"/>
    <n v="1"/>
    <n v="1943"/>
    <n v="1943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3-01T00:00:00"/>
    <x v="53"/>
    <d v="2026-08-14T00:00:00"/>
    <s v="0000064835"/>
    <n v="2"/>
    <s v="FRANCE    "/>
    <x v="127"/>
    <s v="MEDISTRIP 1/4 IN X 4 IN BULK NON-STERILE 5/CD"/>
    <n v="1"/>
    <n v="195"/>
    <n v="195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3-01T00:00:00"/>
    <x v="53"/>
    <d v="2026-08-14T00:00:00"/>
    <s v="0000064835"/>
    <n v="3"/>
    <s v="FRANCE    "/>
    <x v="125"/>
    <s v="MEDISTRIP 1 IN X 4 IN BULK NON-STERILE"/>
    <n v="1"/>
    <n v="196.5"/>
    <n v="196.5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3-06T00:00:00"/>
    <x v="53"/>
    <d v="2026-08-14T00:00:00"/>
    <s v="0000064837"/>
    <n v="1"/>
    <s v="LAREDO    "/>
    <x v="11"/>
    <s v="MEDISTRIP 1/4 IN X 3 IN BULK"/>
    <n v="1"/>
    <n v="119"/>
    <n v="119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03T00:00:00"/>
    <x v="53"/>
    <d v="2026-08-14T00:00:00"/>
    <s v="0000064840"/>
    <n v="1"/>
    <s v="LAREDO    "/>
    <x v="11"/>
    <s v="MEDISTRIP 1/4 IN X 3 IN BULK"/>
    <n v="10"/>
    <n v="119"/>
    <n v="1190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01T00:00:00"/>
    <x v="53"/>
    <d v="2026-08-14T00:00:00"/>
    <s v="0000064841"/>
    <n v="1"/>
    <s v="LAREDO    "/>
    <x v="12"/>
    <s v="MEDISTRIP 1 IN X 4 IN BULK"/>
    <n v="3"/>
    <n v="196.5"/>
    <n v="589.5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25T00:00:00"/>
    <x v="53"/>
    <d v="2026-08-14T00:00:00"/>
    <s v="0000064845"/>
    <n v="1"/>
    <s v="BILL      "/>
    <x v="126"/>
    <s v="MEDISTRIP 1/4 IN X 1.5 IN BULK NON-STERILE"/>
    <n v="5"/>
    <n v="165"/>
    <n v="82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1-25T00:00:00"/>
    <x v="53"/>
    <d v="2026-08-14T00:00:00"/>
    <s v="0000064845"/>
    <n v="2"/>
    <s v="BILL      "/>
    <x v="124"/>
    <s v="MEDISTRIP 1/2 IN X 4 IN BULK NONSTERILE 3/CD"/>
    <n v="2"/>
    <n v="1943"/>
    <n v="3886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1-25T00:00:00"/>
    <x v="53"/>
    <d v="2026-08-14T00:00:00"/>
    <s v="0000064845"/>
    <n v="3"/>
    <s v="BILL      "/>
    <x v="127"/>
    <s v="MEDISTRIP 1/4 IN X 4 IN BULK NON-STERILE 5/CD"/>
    <n v="2"/>
    <n v="195"/>
    <n v="390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1-25T00:00:00"/>
    <x v="53"/>
    <d v="2026-08-14T00:00:00"/>
    <s v="0000064845"/>
    <n v="4"/>
    <s v="BILL      "/>
    <x v="125"/>
    <s v="MEDISTRIP 1 IN X 4 IN BULK NON-STERILE"/>
    <n v="2"/>
    <n v="196.5"/>
    <n v="393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4-06T00:00:00"/>
    <x v="53"/>
    <d v="2026-08-14T00:00:00"/>
    <s v="0000064850"/>
    <n v="2"/>
    <s v="NORTHPT   "/>
    <x v="11"/>
    <s v="MEDISTRIP 1/4 IN X 3 IN BULK"/>
    <n v="1"/>
    <n v="119"/>
    <n v="119"/>
    <s v="MEDL      "/>
    <x v="0"/>
    <s v="FALSE"/>
    <s v="SO"/>
    <m/>
    <s v="Medline Industries, Inc."/>
    <s v="1170 South Northpoint Blvd."/>
    <m/>
    <s v="IL"/>
    <s v="60085          "/>
    <s v="          "/>
    <n v="1"/>
    <m/>
    <s v="Medline - SPT Division"/>
    <s v="Waukegan"/>
    <m/>
    <s v="PCI-01    "/>
    <m/>
  </r>
  <r>
    <d v="2026-02-13T00:00:00"/>
    <x v="53"/>
    <d v="2026-08-14T00:00:00"/>
    <s v="0000064872"/>
    <n v="1"/>
    <s v="LAREDO    "/>
    <x v="11"/>
    <s v="MEDISTRIP 1/4 IN X 3 IN BULK"/>
    <n v="8"/>
    <n v="119"/>
    <n v="952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22T00:00:00"/>
    <x v="53"/>
    <d v="2026-08-14T00:00:00"/>
    <s v="0000064890"/>
    <n v="1"/>
    <s v="FRANCE    "/>
    <x v="124"/>
    <s v="MEDISTRIP 1/2 IN X 4 IN BULK NONSTERILE 3/CD"/>
    <n v="2"/>
    <n v="1943"/>
    <n v="3886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3-22T00:00:00"/>
    <x v="53"/>
    <d v="2026-08-14T00:00:00"/>
    <s v="0000064890"/>
    <n v="2"/>
    <s v="FRANCE    "/>
    <x v="127"/>
    <s v="MEDISTRIP 1/4 IN X 4 IN BULK NON-STERILE 5/CD"/>
    <n v="4"/>
    <n v="195"/>
    <n v="780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3-22T00:00:00"/>
    <x v="53"/>
    <d v="2026-08-14T00:00:00"/>
    <s v="0000064890"/>
    <n v="3"/>
    <s v="FRANCE    "/>
    <x v="128"/>
    <s v="MEDISTRIP 1/4 IN X 3 IN BULK NON-STERILE"/>
    <n v="1"/>
    <n v="119"/>
    <n v="119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3-21T00:00:00"/>
    <x v="53"/>
    <d v="2026-08-14T00:00:00"/>
    <s v="0000064896"/>
    <n v="1"/>
    <s v="LAREDO    "/>
    <x v="129"/>
    <s v="MEDISTRIP 1/8 IN X 3 IN BULK"/>
    <n v="1"/>
    <n v="193.8"/>
    <n v="193.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29T00:00:00"/>
    <x v="53"/>
    <d v="2026-08-14T00:00:00"/>
    <s v="0000064902"/>
    <n v="1"/>
    <s v="BILL      "/>
    <x v="126"/>
    <s v="MEDISTRIP 1/4 IN X 1.5 IN BULK NON-STERILE"/>
    <n v="2"/>
    <n v="165"/>
    <n v="330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3-29T00:00:00"/>
    <x v="53"/>
    <d v="2026-08-14T00:00:00"/>
    <s v="0000064902"/>
    <n v="2"/>
    <s v="BILL      "/>
    <x v="124"/>
    <s v="MEDISTRIP 1/2 IN X 4 IN BULK NONSTERILE 3/CD"/>
    <n v="4"/>
    <n v="1943"/>
    <n v="7772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3-29T00:00:00"/>
    <x v="53"/>
    <d v="2026-08-14T00:00:00"/>
    <s v="0000064902"/>
    <n v="3"/>
    <s v="BILL      "/>
    <x v="127"/>
    <s v="MEDISTRIP 1/4 IN X 4 IN BULK NON-STERILE 5/CD"/>
    <n v="2"/>
    <n v="195"/>
    <n v="390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3-29T00:00:00"/>
    <x v="53"/>
    <d v="2026-08-14T00:00:00"/>
    <s v="0000064902"/>
    <n v="4"/>
    <s v="BILL      "/>
    <x v="128"/>
    <s v="MEDISTRIP 1/4 IN X 3 IN BULK NON-STERILE"/>
    <n v="4"/>
    <n v="119"/>
    <n v="476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3-29T00:00:00"/>
    <x v="53"/>
    <d v="2026-08-14T00:00:00"/>
    <s v="0000064902"/>
    <n v="5"/>
    <s v="BILL      "/>
    <x v="125"/>
    <s v="MEDISTRIP 1 IN X 4 IN BULK NON-STERILE"/>
    <n v="6"/>
    <n v="196.5"/>
    <n v="1179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2-28T00:00:00"/>
    <x v="53"/>
    <d v="2026-08-14T00:00:00"/>
    <s v="0000064916"/>
    <n v="1"/>
    <s v="LAREDO    "/>
    <x v="11"/>
    <s v="MEDISTRIP 1/4 IN X 3 IN BULK"/>
    <n v="10"/>
    <n v="119"/>
    <n v="1190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4-26T00:00:00"/>
    <x v="53"/>
    <d v="2026-08-14T00:00:00"/>
    <s v="0000064922"/>
    <n v="1"/>
    <s v="MORENO    "/>
    <x v="11"/>
    <s v="MEDISTRIP 1/4 IN X 3 IN BULK"/>
    <n v="13"/>
    <n v="119"/>
    <n v="1547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6-03-07T00:00:00"/>
    <x v="53"/>
    <d v="2026-08-14T00:00:00"/>
    <s v="0000064929"/>
    <n v="1"/>
    <s v="LAREDO    "/>
    <x v="11"/>
    <s v="MEDISTRIP 1/4 IN X 3 IN BULK"/>
    <n v="8"/>
    <n v="119"/>
    <n v="952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5-02T00:00:00"/>
    <x v="53"/>
    <d v="2026-08-14T00:00:00"/>
    <s v="0000064930"/>
    <n v="1"/>
    <s v="MORENO    "/>
    <x v="11"/>
    <s v="MEDISTRIP 1/4 IN X 3 IN BULK"/>
    <n v="74"/>
    <n v="119"/>
    <n v="8806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6-04-13T00:00:00"/>
    <x v="53"/>
    <d v="2026-08-14T00:00:00"/>
    <s v="0000064960"/>
    <n v="1"/>
    <s v="LAREDO    "/>
    <x v="12"/>
    <s v="MEDISTRIP 1 IN X 4 IN BULK"/>
    <n v="3"/>
    <n v="196.5"/>
    <n v="589.5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4-12T00:00:00"/>
    <x v="53"/>
    <d v="2026-08-14T00:00:00"/>
    <s v="0000064971"/>
    <n v="1"/>
    <s v="BILL      "/>
    <x v="126"/>
    <s v="MEDISTRIP 1/4 IN X 1.5 IN BULK NON-STERILE"/>
    <n v="1"/>
    <n v="165"/>
    <n v="16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4-12T00:00:00"/>
    <x v="53"/>
    <d v="2026-08-14T00:00:00"/>
    <s v="0000064971"/>
    <n v="2"/>
    <s v="BILL      "/>
    <x v="124"/>
    <s v="MEDISTRIP 1/2 IN X 4 IN BULK NONSTERILE 3/CD"/>
    <n v="3"/>
    <n v="1943"/>
    <n v="5829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4-12T00:00:00"/>
    <x v="53"/>
    <d v="2026-08-14T00:00:00"/>
    <s v="0000064971"/>
    <n v="3"/>
    <s v="BILL      "/>
    <x v="127"/>
    <s v="MEDISTRIP 1/4 IN X 4 IN BULK NON-STERILE 5/CD"/>
    <n v="1"/>
    <n v="195"/>
    <n v="19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4-12T00:00:00"/>
    <x v="53"/>
    <d v="2026-08-14T00:00:00"/>
    <s v="0000064971"/>
    <n v="4"/>
    <s v="BILL      "/>
    <x v="128"/>
    <s v="MEDISTRIP 1/4 IN X 3 IN BULK NON-STERILE"/>
    <n v="3"/>
    <n v="119"/>
    <n v="357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4-12T00:00:00"/>
    <x v="53"/>
    <d v="2026-08-14T00:00:00"/>
    <s v="0000064971"/>
    <n v="5"/>
    <s v="BILL      "/>
    <x v="125"/>
    <s v="MEDISTRIP 1 IN X 4 IN BULK NON-STERILE"/>
    <n v="5"/>
    <n v="196.5"/>
    <n v="982.5"/>
    <s v="MEDL SLOV "/>
    <x v="0"/>
    <s v="FALSE"/>
    <s v="SO"/>
    <m/>
    <s v="Medline Assembly Slovakia S.R.O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d v="2026-04-13T00:00:00"/>
    <x v="53"/>
    <d v="2026-08-14T00:00:00"/>
    <s v="0000064974"/>
    <n v="1"/>
    <s v="FRANCE    "/>
    <x v="126"/>
    <s v="MEDISTRIP 1/4 IN X 1.5 IN BULK NON-STERILE"/>
    <n v="1"/>
    <n v="165"/>
    <n v="165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4-13T00:00:00"/>
    <x v="53"/>
    <d v="2026-08-14T00:00:00"/>
    <s v="0000064974"/>
    <n v="2"/>
    <s v="FRANCE    "/>
    <x v="124"/>
    <s v="MEDISTRIP 1/2 IN X 4 IN BULK NONSTERILE 3/CD"/>
    <n v="4"/>
    <n v="1943"/>
    <n v="7772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4-13T00:00:00"/>
    <x v="53"/>
    <d v="2026-08-14T00:00:00"/>
    <s v="0000064974"/>
    <n v="3"/>
    <s v="FRANCE    "/>
    <x v="127"/>
    <s v="MEDISTRIP 1/4 IN X 4 IN BULK NON-STERILE 5/CD"/>
    <n v="5"/>
    <n v="195"/>
    <n v="975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4-13T00:00:00"/>
    <x v="53"/>
    <d v="2026-08-14T00:00:00"/>
    <s v="0000064974"/>
    <n v="4"/>
    <s v="FRANCE    "/>
    <x v="128"/>
    <s v="MEDISTRIP 1/4 IN X 3 IN BULK NON-STERILE"/>
    <n v="1"/>
    <n v="119"/>
    <n v="119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4-13T00:00:00"/>
    <x v="53"/>
    <d v="2026-08-14T00:00:00"/>
    <s v="0000064974"/>
    <n v="5"/>
    <s v="FRANCE    "/>
    <x v="125"/>
    <s v="MEDISTRIP 1 IN X 4 IN BULK NON-STERILE"/>
    <n v="2"/>
    <n v="196.5"/>
    <n v="393"/>
    <s v="MEDL EURO "/>
    <x v="0"/>
    <s v="FALSE"/>
    <s v="SO"/>
    <m/>
    <s v="Medline Assembly France SAS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d v="2026-05-26T00:00:00"/>
    <x v="53"/>
    <d v="2026-08-14T00:00:00"/>
    <s v="0000064982"/>
    <n v="1"/>
    <s v="LAREDO    "/>
    <x v="129"/>
    <s v="MEDISTRIP 1/8 IN X 3 IN BULK"/>
    <n v="1"/>
    <n v="193.8"/>
    <n v="193.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07T00:00:00"/>
    <x v="54"/>
    <d v="2026-08-17T00:00:00"/>
    <s v="0000064728"/>
    <n v="1"/>
    <s v="IRELAND   "/>
    <x v="24"/>
    <s v="HARMAC PRTD DRAPE ASSEMBLY P3113231 REV.C  (ROW)"/>
    <n v="120000"/>
    <n v="0.52110000000000001"/>
    <n v="62532"/>
    <s v="HARM IRE  "/>
    <x v="3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4-05T00:00:00"/>
    <x v="54"/>
    <d v="2026-08-17T00:00:00"/>
    <s v="0000064729"/>
    <n v="1"/>
    <s v="IRELAND   "/>
    <x v="24"/>
    <s v="HARMAC PRTD DRAPE ASSEMBLY P3113231 REV.C  (ROW)"/>
    <n v="120000"/>
    <n v="0.52110000000000001"/>
    <n v="62532"/>
    <s v="HARM IRE  "/>
    <x v="3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8-01T00:00:00"/>
    <x v="55"/>
    <d v="2026-09-01T00:00:00"/>
    <s v="0000064193"/>
    <n v="1"/>
    <s v="BILL      "/>
    <x v="87"/>
    <s v="ISI EXTRA LARGE ALUMI-HAND 761"/>
    <n v="5245"/>
    <n v="11.6"/>
    <n v="60842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6-09-08T00:00:00"/>
    <x v="56"/>
    <d v="2026-09-08T00:00:00"/>
    <s v="0000064920"/>
    <n v="1"/>
    <s v="Buffalo   "/>
    <x v="92"/>
    <s v="HARMAC PRTD DRAPE ASSEMBLY W/LABEL - P3113251 Rev C."/>
    <n v="90000"/>
    <n v="0.53220000000000001"/>
    <n v="47898"/>
    <s v="HARMAC    "/>
    <x v="3"/>
    <s v="FALSE"/>
    <s v="SO"/>
    <m/>
    <s v="Harmac Medical Products, Inc"/>
    <s v="2201 Bailey Ave"/>
    <m/>
    <s v="NY"/>
    <s v="14211          "/>
    <s v="          "/>
    <n v="0"/>
    <m/>
    <s v="Harmac Medical Products"/>
    <s v="Buffalo"/>
    <s v="USE FEDEX FREIGHT"/>
    <m/>
    <m/>
  </r>
  <r>
    <d v="2026-09-14T00:00:00"/>
    <x v="57"/>
    <d v="2026-09-14T00:00:00"/>
    <s v="0000064934"/>
    <n v="1"/>
    <s v="Laredo    "/>
    <x v="69"/>
    <s v="EMED SOFT-SITE TEGADERM DRESSING 112X51MM  MS-0010201"/>
    <n v="140000"/>
    <n v="0.1507"/>
    <n v="21098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1900-01-01T00:00:00"/>
    <x v="58"/>
    <d v="2026-10-01T00:00:00"/>
    <s v="0000064178"/>
    <n v="2"/>
    <s v="Ship to   "/>
    <x v="130"/>
    <s v="O&amp;M Basic Zinc Paste 4oz"/>
    <n v="15000"/>
    <n v="1.52"/>
    <n v="22800"/>
    <s v="REMEDIUM  "/>
    <x v="1"/>
    <s v="FALSE"/>
    <s v="SO"/>
    <m/>
    <s v="Remedium Healthcare Products, LLC"/>
    <s v="Kogler, Inc c/o Remedium Healthcare Products, LLC"/>
    <s v=" 103 N Paragon Drive"/>
    <s v="IL"/>
    <s v="60446          "/>
    <s v="          "/>
    <n v="0"/>
    <m/>
    <s v="Remedium Healthcare Products, LLC"/>
    <s v="Romeoville"/>
    <m/>
    <s v="PCI-01    "/>
    <m/>
  </r>
  <r>
    <d v="2026-10-01T00:00:00"/>
    <x v="58"/>
    <d v="1900-01-01T00:00:00"/>
    <s v="0000064928"/>
    <n v="1"/>
    <s v="GENEVA    "/>
    <x v="103"/>
    <s v="4&quot; x 5&quot; Therabond 3D Island Dressing 3DAI-45"/>
    <n v="6750"/>
    <n v="1.27"/>
    <n v="8572.5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2"/>
    <s v="GENEVA    "/>
    <x v="104"/>
    <s v="2&quot; x 2&quot; Therabond 3D Island Dressing 3DAI-22"/>
    <n v="9000"/>
    <n v="0.56000000000000005"/>
    <n v="504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3"/>
    <s v="GENEVA    "/>
    <x v="105"/>
    <s v="4&quot; x 8&quot; Therabond 3D Island Dressing 3DAI-48"/>
    <n v="2300"/>
    <n v="1.75"/>
    <n v="4025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4"/>
    <s v="GENEVA    "/>
    <x v="106"/>
    <s v="4&quot; x 12&quot; Therabond 3D Island Dressing 3DAI-412"/>
    <n v="1890"/>
    <n v="3.78"/>
    <n v="7144.2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5"/>
    <s v="GENEVA    "/>
    <x v="131"/>
    <s v="4&quot; x 10&quot; Therabond 3D Island Dressing 3DAI-410"/>
    <n v="2000"/>
    <n v="2.7"/>
    <n v="540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6"/>
    <s v="GENEVA    "/>
    <x v="132"/>
    <s v="4&quot; x 6&quot; Therabond 3D Island Dressing 3DAI-46"/>
    <n v="6065"/>
    <n v="1.32"/>
    <n v="8005.8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8"/>
    <s v="GENEVA    "/>
    <x v="133"/>
    <s v="4&quot; x 14&quot; Therabond 3D Island Dressing 3DAIXS-412"/>
    <n v="1000"/>
    <n v="2.2000000000000002"/>
    <n v="220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9"/>
    <s v="GENEVA    "/>
    <x v="3"/>
    <s v="Excess Material Charges DM-2002 &amp; DM-4009"/>
    <n v="1"/>
    <n v="13339.02"/>
    <n v="13339.02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01T00:00:00"/>
    <x v="58"/>
    <d v="1900-01-01T00:00:00"/>
    <s v="0000064928"/>
    <n v="10"/>
    <s v="GENEVA    "/>
    <x v="134"/>
    <s v="4&quot; x 10&quot; Therabond 3D Island Dressing 3DAIXS-410"/>
    <n v="1000"/>
    <n v="2.7"/>
    <n v="2700"/>
    <s v="ARGENTUM  "/>
    <x v="0"/>
    <s v="FALSE"/>
    <s v="SO"/>
    <m/>
    <s v="Argentum Medical, LLC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d v="2026-10-14T00:00:00"/>
    <x v="59"/>
    <d v="2026-10-14T00:00:00"/>
    <s v="0000064935"/>
    <n v="1"/>
    <s v="Laredo    "/>
    <x v="69"/>
    <s v="EMED SOFT-SITE TEGADERM DRESSING 112X51MM  MS-0010201"/>
    <n v="140000"/>
    <n v="0.1507"/>
    <n v="21098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6-06-20T00:00:00"/>
    <x v="60"/>
    <d v="2026-10-22T00:00:00"/>
    <s v="0000064892"/>
    <n v="1"/>
    <s v="IRELAND   "/>
    <x v="24"/>
    <s v="HARMAC PRTD DRAPE ASSEMBLY P3113231 REV.C  (ROW)"/>
    <n v="240000"/>
    <n v="0.52110000000000001"/>
    <n v="125064"/>
    <s v="HARM IRE  "/>
    <x v="3"/>
    <s v="FALSE"/>
    <s v="SO"/>
    <m/>
    <s v="Harmac Medical Products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d v="2026-08-15T00:00:00"/>
    <x v="61"/>
    <d v="2026-08-14T00:00:00"/>
    <s v="0000064189"/>
    <n v="1"/>
    <s v="BILL      "/>
    <x v="23"/>
    <s v="ISI LARGE ALUMI-HAND 760"/>
    <n v="6900"/>
    <n v="8.4700000000000006"/>
    <n v="58443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6-10-15T00:00:00"/>
    <x v="62"/>
    <d v="2026-11-16T00:00:00"/>
    <s v="0000064194"/>
    <n v="1"/>
    <s v="BILL      "/>
    <x v="87"/>
    <s v="ISI EXTRA LARGE ALUMI-HAND 761"/>
    <n v="5245"/>
    <n v="11.6"/>
    <n v="60842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  <r>
    <d v="2026-11-17T00:00:00"/>
    <x v="63"/>
    <d v="2026-11-17T00:00:00"/>
    <s v="0000064936"/>
    <n v="1"/>
    <s v="Laredo    "/>
    <x v="69"/>
    <s v="EMED SOFT-SITE TEGADERM DRESSING 112X51MM  MS-0010201"/>
    <n v="120000"/>
    <n v="0.1507"/>
    <n v="18084"/>
    <s v="EMED      "/>
    <x v="0"/>
    <s v="FALSE"/>
    <s v="SO"/>
    <m/>
    <s v="EMED Technologies Corp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d v="2025-02-21T00:00:00"/>
    <x v="64"/>
    <d v="2025-07-23T00:00:00"/>
    <s v="0000063545"/>
    <n v="50"/>
    <s v="C09       "/>
    <x v="135"/>
    <s v="MEDLINE CURAD MEDISTRIP 1/2 X 4 IN STERILE NON250412"/>
    <n v="300"/>
    <n v="102"/>
    <n v="30600"/>
    <s v="MEDL      "/>
    <x v="0"/>
    <s v="FALSE"/>
    <s v="SO"/>
    <m/>
    <s v="Medline Industries, Inc."/>
    <s v="1960 W Miro Way"/>
    <m/>
    <s v="CA"/>
    <s v="92376"/>
    <s v="          "/>
    <n v="2"/>
    <m/>
    <s v="Medline Industries LP"/>
    <s v="Rialto"/>
    <m/>
    <s v="PCI-01    "/>
    <m/>
  </r>
  <r>
    <d v="2025-02-21T00:00:00"/>
    <x v="64"/>
    <d v="2025-07-23T00:00:00"/>
    <s v="0000063551"/>
    <n v="10"/>
    <s v="C03       "/>
    <x v="135"/>
    <s v="MEDLINE CURAD MEDISTRIP 1/2 X 4 IN STERILE NON250412"/>
    <n v="50"/>
    <n v="102"/>
    <n v="5100"/>
    <s v="MEDL      "/>
    <x v="0"/>
    <s v="FALSE"/>
    <s v="SO"/>
    <m/>
    <s v="Medline Industries, Inc."/>
    <s v="1500 Medline Place"/>
    <m/>
    <s v="GA"/>
    <s v="30253"/>
    <s v="          "/>
    <n v="2"/>
    <m/>
    <s v="Medline Industries LP"/>
    <s v="McDonough"/>
    <m/>
    <s v="PCI-01    "/>
    <m/>
  </r>
  <r>
    <d v="2025-02-21T00:00:00"/>
    <x v="64"/>
    <d v="2025-08-27T00:00:00"/>
    <s v="0000063564"/>
    <n v="30"/>
    <s v="C50       "/>
    <x v="135"/>
    <s v="MEDLINE CURAD MEDISTRIP 1/2 X 4 IN STERILE NON250412"/>
    <n v="75"/>
    <n v="102"/>
    <n v="7650"/>
    <s v="MEDL      "/>
    <x v="0"/>
    <s v="FALSE"/>
    <s v="SO"/>
    <m/>
    <s v="Medline Industries, Inc."/>
    <s v="8787 W BUCKEYE RD"/>
    <m/>
    <s v="AZ"/>
    <s v="853539399"/>
    <s v="          "/>
    <n v="2"/>
    <m/>
    <s v="Medline Industries LP"/>
    <s v="TOLLESON"/>
    <m/>
    <s v="PCI-01    "/>
    <m/>
  </r>
  <r>
    <d v="2025-03-10T00:00:00"/>
    <x v="64"/>
    <d v="2025-04-14T00:00:00"/>
    <s v="0000063614"/>
    <n v="10"/>
    <s v="B27       "/>
    <x v="21"/>
    <s v="MEDLINE CURAD MEDISTRIP 1/4 X 4 IN STERILE NON250414"/>
    <n v="5"/>
    <n v="127.14"/>
    <n v="635.70000000000005"/>
    <s v="MEDL      "/>
    <x v="0"/>
    <s v="FALSE"/>
    <s v="SO"/>
    <m/>
    <s v="Medline Industries, Inc."/>
    <s v="92 Southeast 223rd Avenue"/>
    <m/>
    <s v="OR"/>
    <s v="97030"/>
    <s v="          "/>
    <n v="0"/>
    <m/>
    <s v="Medline Industries LP"/>
    <s v="Gresham"/>
    <m/>
    <s v="PCI-01    "/>
    <m/>
  </r>
  <r>
    <d v="2025-03-10T00:00:00"/>
    <x v="64"/>
    <d v="2025-08-27T00:00:00"/>
    <s v="0000063616"/>
    <n v="60"/>
    <s v="C03       "/>
    <x v="135"/>
    <s v="MEDLINE CURAD MEDISTRIP 1/2 X 4 IN STERILE NON250412"/>
    <n v="25"/>
    <n v="102"/>
    <n v="2550"/>
    <s v="MEDL      "/>
    <x v="0"/>
    <s v="FALSE"/>
    <s v="SO"/>
    <m/>
    <s v="Medline Industries, Inc."/>
    <s v="1500 Medline Place"/>
    <m/>
    <s v="GA"/>
    <s v="30253"/>
    <s v="          "/>
    <n v="2"/>
    <m/>
    <s v="Medline Industries LP"/>
    <s v="McDonough"/>
    <m/>
    <s v="PCI-01    "/>
    <m/>
  </r>
  <r>
    <d v="2025-03-10T00:00:00"/>
    <x v="64"/>
    <d v="2025-08-27T00:00:00"/>
    <s v="0000063619"/>
    <n v="40"/>
    <s v="C05       "/>
    <x v="135"/>
    <s v="MEDLINE CURAD MEDISTRIP 1/2 X 4 IN STERILE NON250412"/>
    <n v="50"/>
    <n v="102"/>
    <n v="5100"/>
    <s v="MEDL      "/>
    <x v="0"/>
    <s v="FALSE"/>
    <s v="SO"/>
    <m/>
    <s v="Medline Industries, Inc."/>
    <s v="1062 Old Dixie Hwy"/>
    <m/>
    <s v="FL"/>
    <s v="33823"/>
    <s v="          "/>
    <n v="2"/>
    <m/>
    <s v="Medline Industries LP"/>
    <s v="Auburndale"/>
    <m/>
    <s v="PCI-01    "/>
    <m/>
  </r>
  <r>
    <d v="2025-03-10T00:00:00"/>
    <x v="64"/>
    <d v="2025-04-14T00:00:00"/>
    <s v="0000063622"/>
    <n v="40"/>
    <s v="C46       "/>
    <x v="21"/>
    <s v="MEDLINE CURAD MEDISTRIP 1/4 X 4 IN STERILE NON250414"/>
    <n v="17"/>
    <n v="127.14"/>
    <n v="2161.38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03-19T00:00:00"/>
    <x v="64"/>
    <d v="2025-04-14T00:00:00"/>
    <s v="0000063659"/>
    <n v="10"/>
    <s v="C37       "/>
    <x v="21"/>
    <s v="MEDLINE CURAD MEDISTRIP 1/4 X 4 IN STERILE NON250414"/>
    <n v="26"/>
    <n v="127.14"/>
    <n v="3305.64"/>
    <s v="MEDL      "/>
    <x v="0"/>
    <s v="FALSE"/>
    <s v="SO"/>
    <m/>
    <s v="Medline Industries, Inc."/>
    <s v="5000 Premier Pkwy Ste 100"/>
    <m/>
    <s v="MO"/>
    <s v="63376"/>
    <s v="          "/>
    <n v="0"/>
    <m/>
    <s v="Medline Industries LP"/>
    <s v="Saint Peters"/>
    <m/>
    <s v="PCI-01    "/>
    <m/>
  </r>
  <r>
    <d v="2025-03-19T00:00:00"/>
    <x v="64"/>
    <d v="2025-04-14T00:00:00"/>
    <s v="0000063661"/>
    <n v="30"/>
    <s v="C50       "/>
    <x v="21"/>
    <s v="MEDLINE CURAD MEDISTRIP 1/4 X 4 IN STERILE NON250414"/>
    <n v="16"/>
    <n v="127.14"/>
    <n v="2034.24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5-03-19T00:00:00"/>
    <x v="64"/>
    <d v="2025-08-27T00:00:00"/>
    <s v="0000063670"/>
    <n v="20"/>
    <s v="B06       "/>
    <x v="135"/>
    <s v="MEDLINE CURAD MEDISTRIP 1/2 X 4 IN STERILE NON250412"/>
    <n v="25"/>
    <n v="102"/>
    <n v="2550"/>
    <s v="MEDL      "/>
    <x v="0"/>
    <s v="FALSE"/>
    <s v="SO"/>
    <m/>
    <s v="Medline Industries, Inc."/>
    <s v="1 Medline Drive, Suite 100"/>
    <m/>
    <s v="TX"/>
    <s v="75172"/>
    <s v="          "/>
    <n v="2"/>
    <m/>
    <s v="Medline Industries LP"/>
    <s v="Wilmer"/>
    <m/>
    <s v="PCI-01    "/>
    <m/>
  </r>
  <r>
    <d v="2025-03-19T00:00:00"/>
    <x v="64"/>
    <d v="2025-04-14T00:00:00"/>
    <s v="0000063671"/>
    <n v="10"/>
    <s v="B11       "/>
    <x v="21"/>
    <s v="MEDLINE CURAD MEDISTRIP 1/4 X 4 IN STERILE NON250414"/>
    <n v="2"/>
    <n v="127.14"/>
    <n v="254.28"/>
    <s v="MEDL      "/>
    <x v="0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5-04-08T00:00:00"/>
    <x v="64"/>
    <d v="2025-08-27T00:00:00"/>
    <s v="0000063685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3-28T00:00:00"/>
    <x v="64"/>
    <d v="2025-08-27T00:00:00"/>
    <s v="0000063687"/>
    <n v="1"/>
    <s v="MORENO    "/>
    <x v="135"/>
    <s v="MEDLINE CURAD MEDISTRIP 1/2 X 4 IN STERILE NON250412"/>
    <n v="19"/>
    <n v="102"/>
    <n v="1938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5-04-05T00:00:00"/>
    <x v="64"/>
    <d v="2025-08-27T00:00:00"/>
    <s v="0000063693"/>
    <n v="1"/>
    <s v="MORENO    "/>
    <x v="135"/>
    <s v="MEDLINE CURAD MEDISTRIP 1/2 X 4 IN STERILE NON250412"/>
    <n v="8"/>
    <n v="102"/>
    <n v="816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5-04-03T00:00:00"/>
    <x v="64"/>
    <d v="2025-04-14T00:00:00"/>
    <s v="0000063703"/>
    <n v="10"/>
    <s v="B27       "/>
    <x v="21"/>
    <s v="MEDLINE CURAD MEDISTRIP 1/4 X 4 IN STERILE NON250414"/>
    <n v="1"/>
    <n v="127.14"/>
    <n v="127.14"/>
    <s v="MEDL      "/>
    <x v="0"/>
    <s v="FALSE"/>
    <s v="SO"/>
    <m/>
    <s v="Medline Industries, Inc."/>
    <s v="92 Southeast 223rd Avenue"/>
    <m/>
    <s v="OR"/>
    <s v="97030"/>
    <s v="          "/>
    <n v="0"/>
    <m/>
    <s v="Medline Industries LP"/>
    <s v="Gresham"/>
    <m/>
    <s v="PCI-01    "/>
    <m/>
  </r>
  <r>
    <d v="2025-04-03T00:00:00"/>
    <x v="64"/>
    <d v="2025-08-27T00:00:00"/>
    <s v="0000063712"/>
    <n v="20"/>
    <s v="C05       "/>
    <x v="135"/>
    <s v="MEDLINE CURAD MEDISTRIP 1/2 X 4 IN STERILE NON250412"/>
    <n v="25"/>
    <n v="102"/>
    <n v="2550"/>
    <s v="MEDL      "/>
    <x v="0"/>
    <s v="FALSE"/>
    <s v="SO"/>
    <m/>
    <s v="Medline Industries, Inc."/>
    <s v="1062 Old Dixie Hwy"/>
    <m/>
    <s v="FL"/>
    <s v="33823"/>
    <s v="          "/>
    <n v="2"/>
    <m/>
    <s v="Medline Industries LP"/>
    <s v="Auburndale"/>
    <m/>
    <s v="PCI-01    "/>
    <m/>
  </r>
  <r>
    <d v="2025-04-16T00:00:00"/>
    <x v="64"/>
    <d v="2025-04-16T00:00:00"/>
    <s v="0000063762"/>
    <n v="10"/>
    <s v="B27       "/>
    <x v="21"/>
    <s v="MEDLINE CURAD MEDISTRIP 1/4 X 4 IN STERILE NON250414"/>
    <n v="2"/>
    <n v="127.14"/>
    <n v="254.28"/>
    <s v="MEDL      "/>
    <x v="0"/>
    <s v="FALSE"/>
    <s v="SO"/>
    <m/>
    <s v="Medline Industries, Inc."/>
    <s v="92 Southeast 223rd Avenue"/>
    <m/>
    <s v="OR"/>
    <s v="97030"/>
    <s v="          "/>
    <n v="0"/>
    <m/>
    <s v="Medline Industries LP"/>
    <s v="Gresham"/>
    <m/>
    <s v="PCI-01    "/>
    <m/>
  </r>
  <r>
    <d v="2025-04-16T00:00:00"/>
    <x v="64"/>
    <d v="2025-08-27T00:00:00"/>
    <s v="0000063763"/>
    <n v="30"/>
    <s v="C42       "/>
    <x v="135"/>
    <s v="MEDLINE CURAD MEDISTRIP 1/2 X 4 IN STERILE NON250412"/>
    <n v="25"/>
    <n v="102"/>
    <n v="2550"/>
    <s v="MEDL      "/>
    <x v="0"/>
    <s v="FALSE"/>
    <s v="SO"/>
    <m/>
    <s v="Medline Industries, Inc."/>
    <s v="3446 Highway 51 N, Suite 100"/>
    <m/>
    <s v="MS"/>
    <s v="38672"/>
    <s v="          "/>
    <n v="2"/>
    <m/>
    <s v="Medline Industries LP"/>
    <s v="Southaven"/>
    <m/>
    <s v="PCI-01    "/>
    <m/>
  </r>
  <r>
    <d v="2025-05-04T00:00:00"/>
    <x v="64"/>
    <d v="2025-08-27T00:00:00"/>
    <s v="0000063766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4-30T00:00:00"/>
    <x v="64"/>
    <d v="2025-08-27T00:00:00"/>
    <s v="0000063801"/>
    <n v="20"/>
    <s v="C59       "/>
    <x v="135"/>
    <s v="MEDLINE CURAD MEDISTRIP 1/2 X 4 IN STERILE NON250412"/>
    <n v="23"/>
    <n v="102"/>
    <n v="2346"/>
    <s v="MEDL      "/>
    <x v="0"/>
    <s v="FALSE"/>
    <s v="SO"/>
    <m/>
    <s v="Medline Industries, Inc."/>
    <s v="2100 Industrial Park Rd"/>
    <m/>
    <s v="LA"/>
    <s v="70401          "/>
    <s v="          "/>
    <n v="2"/>
    <m/>
    <s v="Medline Industries, LP"/>
    <s v="Hammond"/>
    <m/>
    <s v="PCI-01    "/>
    <m/>
  </r>
  <r>
    <d v="2025-05-09T00:00:00"/>
    <x v="64"/>
    <d v="2025-08-20T00:00:00"/>
    <s v="0000063806"/>
    <n v="1"/>
    <s v="LAREDO    "/>
    <x v="21"/>
    <s v="MEDLINE CURAD MEDISTRIP 1/4 X 4 IN STERILE NON250414"/>
    <n v="1"/>
    <n v="127.14"/>
    <n v="127.14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5-06T00:00:00"/>
    <x v="64"/>
    <d v="2025-08-27T00:00:00"/>
    <s v="0000063808"/>
    <n v="1"/>
    <s v="MORENO    "/>
    <x v="135"/>
    <s v="MEDLINE CURAD MEDISTRIP 1/2 X 4 IN STERILE NON250412"/>
    <n v="9"/>
    <n v="102"/>
    <n v="918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5-05-13T00:00:00"/>
    <x v="64"/>
    <d v="2025-08-27T00:00:00"/>
    <s v="0000063839"/>
    <n v="10"/>
    <s v="D46       "/>
    <x v="135"/>
    <s v="MEDLINE CURAD MEDISTRIP 1/2 X 4 IN STERILE NON250412"/>
    <n v="1"/>
    <n v="102"/>
    <n v="102"/>
    <s v="MEDL      "/>
    <x v="0"/>
    <s v="FALSE"/>
    <s v="SO"/>
    <m/>
    <s v="Medline Industries, Inc."/>
    <s v="18601 Christopher Way, SUITE 100"/>
    <m/>
    <s v="CA"/>
    <s v="95330"/>
    <s v="          "/>
    <n v="2"/>
    <m/>
    <s v="Medline Industries, LP"/>
    <s v="Lathrop"/>
    <m/>
    <s v="PCI-01    "/>
    <m/>
  </r>
  <r>
    <d v="2025-05-13T00:00:00"/>
    <x v="64"/>
    <d v="2025-08-27T00:00:00"/>
    <s v="0000063842"/>
    <n v="30"/>
    <s v="C03       "/>
    <x v="135"/>
    <s v="MEDLINE CURAD MEDISTRIP 1/2 X 4 IN STERILE NON250412"/>
    <n v="25"/>
    <n v="102"/>
    <n v="2550"/>
    <s v="MEDL      "/>
    <x v="0"/>
    <s v="FALSE"/>
    <s v="SO"/>
    <m/>
    <s v="Medline Industries, Inc."/>
    <s v="1500 Medline Place"/>
    <m/>
    <s v="GA"/>
    <s v="30253"/>
    <s v="          "/>
    <n v="2"/>
    <m/>
    <s v="Medline Industries LP"/>
    <s v="McDonough"/>
    <m/>
    <s v="PCI-01    "/>
    <m/>
  </r>
  <r>
    <d v="2025-05-28T00:00:00"/>
    <x v="64"/>
    <d v="2025-08-27T00:00:00"/>
    <s v="0000063893"/>
    <n v="10"/>
    <s v="K56       "/>
    <x v="135"/>
    <s v="MEDLINE CURAD MEDISTRIP 1/2 X 4 IN STERILE NON250412"/>
    <n v="2"/>
    <n v="102"/>
    <n v="204"/>
    <s v="MEDL      "/>
    <x v="0"/>
    <s v="FALSE"/>
    <s v="SO"/>
    <m/>
    <s v="Medline Industries, Inc."/>
    <s v="190 Medline Drive Suite 200"/>
    <m/>
    <s v="GA"/>
    <s v="31324"/>
    <s v="          "/>
    <n v="2"/>
    <m/>
    <s v="Medline Industries LP"/>
    <s v="Richmond Hill"/>
    <m/>
    <s v="PCI-01    "/>
    <m/>
  </r>
  <r>
    <d v="2025-05-28T00:00:00"/>
    <x v="64"/>
    <d v="2025-09-19T00:00:00"/>
    <s v="0000063898"/>
    <n v="10"/>
    <s v="B01       "/>
    <x v="22"/>
    <s v="MEDLINE CURAD MEDI STRIP 1 X 5 NON250501"/>
    <n v="7"/>
    <n v="123"/>
    <n v="861"/>
    <s v="MEDL      "/>
    <x v="0"/>
    <s v="FALSE"/>
    <s v="SO"/>
    <m/>
    <s v="Medline Industries, Inc."/>
    <s v="1200 Townline Rd."/>
    <m/>
    <s v="IL"/>
    <s v="60060"/>
    <s v="          "/>
    <n v="0"/>
    <m/>
    <s v="Medline Industries LP"/>
    <s v="Mundelein"/>
    <m/>
    <s v="PCI-01    "/>
    <m/>
  </r>
  <r>
    <d v="2025-05-28T00:00:00"/>
    <x v="64"/>
    <d v="2025-08-27T00:00:00"/>
    <s v="0000063900"/>
    <n v="30"/>
    <s v="C46       "/>
    <x v="135"/>
    <s v="MEDLINE CURAD MEDISTRIP 1/2 X 4 IN STERILE NON250412"/>
    <n v="25"/>
    <n v="102"/>
    <n v="2550"/>
    <s v="MEDL      "/>
    <x v="0"/>
    <s v="FALSE"/>
    <s v="SO"/>
    <m/>
    <s v="Medline Industries, Inc."/>
    <s v="5701 PROMONTORY PKWY"/>
    <m/>
    <s v="CA"/>
    <s v="953779201"/>
    <s v="          "/>
    <n v="2"/>
    <m/>
    <s v="Medline Industries LP"/>
    <s v="TRACY"/>
    <m/>
    <s v="PCI-01    "/>
    <m/>
  </r>
  <r>
    <d v="2025-05-28T00:00:00"/>
    <x v="64"/>
    <d v="2025-09-19T00:00:00"/>
    <s v="0000063900"/>
    <n v="40"/>
    <s v="C46       "/>
    <x v="22"/>
    <s v="MEDLINE CURAD MEDI STRIP 1 X 5 NON250501"/>
    <n v="14"/>
    <n v="123"/>
    <n v="172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05-28T00:00:00"/>
    <x v="64"/>
    <d v="2025-08-27T00:00:00"/>
    <s v="0000063903"/>
    <n v="20"/>
    <s v="B49       "/>
    <x v="135"/>
    <s v="MEDLINE CURAD MEDISTRIP 1/2 X 4 IN STERILE NON250412"/>
    <n v="25"/>
    <n v="102"/>
    <n v="2550"/>
    <s v="MEDL      "/>
    <x v="0"/>
    <s v="FALSE"/>
    <s v="SO"/>
    <m/>
    <s v="Medline Industries, Inc."/>
    <s v="42500 Winchester Rd"/>
    <m/>
    <s v="CA"/>
    <s v="925902570"/>
    <s v="          "/>
    <n v="2"/>
    <m/>
    <s v="Medline Industries LP"/>
    <s v="Temecula"/>
    <m/>
    <s v="PCI-01    "/>
    <m/>
  </r>
  <r>
    <d v="2025-06-11T00:00:00"/>
    <x v="64"/>
    <d v="2025-08-27T00:00:00"/>
    <s v="0000063944"/>
    <n v="20"/>
    <s v="C05       "/>
    <x v="135"/>
    <s v="MEDLINE CURAD MEDISTRIP 1/2 X 4 IN STERILE NON250412"/>
    <n v="25"/>
    <n v="102"/>
    <n v="2550"/>
    <s v="MEDL      "/>
    <x v="0"/>
    <s v="FALSE"/>
    <s v="SO"/>
    <m/>
    <s v="Medline Industries, Inc."/>
    <s v="1062 Old Dixie Hwy"/>
    <m/>
    <s v="FL"/>
    <s v="33823"/>
    <s v="          "/>
    <n v="2"/>
    <m/>
    <s v="Medline Industries LP"/>
    <s v="Auburndale"/>
    <m/>
    <s v="PCI-01    "/>
    <m/>
  </r>
  <r>
    <d v="2025-06-11T00:00:00"/>
    <x v="64"/>
    <d v="2025-08-27T00:00:00"/>
    <s v="0000063946"/>
    <n v="30"/>
    <s v="C03       "/>
    <x v="135"/>
    <s v="MEDLINE CURAD MEDISTRIP 1/2 X 4 IN STERILE NON250412"/>
    <n v="25"/>
    <n v="102"/>
    <n v="2550"/>
    <s v="MEDL      "/>
    <x v="0"/>
    <s v="FALSE"/>
    <s v="SO"/>
    <m/>
    <s v="Medline Industries, Inc."/>
    <s v="1500 Medline Place"/>
    <m/>
    <s v="GA"/>
    <s v="30253"/>
    <s v="          "/>
    <n v="2"/>
    <m/>
    <s v="Medline Industries LP"/>
    <s v="McDonough"/>
    <m/>
    <s v="PCI-01    "/>
    <m/>
  </r>
  <r>
    <d v="2025-06-17T00:00:00"/>
    <x v="64"/>
    <d v="2025-07-16T00:00:00"/>
    <s v="0000063970"/>
    <n v="1"/>
    <s v="MORENO    "/>
    <x v="21"/>
    <s v="MEDLINE CURAD MEDISTRIP 1/4 X 4 IN STERILE NON250414"/>
    <n v="1"/>
    <n v="127.14"/>
    <n v="127.14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5-07-04T00:00:00"/>
    <x v="64"/>
    <d v="2025-07-25T00:00:00"/>
    <s v="0000064004"/>
    <n v="1"/>
    <s v="LAREDO    "/>
    <x v="21"/>
    <s v="MEDLINE CURAD MEDISTRIP 1/4 X 4 IN STERILE NON250414"/>
    <n v="2"/>
    <n v="127.14"/>
    <n v="254.2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7-21T00:00:00"/>
    <x v="64"/>
    <d v="2025-08-27T00:00:00"/>
    <s v="0000064051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7-09T00:00:00"/>
    <x v="64"/>
    <d v="2025-08-27T00:00:00"/>
    <s v="0000064072"/>
    <n v="10"/>
    <s v="K56       "/>
    <x v="135"/>
    <s v="MEDLINE CURAD MEDISTRIP 1/2 X 4 IN STERILE NON250412"/>
    <n v="1"/>
    <n v="102"/>
    <n v="102"/>
    <s v="MEDL      "/>
    <x v="0"/>
    <s v="FALSE"/>
    <s v="SO"/>
    <m/>
    <s v="Medline Industries, Inc."/>
    <s v="190 Medline Drive Suite 200"/>
    <m/>
    <s v="GA"/>
    <s v="31324"/>
    <s v="          "/>
    <n v="2"/>
    <m/>
    <s v="Medline Industries LP"/>
    <s v="Richmond Hill"/>
    <m/>
    <s v="PCI-01    "/>
    <m/>
  </r>
  <r>
    <d v="2025-07-09T00:00:00"/>
    <x v="64"/>
    <d v="2025-08-27T00:00:00"/>
    <s v="0000064074"/>
    <n v="30"/>
    <s v="D46       "/>
    <x v="135"/>
    <s v="MEDLINE CURAD MEDISTRIP 1/2 X 4 IN STERILE NON250412"/>
    <n v="4"/>
    <n v="102"/>
    <n v="408"/>
    <s v="MEDL      "/>
    <x v="0"/>
    <s v="FALSE"/>
    <s v="SO"/>
    <m/>
    <s v="Medline Industries, Inc."/>
    <s v="18601 Christopher Way, SUITE 100"/>
    <m/>
    <s v="CA"/>
    <s v="95330"/>
    <s v="          "/>
    <n v="2"/>
    <m/>
    <s v="Medline Industries, LP"/>
    <s v="Lathrop"/>
    <m/>
    <s v="PCI-01    "/>
    <m/>
  </r>
  <r>
    <d v="2025-07-09T00:00:00"/>
    <x v="64"/>
    <d v="2025-08-13T00:00:00"/>
    <s v="0000064076"/>
    <n v="30"/>
    <s v="B06       "/>
    <x v="136"/>
    <s v="MEDLINE CURAD MEDISTRIP 1/4 X 3 IN STERILE NON250314"/>
    <n v="7"/>
    <n v="66.77"/>
    <n v="467.39"/>
    <s v="MEDL      "/>
    <x v="0"/>
    <s v="FALSE"/>
    <s v="SO"/>
    <m/>
    <s v="Medline Industries, Inc."/>
    <s v="1 Medline Drive, Suite 100"/>
    <m/>
    <s v="TX"/>
    <s v="75172"/>
    <s v="          "/>
    <n v="2"/>
    <m/>
    <s v="Medline Industries LP"/>
    <s v="Wilmer"/>
    <m/>
    <s v="PCI-01    "/>
    <m/>
  </r>
  <r>
    <d v="2025-07-09T00:00:00"/>
    <x v="64"/>
    <d v="2025-07-09T00:00:00"/>
    <s v="0000064076"/>
    <n v="40"/>
    <s v="B06       "/>
    <x v="137"/>
    <s v="MEDLINE CURAD MEDISTRIP 1/8 X 3 IN STERILE NON250318"/>
    <n v="2"/>
    <n v="63.44"/>
    <n v="126.88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5-07-09T00:00:00"/>
    <x v="64"/>
    <d v="2025-08-27T00:00:00"/>
    <s v="0000064076"/>
    <n v="50"/>
    <s v="B06       "/>
    <x v="135"/>
    <s v="MEDLINE CURAD MEDISTRIP 1/2 X 4 IN STERILE NON250412"/>
    <n v="25"/>
    <n v="102"/>
    <n v="2550"/>
    <s v="MEDL      "/>
    <x v="0"/>
    <s v="FALSE"/>
    <s v="SO"/>
    <m/>
    <s v="Medline Industries, Inc."/>
    <s v="1 Medline Drive, Suite 100"/>
    <m/>
    <s v="TX"/>
    <s v="75172"/>
    <s v="          "/>
    <n v="2"/>
    <m/>
    <s v="Medline Industries LP"/>
    <s v="Wilmer"/>
    <m/>
    <s v="PCI-01    "/>
    <m/>
  </r>
  <r>
    <d v="2025-07-09T00:00:00"/>
    <x v="64"/>
    <d v="2025-08-27T00:00:00"/>
    <s v="0000064078"/>
    <n v="10"/>
    <s v="B31       "/>
    <x v="135"/>
    <s v="MEDLINE CURAD MEDISTRIP 1/2 X 4 IN STERILE NON250412"/>
    <n v="1"/>
    <n v="102"/>
    <n v="102"/>
    <s v="MEDL      "/>
    <x v="0"/>
    <s v="FALSE"/>
    <s v="SO"/>
    <m/>
    <s v="Medline Industries, Inc."/>
    <s v="500 Sharkey Dr"/>
    <m/>
    <s v="AR"/>
    <s v="72113"/>
    <s v="          "/>
    <n v="2"/>
    <m/>
    <s v="Medline Industries LP"/>
    <s v="Maumelle"/>
    <m/>
    <s v="PCI-01    "/>
    <m/>
  </r>
  <r>
    <d v="2025-07-09T00:00:00"/>
    <x v="64"/>
    <d v="2025-08-13T00:00:00"/>
    <s v="0000064079"/>
    <n v="30"/>
    <s v="C32       "/>
    <x v="136"/>
    <s v="MEDLINE CURAD MEDISTRIP 1/4 X 3 IN STERILE NON250314"/>
    <n v="356"/>
    <n v="66.77"/>
    <n v="23770.12"/>
    <s v="MEDL      "/>
    <x v="0"/>
    <s v="FALSE"/>
    <s v="SO"/>
    <m/>
    <s v="Medline Industries, Inc."/>
    <s v="29895 US HWY 90 BUS"/>
    <m/>
    <s v="TX"/>
    <s v="77494"/>
    <s v="          "/>
    <n v="2"/>
    <m/>
    <s v="Medline Industries LP"/>
    <s v="Katy"/>
    <m/>
    <s v="PCI-01    "/>
    <m/>
  </r>
  <r>
    <d v="2025-07-09T00:00:00"/>
    <x v="64"/>
    <d v="2025-08-27T00:00:00"/>
    <s v="0000064079"/>
    <n v="40"/>
    <s v="C32       "/>
    <x v="135"/>
    <s v="MEDLINE CURAD MEDISTRIP 1/2 X 4 IN STERILE NON250412"/>
    <n v="25"/>
    <n v="102"/>
    <n v="2550"/>
    <s v="MEDL      "/>
    <x v="0"/>
    <s v="FALSE"/>
    <s v="SO"/>
    <m/>
    <s v="Medline Industries, Inc."/>
    <s v="29895 US HWY 90 BUS"/>
    <m/>
    <s v="TX"/>
    <s v="77494"/>
    <s v="          "/>
    <n v="2"/>
    <m/>
    <s v="Medline Industries LP"/>
    <s v="Katy"/>
    <m/>
    <s v="PCI-01    "/>
    <m/>
  </r>
  <r>
    <d v="2025-07-09T00:00:00"/>
    <x v="64"/>
    <d v="2025-09-19T00:00:00"/>
    <s v="0000064081"/>
    <n v="30"/>
    <s v="C47       "/>
    <x v="22"/>
    <s v="MEDLINE CURAD MEDI STRIP 1 X 5 NON250501"/>
    <n v="14"/>
    <n v="123"/>
    <n v="1722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5-07-09T00:00:00"/>
    <x v="64"/>
    <d v="2025-09-19T00:00:00"/>
    <s v="0000064082"/>
    <n v="20"/>
    <s v="C57       "/>
    <x v="22"/>
    <s v="MEDLINE CURAD MEDI STRIP 1 X 5 NON250501"/>
    <n v="11"/>
    <n v="123"/>
    <n v="1353"/>
    <s v="MEDL      "/>
    <x v="0"/>
    <s v="FALSE"/>
    <s v="SO"/>
    <m/>
    <s v="Medline Industries, Inc."/>
    <s v="5511 West Ten Rd"/>
    <m/>
    <s v="NC"/>
    <s v="27302"/>
    <s v="          "/>
    <n v="0"/>
    <m/>
    <s v="Medline Industries LP"/>
    <s v="Mebane"/>
    <m/>
    <s v="PCI-01    "/>
    <m/>
  </r>
  <r>
    <d v="2025-07-09T00:00:00"/>
    <x v="64"/>
    <d v="2025-09-19T00:00:00"/>
    <s v="0000064083"/>
    <n v="10"/>
    <s v="B25       "/>
    <x v="22"/>
    <s v="MEDLINE CURAD MEDI STRIP 1 X 5 NON250501"/>
    <n v="11"/>
    <n v="123"/>
    <n v="1353"/>
    <s v="MEDL      "/>
    <x v="0"/>
    <s v="FALSE"/>
    <s v="SO"/>
    <m/>
    <s v="Medline Industries, Inc."/>
    <s v="1401 N. Universal Ave."/>
    <m/>
    <s v="MO"/>
    <s v="641202139"/>
    <s v="          "/>
    <n v="0"/>
    <m/>
    <s v="Medline Industries LP"/>
    <s v="KANSAS CITY"/>
    <m/>
    <s v="PCI-01    "/>
    <m/>
  </r>
  <r>
    <d v="2025-07-09T00:00:00"/>
    <x v="64"/>
    <d v="2025-09-19T00:00:00"/>
    <s v="0000064085"/>
    <n v="10"/>
    <s v="B11       "/>
    <x v="22"/>
    <s v="MEDLINE CURAD MEDI STRIP 1 X 5 NON250501"/>
    <n v="10"/>
    <n v="123"/>
    <n v="1230"/>
    <s v="MEDL      "/>
    <x v="0"/>
    <s v="FALSE"/>
    <s v="SO"/>
    <m/>
    <s v="Medline Industries, Inc."/>
    <s v="21111 E. 36th Drive"/>
    <m/>
    <s v="CO"/>
    <s v="80011"/>
    <s v="          "/>
    <n v="0"/>
    <m/>
    <s v="Medline Industries LP"/>
    <s v="Aurora"/>
    <m/>
    <s v="PCI-01    "/>
    <m/>
  </r>
  <r>
    <d v="2025-07-09T00:00:00"/>
    <x v="64"/>
    <d v="2025-09-19T00:00:00"/>
    <s v="0000064087"/>
    <n v="50"/>
    <s v="C02       "/>
    <x v="22"/>
    <s v="MEDLINE CURAD MEDI STRIP 1 X 5 NON250501"/>
    <n v="11"/>
    <n v="123"/>
    <n v="1353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07-09T00:00:00"/>
    <x v="64"/>
    <d v="2025-08-13T00:00:00"/>
    <s v="0000064088"/>
    <n v="10"/>
    <s v="B22       "/>
    <x v="136"/>
    <s v="MEDLINE CURAD MEDISTRIP 1/4 X 3 IN STERILE NON250314"/>
    <n v="9"/>
    <n v="66.77"/>
    <n v="600.92999999999995"/>
    <s v="MEDL      "/>
    <x v="0"/>
    <s v="FALSE"/>
    <s v="SO"/>
    <m/>
    <s v="Medline Industries, Inc."/>
    <s v="9670 NW 112th Ave"/>
    <m/>
    <s v="FL"/>
    <s v="33178"/>
    <s v="          "/>
    <n v="2"/>
    <m/>
    <s v="Medline Industries LP"/>
    <s v="Medley"/>
    <m/>
    <s v="PCI-01    "/>
    <m/>
  </r>
  <r>
    <d v="2025-07-09T00:00:00"/>
    <x v="64"/>
    <d v="2025-08-13T00:00:00"/>
    <s v="0000064089"/>
    <n v="30"/>
    <s v="B49       "/>
    <x v="136"/>
    <s v="MEDLINE CURAD MEDISTRIP 1/4 X 3 IN STERILE NON250314"/>
    <n v="4"/>
    <n v="66.77"/>
    <n v="267.08"/>
    <s v="MEDL      "/>
    <x v="0"/>
    <s v="FALSE"/>
    <s v="SO"/>
    <m/>
    <s v="Medline Industries, Inc."/>
    <s v="42500 Winchester Rd"/>
    <m/>
    <s v="CA"/>
    <s v="925902570"/>
    <s v="          "/>
    <n v="2"/>
    <m/>
    <s v="Medline Industries LP"/>
    <s v="Temecula"/>
    <m/>
    <s v="PCI-01    "/>
    <m/>
  </r>
  <r>
    <d v="2025-07-09T00:00:00"/>
    <x v="64"/>
    <d v="2025-09-19T00:00:00"/>
    <s v="0000064089"/>
    <n v="50"/>
    <s v="B49       "/>
    <x v="22"/>
    <s v="MEDLINE CURAD MEDI STRIP 1 X 5 NON250501"/>
    <n v="2"/>
    <n v="123"/>
    <n v="246"/>
    <s v="MEDL      "/>
    <x v="0"/>
    <s v="FALSE"/>
    <s v="SO"/>
    <m/>
    <s v="Medline Industries, Inc."/>
    <s v="42500 Winchester Rd"/>
    <m/>
    <s v="CA"/>
    <s v="925902570"/>
    <s v="          "/>
    <n v="0"/>
    <m/>
    <s v="Medline Industries LP"/>
    <s v="Temecula"/>
    <m/>
    <s v="PCI-01    "/>
    <m/>
  </r>
  <r>
    <d v="2025-07-09T00:00:00"/>
    <x v="64"/>
    <d v="2025-08-13T00:00:00"/>
    <s v="0000064090"/>
    <n v="20"/>
    <s v="C59       "/>
    <x v="136"/>
    <s v="MEDLINE CURAD MEDISTRIP 1/4 X 3 IN STERILE NON250314"/>
    <n v="5"/>
    <n v="66.77"/>
    <n v="333.85"/>
    <s v="MEDL      "/>
    <x v="0"/>
    <s v="FALSE"/>
    <s v="SO"/>
    <m/>
    <s v="Medline Industries, Inc."/>
    <s v="2100 Industrial Park Rd"/>
    <m/>
    <s v="LA"/>
    <s v="70401"/>
    <s v="          "/>
    <n v="2"/>
    <m/>
    <s v="Medline Industries, LP"/>
    <s v="Hammond"/>
    <m/>
    <s v="PCI-01    "/>
    <m/>
  </r>
  <r>
    <d v="2025-07-09T00:00:00"/>
    <x v="64"/>
    <d v="2025-09-19T00:00:00"/>
    <s v="0000064090"/>
    <n v="30"/>
    <s v="C59       "/>
    <x v="22"/>
    <s v="MEDLINE CURAD MEDI STRIP 1 X 5 NON250501"/>
    <n v="3"/>
    <n v="123"/>
    <n v="369"/>
    <s v="MEDL      "/>
    <x v="0"/>
    <s v="FALSE"/>
    <s v="SO"/>
    <m/>
    <s v="Medline Industries, Inc."/>
    <s v="2100 Industrial Park Rd"/>
    <m/>
    <s v="LA"/>
    <s v="70401"/>
    <s v="          "/>
    <n v="0"/>
    <m/>
    <s v="Medline Industries, LP"/>
    <s v="Hammond"/>
    <m/>
    <s v="PCI-01    "/>
    <m/>
  </r>
  <r>
    <d v="2025-07-09T00:00:00"/>
    <x v="64"/>
    <d v="2025-08-15T00:00:00"/>
    <s v="0000064093"/>
    <n v="30"/>
    <s v="C03       "/>
    <x v="30"/>
    <s v="MEDLINE CURAD MEDISTRIP 1/4 X 1.5 IN, STERILE NON250114"/>
    <n v="7"/>
    <n v="71.94"/>
    <n v="503.58"/>
    <s v="MEDL      "/>
    <x v="0"/>
    <s v="FALSE"/>
    <s v="SO"/>
    <m/>
    <s v="Medline Industries, Inc."/>
    <s v="1500 Medline Place"/>
    <m/>
    <s v="GA"/>
    <s v="30253"/>
    <s v="          "/>
    <n v="1"/>
    <m/>
    <s v="Medline Industries LP"/>
    <s v="McDonough"/>
    <m/>
    <s v="PCI-01    "/>
    <m/>
  </r>
  <r>
    <d v="2025-07-09T00:00:00"/>
    <x v="64"/>
    <d v="2025-07-09T00:00:00"/>
    <s v="0000064093"/>
    <n v="40"/>
    <s v="C03       "/>
    <x v="137"/>
    <s v="MEDLINE CURAD MEDISTRIP 1/8 X 3 IN STERILE NON250318"/>
    <n v="5"/>
    <n v="63.44"/>
    <n v="317.2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5-07-09T00:00:00"/>
    <x v="64"/>
    <d v="2025-09-19T00:00:00"/>
    <s v="0000064093"/>
    <n v="50"/>
    <s v="C03       "/>
    <x v="22"/>
    <s v="MEDLINE CURAD MEDI STRIP 1 X 5 NON250501"/>
    <n v="30"/>
    <n v="123"/>
    <n v="3690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5-07-09T00:00:00"/>
    <x v="64"/>
    <d v="2025-09-19T00:00:00"/>
    <s v="0000064094"/>
    <n v="10"/>
    <s v="B30       "/>
    <x v="22"/>
    <s v="MEDLINE CURAD MEDI STRIP 1 X 5 NON250501"/>
    <n v="13"/>
    <n v="123"/>
    <n v="1599"/>
    <s v="MEDL      "/>
    <x v="0"/>
    <s v="FALSE"/>
    <s v="SO"/>
    <m/>
    <s v="Medline Industries, Inc."/>
    <s v="1900 Meadowville Technology Parkway"/>
    <m/>
    <s v="VA"/>
    <s v="23836"/>
    <s v="          "/>
    <n v="0"/>
    <m/>
    <s v="Medline Industries LP"/>
    <s v="Chester"/>
    <m/>
    <s v="PCI-01    "/>
    <m/>
  </r>
  <r>
    <d v="2025-07-09T00:00:00"/>
    <x v="64"/>
    <d v="2025-08-27T00:00:00"/>
    <s v="0000064095"/>
    <n v="20"/>
    <s v="C46       "/>
    <x v="135"/>
    <s v="MEDLINE CURAD MEDISTRIP 1/2 X 4 IN STERILE NON250412"/>
    <n v="50"/>
    <n v="102"/>
    <n v="5100"/>
    <s v="MEDL      "/>
    <x v="0"/>
    <s v="FALSE"/>
    <s v="SO"/>
    <m/>
    <s v="Medline Industries, Inc."/>
    <s v="5701 PROMONTORY PKWY"/>
    <m/>
    <s v="CA"/>
    <s v="953779201"/>
    <s v="          "/>
    <n v="2"/>
    <m/>
    <s v="Medline Industries LP"/>
    <s v="TRACY"/>
    <m/>
    <s v="PCI-01    "/>
    <m/>
  </r>
  <r>
    <d v="2025-07-09T00:00:00"/>
    <x v="64"/>
    <d v="2025-09-19T00:00:00"/>
    <s v="0000064095"/>
    <n v="30"/>
    <s v="C46       "/>
    <x v="22"/>
    <s v="MEDLINE CURAD MEDI STRIP 1 X 5 NON250501"/>
    <n v="4"/>
    <n v="123"/>
    <n v="49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07-09T00:00:00"/>
    <x v="64"/>
    <d v="2025-09-19T00:00:00"/>
    <s v="0000064096"/>
    <n v="20"/>
    <s v="C41       "/>
    <x v="22"/>
    <s v="MEDLINE CURAD MEDI STRIP 1 X 5 NON250501"/>
    <n v="11"/>
    <n v="123"/>
    <n v="1353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5-08-04T00:00:00"/>
    <x v="64"/>
    <d v="2025-08-27T00:00:00"/>
    <s v="0000064132"/>
    <n v="1"/>
    <s v="NORTHPT   "/>
    <x v="135"/>
    <s v="MEDLINE CURAD MEDISTRIP 1/2 X 4 IN STERILE NON250412"/>
    <n v="1"/>
    <n v="102"/>
    <n v="102"/>
    <s v="MEDL      "/>
    <x v="0"/>
    <s v="FALSE"/>
    <s v="SO"/>
    <m/>
    <s v="Medline Industries, Inc."/>
    <s v="1170 South Northpoint Blvd."/>
    <m/>
    <s v="IL"/>
    <s v="60085          "/>
    <s v="          "/>
    <n v="2"/>
    <m/>
    <s v="Medline - SPT Division"/>
    <s v="Waukegan"/>
    <m/>
    <s v="PCI-01    "/>
    <m/>
  </r>
  <r>
    <d v="2025-08-19T00:00:00"/>
    <x v="64"/>
    <d v="1900-01-01T00:00:00"/>
    <s v="0000064180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8-25T00:00:00"/>
    <x v="64"/>
    <d v="2025-10-15T00:00:00"/>
    <s v="0000064209"/>
    <n v="1"/>
    <s v="NORTHPT   "/>
    <x v="135"/>
    <s v="MEDLINE CURAD MEDISTRIP 1/2 X 4 IN STERILE NON250412"/>
    <n v="1"/>
    <n v="102"/>
    <n v="102"/>
    <s v="MEDL      "/>
    <x v="0"/>
    <s v="FALSE"/>
    <s v="SO"/>
    <m/>
    <s v="Medline Industries, Inc."/>
    <s v="1170 South Northpoint Blvd."/>
    <m/>
    <s v="IL"/>
    <s v="60085          "/>
    <s v="          "/>
    <n v="2"/>
    <m/>
    <s v="Medline - SPT Division"/>
    <s v="Waukegan"/>
    <m/>
    <s v="PCI-01    "/>
    <m/>
  </r>
  <r>
    <d v="2025-09-02T00:00:00"/>
    <x v="64"/>
    <d v="1900-01-01T00:00:00"/>
    <s v="0000064243"/>
    <n v="1"/>
    <s v="MORENO    "/>
    <x v="136"/>
    <s v="MEDLINE CURAD MEDISTRIP 1/4 X 3 IN STERILE NON250314"/>
    <n v="1"/>
    <n v="66.77"/>
    <n v="66.77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5-09-30T00:00:00"/>
    <x v="64"/>
    <d v="1900-01-01T00:00:00"/>
    <s v="0000064322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9-23T00:00:00"/>
    <x v="64"/>
    <d v="1900-01-01T00:00:00"/>
    <s v="0000064324"/>
    <n v="1"/>
    <s v="MORENO    "/>
    <x v="135"/>
    <s v="MEDLINE CURAD MEDISTRIP 1/2 X 4 IN STERILE NON250412"/>
    <n v="25"/>
    <n v="102"/>
    <n v="2550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1900-01-01T00:00:00"/>
    <x v="64"/>
    <d v="1900-01-01T00:00:00"/>
    <s v="0000064332"/>
    <n v="1"/>
    <s v="LAREDO    "/>
    <x v="22"/>
    <s v="MEDLINE CURAD MEDI STRIP 1 X 5 NON250501"/>
    <n v="21"/>
    <n v="123"/>
    <n v="2583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09-30T00:00:00"/>
    <x v="64"/>
    <d v="1900-01-01T00:00:00"/>
    <s v="0000064333"/>
    <n v="1"/>
    <s v="MORENO    "/>
    <x v="135"/>
    <s v="MEDLINE CURAD MEDISTRIP 1/2 X 4 IN STERILE NON250412"/>
    <n v="8"/>
    <n v="102"/>
    <n v="816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5-10-12T00:00:00"/>
    <x v="64"/>
    <d v="1900-01-01T00:00:00"/>
    <s v="0000064334"/>
    <n v="1"/>
    <s v="MORENO    "/>
    <x v="22"/>
    <s v="MEDLINE CURAD MEDI STRIP 1 X 5 NON250501"/>
    <n v="14"/>
    <n v="123"/>
    <n v="1722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5-10-19T00:00:00"/>
    <x v="64"/>
    <d v="1900-01-01T00:00:00"/>
    <s v="0000064355"/>
    <n v="1"/>
    <s v="LAREDO    "/>
    <x v="22"/>
    <s v="MEDLINE CURAD MEDI STRIP 1 X 5 NON250501"/>
    <n v="19"/>
    <n v="123"/>
    <n v="2337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0-18T00:00:00"/>
    <x v="64"/>
    <d v="1900-01-01T00:00:00"/>
    <s v="0000064371"/>
    <n v="2"/>
    <s v="LAREDO    "/>
    <x v="135"/>
    <s v="MEDLINE CURAD MEDISTRIP 1/2 X 4 IN STERILE NON250412"/>
    <n v="1"/>
    <n v="102"/>
    <n v="102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0-27T00:00:00"/>
    <x v="64"/>
    <d v="1900-01-01T00:00:00"/>
    <s v="0000064375"/>
    <n v="1"/>
    <s v="MORENO    "/>
    <x v="22"/>
    <s v="MEDLINE CURAD MEDI STRIP 1 X 5 NON250501"/>
    <n v="5"/>
    <n v="123"/>
    <n v="615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5-08-06T00:00:00"/>
    <x v="65"/>
    <d v="2025-08-06T00:00:00"/>
    <s v="0000064161"/>
    <n v="10"/>
    <s v="B28       "/>
    <x v="138"/>
    <s v="MEDLINE OPTIFOAM THIN 2X3 MSC1523EP"/>
    <n v="1"/>
    <n v="63.42"/>
    <n v="63.42"/>
    <s v="MEDL      "/>
    <x v="0"/>
    <s v="FALSE"/>
    <s v="SO"/>
    <m/>
    <s v="Medline Industries, Inc."/>
    <s v="735 County Rd. 4 EAST"/>
    <m/>
    <s v="AL"/>
    <s v="36067"/>
    <s v="          "/>
    <n v="0"/>
    <m/>
    <s v="Medline Industries LP"/>
    <s v="Prattville"/>
    <m/>
    <s v="PCI-01    "/>
    <m/>
  </r>
  <r>
    <d v="2025-08-06T00:00:00"/>
    <x v="65"/>
    <d v="2025-08-06T00:00:00"/>
    <s v="0000064162"/>
    <n v="10"/>
    <s v="C03       "/>
    <x v="138"/>
    <s v="MEDLINE OPTIFOAM THIN 2X3 MSC1523EP"/>
    <n v="3"/>
    <n v="63.42"/>
    <n v="190.26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5-08-06T00:00:00"/>
    <x v="65"/>
    <d v="2025-08-06T00:00:00"/>
    <s v="0000064168"/>
    <n v="20"/>
    <s v="C46       "/>
    <x v="138"/>
    <s v="MEDLINE OPTIFOAM THIN 2X3 MSC1523EP"/>
    <n v="7"/>
    <n v="63.42"/>
    <n v="443.94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08-06T00:00:00"/>
    <x v="65"/>
    <d v="2025-08-06T00:00:00"/>
    <s v="0000064175"/>
    <n v="20"/>
    <s v="C89       "/>
    <x v="138"/>
    <s v="MEDLINE OPTIFOAM THIN 2X3 MSC1523EP"/>
    <n v="12"/>
    <n v="63.42"/>
    <n v="761.04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5-08-20T00:00:00"/>
    <x v="65"/>
    <d v="2025-08-20T00:00:00"/>
    <s v="0000064226"/>
    <n v="10"/>
    <s v="B28       "/>
    <x v="138"/>
    <s v="MEDLINE OPTIFOAM THIN 2X3 MSC1523EP"/>
    <n v="2"/>
    <n v="63.42"/>
    <n v="126.84"/>
    <s v="MEDL      "/>
    <x v="0"/>
    <s v="FALSE"/>
    <s v="SO"/>
    <m/>
    <s v="Medline Industries, Inc."/>
    <s v="735 County Rd. 4 EAST"/>
    <m/>
    <s v="AL"/>
    <s v="36067"/>
    <s v="          "/>
    <n v="0"/>
    <m/>
    <s v="Medline Industries LP"/>
    <s v="Prattville"/>
    <m/>
    <s v="PCI-01    "/>
    <m/>
  </r>
  <r>
    <d v="2025-09-03T00:00:00"/>
    <x v="65"/>
    <d v="2025-09-03T00:00:00"/>
    <s v="0000064254"/>
    <n v="20"/>
    <s v="B06       "/>
    <x v="138"/>
    <s v="MEDLINE OPTIFOAM THIN 2X3 MSC1523EP"/>
    <n v="2"/>
    <n v="63.42"/>
    <n v="126.84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5-09-17T00:00:00"/>
    <x v="65"/>
    <d v="2025-09-17T00:00:00"/>
    <s v="0000064315"/>
    <n v="30"/>
    <s v="C46       "/>
    <x v="138"/>
    <s v="MEDLINE OPTIFOAM THIN 2X3 MSC1523EP"/>
    <n v="1"/>
    <n v="63.42"/>
    <n v="63.4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09-30T00:00:00"/>
    <x v="65"/>
    <d v="2025-09-30T00:00:00"/>
    <s v="0000064349"/>
    <n v="10"/>
    <s v="B48       "/>
    <x v="138"/>
    <s v="MEDLINE OPTIFOAM THIN 2X3 MSC1523EP"/>
    <n v="4"/>
    <n v="63.42"/>
    <n v="253.68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5-10-15T00:00:00"/>
    <x v="65"/>
    <d v="2025-10-15T00:00:00"/>
    <s v="0000064390"/>
    <n v="10"/>
    <s v="B48       "/>
    <x v="138"/>
    <s v="MEDLINE OPTIFOAM THIN 2X3 MSC1523EP"/>
    <n v="3"/>
    <n v="63.42"/>
    <n v="190.26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5-10-15T00:00:00"/>
    <x v="65"/>
    <d v="2025-10-15T00:00:00"/>
    <s v="0000064393"/>
    <n v="10"/>
    <s v="B28       "/>
    <x v="138"/>
    <s v="MEDLINE OPTIFOAM THIN 2X3 MSC1523EP"/>
    <n v="2"/>
    <n v="63.42"/>
    <n v="126.84"/>
    <s v="MEDL      "/>
    <x v="0"/>
    <s v="FALSE"/>
    <s v="SO"/>
    <m/>
    <s v="Medline Industries, Inc."/>
    <s v="735 County Rd. 4 EAST"/>
    <m/>
    <s v="AL"/>
    <s v="36067"/>
    <s v="          "/>
    <n v="0"/>
    <m/>
    <s v="Medline Industries LP"/>
    <s v="Prattville"/>
    <m/>
    <s v="PCI-01    "/>
    <m/>
  </r>
  <r>
    <d v="2025-10-15T00:00:00"/>
    <x v="65"/>
    <d v="2025-10-15T00:00:00"/>
    <s v="0000064397"/>
    <n v="20"/>
    <s v="C46       "/>
    <x v="138"/>
    <s v="MEDLINE OPTIFOAM THIN 2X3 MSC1523EP"/>
    <n v="2"/>
    <n v="63.42"/>
    <n v="126.84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10-15T00:00:00"/>
    <x v="65"/>
    <d v="2025-10-15T00:00:00"/>
    <s v="0000064401"/>
    <n v="10"/>
    <s v="C50       "/>
    <x v="138"/>
    <s v="MEDLINE OPTIFOAM THIN 2X3 MSC1523EP"/>
    <n v="1"/>
    <n v="63.42"/>
    <n v="63.42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5-10-15T00:00:00"/>
    <x v="65"/>
    <d v="2025-10-15T00:00:00"/>
    <s v="0000064402"/>
    <n v="20"/>
    <s v="C89       "/>
    <x v="138"/>
    <s v="MEDLINE OPTIFOAM THIN 2X3 MSC1523EP"/>
    <n v="1"/>
    <n v="63.42"/>
    <n v="63.42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5-11-12T00:00:00"/>
    <x v="65"/>
    <d v="1900-01-01T00:00:00"/>
    <s v="0000064455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04T00:00:00"/>
    <x v="65"/>
    <d v="1900-01-01T00:00:00"/>
    <s v="0000064457"/>
    <n v="1"/>
    <s v="LAREDO    "/>
    <x v="30"/>
    <s v="MEDLINE CURAD MEDISTRIP 1/4 X 1.5 IN, STERILE NON250114"/>
    <n v="3"/>
    <n v="71.94"/>
    <n v="215.82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04T00:00:00"/>
    <x v="65"/>
    <d v="1900-01-01T00:00:00"/>
    <s v="0000064457"/>
    <n v="2"/>
    <s v="LAREDO    "/>
    <x v="21"/>
    <s v="MEDLINE CURAD MEDISTRIP 1/4 X 4 IN STERILE NON250414"/>
    <n v="1"/>
    <n v="127.14"/>
    <n v="127.14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11T00:00:00"/>
    <x v="65"/>
    <d v="1900-01-01T00:00:00"/>
    <s v="0000064460"/>
    <n v="1"/>
    <s v="LAREDO    "/>
    <x v="30"/>
    <s v="MEDLINE CURAD MEDISTRIP 1/4 X 1.5 IN, STERILE NON250114"/>
    <n v="3"/>
    <n v="71.94"/>
    <n v="215.82"/>
    <s v="MEDL      "/>
    <x v="0"/>
    <s v="FALSE"/>
    <s v="SO"/>
    <m/>
    <s v="Medline Industries, Inc.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24T00:00:00"/>
    <x v="65"/>
    <d v="1900-01-01T00:00:00"/>
    <s v="0000064461"/>
    <n v="1"/>
    <s v="LAREDO    "/>
    <x v="22"/>
    <s v="MEDLINE CURAD MEDI STRIP 1 X 5 NON250501"/>
    <n v="17"/>
    <n v="123"/>
    <n v="2091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12T00:00:00"/>
    <x v="65"/>
    <d v="1900-01-01T00:00:00"/>
    <s v="0000064465"/>
    <n v="1"/>
    <s v="MORENO    "/>
    <x v="30"/>
    <s v="MEDLINE CURAD MEDISTRIP 1/4 X 1.5 IN, STERILE NON250114"/>
    <n v="1"/>
    <n v="71.94"/>
    <n v="71.94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5-11-13T00:00:00"/>
    <x v="65"/>
    <d v="1900-01-01T00:00:00"/>
    <s v="0000064473"/>
    <n v="20"/>
    <s v="C46       "/>
    <x v="138"/>
    <s v="MEDLINE OPTIFOAM THIN 2X3 MSC1523EP"/>
    <n v="1"/>
    <n v="63.42"/>
    <n v="63.4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11-29T00:00:00"/>
    <x v="65"/>
    <d v="1900-01-01T00:00:00"/>
    <s v="0000064491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1-28T00:00:00"/>
    <x v="65"/>
    <d v="1900-01-01T00:00:00"/>
    <s v="0000064537"/>
    <n v="20"/>
    <s v="C46       "/>
    <x v="139"/>
    <s v="MEDLINE OPTIFOAM THIN 4x4 MSC1544EP"/>
    <n v="12"/>
    <n v="94.6"/>
    <n v="1135.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12-11T00:00:00"/>
    <x v="65"/>
    <d v="1900-01-01T00:00:00"/>
    <s v="0000064566"/>
    <n v="10"/>
    <s v="C47       "/>
    <x v="139"/>
    <s v="MEDLINE OPTIFOAM THIN 4x4 MSC1544EP"/>
    <n v="1"/>
    <n v="94.6"/>
    <n v="94.6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5-12-11T00:00:00"/>
    <x v="65"/>
    <d v="1900-01-01T00:00:00"/>
    <s v="0000064571"/>
    <n v="20"/>
    <s v="C09       "/>
    <x v="139"/>
    <s v="MEDLINE OPTIFOAM THIN 4x4 MSC1544EP"/>
    <n v="5"/>
    <n v="94.6"/>
    <n v="473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12-11T00:00:00"/>
    <x v="65"/>
    <d v="1900-01-01T00:00:00"/>
    <s v="0000064572"/>
    <n v="20"/>
    <s v="C03       "/>
    <x v="138"/>
    <s v="MEDLINE OPTIFOAM THIN 2X3 MSC1523EP"/>
    <n v="33"/>
    <n v="63.42"/>
    <n v="2092.86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5-12-11T00:00:00"/>
    <x v="65"/>
    <d v="1900-01-01T00:00:00"/>
    <s v="0000064574"/>
    <n v="10"/>
    <s v="C50       "/>
    <x v="138"/>
    <s v="MEDLINE OPTIFOAM THIN 2X3 MSC1523EP"/>
    <n v="2"/>
    <n v="63.42"/>
    <n v="126.84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5-12-30T00:00:00"/>
    <x v="65"/>
    <d v="1900-01-01T00:00:00"/>
    <s v="0000064580"/>
    <n v="1"/>
    <s v="LAREDO    "/>
    <x v="22"/>
    <s v="MEDLINE CURAD MEDI STRIP 1 X 5 NON250501"/>
    <n v="9"/>
    <n v="123"/>
    <n v="1107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2-20T00:00:00"/>
    <x v="65"/>
    <d v="1900-01-01T00:00:00"/>
    <s v="0000064582"/>
    <n v="2"/>
    <s v="MORENO    "/>
    <x v="30"/>
    <s v="MEDLINE CURAD MEDISTRIP 1/4 X 1.5 IN, STERILE NON250114"/>
    <n v="1"/>
    <n v="71.94"/>
    <n v="71.94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6-01-03T00:00:00"/>
    <x v="65"/>
    <d v="1900-01-01T00:00:00"/>
    <s v="0000064583"/>
    <n v="1"/>
    <s v="MORENO    "/>
    <x v="22"/>
    <s v="MEDLINE CURAD MEDI STRIP 1 X 5 NON250501"/>
    <n v="4"/>
    <n v="123"/>
    <n v="492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5-12-31T00:00:00"/>
    <x v="65"/>
    <d v="1900-01-01T00:00:00"/>
    <s v="0000064602"/>
    <n v="1"/>
    <s v="G-Global  "/>
    <x v="135"/>
    <s v="MEDLINE CURAD MEDISTRIP 1/2 X 4 IN STERILE NON250412"/>
    <n v="50"/>
    <n v="102"/>
    <n v="5100"/>
    <s v="CENTURION "/>
    <x v="0"/>
    <s v="FALSE"/>
    <s v="SO"/>
    <m/>
    <s v="Centurion Medical Products Corp"/>
    <s v="C/O G-Global Logistics Inc"/>
    <s v="1776 Pan American St. Building B Suite 100"/>
    <s v="CA"/>
    <s v="92231          "/>
    <s v="          "/>
    <n v="2"/>
    <m/>
    <s v="Centurion Medical"/>
    <s v="Calexico"/>
    <m/>
    <s v="PCI-01    "/>
    <m/>
  </r>
  <r>
    <d v="2025-12-26T00:00:00"/>
    <x v="65"/>
    <d v="1900-01-01T00:00:00"/>
    <s v="0000064608"/>
    <n v="1"/>
    <s v="MORENO    "/>
    <x v="135"/>
    <s v="MEDLINE CURAD MEDISTRIP 1/2 X 4 IN STERILE NON250412"/>
    <n v="6"/>
    <n v="102"/>
    <n v="612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6-01-09T00:00:00"/>
    <x v="65"/>
    <d v="1900-01-01T00:00:00"/>
    <s v="0000064609"/>
    <n v="1"/>
    <s v="MORENO    "/>
    <x v="22"/>
    <s v="MEDLINE CURAD MEDI STRIP 1 X 5 NON250501"/>
    <n v="5"/>
    <n v="123"/>
    <n v="615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6-01-10T00:00:00"/>
    <x v="65"/>
    <d v="1900-01-01T00:00:00"/>
    <s v="0000064623"/>
    <n v="1"/>
    <s v="LAREDO    "/>
    <x v="135"/>
    <s v="MEDLINE CURAD MEDISTRIP 1/2 X 4 IN STERILE NON250412"/>
    <n v="20"/>
    <n v="102"/>
    <n v="2040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5-12-29T00:00:00"/>
    <x v="65"/>
    <d v="1900-01-01T00:00:00"/>
    <s v="0000064629"/>
    <n v="20"/>
    <s v="C09       "/>
    <x v="139"/>
    <s v="MEDLINE OPTIFOAM THIN 4x4 MSC1544EP"/>
    <n v="5"/>
    <n v="94.6"/>
    <n v="473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12-29T00:00:00"/>
    <x v="65"/>
    <d v="1900-01-01T00:00:00"/>
    <s v="0000064632"/>
    <n v="30"/>
    <s v="C02       "/>
    <x v="138"/>
    <s v="MEDLINE OPTIFOAM THIN 2X3 MSC1523EP"/>
    <n v="7"/>
    <n v="63.42"/>
    <n v="443.94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12-29T00:00:00"/>
    <x v="65"/>
    <d v="1900-01-01T00:00:00"/>
    <s v="0000064632"/>
    <n v="40"/>
    <s v="C02       "/>
    <x v="139"/>
    <s v="MEDLINE OPTIFOAM THIN 4x4 MSC1544EP"/>
    <n v="5"/>
    <n v="94.6"/>
    <n v="473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12-26T00:00:00"/>
    <x v="65"/>
    <d v="1900-01-01T00:00:00"/>
    <s v="0000064636"/>
    <n v="20"/>
    <s v="C47       "/>
    <x v="139"/>
    <s v="MEDLINE OPTIFOAM THIN 4x4 MSC1544EP"/>
    <n v="1"/>
    <n v="94.6"/>
    <n v="94.6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5-12-29T00:00:00"/>
    <x v="65"/>
    <d v="1900-01-01T00:00:00"/>
    <s v="0000064638"/>
    <n v="10"/>
    <s v="B06       "/>
    <x v="139"/>
    <s v="MEDLINE OPTIFOAM THIN 4x4 MSC1544EP"/>
    <n v="1"/>
    <n v="94.6"/>
    <n v="94.6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5-12-29T00:00:00"/>
    <x v="65"/>
    <d v="1900-01-01T00:00:00"/>
    <s v="0000064640"/>
    <n v="10"/>
    <s v="C46       "/>
    <x v="138"/>
    <s v="MEDLINE OPTIFOAM THIN 2X3 MSC1523EP"/>
    <n v="1"/>
    <n v="63.42"/>
    <n v="63.4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12-29T00:00:00"/>
    <x v="65"/>
    <d v="1900-01-01T00:00:00"/>
    <s v="0000064640"/>
    <n v="20"/>
    <s v="C46       "/>
    <x v="139"/>
    <s v="MEDLINE OPTIFOAM THIN 4x4 MSC1544EP"/>
    <n v="4"/>
    <n v="94.6"/>
    <n v="378.4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5-12-26T00:00:00"/>
    <x v="65"/>
    <d v="1900-01-01T00:00:00"/>
    <s v="0000064641"/>
    <n v="30"/>
    <s v="C02       "/>
    <x v="139"/>
    <s v="MEDLINE OPTIFOAM THIN 4x4 MSC1544EP"/>
    <n v="8"/>
    <n v="94.6"/>
    <n v="756.8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1-20T00:00:00"/>
    <x v="65"/>
    <d v="1900-01-01T00:00:00"/>
    <s v="0000064655"/>
    <n v="1"/>
    <s v="LAREDO    "/>
    <x v="139"/>
    <s v="MEDLINE OPTIFOAM THIN 4x4 MSC1544EP"/>
    <n v="2"/>
    <n v="94.6"/>
    <n v="189.2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09T00:00:00"/>
    <x v="65"/>
    <d v="1900-01-01T00:00:00"/>
    <s v="0000064667"/>
    <n v="20"/>
    <s v="C47       "/>
    <x v="139"/>
    <s v="MEDLINE OPTIFOAM THIN 4x4 MSC1544EP"/>
    <n v="1"/>
    <n v="94.6"/>
    <n v="94.6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1-09T00:00:00"/>
    <x v="65"/>
    <d v="1900-01-01T00:00:00"/>
    <s v="0000064674"/>
    <n v="30"/>
    <s v="C09       "/>
    <x v="139"/>
    <s v="MEDLINE OPTIFOAM THIN 4x4 MSC1544EP"/>
    <n v="4"/>
    <n v="94.6"/>
    <n v="378.4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1-09T00:00:00"/>
    <x v="65"/>
    <d v="1900-01-01T00:00:00"/>
    <s v="0000064677"/>
    <n v="20"/>
    <s v="C46       "/>
    <x v="139"/>
    <s v="MEDLINE OPTIFOAM THIN 4x4 MSC1544EP"/>
    <n v="2"/>
    <n v="94.6"/>
    <n v="189.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2-06T00:00:00"/>
    <x v="65"/>
    <d v="1900-01-01T00:00:00"/>
    <s v="0000064691"/>
    <n v="1"/>
    <s v="LAREDO    "/>
    <x v="139"/>
    <s v="MEDLINE OPTIFOAM THIN 4x4 MSC1544EP"/>
    <n v="2"/>
    <n v="94.6"/>
    <n v="189.2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26T00:00:00"/>
    <x v="65"/>
    <d v="1900-01-01T00:00:00"/>
    <s v="0000064700"/>
    <n v="10"/>
    <s v="C46       "/>
    <x v="138"/>
    <s v="MEDLINE OPTIFOAM THIN 2X3 MSC1523EP"/>
    <n v="10"/>
    <n v="63.42"/>
    <n v="634.20000000000005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1-26T00:00:00"/>
    <x v="65"/>
    <d v="1900-01-01T00:00:00"/>
    <s v="0000064702"/>
    <n v="20"/>
    <s v="C41       "/>
    <x v="138"/>
    <s v="MEDLINE OPTIFOAM THIN 2X3 MSC1523EP"/>
    <n v="19"/>
    <n v="63.42"/>
    <n v="1204.98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1-26T00:00:00"/>
    <x v="65"/>
    <d v="1900-01-01T00:00:00"/>
    <s v="0000064711"/>
    <n v="10"/>
    <s v="B48       "/>
    <x v="138"/>
    <s v="MEDLINE OPTIFOAM THIN 2X3 MSC1523EP"/>
    <n v="6"/>
    <n v="63.42"/>
    <n v="380.52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2-02T00:00:00"/>
    <x v="65"/>
    <d v="1900-01-01T00:00:00"/>
    <s v="0000064716"/>
    <n v="1"/>
    <s v="MORENO    "/>
    <x v="136"/>
    <s v="MEDLINE CURAD MEDISTRIP 1/4 X 3 IN STERILE NON250314"/>
    <n v="3"/>
    <n v="66.77"/>
    <n v="200.31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6-02-02T00:00:00"/>
    <x v="65"/>
    <d v="1900-01-01T00:00:00"/>
    <s v="0000064716"/>
    <n v="2"/>
    <s v="MORENO    "/>
    <x v="21"/>
    <s v="MEDLINE CURAD MEDISTRIP 1/4 X 4 IN STERILE NON250414"/>
    <n v="1"/>
    <n v="127.14"/>
    <n v="127.14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6-02-23T00:00:00"/>
    <x v="65"/>
    <d v="1900-01-01T00:00:00"/>
    <s v="0000064724"/>
    <n v="1"/>
    <s v="LAREDO    "/>
    <x v="139"/>
    <s v="MEDLINE OPTIFOAM THIN 4x4 MSC1544EP"/>
    <n v="2"/>
    <n v="94.6"/>
    <n v="189.2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23T00:00:00"/>
    <x v="65"/>
    <d v="1900-01-01T00:00:00"/>
    <s v="0000064724"/>
    <n v="2"/>
    <s v="LAREDO    "/>
    <x v="22"/>
    <s v="MEDLINE CURAD MEDI STRIP 1 X 5 NON250501"/>
    <n v="9"/>
    <n v="123"/>
    <n v="1107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09T00:00:00"/>
    <x v="65"/>
    <d v="1900-01-01T00:00:00"/>
    <s v="0000064739"/>
    <n v="20"/>
    <s v="C47       "/>
    <x v="139"/>
    <s v="MEDLINE OPTIFOAM THIN 4x4 MSC1544EP"/>
    <n v="2"/>
    <n v="94.6"/>
    <n v="189.2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2-28T00:00:00"/>
    <x v="65"/>
    <d v="1900-01-01T00:00:00"/>
    <s v="0000064746"/>
    <n v="1"/>
    <s v="LAREDO    "/>
    <x v="139"/>
    <s v="MEDLINE OPTIFOAM THIN 4x4 MSC1544EP"/>
    <n v="2"/>
    <n v="94.6"/>
    <n v="189.2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2-17T00:00:00"/>
    <x v="65"/>
    <d v="1900-01-01T00:00:00"/>
    <s v="0000064749"/>
    <n v="1"/>
    <s v="MORENO    "/>
    <x v="136"/>
    <s v="MEDLINE CURAD MEDISTRIP 1/4 X 3 IN STERILE NON250314"/>
    <n v="11"/>
    <n v="66.77"/>
    <n v="734.47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6-02-28T00:00:00"/>
    <x v="65"/>
    <d v="1900-01-01T00:00:00"/>
    <s v="0000064751"/>
    <n v="1"/>
    <s v="MORENO    "/>
    <x v="22"/>
    <s v="MEDLINE CURAD MEDI STRIP 1 X 5 NON250501"/>
    <n v="5"/>
    <n v="123"/>
    <n v="615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6-02-28T00:00:00"/>
    <x v="65"/>
    <d v="1900-01-01T00:00:00"/>
    <s v="0000064765"/>
    <n v="1"/>
    <s v="LAREDO    "/>
    <x v="135"/>
    <s v="MEDLINE CURAD MEDISTRIP 1/2 X 4 IN STERILE NON250412"/>
    <n v="21"/>
    <n v="102"/>
    <n v="2142"/>
    <s v="MEDL      "/>
    <x v="0"/>
    <s v="FALSE"/>
    <s v="SO"/>
    <m/>
    <s v="Medline Industries, Inc.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06T00:00:00"/>
    <x v="65"/>
    <d v="1900-01-01T00:00:00"/>
    <s v="0000064766"/>
    <n v="1"/>
    <s v="LAREDO    "/>
    <x v="22"/>
    <s v="MEDLINE CURAD MEDI STRIP 1 X 5 NON250501"/>
    <n v="9"/>
    <n v="123"/>
    <n v="1107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06T00:00:00"/>
    <x v="65"/>
    <d v="1900-01-01T00:00:00"/>
    <s v="0000064767"/>
    <n v="1"/>
    <s v="MORENO    "/>
    <x v="22"/>
    <s v="MEDLINE CURAD MEDI STRIP 1 X 5 NON250501"/>
    <n v="5"/>
    <n v="123"/>
    <n v="615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6-02-20T00:00:00"/>
    <x v="65"/>
    <d v="1900-01-01T00:00:00"/>
    <s v="0000064772"/>
    <n v="10"/>
    <s v="C50       "/>
    <x v="138"/>
    <s v="MEDLINE OPTIFOAM THIN 2X3 MSC1523EP"/>
    <n v="7"/>
    <n v="63.42"/>
    <n v="443.94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2-20T00:00:00"/>
    <x v="65"/>
    <d v="1900-01-01T00:00:00"/>
    <s v="0000064773"/>
    <n v="10"/>
    <s v="C41       "/>
    <x v="138"/>
    <s v="MEDLINE OPTIFOAM THIN 2X3 MSC1523EP"/>
    <n v="4"/>
    <n v="63.42"/>
    <n v="253.68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2-20T00:00:00"/>
    <x v="65"/>
    <d v="1900-01-01T00:00:00"/>
    <s v="0000064776"/>
    <n v="10"/>
    <s v="C02       "/>
    <x v="138"/>
    <s v="MEDLINE OPTIFOAM THIN 2X3 MSC1523EP"/>
    <n v="1"/>
    <n v="63.42"/>
    <n v="63.42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3-06T00:00:00"/>
    <x v="65"/>
    <d v="1900-01-01T00:00:00"/>
    <s v="0000064799"/>
    <n v="20"/>
    <s v="C41       "/>
    <x v="138"/>
    <s v="MEDLINE OPTIFOAM THIN 2X3 MSC1523EP"/>
    <n v="10"/>
    <n v="63.42"/>
    <n v="634.20000000000005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3-06T00:00:00"/>
    <x v="65"/>
    <d v="1900-01-01T00:00:00"/>
    <s v="0000064803"/>
    <n v="20"/>
    <s v="C02       "/>
    <x v="138"/>
    <s v="MEDLINE OPTIFOAM THIN 2X3 MSC1523EP"/>
    <n v="3"/>
    <n v="63.42"/>
    <n v="190.26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3-06T00:00:00"/>
    <x v="65"/>
    <d v="1900-01-01T00:00:00"/>
    <s v="0000064805"/>
    <n v="10"/>
    <s v="C50       "/>
    <x v="138"/>
    <s v="MEDLINE OPTIFOAM THIN 2X3 MSC1523EP"/>
    <n v="3"/>
    <n v="63.42"/>
    <n v="190.26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3-06T00:00:00"/>
    <x v="65"/>
    <d v="1900-01-01T00:00:00"/>
    <s v="0000064809"/>
    <n v="10"/>
    <s v="B48       "/>
    <x v="138"/>
    <s v="MEDLINE OPTIFOAM THIN 2X3 MSC1523EP"/>
    <n v="4"/>
    <n v="63.42"/>
    <n v="253.68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5-12-16T00:00:00"/>
    <x v="65"/>
    <d v="1900-01-01T00:00:00"/>
    <s v="0000064818"/>
    <n v="1"/>
    <s v="LAREDO    "/>
    <x v="140"/>
    <s v="MEDLINE 119883 10&quot;x16&quot; Instrument Drape"/>
    <n v="9"/>
    <n v="160"/>
    <n v="1440"/>
    <s v="MEDL      "/>
    <x v="0"/>
    <s v="FALSE"/>
    <s v="SO"/>
    <m/>
    <s v="Medline Industries, Inc.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3-17T00:00:00"/>
    <x v="65"/>
    <d v="1900-01-01T00:00:00"/>
    <s v="0000064820"/>
    <n v="1"/>
    <s v="NORTHPT   "/>
    <x v="135"/>
    <s v="MEDLINE CURAD MEDISTRIP 1/2 X 4 IN STERILE NON250412"/>
    <n v="1"/>
    <n v="102"/>
    <n v="102"/>
    <s v="MEDL      "/>
    <x v="0"/>
    <s v="FALSE"/>
    <s v="SO"/>
    <m/>
    <s v="Medline Industries, Inc."/>
    <s v="1170 South Northpoint Blvd."/>
    <m/>
    <s v="IL"/>
    <s v="60085          "/>
    <s v="          "/>
    <n v="2"/>
    <m/>
    <s v="Medline - SPT Division"/>
    <s v="Waukegan"/>
    <m/>
    <s v="PCI-01    "/>
    <m/>
  </r>
  <r>
    <d v="2026-03-14T00:00:00"/>
    <x v="65"/>
    <d v="1900-01-01T00:00:00"/>
    <s v="0000064821"/>
    <n v="1"/>
    <s v="MORENO    "/>
    <x v="135"/>
    <s v="MEDLINE CURAD MEDISTRIP 1/2 X 4 IN STERILE NON250412"/>
    <n v="9"/>
    <n v="102"/>
    <n v="918"/>
    <s v="MEDL      "/>
    <x v="0"/>
    <s v="FALSE"/>
    <s v="SO"/>
    <m/>
    <s v="Medline Industries, Inc.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d v="2026-03-14T00:00:00"/>
    <x v="65"/>
    <d v="1900-01-01T00:00:00"/>
    <s v="0000064821"/>
    <n v="5"/>
    <s v="MORENO    "/>
    <x v="22"/>
    <s v="MEDLINE CURAD MEDI STRIP 1 X 5 NON250501"/>
    <n v="5"/>
    <n v="123"/>
    <n v="615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6-04-06T00:00:00"/>
    <x v="65"/>
    <d v="1900-01-01T00:00:00"/>
    <s v="0000064830"/>
    <n v="1"/>
    <s v="MORENO    "/>
    <x v="22"/>
    <s v="MEDLINE CURAD MEDI STRIP 1 X 5 NON250501"/>
    <n v="6"/>
    <n v="123"/>
    <n v="738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1900-01-01T00:00:00"/>
    <x v="65"/>
    <d v="1900-01-01T00:00:00"/>
    <s v="0000064836"/>
    <n v="1"/>
    <s v="LAREDO    "/>
    <x v="140"/>
    <s v="MEDLINE 119883 10&quot;x16&quot; Instrument Drape"/>
    <n v="2"/>
    <n v="160"/>
    <n v="320"/>
    <s v="MEDL      "/>
    <x v="0"/>
    <s v="FALSE"/>
    <s v="SO"/>
    <m/>
    <s v="Medline Industries, Inc.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4-13T00:00:00"/>
    <x v="65"/>
    <d v="1900-01-01T00:00:00"/>
    <s v="0000064838"/>
    <n v="1"/>
    <s v="LAREDO    "/>
    <x v="139"/>
    <s v="MEDLINE OPTIFOAM THIN 4x4 MSC1544EP"/>
    <n v="2"/>
    <n v="94.6"/>
    <n v="189.2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05T00:00:00"/>
    <x v="65"/>
    <d v="1900-01-01T00:00:00"/>
    <s v="0000064842"/>
    <n v="1"/>
    <s v="NORTHPT   "/>
    <x v="140"/>
    <s v="MEDLINE 119883 10&quot;x16&quot; Instrument Drape"/>
    <n v="1"/>
    <n v="160"/>
    <n v="160"/>
    <s v="MEDL      "/>
    <x v="0"/>
    <s v="FALSE"/>
    <s v="SO"/>
    <m/>
    <s v="Medline Industries, Inc."/>
    <s v="1170 South Northpoint Blvd."/>
    <m/>
    <s v="IL"/>
    <s v="60085          "/>
    <s v="          "/>
    <n v="14"/>
    <m/>
    <s v="Medline - SPT Division"/>
    <s v="Waukegan"/>
    <m/>
    <s v="PCI-01    "/>
    <m/>
  </r>
  <r>
    <d v="2026-04-13T00:00:00"/>
    <x v="65"/>
    <d v="1900-01-01T00:00:00"/>
    <s v="0000064844"/>
    <n v="1"/>
    <s v="MORENO    "/>
    <x v="22"/>
    <s v="MEDLINE CURAD MEDI STRIP 1 X 5 NON250501"/>
    <n v="6"/>
    <n v="123"/>
    <n v="738"/>
    <s v="MEDL      "/>
    <x v="0"/>
    <s v="FALSE"/>
    <s v="SO"/>
    <m/>
    <s v="Medline Industries, Inc.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d v="2026-01-07T00:00:00"/>
    <x v="65"/>
    <d v="1900-01-01T00:00:00"/>
    <s v="0000064848"/>
    <n v="1"/>
    <s v="LAREDO    "/>
    <x v="140"/>
    <s v="MEDLINE 119883 10&quot;x16&quot; Instrument Drape"/>
    <n v="10"/>
    <n v="160"/>
    <n v="1600"/>
    <s v="MEDL      "/>
    <x v="0"/>
    <s v="FALSE"/>
    <s v="SO"/>
    <m/>
    <s v="Medline Industries, Inc.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4-19T00:00:00"/>
    <x v="65"/>
    <d v="1900-01-01T00:00:00"/>
    <s v="0000064849"/>
    <n v="1"/>
    <s v="LAREDO    "/>
    <x v="139"/>
    <s v="MEDLINE OPTIFOAM THIN 4x4 MSC1544EP"/>
    <n v="3"/>
    <n v="94.6"/>
    <n v="283.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4-19T00:00:00"/>
    <x v="65"/>
    <d v="1900-01-01T00:00:00"/>
    <s v="0000064849"/>
    <n v="2"/>
    <s v="LAREDO    "/>
    <x v="22"/>
    <s v="MEDLINE CURAD MEDI STRIP 1 X 5 NON250501"/>
    <n v="11"/>
    <n v="123"/>
    <n v="1353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07T00:00:00"/>
    <x v="65"/>
    <d v="1900-01-01T00:00:00"/>
    <s v="0000064851"/>
    <n v="1"/>
    <s v="MORENO    "/>
    <x v="140"/>
    <s v="MEDLINE 119883 10&quot;x16&quot; Instrument Drape"/>
    <n v="46"/>
    <n v="160"/>
    <n v="7360"/>
    <s v="MEDL      "/>
    <x v="0"/>
    <s v="FALSE"/>
    <s v="SO"/>
    <m/>
    <s v="Medline Industries, Inc."/>
    <s v="16415 Cosmos Street"/>
    <m/>
    <s v="CA"/>
    <s v="92551          "/>
    <s v="          "/>
    <n v="14"/>
    <m/>
    <s v="Medline - SPT Division"/>
    <s v="Moreno Valley"/>
    <s v="call for dock appointment 951-296-2639 x 4237 or email yduran@medline.com"/>
    <s v="PCI-01    "/>
    <m/>
  </r>
  <r>
    <d v="2026-03-31T00:00:00"/>
    <x v="65"/>
    <d v="1900-01-01T00:00:00"/>
    <s v="0000064855"/>
    <n v="10"/>
    <s v="B06       "/>
    <x v="138"/>
    <s v="MEDLINE OPTIFOAM THIN 2X3 MSC1523EP"/>
    <n v="1"/>
    <n v="63.42"/>
    <n v="63.42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3-31T00:00:00"/>
    <x v="65"/>
    <d v="1900-01-01T00:00:00"/>
    <s v="0000064856"/>
    <n v="10"/>
    <s v="C02       "/>
    <x v="138"/>
    <s v="MEDLINE OPTIFOAM THIN 2X3 MSC1523EP"/>
    <n v="2"/>
    <n v="63.42"/>
    <n v="126.84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4-01T00:00:00"/>
    <x v="65"/>
    <d v="1900-01-01T00:00:00"/>
    <s v="0000064859"/>
    <n v="10"/>
    <s v="B06       "/>
    <x v="138"/>
    <s v="MEDLINE OPTIFOAM THIN 2X3 MSC1523EP"/>
    <n v="3"/>
    <n v="63.42"/>
    <n v="190.26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4-01T00:00:00"/>
    <x v="65"/>
    <d v="1900-01-01T00:00:00"/>
    <s v="0000064859"/>
    <n v="20"/>
    <s v="B06       "/>
    <x v="139"/>
    <s v="MEDLINE OPTIFOAM THIN 4x4 MSC1544EP"/>
    <n v="1"/>
    <n v="94.6"/>
    <n v="94.6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4-01T00:00:00"/>
    <x v="65"/>
    <d v="1900-01-01T00:00:00"/>
    <s v="0000064861"/>
    <n v="20"/>
    <s v="C89       "/>
    <x v="139"/>
    <s v="MEDLINE OPTIFOAM THIN 4x4 MSC1544EP"/>
    <n v="8"/>
    <n v="94.6"/>
    <n v="756.8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4-01T00:00:00"/>
    <x v="65"/>
    <d v="1900-01-01T00:00:00"/>
    <s v="0000064862"/>
    <n v="20"/>
    <s v="C50       "/>
    <x v="139"/>
    <s v="MEDLINE OPTIFOAM THIN 4x4 MSC1544EP"/>
    <n v="6"/>
    <n v="94.6"/>
    <n v="567.6"/>
    <s v="MEDL      "/>
    <x v="0"/>
    <s v="FALSE"/>
    <s v="SO"/>
    <m/>
    <s v="Medline Industries, Inc."/>
    <s v="8787 W BUCKEYE RD"/>
    <m/>
    <s v="AZ"/>
    <s v="853539399"/>
    <s v="          "/>
    <n v="0"/>
    <m/>
    <s v="Medline Industries LP"/>
    <s v="TOLLESON"/>
    <m/>
    <s v="PCI-01    "/>
    <m/>
  </r>
  <r>
    <d v="2026-04-01T00:00:00"/>
    <x v="65"/>
    <d v="1900-01-01T00:00:00"/>
    <s v="0000064863"/>
    <n v="20"/>
    <s v="C46       "/>
    <x v="139"/>
    <s v="MEDLINE OPTIFOAM THIN 4x4 MSC1544EP"/>
    <n v="9"/>
    <n v="94.6"/>
    <n v="851.4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4-01T00:00:00"/>
    <x v="65"/>
    <d v="1900-01-01T00:00:00"/>
    <s v="0000064864"/>
    <n v="20"/>
    <s v="B48       "/>
    <x v="138"/>
    <s v="MEDLINE OPTIFOAM THIN 2X3 MSC1523EP"/>
    <n v="5"/>
    <n v="63.42"/>
    <n v="317.10000000000002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01T00:00:00"/>
    <x v="65"/>
    <d v="1900-01-01T00:00:00"/>
    <s v="0000064867"/>
    <n v="20"/>
    <s v="C09       "/>
    <x v="139"/>
    <s v="MEDLINE OPTIFOAM THIN 4x4 MSC1544EP"/>
    <n v="10"/>
    <n v="94.6"/>
    <n v="946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01T00:00:00"/>
    <x v="65"/>
    <d v="1900-01-01T00:00:00"/>
    <s v="0000064868"/>
    <n v="20"/>
    <s v="C47       "/>
    <x v="139"/>
    <s v="MEDLINE OPTIFOAM THIN 4x4 MSC1544EP"/>
    <n v="7"/>
    <n v="94.6"/>
    <n v="662.2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4-25T00:00:00"/>
    <x v="65"/>
    <d v="1900-01-01T00:00:00"/>
    <s v="0000064871"/>
    <n v="1"/>
    <s v="LAREDO    "/>
    <x v="139"/>
    <s v="MEDLINE OPTIFOAM THIN 4x4 MSC1544EP"/>
    <n v="3"/>
    <n v="94.6"/>
    <n v="283.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4-11T00:00:00"/>
    <x v="65"/>
    <d v="1900-01-01T00:00:00"/>
    <s v="0000064873"/>
    <n v="1"/>
    <s v="NORTHPT   "/>
    <x v="21"/>
    <s v="MEDLINE CURAD MEDISTRIP 1/4 X 4 IN STERILE NON250414"/>
    <n v="1"/>
    <n v="127.14"/>
    <n v="127.14"/>
    <s v="MEDL      "/>
    <x v="0"/>
    <s v="FALSE"/>
    <s v="SO"/>
    <m/>
    <s v="Medline Industries, Inc."/>
    <s v="1170 South Northpoint Blvd."/>
    <m/>
    <s v="IL"/>
    <s v="60085          "/>
    <s v="          "/>
    <n v="0"/>
    <m/>
    <s v="Medline - SPT Division"/>
    <s v="Waukegan"/>
    <m/>
    <s v="PCI-01    "/>
    <m/>
  </r>
  <r>
    <d v="2026-05-01T00:00:00"/>
    <x v="65"/>
    <d v="1900-01-01T00:00:00"/>
    <s v="0000064895"/>
    <n v="1"/>
    <s v="LAREDO    "/>
    <x v="139"/>
    <s v="MEDLINE OPTIFOAM THIN 4x4 MSC1544EP"/>
    <n v="3"/>
    <n v="94.6"/>
    <n v="283.8"/>
    <s v="MEDL      "/>
    <x v="0"/>
    <s v="FALSE"/>
    <s v="SO"/>
    <m/>
    <s v="Medline Industries, Inc.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1-20T00:00:00"/>
    <x v="65"/>
    <d v="1900-01-01T00:00:00"/>
    <s v="0000064897"/>
    <n v="1"/>
    <s v="NORTHPT   "/>
    <x v="140"/>
    <s v="MEDLINE 119883 10&quot;x16&quot; Instrument Drape"/>
    <n v="1"/>
    <n v="160"/>
    <n v="160"/>
    <s v="MEDL      "/>
    <x v="0"/>
    <s v="FALSE"/>
    <s v="SO"/>
    <m/>
    <s v="Medline Industries, Inc."/>
    <s v="1170 South Northpoint Blvd."/>
    <m/>
    <s v="IL"/>
    <s v="60085          "/>
    <s v="          "/>
    <n v="14"/>
    <m/>
    <s v="Medline - SPT Division"/>
    <s v="Waukegan"/>
    <m/>
    <s v="PCI-01    "/>
    <m/>
  </r>
  <r>
    <d v="2026-04-14T00:00:00"/>
    <x v="65"/>
    <d v="1900-01-01T00:00:00"/>
    <s v="0000064903"/>
    <n v="10"/>
    <s v="C46       "/>
    <x v="139"/>
    <s v="MEDLINE OPTIFOAM THIN 4x4 MSC1544EP"/>
    <n v="2"/>
    <n v="94.6"/>
    <n v="189.2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4-14T00:00:00"/>
    <x v="65"/>
    <d v="1900-01-01T00:00:00"/>
    <s v="0000064905"/>
    <n v="20"/>
    <s v="C09       "/>
    <x v="138"/>
    <s v="MEDLINE OPTIFOAM THIN 2X3 MSC1523EP"/>
    <n v="3"/>
    <n v="63.42"/>
    <n v="190.26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14T00:00:00"/>
    <x v="65"/>
    <d v="1900-01-01T00:00:00"/>
    <s v="0000064905"/>
    <n v="30"/>
    <s v="C09       "/>
    <x v="139"/>
    <s v="MEDLINE OPTIFOAM THIN 4x4 MSC1544EP"/>
    <n v="6"/>
    <n v="94.6"/>
    <n v="567.6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14T00:00:00"/>
    <x v="65"/>
    <d v="1900-01-01T00:00:00"/>
    <s v="0000064906"/>
    <n v="20"/>
    <s v="C32       "/>
    <x v="139"/>
    <s v="MEDLINE OPTIFOAM THIN 4x4 MSC1544EP"/>
    <n v="12"/>
    <n v="94.6"/>
    <n v="1135.2"/>
    <s v="MEDL      "/>
    <x v="0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4-14T00:00:00"/>
    <x v="65"/>
    <d v="1900-01-01T00:00:00"/>
    <s v="0000064907"/>
    <n v="20"/>
    <s v="C05       "/>
    <x v="139"/>
    <s v="MEDLINE OPTIFOAM THIN 4x4 MSC1544EP"/>
    <n v="2"/>
    <n v="94.6"/>
    <n v="189.2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4-14T00:00:00"/>
    <x v="65"/>
    <d v="1900-01-01T00:00:00"/>
    <s v="0000064908"/>
    <n v="10"/>
    <s v="C02       "/>
    <x v="138"/>
    <s v="MEDLINE OPTIFOAM THIN 2X3 MSC1523EP"/>
    <n v="38"/>
    <n v="63.42"/>
    <n v="2409.96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4-14T00:00:00"/>
    <x v="65"/>
    <d v="1900-01-01T00:00:00"/>
    <s v="0000064908"/>
    <n v="20"/>
    <s v="C02       "/>
    <x v="139"/>
    <s v="MEDLINE OPTIFOAM THIN 4x4 MSC1544EP"/>
    <n v="3"/>
    <n v="94.6"/>
    <n v="283.8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4-14T00:00:00"/>
    <x v="65"/>
    <d v="1900-01-01T00:00:00"/>
    <s v="0000064910"/>
    <n v="10"/>
    <s v="B48       "/>
    <x v="138"/>
    <s v="MEDLINE OPTIFOAM THIN 2X3 MSC1523EP"/>
    <n v="4"/>
    <n v="63.42"/>
    <n v="253.68"/>
    <s v="MEDL      "/>
    <x v="0"/>
    <s v="FALSE"/>
    <s v="SO"/>
    <m/>
    <s v="Medline Industries, Inc."/>
    <s v="36445 Van Born Road STE 200"/>
    <m/>
    <s v="MI"/>
    <s v="48174"/>
    <s v="          "/>
    <n v="0"/>
    <m/>
    <s v="Medline Industries LP"/>
    <s v="Romulus"/>
    <m/>
    <s v="PCI-01    "/>
    <m/>
  </r>
  <r>
    <d v="2026-04-14T00:00:00"/>
    <x v="65"/>
    <d v="1900-01-01T00:00:00"/>
    <s v="0000064911"/>
    <n v="10"/>
    <s v="B06       "/>
    <x v="138"/>
    <s v="MEDLINE OPTIFOAM THIN 2X3 MSC1523EP"/>
    <n v="27"/>
    <n v="63.42"/>
    <n v="1712.34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4-14T00:00:00"/>
    <x v="65"/>
    <d v="1900-01-01T00:00:00"/>
    <s v="0000064914"/>
    <n v="10"/>
    <s v="C89       "/>
    <x v="139"/>
    <s v="MEDLINE OPTIFOAM THIN 4x4 MSC1544EP"/>
    <n v="1"/>
    <n v="94.6"/>
    <n v="94.6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5-02T00:00:00"/>
    <x v="65"/>
    <d v="1900-01-01T00:00:00"/>
    <s v="0000064930"/>
    <n v="2"/>
    <s v="MORENO    "/>
    <x v="30"/>
    <s v="MEDLINE CURAD MEDISTRIP 1/4 X 1.5 IN, STERILE NON250114"/>
    <n v="1"/>
    <n v="71.94"/>
    <n v="71.94"/>
    <s v="MEDL      "/>
    <x v="0"/>
    <s v="FALSE"/>
    <s v="SO"/>
    <m/>
    <s v="Medline Industries, Inc.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d v="2026-04-28T00:00:00"/>
    <x v="65"/>
    <d v="1900-01-01T00:00:00"/>
    <s v="0000064941"/>
    <n v="10"/>
    <s v="B51       "/>
    <x v="138"/>
    <s v="MEDLINE OPTIFOAM THIN 2X3 MSC1523EP"/>
    <n v="24"/>
    <n v="63.42"/>
    <n v="1522.08"/>
    <s v="MEDL      "/>
    <x v="0"/>
    <s v="FALSE"/>
    <s v="SO"/>
    <m/>
    <s v="Medline Industries, Inc."/>
    <s v="60 Athletes Way N STE 100"/>
    <m/>
    <s v="TN"/>
    <s v="37122"/>
    <s v="          "/>
    <n v="0"/>
    <m/>
    <s v="Medline Industries LP"/>
    <s v="Mount Juliet"/>
    <m/>
    <s v="PCI-01    "/>
    <m/>
  </r>
  <r>
    <d v="2026-04-28T00:00:00"/>
    <x v="65"/>
    <d v="1900-01-01T00:00:00"/>
    <s v="0000064943"/>
    <n v="10"/>
    <s v="C02       "/>
    <x v="139"/>
    <s v="MEDLINE OPTIFOAM THIN 4x4 MSC1544EP"/>
    <n v="3"/>
    <n v="94.6"/>
    <n v="283.8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6-04-28T00:00:00"/>
    <x v="65"/>
    <d v="1900-01-01T00:00:00"/>
    <s v="0000064946"/>
    <n v="20"/>
    <s v="C41       "/>
    <x v="138"/>
    <s v="MEDLINE OPTIFOAM THIN 2X3 MSC1523EP"/>
    <n v="15"/>
    <n v="63.42"/>
    <n v="951.3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4-28T00:00:00"/>
    <x v="65"/>
    <d v="1900-01-01T00:00:00"/>
    <s v="0000064948"/>
    <n v="10"/>
    <s v="B36       "/>
    <x v="139"/>
    <s v="MEDLINE OPTIFOAM THIN 4x4 MSC1544EP"/>
    <n v="1"/>
    <n v="94.6"/>
    <n v="94.6"/>
    <s v="MEDL      "/>
    <x v="0"/>
    <s v="FALSE"/>
    <s v="SO"/>
    <m/>
    <s v="Medline Industries, Inc."/>
    <s v="1989 TRANSIT WAY"/>
    <m/>
    <s v="NY"/>
    <s v="144203007"/>
    <s v="          "/>
    <n v="0"/>
    <m/>
    <s v="Medline Industries LP"/>
    <s v="BROCKPORT"/>
    <m/>
    <s v="PCI-01    "/>
    <m/>
  </r>
  <r>
    <d v="2026-04-28T00:00:00"/>
    <x v="65"/>
    <d v="1900-01-01T00:00:00"/>
    <s v="0000064949"/>
    <n v="10"/>
    <s v="C46       "/>
    <x v="138"/>
    <s v="MEDLINE OPTIFOAM THIN 2X3 MSC1523EP"/>
    <n v="4"/>
    <n v="63.42"/>
    <n v="253.68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4-28T00:00:00"/>
    <x v="65"/>
    <d v="1900-01-01T00:00:00"/>
    <s v="0000064949"/>
    <n v="20"/>
    <s v="C46       "/>
    <x v="139"/>
    <s v="MEDLINE OPTIFOAM THIN 4x4 MSC1544EP"/>
    <n v="18"/>
    <n v="94.6"/>
    <n v="1702.8"/>
    <s v="MEDL      "/>
    <x v="0"/>
    <s v="FALSE"/>
    <s v="SO"/>
    <m/>
    <s v="Medline Industries, Inc."/>
    <s v="5701 PROMONTORY PKWY"/>
    <m/>
    <s v="CA"/>
    <s v="953779201"/>
    <s v="          "/>
    <n v="0"/>
    <m/>
    <s v="Medline Industries LP"/>
    <s v="TRACY"/>
    <m/>
    <s v="PCI-01    "/>
    <m/>
  </r>
  <r>
    <d v="2026-04-28T00:00:00"/>
    <x v="65"/>
    <d v="1900-01-01T00:00:00"/>
    <s v="0000064950"/>
    <n v="10"/>
    <s v="C03       "/>
    <x v="138"/>
    <s v="MEDLINE OPTIFOAM THIN 2X3 MSC1523EP"/>
    <n v="10"/>
    <n v="63.42"/>
    <n v="634.20000000000005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6-04-28T00:00:00"/>
    <x v="65"/>
    <d v="1900-01-01T00:00:00"/>
    <s v="0000064951"/>
    <n v="20"/>
    <s v="C09       "/>
    <x v="138"/>
    <s v="MEDLINE OPTIFOAM THIN 2X3 MSC1523EP"/>
    <n v="10"/>
    <n v="63.42"/>
    <n v="634.20000000000005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28T00:00:00"/>
    <x v="65"/>
    <d v="1900-01-01T00:00:00"/>
    <s v="0000064951"/>
    <n v="30"/>
    <s v="C09       "/>
    <x v="139"/>
    <s v="MEDLINE OPTIFOAM THIN 4x4 MSC1544EP"/>
    <n v="11"/>
    <n v="94.6"/>
    <n v="1040.5999999999999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4-28T00:00:00"/>
    <x v="65"/>
    <d v="1900-01-01T00:00:00"/>
    <s v="0000064953"/>
    <n v="20"/>
    <s v="C89       "/>
    <x v="138"/>
    <s v="MEDLINE OPTIFOAM THIN 2X3 MSC1523EP"/>
    <n v="4"/>
    <n v="63.42"/>
    <n v="253.68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6-02-10T00:00:00"/>
    <x v="65"/>
    <d v="1900-01-01T00:00:00"/>
    <s v="0000064957"/>
    <n v="1"/>
    <s v="LAREDO    "/>
    <x v="140"/>
    <s v="MEDLINE 119883 10&quot;x16&quot; Instrument Drape"/>
    <n v="9"/>
    <n v="160"/>
    <n v="1440"/>
    <s v="MEDL      "/>
    <x v="0"/>
    <s v="FALSE"/>
    <s v="SO"/>
    <m/>
    <s v="Medline Industries, Inc.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5-10T00:00:00"/>
    <x v="65"/>
    <d v="1900-01-01T00:00:00"/>
    <s v="0000064964"/>
    <n v="1"/>
    <s v="NORTHPT   "/>
    <x v="135"/>
    <s v="MEDLINE CURAD MEDISTRIP 1/2 X 4 IN STERILE NON250412"/>
    <n v="20"/>
    <n v="102"/>
    <n v="2040"/>
    <s v="MEDL      "/>
    <x v="0"/>
    <s v="FALSE"/>
    <s v="SO"/>
    <m/>
    <s v="Medline Industries, Inc."/>
    <s v="1170 South Northpoint Blvd."/>
    <m/>
    <s v="IL"/>
    <s v="60085          "/>
    <s v="          "/>
    <n v="2"/>
    <m/>
    <s v="Medline - SPT Division"/>
    <s v="Waukegan"/>
    <m/>
    <s v="PCI-01    "/>
    <m/>
  </r>
  <r>
    <d v="2026-02-17T00:00:00"/>
    <x v="65"/>
    <d v="1900-01-01T00:00:00"/>
    <s v="0000064981"/>
    <n v="1"/>
    <s v="LAREDO    "/>
    <x v="140"/>
    <s v="MEDLINE 119883 10&quot;x16&quot; Instrument Drape"/>
    <n v="2"/>
    <n v="160"/>
    <n v="320"/>
    <s v="MEDL      "/>
    <x v="0"/>
    <s v="FALSE"/>
    <s v="SO"/>
    <m/>
    <s v="Medline Industries, Inc.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6-05-11T00:00:00"/>
    <x v="65"/>
    <d v="1900-01-01T00:00:00"/>
    <s v="0000064998"/>
    <n v="20"/>
    <s v="C09       "/>
    <x v="138"/>
    <s v="MEDLINE OPTIFOAM THIN 2X3 MSC1523EP"/>
    <n v="17"/>
    <n v="63.42"/>
    <n v="1078.1400000000001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5-11T00:00:00"/>
    <x v="65"/>
    <d v="1900-01-01T00:00:00"/>
    <s v="0000064999"/>
    <n v="10"/>
    <s v="C32       "/>
    <x v="139"/>
    <s v="MEDLINE OPTIFOAM THIN 4x4 MSC1544EP"/>
    <n v="7"/>
    <n v="94.6"/>
    <n v="662.2"/>
    <s v="MEDL      "/>
    <x v="0"/>
    <s v="FALSE"/>
    <s v="SO"/>
    <m/>
    <s v="Medline Industries, Inc."/>
    <s v="29895 US HWY 90 BUS"/>
    <m/>
    <s v="TX"/>
    <s v="77494"/>
    <s v="          "/>
    <n v="0"/>
    <m/>
    <s v="Medline Industries LP"/>
    <s v="Katy"/>
    <m/>
    <s v="PCI-01    "/>
    <m/>
  </r>
  <r>
    <d v="2026-05-11T00:00:00"/>
    <x v="65"/>
    <d v="1900-01-01T00:00:00"/>
    <s v="0000065001"/>
    <n v="10"/>
    <s v="C05       "/>
    <x v="139"/>
    <s v="MEDLINE OPTIFOAM THIN 4x4 MSC1544EP"/>
    <n v="1"/>
    <n v="94.6"/>
    <n v="94.6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5-11T00:00:00"/>
    <x v="65"/>
    <d v="1900-01-01T00:00:00"/>
    <s v="0000065002"/>
    <n v="20"/>
    <s v="C41       "/>
    <x v="138"/>
    <s v="MEDLINE OPTIFOAM THIN 2X3 MSC1523EP"/>
    <n v="10"/>
    <n v="63.42"/>
    <n v="634.20000000000005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6-05-11T00:00:00"/>
    <x v="65"/>
    <d v="1900-01-01T00:00:00"/>
    <s v="0000065003"/>
    <n v="10"/>
    <s v="B06       "/>
    <x v="139"/>
    <s v="MEDLINE OPTIFOAM THIN 4x4 MSC1544EP"/>
    <n v="2"/>
    <n v="94.6"/>
    <n v="189.2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2-24T00:00:00"/>
    <x v="65"/>
    <d v="1900-01-01T00:00:00"/>
    <s v="0000065004"/>
    <n v="1"/>
    <s v="NORTHPT   "/>
    <x v="140"/>
    <s v="MEDLINE 119883 10&quot;x16&quot; Instrument Drape"/>
    <n v="1"/>
    <n v="160"/>
    <n v="160"/>
    <s v="MEDL      "/>
    <x v="0"/>
    <s v="FALSE"/>
    <s v="SO"/>
    <m/>
    <s v="Medline Industries, Inc."/>
    <s v="1170 South Northpoint Blvd."/>
    <m/>
    <s v="IL"/>
    <s v="60085          "/>
    <s v="          "/>
    <n v="14"/>
    <m/>
    <s v="Medline - SPT Division"/>
    <s v="Waukegan"/>
    <m/>
    <s v="PCI-01    "/>
    <m/>
  </r>
  <r>
    <d v="2026-05-09T00:00:00"/>
    <x v="65"/>
    <d v="1900-01-01T00:00:00"/>
    <s v="0000065005"/>
    <n v="1"/>
    <s v="MORENO    "/>
    <x v="34"/>
    <s v="MEDLINE SURESITE 4 X 4.75 MSC2304"/>
    <n v="144"/>
    <n v="20.61"/>
    <n v="2967.84"/>
    <s v="MEDL      "/>
    <x v="0"/>
    <s v="FALSE"/>
    <s v="SO"/>
    <m/>
    <s v="Medline Industries, Inc.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d v="2026-05-30T00:00:00"/>
    <x v="65"/>
    <d v="1900-01-01T00:00:00"/>
    <s v="0000065006"/>
    <n v="1"/>
    <s v="LAREDO    "/>
    <x v="34"/>
    <s v="MEDLINE SURESITE 4 X 4.75 MSC2304"/>
    <n v="140"/>
    <n v="20.61"/>
    <n v="2885.4"/>
    <s v="MEDL      "/>
    <x v="0"/>
    <s v="FALSE"/>
    <s v="SO"/>
    <m/>
    <s v="Medline Industries, Inc.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d v="2023-02-15T00:00:00"/>
    <x v="66"/>
    <d v="2023-02-15T00:00:00"/>
    <s v="0000059978"/>
    <n v="2"/>
    <s v="Langhorne "/>
    <x v="141"/>
    <s v="NEXGEL SILVER SEAL 2X3 HYDROGEL DRESSING"/>
    <n v="31"/>
    <n v="44.363999999999997"/>
    <n v="1375.28"/>
    <s v="Nexgel    "/>
    <x v="0"/>
    <s v="FALSE"/>
    <s v="SO"/>
    <m/>
    <s v="Nexgel"/>
    <s v="2150 Cabot Blvd West"/>
    <s v="STE B"/>
    <s v="PA"/>
    <s v="19047          "/>
    <s v="          "/>
    <n v="0"/>
    <m/>
    <s v="Nexgel, Inc"/>
    <s v="Langhorne"/>
    <m/>
    <s v="PCI-01    "/>
    <m/>
  </r>
  <r>
    <d v="2023-02-15T00:00:00"/>
    <x v="66"/>
    <d v="2023-02-15T00:00:00"/>
    <s v="0000059978"/>
    <n v="3"/>
    <s v="Langhorne "/>
    <x v="142"/>
    <s v="NEXGEL TURF GUARD 2X3 HYDROGEL DRESSING"/>
    <n v="118"/>
    <n v="44.363999999999997"/>
    <n v="5234.95"/>
    <s v="Nexgel    "/>
    <x v="0"/>
    <s v="FALSE"/>
    <s v="SO"/>
    <m/>
    <s v="Nexgel"/>
    <s v="2150 Cabot Blvd West"/>
    <s v="STE B"/>
    <s v="PA"/>
    <s v="19047          "/>
    <s v="          "/>
    <n v="0"/>
    <m/>
    <s v="Nexgel, Inc"/>
    <s v="Langhorne"/>
    <m/>
    <s v="PCI-01    "/>
    <m/>
  </r>
  <r>
    <d v="2023-02-15T00:00:00"/>
    <x v="66"/>
    <d v="2023-02-15T00:00:00"/>
    <s v="0000059978"/>
    <n v="4"/>
    <s v="Langhorne "/>
    <x v="141"/>
    <s v="NEXGEL SILVER SEAL 2X3 HYDROGEL DRESSING"/>
    <n v="150"/>
    <n v="44.363999999999997"/>
    <n v="6654.6"/>
    <s v="Nexgel    "/>
    <x v="0"/>
    <s v="FALSE"/>
    <s v="SO"/>
    <m/>
    <s v="Nexgel"/>
    <s v="2150 Cabot Blvd West"/>
    <s v="STE B"/>
    <s v="PA"/>
    <s v="19047          "/>
    <s v="          "/>
    <n v="0"/>
    <m/>
    <s v="Nexgel, Inc"/>
    <s v="Langhorne"/>
    <m/>
    <s v="PCI-01    "/>
    <m/>
  </r>
  <r>
    <d v="2026-06-30T00:00:00"/>
    <x v="66"/>
    <d v="2026-12-31T00:00:00"/>
    <s v="0000063869"/>
    <n v="1"/>
    <s v="ATLANTA   "/>
    <x v="99"/>
    <s v="CARDINAL HEALTH TELFA NON-ADHERENT DRESSING 2&quot;x3&quot; 1961"/>
    <n v="900"/>
    <n v="108"/>
    <n v="97200"/>
    <s v="COVIDMA   "/>
    <x v="0"/>
    <s v="FALSE"/>
    <s v="SO"/>
    <m/>
    <s v="Patient Recovery"/>
    <s v="110 Kendall Park Lane"/>
    <m/>
    <s v="GA"/>
    <s v="30336          "/>
    <s v="          "/>
    <n v="0"/>
    <s v="Cardinal Blanket 18 Month PO"/>
    <m/>
    <m/>
    <m/>
    <m/>
    <m/>
  </r>
  <r>
    <d v="2026-06-30T00:00:00"/>
    <x v="66"/>
    <d v="2026-12-31T00:00:00"/>
    <s v="0000063869"/>
    <n v="3"/>
    <s v="ATLANTA   "/>
    <x v="26"/>
    <s v="CARDINAL HEALTH TELFA ADHESIVE DRESSING 2&quot;x3&quot; 6017"/>
    <n v="900"/>
    <n v="269.76"/>
    <n v="242784"/>
    <s v="COVIDMA   "/>
    <x v="0"/>
    <s v="FALSE"/>
    <s v="SO"/>
    <m/>
    <s v="Patient Recovery"/>
    <s v="110 Kendall Park Lane"/>
    <m/>
    <s v="GA"/>
    <s v="30336          "/>
    <s v="          "/>
    <n v="0"/>
    <s v="Cardinal Blanket 18 Month PO"/>
    <m/>
    <m/>
    <m/>
    <m/>
    <m/>
  </r>
  <r>
    <d v="2026-06-30T00:00:00"/>
    <x v="66"/>
    <d v="2026-12-31T00:00:00"/>
    <s v="0000063869"/>
    <n v="4"/>
    <s v="ATLANTA   "/>
    <x v="95"/>
    <s v="CARDINAL HEALTH TELFA MINI ISLAND DRESSING 2&quot;x3.75&quot; 7539LF"/>
    <n v="7500"/>
    <n v="32.880000000000003"/>
    <n v="246600"/>
    <s v="COVIDMA   "/>
    <x v="0"/>
    <s v="FALSE"/>
    <s v="SO"/>
    <m/>
    <s v="Patient Recovery"/>
    <s v="110 Kendall Park Lane"/>
    <m/>
    <s v="GA"/>
    <s v="30336          "/>
    <s v="          "/>
    <n v="0"/>
    <s v="Cardinal Blanket 18 Month PO"/>
    <m/>
    <m/>
    <m/>
    <m/>
    <m/>
  </r>
  <r>
    <d v="2026-06-30T00:00:00"/>
    <x v="66"/>
    <d v="2026-12-31T00:00:00"/>
    <s v="0000063869"/>
    <n v="5"/>
    <s v="ATLANTA   "/>
    <x v="73"/>
    <s v="CARDINAL HEALTH TELFA ADHESIVE DRESSING 3&quot;x4&quot; 7643"/>
    <n v="900"/>
    <n v="259.27199999999999"/>
    <n v="233344.8"/>
    <s v="COVIDMA   "/>
    <x v="0"/>
    <s v="FALSE"/>
    <s v="SO"/>
    <m/>
    <s v="Patient Recovery"/>
    <s v="110 Kendall Park Lane"/>
    <m/>
    <s v="GA"/>
    <s v="30336          "/>
    <s v="          "/>
    <n v="0"/>
    <s v="Cardinal Blanket 18 Month PO"/>
    <m/>
    <m/>
    <m/>
    <m/>
    <m/>
  </r>
  <r>
    <d v="2025-11-13T00:00:00"/>
    <x v="66"/>
    <d v="2025-11-24T00:00:00"/>
    <s v="0000064484"/>
    <n v="10"/>
    <s v="C42       "/>
    <x v="143"/>
    <s v="CURAD MEDIPLAST WART REMOVER CUR01496"/>
    <n v="56"/>
    <n v="57.96"/>
    <n v="3245.76"/>
    <s v="MEDL      "/>
    <x v="0"/>
    <s v="FALSE"/>
    <s v="SO"/>
    <m/>
    <s v="Medline Industries, Inc."/>
    <s v="3446 Highway 51 N, Suite 100"/>
    <m/>
    <s v="MS"/>
    <s v="38672"/>
    <s v="          "/>
    <n v="0"/>
    <m/>
    <s v="Medline Industries LP"/>
    <s v="Southaven"/>
    <m/>
    <s v="PCI-01    "/>
    <m/>
  </r>
  <r>
    <d v="2025-11-13T00:00:00"/>
    <x v="66"/>
    <d v="2025-11-24T00:00:00"/>
    <s v="0000064485"/>
    <n v="10"/>
    <s v="C54       "/>
    <x v="143"/>
    <s v="CURAD MEDIPLAST WART REMOVER CUR01496"/>
    <n v="140"/>
    <n v="57.96"/>
    <n v="8114.4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5-11-13T00:00:00"/>
    <x v="66"/>
    <d v="2025-11-24T00:00:00"/>
    <s v="0000064486"/>
    <n v="10"/>
    <s v="C59       "/>
    <x v="143"/>
    <s v="CURAD MEDIPLAST WART REMOVER CUR01496"/>
    <n v="56"/>
    <n v="57.96"/>
    <n v="3245.76"/>
    <s v="MEDL      "/>
    <x v="0"/>
    <s v="FALSE"/>
    <s v="SO"/>
    <m/>
    <s v="Medline Industries, Inc."/>
    <s v="2100 Industrial Park Rd"/>
    <m/>
    <s v="LA"/>
    <s v="70401"/>
    <s v="          "/>
    <n v="0"/>
    <m/>
    <s v="Medline Industries, LP"/>
    <s v="Hammond"/>
    <m/>
    <s v="PCI-01    "/>
    <m/>
  </r>
  <r>
    <d v="2025-11-28T00:00:00"/>
    <x v="66"/>
    <d v="2025-11-28T00:00:00"/>
    <s v="0000064522"/>
    <n v="10"/>
    <s v="B49       "/>
    <x v="143"/>
    <s v="CURAD MEDIPLAST WART REMOVER CUR01496"/>
    <n v="182"/>
    <n v="57.96"/>
    <n v="10548.72"/>
    <s v="MEDL      "/>
    <x v="0"/>
    <s v="FALSE"/>
    <s v="SO"/>
    <m/>
    <s v="Medline Industries, Inc."/>
    <s v="42500 Winchester Rd"/>
    <m/>
    <s v="CA"/>
    <s v="925902570"/>
    <s v="          "/>
    <n v="0"/>
    <m/>
    <s v="Medline Industries LP"/>
    <s v="Temecula"/>
    <m/>
    <s v="PCI-01    "/>
    <m/>
  </r>
  <r>
    <d v="2025-11-28T00:00:00"/>
    <x v="66"/>
    <d v="2025-11-28T00:00:00"/>
    <s v="0000064523"/>
    <n v="10"/>
    <s v="C02       "/>
    <x v="143"/>
    <s v="CURAD MEDIPLAST WART REMOVER CUR01496"/>
    <n v="70"/>
    <n v="57.96"/>
    <n v="4057.2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11-28T00:00:00"/>
    <x v="66"/>
    <d v="2025-11-28T00:00:00"/>
    <s v="0000064524"/>
    <n v="10"/>
    <s v="B24       "/>
    <x v="143"/>
    <s v="CURAD MEDIPLAST WART REMOVER CUR01496"/>
    <n v="14"/>
    <n v="57.96"/>
    <n v="811.44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5-11-28T00:00:00"/>
    <x v="66"/>
    <d v="2025-11-24T00:00:00"/>
    <s v="0000064526"/>
    <n v="10"/>
    <s v="B29       "/>
    <x v="143"/>
    <s v="CURAD MEDIPLAST WART REMOVER CUR01496"/>
    <n v="28"/>
    <n v="57.96"/>
    <n v="1622.88"/>
    <s v="MEDL      "/>
    <x v="0"/>
    <s v="FALSE"/>
    <s v="SO"/>
    <m/>
    <s v="Medline Industries, Inc."/>
    <s v="13115 Brockton Lane N"/>
    <m/>
    <s v="MN"/>
    <s v="55374"/>
    <s v="          "/>
    <n v="0"/>
    <m/>
    <s v="Medline Industries LP"/>
    <s v="Rogers"/>
    <m/>
    <s v="PCI-01    "/>
    <m/>
  </r>
  <r>
    <d v="2025-11-28T00:00:00"/>
    <x v="66"/>
    <d v="2025-11-28T00:00:00"/>
    <s v="0000064527"/>
    <n v="10"/>
    <s v="C09       "/>
    <x v="143"/>
    <s v="CURAD MEDIPLAST WART REMOVER CUR01496"/>
    <n v="294"/>
    <n v="57.96"/>
    <n v="17040.240000000002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11-28T00:00:00"/>
    <x v="66"/>
    <d v="2025-11-28T00:00:00"/>
    <s v="0000064531"/>
    <n v="10"/>
    <s v="B30       "/>
    <x v="143"/>
    <s v="CURAD MEDIPLAST WART REMOVER CUR01496"/>
    <n v="14"/>
    <n v="57.96"/>
    <n v="811.44"/>
    <s v="MEDL      "/>
    <x v="0"/>
    <s v="FALSE"/>
    <s v="SO"/>
    <m/>
    <s v="Medline Industries, Inc."/>
    <s v="1900 Meadowville Technology Parkway"/>
    <m/>
    <s v="VA"/>
    <s v="23836"/>
    <s v="          "/>
    <n v="0"/>
    <m/>
    <s v="Medline Industries LP"/>
    <s v="Chester"/>
    <m/>
    <s v="PCI-01    "/>
    <m/>
  </r>
  <r>
    <d v="2025-11-28T00:00:00"/>
    <x v="66"/>
    <d v="2025-11-28T00:00:00"/>
    <s v="0000064532"/>
    <n v="10"/>
    <s v="C40       "/>
    <x v="143"/>
    <s v="CURAD MEDIPLAST WART REMOVER CUR01496"/>
    <n v="28"/>
    <n v="57.96"/>
    <n v="1622.88"/>
    <s v="MEDL      "/>
    <x v="0"/>
    <s v="FALSE"/>
    <s v="SO"/>
    <m/>
    <s v="Medline Industries, Inc."/>
    <s v="81 Campanelli Drive"/>
    <m/>
    <s v="MA"/>
    <s v="01569"/>
    <s v="          "/>
    <n v="0"/>
    <m/>
    <s v="Medline Industries LP"/>
    <s v="UXBRIDGE"/>
    <m/>
    <s v="PCI-01    "/>
    <m/>
  </r>
  <r>
    <d v="2025-11-28T00:00:00"/>
    <x v="66"/>
    <d v="2025-11-28T00:00:00"/>
    <s v="0000064533"/>
    <n v="10"/>
    <s v="C54       "/>
    <x v="143"/>
    <s v="CURAD MEDIPLAST WART REMOVER CUR01496"/>
    <n v="210"/>
    <n v="57.96"/>
    <n v="12171.6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5-11-28T00:00:00"/>
    <x v="66"/>
    <d v="2025-11-28T00:00:00"/>
    <s v="0000064534"/>
    <n v="10"/>
    <s v="K46       "/>
    <x v="143"/>
    <s v="CURAD MEDIPLAST WART REMOVER CUR01496"/>
    <n v="14"/>
    <n v="57.96"/>
    <n v="811.44"/>
    <s v="MEDL      "/>
    <x v="0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5-11-28T00:00:00"/>
    <x v="66"/>
    <d v="2025-11-28T00:00:00"/>
    <s v="0000064535"/>
    <n v="10"/>
    <s v="C41       "/>
    <x v="143"/>
    <s v="CURAD MEDIPLAST WART REMOVER CUR01496"/>
    <n v="14"/>
    <n v="57.96"/>
    <n v="811.44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5-11-28T00:00:00"/>
    <x v="66"/>
    <d v="2025-11-28T00:00:00"/>
    <s v="0000064536"/>
    <n v="10"/>
    <s v="C42       "/>
    <x v="143"/>
    <s v="CURAD MEDIPLAST WART REMOVER CUR01496"/>
    <n v="28"/>
    <n v="57.96"/>
    <n v="1622.88"/>
    <s v="MEDL      "/>
    <x v="0"/>
    <s v="FALSE"/>
    <s v="SO"/>
    <m/>
    <s v="Medline Industries, Inc."/>
    <s v="3446 Highway 51 N, Suite 100"/>
    <m/>
    <s v="MS"/>
    <s v="38672"/>
    <s v="          "/>
    <n v="0"/>
    <m/>
    <s v="Medline Industries LP"/>
    <s v="Southaven"/>
    <m/>
    <s v="PCI-01    "/>
    <m/>
  </r>
  <r>
    <d v="2025-11-28T00:00:00"/>
    <x v="66"/>
    <d v="2025-11-28T00:00:00"/>
    <s v="0000064538"/>
    <n v="10"/>
    <s v="C75       "/>
    <x v="143"/>
    <s v="CURAD MEDIPLAST WART REMOVER CUR01496"/>
    <n v="14"/>
    <n v="57.96"/>
    <n v="811.44"/>
    <s v="MEDL      "/>
    <x v="0"/>
    <s v="FALSE"/>
    <s v="SO"/>
    <m/>
    <s v="Medline Industries, Inc."/>
    <s v="3770 Hogum Bay Road Ne"/>
    <m/>
    <s v="WA"/>
    <s v="98516"/>
    <s v="          "/>
    <n v="0"/>
    <m/>
    <s v="Medline Industries LP"/>
    <s v="Lacey"/>
    <m/>
    <s v="PCI-01    "/>
    <m/>
  </r>
  <r>
    <d v="2025-11-28T00:00:00"/>
    <x v="66"/>
    <d v="2025-11-28T00:00:00"/>
    <s v="0000064539"/>
    <n v="10"/>
    <s v="C47       "/>
    <x v="143"/>
    <s v="CURAD MEDIPLAST WART REMOVER CUR01496"/>
    <n v="42"/>
    <n v="57.96"/>
    <n v="2434.3200000000002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5-12-11T00:00:00"/>
    <x v="66"/>
    <d v="2025-12-11T00:00:00"/>
    <s v="0000064565"/>
    <n v="10"/>
    <s v="C54       "/>
    <x v="143"/>
    <s v="CURAD MEDIPLAST WART REMOVER CUR01496"/>
    <n v="112"/>
    <n v="57.96"/>
    <n v="6491.52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5-12-11T00:00:00"/>
    <x v="66"/>
    <d v="2025-12-11T00:00:00"/>
    <s v="0000064567"/>
    <n v="10"/>
    <s v="C42       "/>
    <x v="143"/>
    <s v="CURAD MEDIPLAST WART REMOVER CUR01496"/>
    <n v="126"/>
    <n v="57.96"/>
    <n v="7302.96"/>
    <s v="MEDL      "/>
    <x v="0"/>
    <s v="FALSE"/>
    <s v="SO"/>
    <m/>
    <s v="Medline Industries, Inc."/>
    <s v="3446 Highway 51 N, Suite 100"/>
    <m/>
    <s v="MS"/>
    <s v="38672"/>
    <s v="          "/>
    <n v="0"/>
    <m/>
    <s v="Medline Industries LP"/>
    <s v="Southaven"/>
    <m/>
    <s v="PCI-01    "/>
    <m/>
  </r>
  <r>
    <d v="2025-12-11T00:00:00"/>
    <x v="66"/>
    <d v="2025-12-11T00:00:00"/>
    <s v="0000064570"/>
    <n v="10"/>
    <s v="K56       "/>
    <x v="143"/>
    <s v="CURAD MEDIPLAST WART REMOVER CUR01496"/>
    <n v="14"/>
    <n v="57.96"/>
    <n v="811.44"/>
    <s v="MEDL      "/>
    <x v="0"/>
    <s v="FALSE"/>
    <s v="SO"/>
    <m/>
    <s v="Medline Industries, Inc."/>
    <s v="190 Medline Drive Suite 200"/>
    <m/>
    <s v="GA"/>
    <s v="31324"/>
    <s v="          "/>
    <n v="0"/>
    <m/>
    <s v="Medline Industries LP"/>
    <s v="Richmond Hill"/>
    <m/>
    <s v="PCI-01    "/>
    <m/>
  </r>
  <r>
    <d v="2025-12-11T00:00:00"/>
    <x v="66"/>
    <d v="2025-12-11T00:00:00"/>
    <s v="0000064572"/>
    <n v="10"/>
    <s v="C03       "/>
    <x v="143"/>
    <s v="CURAD MEDIPLAST WART REMOVER CUR01496"/>
    <n v="28"/>
    <n v="57.96"/>
    <n v="1622.88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5-12-11T00:00:00"/>
    <x v="66"/>
    <d v="2025-12-11T00:00:00"/>
    <s v="0000064573"/>
    <n v="10"/>
    <s v="C02       "/>
    <x v="143"/>
    <s v="CURAD MEDIPLAST WART REMOVER CUR01496"/>
    <n v="98"/>
    <n v="57.96"/>
    <n v="5680.08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12-26T00:00:00"/>
    <x v="66"/>
    <d v="2025-12-26T00:00:00"/>
    <s v="0000064625"/>
    <n v="10"/>
    <s v="C09       "/>
    <x v="143"/>
    <s v="CURAD MEDIPLAST WART REMOVER CUR01496"/>
    <n v="56"/>
    <n v="57.96"/>
    <n v="3245.76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12-29T00:00:00"/>
    <x v="66"/>
    <d v="2025-12-29T00:00:00"/>
    <s v="0000064626"/>
    <n v="10"/>
    <s v="B29       "/>
    <x v="143"/>
    <s v="CURAD MEDIPLAST WART REMOVER CUR01496"/>
    <n v="28"/>
    <n v="57.96"/>
    <n v="1622.88"/>
    <s v="MEDL      "/>
    <x v="0"/>
    <s v="FALSE"/>
    <s v="SO"/>
    <m/>
    <s v="Medline Industries, Inc."/>
    <s v="13115 Brockton Lane N"/>
    <m/>
    <s v="MN"/>
    <s v="55374"/>
    <s v="          "/>
    <n v="0"/>
    <m/>
    <s v="Medline Industries LP"/>
    <s v="Rogers"/>
    <m/>
    <s v="PCI-01    "/>
    <m/>
  </r>
  <r>
    <d v="2025-12-26T00:00:00"/>
    <x v="66"/>
    <d v="2025-12-26T00:00:00"/>
    <s v="0000064627"/>
    <n v="10"/>
    <s v="C89       "/>
    <x v="143"/>
    <s v="CURAD MEDIPLAST WART REMOVER CUR01496"/>
    <n v="182"/>
    <n v="57.96"/>
    <n v="10548.72"/>
    <s v="MEDL      "/>
    <x v="0"/>
    <s v="FALSE"/>
    <s v="SO"/>
    <m/>
    <s v="Medline Industries, Inc."/>
    <s v="251 Hilton Dr"/>
    <m/>
    <s v="IN"/>
    <s v="47130"/>
    <s v="          "/>
    <n v="0"/>
    <m/>
    <s v="Medline Industries LP"/>
    <s v="Jeffersonville"/>
    <m/>
    <s v="PCI-01    "/>
    <m/>
  </r>
  <r>
    <d v="2025-12-29T00:00:00"/>
    <x v="66"/>
    <d v="2025-12-29T00:00:00"/>
    <s v="0000064628"/>
    <n v="10"/>
    <s v="C05       "/>
    <x v="143"/>
    <s v="CURAD MEDIPLAST WART REMOVER CUR01496"/>
    <n v="42"/>
    <n v="57.96"/>
    <n v="2434.3200000000002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5-12-29T00:00:00"/>
    <x v="66"/>
    <d v="2025-12-29T00:00:00"/>
    <s v="0000064629"/>
    <n v="10"/>
    <s v="C09       "/>
    <x v="143"/>
    <s v="CURAD MEDIPLAST WART REMOVER CUR01496"/>
    <n v="28"/>
    <n v="57.96"/>
    <n v="1622.88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5-12-26T00:00:00"/>
    <x v="66"/>
    <d v="2025-12-26T00:00:00"/>
    <s v="0000064630"/>
    <n v="10"/>
    <s v="C41       "/>
    <x v="143"/>
    <s v="CURAD MEDIPLAST WART REMOVER CUR01496"/>
    <n v="14"/>
    <n v="57.96"/>
    <n v="811.44"/>
    <s v="MEDL      "/>
    <x v="0"/>
    <s v="FALSE"/>
    <s v="SO"/>
    <m/>
    <s v="Medline Industries, Inc."/>
    <s v="1040 Enterprise Parkway"/>
    <m/>
    <s v="OH"/>
    <s v="43162"/>
    <s v="          "/>
    <n v="0"/>
    <m/>
    <s v="Medline Industries LP"/>
    <s v="West Jefferson"/>
    <m/>
    <s v="PCI-01    "/>
    <m/>
  </r>
  <r>
    <d v="2025-12-29T00:00:00"/>
    <x v="66"/>
    <d v="2025-12-29T00:00:00"/>
    <s v="0000064631"/>
    <n v="10"/>
    <s v="K46       "/>
    <x v="143"/>
    <s v="CURAD MEDIPLAST WART REMOVER CUR01496"/>
    <n v="14"/>
    <n v="57.96"/>
    <n v="811.44"/>
    <s v="MEDL      "/>
    <x v="0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5-12-29T00:00:00"/>
    <x v="66"/>
    <d v="2025-12-29T00:00:00"/>
    <s v="0000064632"/>
    <n v="10"/>
    <s v="C02       "/>
    <x v="143"/>
    <s v="CURAD MEDIPLAST WART REMOVER CUR01496"/>
    <n v="182"/>
    <n v="57.96"/>
    <n v="10548.72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12-29T00:00:00"/>
    <x v="66"/>
    <d v="2025-12-29T00:00:00"/>
    <s v="0000064633"/>
    <n v="10"/>
    <s v="C42       "/>
    <x v="143"/>
    <s v="CURAD MEDIPLAST WART REMOVER CUR01496"/>
    <n v="28"/>
    <n v="57.96"/>
    <n v="1622.88"/>
    <s v="MEDL      "/>
    <x v="0"/>
    <s v="FALSE"/>
    <s v="SO"/>
    <m/>
    <s v="Medline Industries, Inc."/>
    <s v="3446 Highway 51 N, Suite 100"/>
    <m/>
    <s v="MS"/>
    <s v="38672"/>
    <s v="          "/>
    <n v="0"/>
    <m/>
    <s v="Medline Industries LP"/>
    <s v="Southaven"/>
    <m/>
    <s v="PCI-01    "/>
    <m/>
  </r>
  <r>
    <d v="2025-12-26T00:00:00"/>
    <x v="66"/>
    <d v="2025-12-26T00:00:00"/>
    <s v="0000064635"/>
    <n v="10"/>
    <s v="C54       "/>
    <x v="143"/>
    <s v="CURAD MEDIPLAST WART REMOVER CUR01496"/>
    <n v="28"/>
    <n v="57.96"/>
    <n v="1622.88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5-12-26T00:00:00"/>
    <x v="66"/>
    <d v="2025-12-26T00:00:00"/>
    <s v="0000064636"/>
    <n v="10"/>
    <s v="C47       "/>
    <x v="143"/>
    <s v="CURAD MEDIPLAST WART REMOVER CUR01496"/>
    <n v="14"/>
    <n v="57.96"/>
    <n v="811.44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5-12-29T00:00:00"/>
    <x v="66"/>
    <d v="2025-12-29T00:00:00"/>
    <s v="0000064639"/>
    <n v="10"/>
    <s v="C03       "/>
    <x v="143"/>
    <s v="CURAD MEDIPLAST WART REMOVER CUR01496"/>
    <n v="14"/>
    <n v="57.96"/>
    <n v="811.44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5-12-26T00:00:00"/>
    <x v="66"/>
    <d v="2025-12-26T00:00:00"/>
    <s v="0000064641"/>
    <n v="10"/>
    <s v="C02       "/>
    <x v="143"/>
    <s v="CURAD MEDIPLAST WART REMOVER CUR01496"/>
    <n v="182"/>
    <n v="57.96"/>
    <n v="10548.72"/>
    <s v="MEDL      "/>
    <x v="0"/>
    <s v="FALSE"/>
    <s v="SO"/>
    <m/>
    <s v="Medline Industries, Inc."/>
    <s v="2200 Cornerstone Pkwy, Ste 100"/>
    <m/>
    <s v="IL"/>
    <s v="60030"/>
    <s v="          "/>
    <n v="0"/>
    <m/>
    <s v="Medline Industries LP"/>
    <s v="Grayslake"/>
    <m/>
    <s v="PCI-01    "/>
    <m/>
  </r>
  <r>
    <d v="2025-12-26T00:00:00"/>
    <x v="66"/>
    <d v="2025-12-26T00:00:00"/>
    <s v="0000064642"/>
    <n v="10"/>
    <s v="C05       "/>
    <x v="143"/>
    <s v="CURAD MEDIPLAST WART REMOVER CUR01496"/>
    <n v="14"/>
    <n v="57.96"/>
    <n v="811.44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5-12-26T00:00:00"/>
    <x v="66"/>
    <d v="2025-12-26T00:00:00"/>
    <s v="0000064643"/>
    <n v="10"/>
    <s v="B24       "/>
    <x v="143"/>
    <s v="CURAD MEDIPLAST WART REMOVER CUR01496"/>
    <n v="28"/>
    <n v="57.96"/>
    <n v="1622.88"/>
    <s v="MEDL      "/>
    <x v="0"/>
    <s v="FALSE"/>
    <s v="SO"/>
    <m/>
    <s v="Medline Industries, Inc."/>
    <s v="8001 SW 47th St."/>
    <m/>
    <s v="OK"/>
    <s v="73179"/>
    <s v="          "/>
    <n v="0"/>
    <m/>
    <s v="Medline Industries LP"/>
    <s v="Oklahoma City"/>
    <m/>
    <s v="PCI-01    "/>
    <m/>
  </r>
  <r>
    <d v="2026-01-09T00:00:00"/>
    <x v="66"/>
    <d v="2026-01-09T00:00:00"/>
    <s v="0000064667"/>
    <n v="10"/>
    <s v="C47       "/>
    <x v="143"/>
    <s v="CURAD MEDIPLAST WART REMOVER CUR01496"/>
    <n v="28"/>
    <n v="57.96"/>
    <n v="1622.88"/>
    <s v="MEDL      "/>
    <x v="0"/>
    <s v="FALSE"/>
    <s v="SO"/>
    <m/>
    <s v="Medline Industries, Inc."/>
    <s v="239 Belvidere Rd"/>
    <m/>
    <s v="MD"/>
    <s v="21903"/>
    <s v="          "/>
    <n v="0"/>
    <m/>
    <s v="Medline Industries LP"/>
    <s v="Perryville"/>
    <m/>
    <s v="PCI-01    "/>
    <m/>
  </r>
  <r>
    <d v="2026-01-09T00:00:00"/>
    <x v="66"/>
    <d v="2026-01-09T00:00:00"/>
    <s v="0000064669"/>
    <n v="10"/>
    <s v="C03       "/>
    <x v="143"/>
    <s v="CURAD MEDIPLAST WART REMOVER CUR01496"/>
    <n v="140"/>
    <n v="57.96"/>
    <n v="8114.4"/>
    <s v="MEDL      "/>
    <x v="0"/>
    <s v="FALSE"/>
    <s v="SO"/>
    <m/>
    <s v="Medline Industries, Inc."/>
    <s v="1500 Medline Place"/>
    <m/>
    <s v="GA"/>
    <s v="30253"/>
    <s v="          "/>
    <n v="0"/>
    <m/>
    <s v="Medline Industries LP"/>
    <s v="McDonough"/>
    <m/>
    <s v="PCI-01    "/>
    <m/>
  </r>
  <r>
    <d v="2026-01-09T00:00:00"/>
    <x v="66"/>
    <d v="2026-01-09T00:00:00"/>
    <s v="0000064670"/>
    <n v="10"/>
    <s v="C05       "/>
    <x v="143"/>
    <s v="CURAD MEDIPLAST WART REMOVER CUR01496"/>
    <n v="28"/>
    <n v="57.96"/>
    <n v="1622.88"/>
    <s v="MEDL      "/>
    <x v="0"/>
    <s v="FALSE"/>
    <s v="SO"/>
    <m/>
    <s v="Medline Industries, Inc."/>
    <s v="1062 Old Dixie Hwy"/>
    <m/>
    <s v="FL"/>
    <s v="33823"/>
    <s v="          "/>
    <n v="0"/>
    <m/>
    <s v="Medline Industries LP"/>
    <s v="Auburndale"/>
    <m/>
    <s v="PCI-01    "/>
    <m/>
  </r>
  <r>
    <d v="2026-01-09T00:00:00"/>
    <x v="66"/>
    <d v="2026-01-09T00:00:00"/>
    <s v="0000064672"/>
    <n v="10"/>
    <s v="K56       "/>
    <x v="143"/>
    <s v="CURAD MEDIPLAST WART REMOVER CUR01496"/>
    <n v="14"/>
    <n v="57.96"/>
    <n v="811.44"/>
    <s v="MEDL      "/>
    <x v="0"/>
    <s v="FALSE"/>
    <s v="SO"/>
    <m/>
    <s v="Medline Industries, Inc."/>
    <s v="190 Medline Drive Suite 200"/>
    <m/>
    <s v="GA"/>
    <s v="31324"/>
    <s v="          "/>
    <n v="0"/>
    <m/>
    <s v="Medline Industries LP"/>
    <s v="Richmond Hill"/>
    <m/>
    <s v="PCI-01    "/>
    <m/>
  </r>
  <r>
    <d v="2026-01-09T00:00:00"/>
    <x v="66"/>
    <d v="2026-01-09T00:00:00"/>
    <s v="0000064673"/>
    <n v="10"/>
    <s v="B06       "/>
    <x v="143"/>
    <s v="CURAD MEDIPLAST WART REMOVER CUR01496"/>
    <n v="84"/>
    <n v="57.96"/>
    <n v="4868.6400000000003"/>
    <s v="MEDL      "/>
    <x v="0"/>
    <s v="FALSE"/>
    <s v="SO"/>
    <m/>
    <s v="Medline Industries, Inc."/>
    <s v="1 Medline Drive, Suite 100"/>
    <m/>
    <s v="TX"/>
    <s v="75172"/>
    <s v="          "/>
    <n v="0"/>
    <m/>
    <s v="Medline Industries LP"/>
    <s v="Wilmer"/>
    <m/>
    <s v="PCI-01    "/>
    <m/>
  </r>
  <r>
    <d v="2026-01-09T00:00:00"/>
    <x v="66"/>
    <d v="2026-01-09T00:00:00"/>
    <s v="0000064674"/>
    <n v="10"/>
    <s v="C09       "/>
    <x v="143"/>
    <s v="CURAD MEDIPLAST WART REMOVER CUR01496"/>
    <n v="56"/>
    <n v="57.96"/>
    <n v="3245.76"/>
    <s v="MEDL      "/>
    <x v="0"/>
    <s v="FALSE"/>
    <s v="SO"/>
    <m/>
    <s v="Medline Industries, Inc."/>
    <s v="1960 W Miro Way"/>
    <m/>
    <s v="CA"/>
    <s v="92376"/>
    <s v="          "/>
    <n v="0"/>
    <m/>
    <s v="Medline Industries LP"/>
    <s v="Rialto"/>
    <m/>
    <s v="PCI-01    "/>
    <m/>
  </r>
  <r>
    <d v="2026-01-09T00:00:00"/>
    <x v="66"/>
    <d v="2026-01-09T00:00:00"/>
    <s v="0000064675"/>
    <n v="10"/>
    <s v="C42       "/>
    <x v="143"/>
    <s v="CURAD MEDIPLAST WART REMOVER CUR01496"/>
    <n v="70"/>
    <n v="57.96"/>
    <n v="4057.2"/>
    <s v="MEDL      "/>
    <x v="0"/>
    <s v="FALSE"/>
    <s v="SO"/>
    <m/>
    <s v="Medline Industries, Inc."/>
    <s v="3446 Highway 51 N, Suite 100"/>
    <m/>
    <s v="MS"/>
    <s v="38672"/>
    <s v="          "/>
    <n v="0"/>
    <m/>
    <s v="Medline Industries LP"/>
    <s v="Southaven"/>
    <m/>
    <s v="PCI-01    "/>
    <m/>
  </r>
  <r>
    <d v="2026-01-09T00:00:00"/>
    <x v="66"/>
    <d v="2026-01-09T00:00:00"/>
    <s v="0000064676"/>
    <n v="10"/>
    <s v="K46       "/>
    <x v="143"/>
    <s v="CURAD MEDIPLAST WART REMOVER CUR01496"/>
    <n v="14"/>
    <n v="57.96"/>
    <n v="811.44"/>
    <s v="MEDL      "/>
    <x v="0"/>
    <s v="FALSE"/>
    <s v="SO"/>
    <m/>
    <s v="Medline Industries, Inc.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d v="2026-01-09T00:00:00"/>
    <x v="66"/>
    <d v="2026-01-09T00:00:00"/>
    <s v="0000064678"/>
    <n v="10"/>
    <s v="C54       "/>
    <x v="143"/>
    <s v="CURAD MEDIPLAST WART REMOVER CUR01496"/>
    <n v="112"/>
    <n v="57.96"/>
    <n v="6491.52"/>
    <s v="MEDL      "/>
    <x v="0"/>
    <s v="FALSE"/>
    <s v="SO"/>
    <m/>
    <s v="Medline Industries, Inc."/>
    <s v="494 State Route 416"/>
    <s v="494 State Route 416"/>
    <s v="NY"/>
    <s v="12549"/>
    <s v="          "/>
    <n v="0"/>
    <m/>
    <s v="Medline Industries LP"/>
    <s v="Montgomery"/>
    <m/>
    <s v="PCI-01    "/>
    <m/>
  </r>
  <r>
    <d v="2026-12-12T00:00:00"/>
    <x v="67"/>
    <d v="2026-12-11T00:00:00"/>
    <s v="0000064190"/>
    <n v="1"/>
    <s v="BILL      "/>
    <x v="23"/>
    <s v="ISI LARGE ALUMI-HAND 760"/>
    <n v="6900"/>
    <n v="8.4700000000000006"/>
    <n v="58443"/>
    <s v="ISI       "/>
    <x v="0"/>
    <s v="FALSE"/>
    <s v="SO"/>
    <m/>
    <s v="Instrument Specialists Inc"/>
    <s v="32390 IH 10 West"/>
    <m/>
    <s v="TX"/>
    <s v="78006          "/>
    <s v="          "/>
    <n v="0"/>
    <m/>
    <s v="Instrument Specialists Inc"/>
    <s v="Boerne"/>
    <m/>
    <s v="PCI-01    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x v="0"/>
    <d v="2026-01-28T00:00:00"/>
    <s v="0000064684"/>
    <n v="1"/>
    <s v="MAYNARD   "/>
    <x v="0"/>
    <x v="0"/>
    <n v="28000"/>
    <n v="0.39600000000000002"/>
    <n v="11088"/>
    <s v="DEROYAL   "/>
    <x v="0"/>
    <s v="FALSE"/>
    <s v="SO"/>
    <m/>
    <x v="0"/>
    <s v="185 Richardson Way"/>
    <m/>
    <s v="TN"/>
    <s v="37807          "/>
    <s v="          "/>
    <n v="0"/>
    <m/>
    <s v="DeRoyal Foam/ Convertin"/>
    <s v="Maynardville"/>
    <m/>
    <s v="PCI-01    "/>
    <m/>
  </r>
  <r>
    <x v="0"/>
    <d v="1900-01-01T00:00:00"/>
    <s v="0000064757"/>
    <n v="2"/>
    <s v="LAND      "/>
    <x v="1"/>
    <x v="1"/>
    <n v="20000"/>
    <n v="1.7788999999999999"/>
    <n v="35578"/>
    <s v="ORORA     "/>
    <x v="1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0"/>
    <d v="1900-01-01T00:00:00"/>
    <s v="0000064846"/>
    <n v="1"/>
    <s v="lawson    "/>
    <x v="2"/>
    <x v="2"/>
    <n v="15600"/>
    <n v="2.9"/>
    <n v="45240"/>
    <s v="IMPLUS CAN"/>
    <x v="0"/>
    <s v="FALSE"/>
    <s v="SO"/>
    <m/>
    <x v="2"/>
    <s v="8399 LAWSON ROAD, UNIT 104"/>
    <m/>
    <s v="ON"/>
    <s v="L9T9L1         "/>
    <s v="          "/>
    <n v="0"/>
    <m/>
    <s v="SPENCO CANADA/IMPLUS CANADA"/>
    <s v="MILTON"/>
    <s v="For all Collect shipments to Implus Canada email Graham Patterson gpatterson@4implus.com, Shipments@4implus.com, and our Canadian carrier One For Freight support team at Implus@oneforfreight.com. "/>
    <m/>
    <m/>
  </r>
  <r>
    <x v="0"/>
    <d v="1900-01-01T00:00:00"/>
    <s v="0000064923"/>
    <n v="1"/>
    <s v="          "/>
    <x v="3"/>
    <x v="3"/>
    <n v="1"/>
    <n v="2912"/>
    <n v="2912"/>
    <s v="URGO      "/>
    <x v="0"/>
    <s v="FALSE"/>
    <s v="SO"/>
    <m/>
    <x v="3"/>
    <s v="100 Lexington Street, Suite 400"/>
    <m/>
    <s v="TX"/>
    <s v="76102          "/>
    <s v="          "/>
    <n v="0"/>
    <m/>
    <s v="URGO Medical"/>
    <s v="Fort Worth"/>
    <m/>
    <s v="PCI-01    "/>
    <m/>
  </r>
  <r>
    <x v="0"/>
    <d v="1900-01-01T00:00:00"/>
    <s v="0000064956"/>
    <n v="1"/>
    <s v="BILL      "/>
    <x v="4"/>
    <x v="4"/>
    <n v="300"/>
    <n v="6.7991000000000001"/>
    <n v="2039.73"/>
    <s v="Dermaclip "/>
    <x v="0"/>
    <s v="FALSE"/>
    <s v="SO"/>
    <m/>
    <x v="4"/>
    <s v="730 N Post Oak Rd., Ste. 202"/>
    <m/>
    <s v="TX"/>
    <s v="77024          "/>
    <s v="          "/>
    <n v="0"/>
    <m/>
    <s v="DermaClip US, LLC"/>
    <s v="Houston"/>
    <m/>
    <s v="PCI-01    "/>
    <m/>
  </r>
  <r>
    <x v="0"/>
    <d v="1900-01-01T00:00:00"/>
    <s v="0000064985"/>
    <n v="1"/>
    <s v="          "/>
    <x v="3"/>
    <x v="5"/>
    <n v="1"/>
    <n v="3000"/>
    <n v="3000"/>
    <s v="Bloomi    "/>
    <x v="0"/>
    <s v="FALSE"/>
    <s v="SO"/>
    <m/>
    <x v="5"/>
    <s v="74 Royal Ridge Ct"/>
    <m/>
    <s v="CA"/>
    <s v="94507          "/>
    <s v="          "/>
    <n v="0"/>
    <m/>
    <s v="The Bloomi Inc"/>
    <s v="Alamo"/>
    <m/>
    <s v="PCI-01    "/>
    <m/>
  </r>
  <r>
    <x v="0"/>
    <d v="1900-01-01T00:00:00"/>
    <s v="0000064986"/>
    <n v="1"/>
    <s v="          "/>
    <x v="5"/>
    <x v="6"/>
    <n v="5000"/>
    <n v="3.45"/>
    <n v="17250"/>
    <s v="Bloomi    "/>
    <x v="2"/>
    <s v="FALSE"/>
    <s v="SO"/>
    <m/>
    <x v="5"/>
    <s v="74 Royal Ridge Ct"/>
    <m/>
    <s v="CA"/>
    <s v="94507          "/>
    <s v="          "/>
    <n v="0"/>
    <m/>
    <s v="The Bloomi Inc"/>
    <s v="Alamo"/>
    <s v="Bloomi to arrange freight"/>
    <s v="PCI-01    "/>
    <m/>
  </r>
  <r>
    <x v="0"/>
    <d v="1900-01-01T00:00:00"/>
    <s v="0000064990"/>
    <n v="1"/>
    <s v="          "/>
    <x v="6"/>
    <x v="7"/>
    <n v="10000"/>
    <n v="1.675"/>
    <n v="16750"/>
    <s v="HARM IRE  "/>
    <x v="0"/>
    <s v="FALSE"/>
    <s v="SO"/>
    <m/>
    <x v="6"/>
    <s v="IDA Business Park"/>
    <m/>
    <s v=".."/>
    <s v="...            "/>
    <s v="          "/>
    <n v="0"/>
    <m/>
    <s v="Harmac Medical Products"/>
    <s v="Castlerea, County Roscommon"/>
    <m/>
    <s v="PCI-01    "/>
    <m/>
  </r>
  <r>
    <x v="0"/>
    <d v="1900-01-01T00:00:00"/>
    <s v="0000064990"/>
    <n v="2"/>
    <s v="          "/>
    <x v="7"/>
    <x v="8"/>
    <n v="10000"/>
    <n v="0.625"/>
    <n v="6250"/>
    <s v="HARM IRE  "/>
    <x v="0"/>
    <s v="FALSE"/>
    <s v="SO"/>
    <m/>
    <x v="6"/>
    <s v="IDA Business Park"/>
    <m/>
    <s v=".."/>
    <s v="...            "/>
    <s v="          "/>
    <n v="0"/>
    <m/>
    <s v="Harmac Medical Products"/>
    <s v="Castlerea, County Roscommon"/>
    <m/>
    <s v="PCI-01    "/>
    <m/>
  </r>
  <r>
    <x v="0"/>
    <d v="1900-01-01T00:00:00"/>
    <s v="0000064992"/>
    <n v="1"/>
    <s v="BILL      "/>
    <x v="8"/>
    <x v="9"/>
    <n v="1"/>
    <n v="1000"/>
    <n v="1000"/>
    <s v="Bloomi    "/>
    <x v="1"/>
    <s v="FALSE"/>
    <s v="SO"/>
    <m/>
    <x v="5"/>
    <s v="74 Royal Ridge Ct"/>
    <m/>
    <s v="CA"/>
    <s v="94507          "/>
    <s v="          "/>
    <n v="0"/>
    <m/>
    <s v="The Bloomi Inc"/>
    <s v="Alamo"/>
    <m/>
    <s v="PCI-01    "/>
    <m/>
  </r>
  <r>
    <x v="0"/>
    <d v="1900-01-01T00:00:00"/>
    <s v="0000065007"/>
    <n v="1"/>
    <s v="          "/>
    <x v="3"/>
    <x v="10"/>
    <n v="1"/>
    <n v="1910"/>
    <n v="1910"/>
    <s v="TURN      "/>
    <x v="0"/>
    <s v="FALSE"/>
    <s v="SO"/>
    <m/>
    <x v="7"/>
    <s v="250 N. Westlake Blvd, Suite 210"/>
    <m/>
    <s v="CA"/>
    <s v="91362          "/>
    <s v="          "/>
    <n v="0"/>
    <m/>
    <s v="Turn Therapeutics"/>
    <s v="Westlake Village"/>
    <m/>
    <s v="PCI-01    "/>
    <m/>
  </r>
  <r>
    <x v="0"/>
    <d v="1900-01-01T00:00:00"/>
    <s v="0000065007"/>
    <n v="2"/>
    <s v="          "/>
    <x v="9"/>
    <x v="11"/>
    <n v="8"/>
    <n v="1910"/>
    <n v="15280"/>
    <s v="TURN      "/>
    <x v="1"/>
    <s v="FALSE"/>
    <s v="SO"/>
    <m/>
    <x v="7"/>
    <s v="250 N. Westlake Blvd, Suite 210"/>
    <m/>
    <s v="CA"/>
    <s v="91362          "/>
    <s v="          "/>
    <n v="0"/>
    <m/>
    <s v="Turn Therapeutics"/>
    <s v="Westlake Village"/>
    <m/>
    <s v="PCI-01    "/>
    <m/>
  </r>
  <r>
    <x v="0"/>
    <d v="1900-01-01T00:00:00"/>
    <s v="0000065007"/>
    <n v="3"/>
    <s v="          "/>
    <x v="3"/>
    <x v="12"/>
    <n v="1"/>
    <n v="10000"/>
    <n v="10000"/>
    <s v="TURN      "/>
    <x v="0"/>
    <s v="FALSE"/>
    <s v="SO"/>
    <m/>
    <x v="7"/>
    <s v="250 N. Westlake Blvd, Suite 210"/>
    <m/>
    <s v="CA"/>
    <s v="91362          "/>
    <s v="          "/>
    <n v="0"/>
    <m/>
    <s v="Turn Therapeutics"/>
    <s v="Westlake Village"/>
    <m/>
    <s v="PCI-01    "/>
    <m/>
  </r>
  <r>
    <x v="0"/>
    <d v="1900-01-01T00:00:00"/>
    <s v="0000065010"/>
    <n v="1"/>
    <s v="ATLANTA   "/>
    <x v="10"/>
    <x v="13"/>
    <n v="1080"/>
    <n v="170.4"/>
    <n v="184032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0"/>
    <d v="1900-01-01T00:00:00"/>
    <s v="0000065011"/>
    <n v="1"/>
    <s v="G-Global  "/>
    <x v="11"/>
    <x v="14"/>
    <n v="17"/>
    <n v="119"/>
    <n v="2023"/>
    <s v="CENTURION "/>
    <x v="0"/>
    <s v="FALSE"/>
    <s v="SO"/>
    <m/>
    <x v="9"/>
    <s v="C/O G-Global Logistics Inc"/>
    <s v="1776 Pan American St. Building B Suite 100"/>
    <s v="CA"/>
    <s v="92231          "/>
    <s v="          "/>
    <n v="1"/>
    <m/>
    <s v="Centurion Medical"/>
    <s v="Calexico"/>
    <m/>
    <s v="PCI-01    "/>
    <m/>
  </r>
  <r>
    <x v="0"/>
    <d v="1900-01-01T00:00:00"/>
    <s v="0000065011"/>
    <n v="2"/>
    <s v="G-Global  "/>
    <x v="12"/>
    <x v="15"/>
    <n v="55"/>
    <n v="196.5"/>
    <n v="10807.5"/>
    <s v="CENTURION "/>
    <x v="0"/>
    <s v="FALSE"/>
    <s v="SO"/>
    <m/>
    <x v="9"/>
    <s v="C/O G-Global Logistics Inc"/>
    <s v="1776 Pan American St. Building B Suite 100"/>
    <s v="CA"/>
    <s v="92231          "/>
    <s v="          "/>
    <n v="4"/>
    <m/>
    <s v="Centurion Medical"/>
    <s v="Calexico"/>
    <m/>
    <s v="PCI-01    "/>
    <m/>
  </r>
  <r>
    <x v="0"/>
    <d v="1900-01-01T00:00:00"/>
    <s v="0000065012"/>
    <n v="1"/>
    <s v="G-Global  "/>
    <x v="13"/>
    <x v="16"/>
    <n v="63"/>
    <n v="340"/>
    <n v="21420"/>
    <s v="CENTURION "/>
    <x v="0"/>
    <s v="FALSE"/>
    <s v="SO"/>
    <m/>
    <x v="9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</r>
  <r>
    <x v="0"/>
    <d v="1900-01-01T00:00:00"/>
    <s v="0000065013"/>
    <n v="1"/>
    <s v="          "/>
    <x v="14"/>
    <x v="17"/>
    <n v="5000"/>
    <n v="2.7"/>
    <n v="13500"/>
    <s v="CLYRA     "/>
    <x v="1"/>
    <s v="FALSE"/>
    <s v="SO"/>
    <m/>
    <x v="10"/>
    <s v="10770 N 46th Street, Unit C-300"/>
    <m/>
    <s v="FL"/>
    <s v="33617          "/>
    <s v="          "/>
    <n v="0"/>
    <m/>
    <s v="Clyra Medical Technologies, Inc."/>
    <s v="Tampa"/>
    <m/>
    <s v="PCI-01    "/>
    <m/>
  </r>
  <r>
    <x v="0"/>
    <d v="1900-01-01T00:00:00"/>
    <s v="0000065013"/>
    <n v="2"/>
    <s v="          "/>
    <x v="15"/>
    <x v="18"/>
    <n v="5000"/>
    <n v="3.5"/>
    <n v="17500"/>
    <s v="CLYRA     "/>
    <x v="1"/>
    <s v="FALSE"/>
    <s v="SO"/>
    <m/>
    <x v="10"/>
    <s v="10770 N 46th Street, Unit C-300"/>
    <m/>
    <s v="FL"/>
    <s v="33617          "/>
    <s v="          "/>
    <n v="0"/>
    <m/>
    <s v="Clyra Medical Technologies, Inc."/>
    <s v="Tampa"/>
    <m/>
    <s v="PCI-01    "/>
    <m/>
  </r>
  <r>
    <x v="0"/>
    <d v="1900-01-01T00:00:00"/>
    <s v="0000065013"/>
    <n v="3"/>
    <s v="          "/>
    <x v="16"/>
    <x v="19"/>
    <n v="1000"/>
    <n v="7.52"/>
    <n v="7520"/>
    <s v="CLYRA     "/>
    <x v="1"/>
    <s v="FALSE"/>
    <s v="SO"/>
    <m/>
    <x v="10"/>
    <s v="10770 N 46th Street, Unit C-300"/>
    <m/>
    <s v="FL"/>
    <s v="33617          "/>
    <s v="          "/>
    <n v="0"/>
    <m/>
    <s v="Clyra Medical Technologies, Inc."/>
    <s v="Tampa"/>
    <m/>
    <s v="PCI-01    "/>
    <m/>
  </r>
  <r>
    <x v="0"/>
    <d v="1900-01-01T00:00:00"/>
    <s v="0000065014"/>
    <n v="1"/>
    <s v="3440      "/>
    <x v="17"/>
    <x v="20"/>
    <n v="25000"/>
    <n v="1.63"/>
    <n v="40750"/>
    <s v="FREUD     "/>
    <x v="0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x v="1"/>
    <d v="2025-12-30T00:00:00"/>
    <s v="0000064540"/>
    <n v="1"/>
    <s v="          "/>
    <x v="18"/>
    <x v="21"/>
    <n v="10000"/>
    <n v="0.99"/>
    <n v="9900"/>
    <s v="MPM       "/>
    <x v="0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2"/>
    <d v="2026-03-05T00:00:00"/>
    <s v="0000064784"/>
    <n v="2"/>
    <s v="ICS       "/>
    <x v="19"/>
    <x v="22"/>
    <n v="50004"/>
    <n v="1.88"/>
    <n v="94007.52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"/>
    <d v="2026-03-05T00:00:00"/>
    <s v="0000064786"/>
    <n v="1"/>
    <s v="ICS       "/>
    <x v="19"/>
    <x v="22"/>
    <n v="45000"/>
    <n v="1.88"/>
    <n v="84600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"/>
    <d v="2026-03-05T00:00:00"/>
    <s v="0000064787"/>
    <n v="1"/>
    <s v="ICS       "/>
    <x v="19"/>
    <x v="22"/>
    <n v="50004"/>
    <n v="1.88"/>
    <n v="94007.52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3"/>
    <d v="2026-02-11T00:00:00"/>
    <s v="0000064757"/>
    <n v="1"/>
    <s v="LAND      "/>
    <x v="1"/>
    <x v="1"/>
    <n v="17475"/>
    <n v="1.7788999999999999"/>
    <n v="31086.28"/>
    <s v="ORORA     "/>
    <x v="1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4"/>
    <d v="2026-03-09T00:00:00"/>
    <s v="0000064788"/>
    <n v="1"/>
    <s v="ICS       "/>
    <x v="20"/>
    <x v="23"/>
    <n v="30000"/>
    <n v="2.59"/>
    <n v="77700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5"/>
    <d v="2025-02-21T00:00:00"/>
    <s v="0000063455"/>
    <n v="30"/>
    <s v="C02       "/>
    <x v="21"/>
    <x v="24"/>
    <n v="182"/>
    <n v="127.14"/>
    <n v="23139.48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5"/>
    <d v="2025-02-21T00:00:00"/>
    <s v="0000063558"/>
    <n v="10"/>
    <s v="B25       "/>
    <x v="21"/>
    <x v="24"/>
    <n v="26"/>
    <n v="127.14"/>
    <n v="3305.64"/>
    <s v="MEDL      "/>
    <x v="0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</r>
  <r>
    <x v="5"/>
    <d v="2025-02-21T00:00:00"/>
    <s v="0000063559"/>
    <n v="30"/>
    <s v="C57       "/>
    <x v="21"/>
    <x v="24"/>
    <n v="8"/>
    <n v="127.14"/>
    <n v="1017.12"/>
    <s v="MEDL      "/>
    <x v="0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</r>
  <r>
    <x v="5"/>
    <d v="2025-04-14T00:00:00"/>
    <s v="0000063612"/>
    <n v="60"/>
    <s v="C09       "/>
    <x v="21"/>
    <x v="24"/>
    <n v="104"/>
    <n v="127.14"/>
    <n v="13222.56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5"/>
    <d v="2025-09-19T00:00:00"/>
    <s v="0000063836"/>
    <n v="10"/>
    <s v="C47       "/>
    <x v="22"/>
    <x v="25"/>
    <n v="3"/>
    <n v="123"/>
    <n v="369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5"/>
    <d v="2025-09-19T00:00:00"/>
    <s v="0000063843"/>
    <n v="20"/>
    <s v="B11       "/>
    <x v="22"/>
    <x v="25"/>
    <n v="1"/>
    <n v="123"/>
    <n v="123"/>
    <s v="MEDL      "/>
    <x v="0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</r>
  <r>
    <x v="5"/>
    <d v="2025-09-19T00:00:00"/>
    <s v="0000063854"/>
    <n v="20"/>
    <s v="C02       "/>
    <x v="22"/>
    <x v="25"/>
    <n v="5"/>
    <n v="123"/>
    <n v="615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5"/>
    <d v="2025-09-19T00:00:00"/>
    <s v="0000063855"/>
    <n v="10"/>
    <s v="B01       "/>
    <x v="22"/>
    <x v="25"/>
    <n v="37"/>
    <n v="123"/>
    <n v="4551"/>
    <s v="MEDL      "/>
    <x v="0"/>
    <s v="FALSE"/>
    <s v="SO"/>
    <m/>
    <x v="13"/>
    <s v="1200 Townline Rd."/>
    <m/>
    <s v="IL"/>
    <s v="60060"/>
    <s v="          "/>
    <n v="0"/>
    <m/>
    <s v="Medline Industries LP"/>
    <s v="Mundelein"/>
    <m/>
    <s v="PCI-01    "/>
    <m/>
  </r>
  <r>
    <x v="5"/>
    <d v="2025-09-19T00:00:00"/>
    <s v="0000063882"/>
    <n v="20"/>
    <s v="C40       "/>
    <x v="22"/>
    <x v="25"/>
    <n v="5"/>
    <n v="123"/>
    <n v="615"/>
    <s v="MEDL      "/>
    <x v="0"/>
    <s v="FALSE"/>
    <s v="SO"/>
    <m/>
    <x v="13"/>
    <s v="81 Campanelli Drive"/>
    <m/>
    <s v="MA"/>
    <s v="01569"/>
    <s v="          "/>
    <n v="0"/>
    <m/>
    <s v="Medline Industries LP"/>
    <s v="UXBRIDGE"/>
    <m/>
    <s v="PCI-01    "/>
    <m/>
  </r>
  <r>
    <x v="5"/>
    <d v="2025-09-19T00:00:00"/>
    <s v="0000063883"/>
    <n v="30"/>
    <s v="B06       "/>
    <x v="22"/>
    <x v="25"/>
    <n v="9"/>
    <n v="123"/>
    <n v="1107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5"/>
    <d v="2025-09-19T00:00:00"/>
    <s v="0000063885"/>
    <n v="10"/>
    <s v="B11       "/>
    <x v="22"/>
    <x v="25"/>
    <n v="3"/>
    <n v="123"/>
    <n v="369"/>
    <s v="MEDL      "/>
    <x v="0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</r>
  <r>
    <x v="5"/>
    <d v="2025-09-19T00:00:00"/>
    <s v="0000063886"/>
    <n v="30"/>
    <s v="C50       "/>
    <x v="22"/>
    <x v="25"/>
    <n v="2"/>
    <n v="123"/>
    <n v="246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5"/>
    <d v="2025-09-19T00:00:00"/>
    <s v="0000063887"/>
    <n v="30"/>
    <s v="C41       "/>
    <x v="22"/>
    <x v="25"/>
    <n v="9"/>
    <n v="123"/>
    <n v="1107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5"/>
    <d v="2025-09-19T00:00:00"/>
    <s v="0000063888"/>
    <n v="40"/>
    <s v="C09       "/>
    <x v="22"/>
    <x v="25"/>
    <n v="4"/>
    <n v="123"/>
    <n v="492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5"/>
    <d v="2025-09-19T00:00:00"/>
    <s v="0000063890"/>
    <n v="10"/>
    <s v="C37       "/>
    <x v="22"/>
    <x v="25"/>
    <n v="1"/>
    <n v="123"/>
    <n v="123"/>
    <s v="MEDL      "/>
    <x v="0"/>
    <s v="FALSE"/>
    <s v="SO"/>
    <m/>
    <x v="13"/>
    <s v="5000 Premier Pkwy Ste 100"/>
    <m/>
    <s v="MO"/>
    <s v="63376"/>
    <s v="          "/>
    <n v="0"/>
    <m/>
    <s v="Medline Industries LP"/>
    <s v="Saint Peters"/>
    <m/>
    <s v="PCI-01    "/>
    <m/>
  </r>
  <r>
    <x v="5"/>
    <d v="2025-09-19T00:00:00"/>
    <s v="0000063891"/>
    <n v="30"/>
    <s v="B24       "/>
    <x v="22"/>
    <x v="25"/>
    <n v="8"/>
    <n v="123"/>
    <n v="984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5"/>
    <d v="2025-09-19T00:00:00"/>
    <s v="0000063892"/>
    <n v="20"/>
    <s v="C54       "/>
    <x v="22"/>
    <x v="25"/>
    <n v="4"/>
    <n v="123"/>
    <n v="492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5"/>
    <d v="2025-09-19T00:00:00"/>
    <s v="0000063897"/>
    <n v="20"/>
    <s v="C59       "/>
    <x v="22"/>
    <x v="25"/>
    <n v="2"/>
    <n v="123"/>
    <n v="246"/>
    <s v="MEDL      "/>
    <x v="0"/>
    <s v="FALSE"/>
    <s v="SO"/>
    <m/>
    <x v="13"/>
    <s v="2100 Industrial Park Rd"/>
    <m/>
    <s v="LA"/>
    <s v="70401"/>
    <s v="          "/>
    <n v="0"/>
    <m/>
    <s v="Medline Industries, LP"/>
    <s v="Hammond"/>
    <m/>
    <s v="PCI-01    "/>
    <m/>
  </r>
  <r>
    <x v="5"/>
    <d v="2025-09-19T00:00:00"/>
    <s v="0000063899"/>
    <n v="10"/>
    <s v="C02       "/>
    <x v="22"/>
    <x v="25"/>
    <n v="6"/>
    <n v="123"/>
    <n v="738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5"/>
    <d v="2025-09-19T00:00:00"/>
    <s v="0000063901"/>
    <n v="20"/>
    <s v="B25       "/>
    <x v="22"/>
    <x v="25"/>
    <n v="8"/>
    <n v="123"/>
    <n v="984"/>
    <s v="MEDL      "/>
    <x v="0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</r>
  <r>
    <x v="5"/>
    <d v="2025-09-19T00:00:00"/>
    <s v="0000063902"/>
    <n v="20"/>
    <s v="K46       "/>
    <x v="22"/>
    <x v="25"/>
    <n v="1"/>
    <n v="123"/>
    <n v="123"/>
    <s v="MEDL      "/>
    <x v="0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x v="5"/>
    <d v="2025-12-15T00:00:00"/>
    <s v="0000063917"/>
    <n v="1"/>
    <s v="          "/>
    <x v="23"/>
    <x v="26"/>
    <n v="6900"/>
    <n v="7.7"/>
    <n v="53130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  <r>
    <x v="5"/>
    <d v="2025-09-19T00:00:00"/>
    <s v="0000063941"/>
    <n v="30"/>
    <s v="B06       "/>
    <x v="22"/>
    <x v="25"/>
    <n v="4"/>
    <n v="123"/>
    <n v="492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5"/>
    <d v="2025-09-19T00:00:00"/>
    <s v="0000063942"/>
    <n v="10"/>
    <s v="K46       "/>
    <x v="22"/>
    <x v="25"/>
    <n v="1"/>
    <n v="123"/>
    <n v="123"/>
    <s v="MEDL      "/>
    <x v="0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x v="5"/>
    <d v="2025-09-19T00:00:00"/>
    <s v="0000063943"/>
    <n v="30"/>
    <s v="C32       "/>
    <x v="22"/>
    <x v="25"/>
    <n v="3"/>
    <n v="123"/>
    <n v="369"/>
    <s v="MEDL      "/>
    <x v="0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</r>
  <r>
    <x v="5"/>
    <d v="2025-09-19T00:00:00"/>
    <s v="0000063945"/>
    <n v="10"/>
    <s v="C37       "/>
    <x v="22"/>
    <x v="25"/>
    <n v="3"/>
    <n v="123"/>
    <n v="369"/>
    <s v="MEDL      "/>
    <x v="0"/>
    <s v="FALSE"/>
    <s v="SO"/>
    <m/>
    <x v="13"/>
    <s v="5000 Premier Pkwy Ste 100"/>
    <m/>
    <s v="MO"/>
    <s v="63376"/>
    <s v="          "/>
    <n v="0"/>
    <m/>
    <s v="Medline Industries LP"/>
    <s v="Saint Peters"/>
    <m/>
    <s v="PCI-01    "/>
    <m/>
  </r>
  <r>
    <x v="5"/>
    <d v="2025-09-19T00:00:00"/>
    <s v="0000063947"/>
    <n v="40"/>
    <s v="C02       "/>
    <x v="22"/>
    <x v="25"/>
    <n v="4"/>
    <n v="123"/>
    <n v="492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5"/>
    <d v="2025-09-19T00:00:00"/>
    <s v="0000063948"/>
    <n v="10"/>
    <s v="B25       "/>
    <x v="22"/>
    <x v="25"/>
    <n v="4"/>
    <n v="123"/>
    <n v="492"/>
    <s v="MEDL      "/>
    <x v="0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</r>
  <r>
    <x v="5"/>
    <d v="2025-09-19T00:00:00"/>
    <s v="0000063949"/>
    <n v="10"/>
    <s v="C40       "/>
    <x v="22"/>
    <x v="25"/>
    <n v="2"/>
    <n v="123"/>
    <n v="246"/>
    <s v="MEDL      "/>
    <x v="0"/>
    <s v="FALSE"/>
    <s v="SO"/>
    <m/>
    <x v="13"/>
    <s v="81 Campanelli Drive"/>
    <m/>
    <s v="MA"/>
    <s v="01569"/>
    <s v="          "/>
    <n v="0"/>
    <m/>
    <s v="Medline Industries LP"/>
    <s v="UXBRIDGE"/>
    <m/>
    <s v="PCI-01    "/>
    <m/>
  </r>
  <r>
    <x v="5"/>
    <d v="2025-09-19T00:00:00"/>
    <s v="0000063951"/>
    <n v="10"/>
    <s v="C57       "/>
    <x v="22"/>
    <x v="25"/>
    <n v="4"/>
    <n v="123"/>
    <n v="492"/>
    <s v="MEDL      "/>
    <x v="0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</r>
  <r>
    <x v="5"/>
    <d v="2025-09-19T00:00:00"/>
    <s v="0000063955"/>
    <n v="10"/>
    <s v="B01       "/>
    <x v="22"/>
    <x v="25"/>
    <n v="6"/>
    <n v="123"/>
    <n v="738"/>
    <s v="MEDL      "/>
    <x v="0"/>
    <s v="FALSE"/>
    <s v="SO"/>
    <m/>
    <x v="13"/>
    <s v="1200 Townline Rd."/>
    <m/>
    <s v="IL"/>
    <s v="60060"/>
    <s v="          "/>
    <n v="0"/>
    <m/>
    <s v="Medline Industries LP"/>
    <s v="Mundelein"/>
    <m/>
    <s v="PCI-01    "/>
    <m/>
  </r>
  <r>
    <x v="5"/>
    <d v="2025-09-19T00:00:00"/>
    <s v="0000063957"/>
    <n v="10"/>
    <s v="C71       "/>
    <x v="22"/>
    <x v="25"/>
    <n v="1"/>
    <n v="123"/>
    <n v="123"/>
    <s v="MEDL      "/>
    <x v="0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</r>
  <r>
    <x v="5"/>
    <d v="2025-09-19T00:00:00"/>
    <s v="0000063960"/>
    <n v="10"/>
    <s v="B11       "/>
    <x v="22"/>
    <x v="25"/>
    <n v="1"/>
    <n v="123"/>
    <n v="123"/>
    <s v="MEDL      "/>
    <x v="0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</r>
  <r>
    <x v="5"/>
    <d v="2025-09-19T00:00:00"/>
    <s v="0000063961"/>
    <n v="20"/>
    <s v="C54       "/>
    <x v="22"/>
    <x v="25"/>
    <n v="4"/>
    <n v="123"/>
    <n v="492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5"/>
    <d v="2025-09-19T00:00:00"/>
    <s v="0000063962"/>
    <n v="30"/>
    <s v="C09       "/>
    <x v="22"/>
    <x v="25"/>
    <n v="4"/>
    <n v="123"/>
    <n v="492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5"/>
    <d v="2025-09-19T00:00:00"/>
    <s v="0000063963"/>
    <n v="30"/>
    <s v="C41       "/>
    <x v="22"/>
    <x v="25"/>
    <n v="2"/>
    <n v="123"/>
    <n v="246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5"/>
    <d v="2025-09-19T00:00:00"/>
    <s v="0000063964"/>
    <n v="30"/>
    <s v="C50       "/>
    <x v="22"/>
    <x v="25"/>
    <n v="6"/>
    <n v="123"/>
    <n v="738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5"/>
    <d v="2025-10-31T00:00:00"/>
    <s v="0000064057"/>
    <n v="1"/>
    <s v="3440      "/>
    <x v="17"/>
    <x v="20"/>
    <n v="25000"/>
    <n v="1.63"/>
    <n v="40750"/>
    <s v="FREUD     "/>
    <x v="0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x v="5"/>
    <d v="2025-09-19T00:00:00"/>
    <s v="0000064069"/>
    <n v="10"/>
    <s v="K46       "/>
    <x v="22"/>
    <x v="25"/>
    <n v="13"/>
    <n v="123"/>
    <n v="1599"/>
    <s v="MEDL      "/>
    <x v="0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x v="5"/>
    <d v="2025-09-19T00:00:00"/>
    <s v="0000064070"/>
    <n v="30"/>
    <s v="B24       "/>
    <x v="22"/>
    <x v="25"/>
    <n v="4"/>
    <n v="123"/>
    <n v="492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5"/>
    <d v="2025-09-19T00:00:00"/>
    <s v="0000064075"/>
    <n v="10"/>
    <s v="B27       "/>
    <x v="22"/>
    <x v="25"/>
    <n v="3"/>
    <n v="123"/>
    <n v="369"/>
    <s v="MEDL      "/>
    <x v="0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</r>
  <r>
    <x v="5"/>
    <d v="2025-09-19T00:00:00"/>
    <s v="0000064076"/>
    <n v="60"/>
    <s v="B06       "/>
    <x v="22"/>
    <x v="25"/>
    <n v="10"/>
    <n v="123"/>
    <n v="1230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5"/>
    <d v="2025-09-19T00:00:00"/>
    <s v="0000064077"/>
    <n v="40"/>
    <s v="C54       "/>
    <x v="22"/>
    <x v="25"/>
    <n v="7"/>
    <n v="123"/>
    <n v="861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5"/>
    <d v="2025-09-19T00:00:00"/>
    <s v="0000064080"/>
    <n v="20"/>
    <s v="C75       "/>
    <x v="22"/>
    <x v="25"/>
    <n v="19"/>
    <n v="123"/>
    <n v="2337"/>
    <s v="MEDL      "/>
    <x v="0"/>
    <s v="FALSE"/>
    <s v="SO"/>
    <m/>
    <x v="13"/>
    <s v="3770 Hogum Bay Road Ne"/>
    <m/>
    <s v="WA"/>
    <s v="98516"/>
    <s v="          "/>
    <n v="0"/>
    <m/>
    <s v="Medline Industries LP"/>
    <s v="Lacey"/>
    <m/>
    <s v="PCI-01    "/>
    <m/>
  </r>
  <r>
    <x v="5"/>
    <d v="2026-02-20T00:00:00"/>
    <s v="0000064548"/>
    <n v="1"/>
    <s v="IRELAND   "/>
    <x v="24"/>
    <x v="27"/>
    <n v="60000"/>
    <n v="0.52110000000000001"/>
    <n v="31266"/>
    <s v="HARM IRE  "/>
    <x v="3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5"/>
    <d v="2026-03-06T00:00:00"/>
    <s v="0000064559"/>
    <n v="1"/>
    <s v="IRELAND   "/>
    <x v="25"/>
    <x v="28"/>
    <n v="202500"/>
    <n v="0.27"/>
    <n v="54675"/>
    <s v="HARM IRE  "/>
    <x v="0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5"/>
    <d v="2026-02-20T00:00:00"/>
    <s v="0000064562"/>
    <n v="1"/>
    <s v="IRELAND   "/>
    <x v="24"/>
    <x v="27"/>
    <n v="60000"/>
    <n v="0.52110000000000001"/>
    <n v="31266"/>
    <s v="HARM IRE  "/>
    <x v="3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5"/>
    <d v="2026-01-21T00:00:00"/>
    <s v="0000064618"/>
    <n v="5"/>
    <s v="ATLANTA   "/>
    <x v="26"/>
    <x v="29"/>
    <n v="300"/>
    <n v="269.76"/>
    <n v="80928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5"/>
    <d v="2026-03-12T00:00:00"/>
    <s v="0000064787"/>
    <n v="2"/>
    <s v="ICS       "/>
    <x v="27"/>
    <x v="30"/>
    <n v="6000"/>
    <n v="4.34"/>
    <n v="26040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5"/>
    <d v="2026-03-12T00:00:00"/>
    <s v="0000064787"/>
    <n v="3"/>
    <s v="ICS       "/>
    <x v="28"/>
    <x v="31"/>
    <n v="5004"/>
    <n v="1.95"/>
    <n v="9757.7999999999993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5"/>
    <d v="2026-02-26T00:00:00"/>
    <s v="0000065008"/>
    <n v="1"/>
    <s v="BILL      "/>
    <x v="29"/>
    <x v="32"/>
    <n v="16000"/>
    <n v="0.41"/>
    <n v="6560"/>
    <s v="MONADERM  "/>
    <x v="0"/>
    <s v="FALSE"/>
    <s v="SO"/>
    <m/>
    <x v="15"/>
    <s v="5, rue des Violettes"/>
    <m/>
    <s v=".."/>
    <s v="....           "/>
    <s v="          "/>
    <n v="0"/>
    <m/>
    <s v="Monaderm"/>
    <s v="98000 Monaco"/>
    <s v="Please select UPS Expedited or UPS Standard for shipping"/>
    <s v="PCI-01    "/>
    <m/>
  </r>
  <r>
    <x v="6"/>
    <d v="2025-08-15T00:00:00"/>
    <s v="0000063804"/>
    <n v="1"/>
    <s v="LAREDO    "/>
    <x v="30"/>
    <x v="33"/>
    <n v="1"/>
    <n v="71.94"/>
    <n v="71.94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"/>
    <d v="2025-08-15T00:00:00"/>
    <s v="0000063833"/>
    <n v="10"/>
    <s v="C50       "/>
    <x v="30"/>
    <x v="33"/>
    <n v="20"/>
    <n v="71.94"/>
    <n v="1438.8"/>
    <s v="MEDL      "/>
    <x v="0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</r>
  <r>
    <x v="6"/>
    <d v="2025-08-15T00:00:00"/>
    <s v="0000063874"/>
    <n v="1"/>
    <s v="LAREDO    "/>
    <x v="30"/>
    <x v="33"/>
    <n v="2"/>
    <n v="71.94"/>
    <n v="143.88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"/>
    <d v="2025-08-15T00:00:00"/>
    <s v="0000063886"/>
    <n v="10"/>
    <s v="C50       "/>
    <x v="30"/>
    <x v="33"/>
    <n v="7"/>
    <n v="71.94"/>
    <n v="503.58"/>
    <s v="MEDL      "/>
    <x v="0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</r>
  <r>
    <x v="6"/>
    <d v="2025-08-15T00:00:00"/>
    <s v="0000063889"/>
    <n v="20"/>
    <s v="C32       "/>
    <x v="30"/>
    <x v="33"/>
    <n v="6"/>
    <n v="71.94"/>
    <n v="431.64"/>
    <s v="MEDL      "/>
    <x v="0"/>
    <s v="FALSE"/>
    <s v="SO"/>
    <m/>
    <x v="13"/>
    <s v="29895 US HWY 90 BUS"/>
    <m/>
    <s v="TX"/>
    <s v="77494"/>
    <s v="          "/>
    <n v="1"/>
    <m/>
    <s v="Medline Industries LP"/>
    <s v="Katy"/>
    <m/>
    <s v="PCI-01    "/>
    <m/>
  </r>
  <r>
    <x v="6"/>
    <d v="2025-08-15T00:00:00"/>
    <s v="0000063891"/>
    <n v="10"/>
    <s v="B24       "/>
    <x v="30"/>
    <x v="33"/>
    <n v="3"/>
    <n v="71.94"/>
    <n v="215.82"/>
    <s v="MEDL      "/>
    <x v="0"/>
    <s v="FALSE"/>
    <s v="SO"/>
    <m/>
    <x v="13"/>
    <s v="8001 SW 47th St."/>
    <m/>
    <s v="OK"/>
    <s v="73179"/>
    <s v="          "/>
    <n v="1"/>
    <m/>
    <s v="Medline Industries LP"/>
    <s v="Oklahoma City"/>
    <m/>
    <s v="PCI-01    "/>
    <m/>
  </r>
  <r>
    <x v="6"/>
    <d v="2025-08-15T00:00:00"/>
    <s v="0000063900"/>
    <n v="10"/>
    <s v="C46       "/>
    <x v="30"/>
    <x v="33"/>
    <n v="30"/>
    <n v="71.94"/>
    <n v="2158.1999999999998"/>
    <s v="MEDL      "/>
    <x v="0"/>
    <s v="FALSE"/>
    <s v="SO"/>
    <m/>
    <x v="13"/>
    <s v="5701 PROMONTORY PKWY"/>
    <m/>
    <s v="CA"/>
    <s v="953779201"/>
    <s v="          "/>
    <n v="1"/>
    <m/>
    <s v="Medline Industries LP"/>
    <s v="TRACY"/>
    <m/>
    <s v="PCI-01    "/>
    <m/>
  </r>
  <r>
    <x v="6"/>
    <d v="2025-08-15T00:00:00"/>
    <s v="0000063903"/>
    <n v="10"/>
    <s v="B49       "/>
    <x v="30"/>
    <x v="33"/>
    <n v="4"/>
    <n v="71.94"/>
    <n v="287.76"/>
    <s v="MEDL      "/>
    <x v="0"/>
    <s v="FALSE"/>
    <s v="SO"/>
    <m/>
    <x v="13"/>
    <s v="42500 Winchester Rd"/>
    <m/>
    <s v="CA"/>
    <s v="925902570"/>
    <s v="          "/>
    <n v="1"/>
    <m/>
    <s v="Medline Industries LP"/>
    <s v="Temecula"/>
    <m/>
    <s v="PCI-01    "/>
    <m/>
  </r>
  <r>
    <x v="6"/>
    <d v="2025-08-15T00:00:00"/>
    <s v="0000063908"/>
    <n v="1"/>
    <s v="LAREDO    "/>
    <x v="30"/>
    <x v="33"/>
    <n v="4"/>
    <n v="71.94"/>
    <n v="287.76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"/>
    <d v="2025-08-15T00:00:00"/>
    <s v="0000063910"/>
    <n v="1"/>
    <s v="LAREDO    "/>
    <x v="30"/>
    <x v="33"/>
    <n v="4"/>
    <n v="71.94"/>
    <n v="287.76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"/>
    <d v="2025-08-15T00:00:00"/>
    <s v="0000063941"/>
    <n v="20"/>
    <s v="B06       "/>
    <x v="30"/>
    <x v="33"/>
    <n v="6"/>
    <n v="71.94"/>
    <n v="431.64"/>
    <s v="MEDL      "/>
    <x v="0"/>
    <s v="FALSE"/>
    <s v="SO"/>
    <m/>
    <x v="13"/>
    <s v="1 Medline Drive, Suite 100"/>
    <m/>
    <s v="TX"/>
    <s v="75172"/>
    <s v="          "/>
    <n v="1"/>
    <m/>
    <s v="Medline Industries LP"/>
    <s v="Wilmer"/>
    <m/>
    <s v="PCI-01    "/>
    <m/>
  </r>
  <r>
    <x v="6"/>
    <d v="2025-08-15T00:00:00"/>
    <s v="0000063943"/>
    <n v="20"/>
    <s v="C32       "/>
    <x v="30"/>
    <x v="33"/>
    <n v="2"/>
    <n v="71.94"/>
    <n v="143.88"/>
    <s v="MEDL      "/>
    <x v="0"/>
    <s v="FALSE"/>
    <s v="SO"/>
    <m/>
    <x v="13"/>
    <s v="29895 US HWY 90 BUS"/>
    <m/>
    <s v="TX"/>
    <s v="77494"/>
    <s v="          "/>
    <n v="1"/>
    <m/>
    <s v="Medline Industries LP"/>
    <s v="Katy"/>
    <m/>
    <s v="PCI-01    "/>
    <m/>
  </r>
  <r>
    <x v="6"/>
    <d v="2025-08-15T00:00:00"/>
    <s v="0000063950"/>
    <n v="30"/>
    <s v="B24       "/>
    <x v="30"/>
    <x v="33"/>
    <n v="3"/>
    <n v="71.94"/>
    <n v="215.82"/>
    <s v="MEDL      "/>
    <x v="0"/>
    <s v="FALSE"/>
    <s v="SO"/>
    <m/>
    <x v="13"/>
    <s v="8001 SW 47th St."/>
    <m/>
    <s v="OK"/>
    <s v="73179"/>
    <s v="          "/>
    <n v="1"/>
    <m/>
    <s v="Medline Industries LP"/>
    <s v="Oklahoma City"/>
    <m/>
    <s v="PCI-01    "/>
    <m/>
  </r>
  <r>
    <x v="6"/>
    <d v="2025-08-15T00:00:00"/>
    <s v="0000063956"/>
    <n v="10"/>
    <s v="B49       "/>
    <x v="30"/>
    <x v="33"/>
    <n v="1"/>
    <n v="71.94"/>
    <n v="71.94"/>
    <s v="MEDL      "/>
    <x v="0"/>
    <s v="FALSE"/>
    <s v="SO"/>
    <m/>
    <x v="13"/>
    <s v="42500 Winchester Rd"/>
    <m/>
    <s v="CA"/>
    <s v="925902570"/>
    <s v="          "/>
    <n v="1"/>
    <m/>
    <s v="Medline Industries LP"/>
    <s v="Temecula"/>
    <m/>
    <s v="PCI-01    "/>
    <m/>
  </r>
  <r>
    <x v="6"/>
    <d v="2025-08-15T00:00:00"/>
    <s v="0000063958"/>
    <n v="10"/>
    <s v="B28       "/>
    <x v="30"/>
    <x v="33"/>
    <n v="1"/>
    <n v="71.94"/>
    <n v="71.94"/>
    <s v="MEDL      "/>
    <x v="0"/>
    <s v="FALSE"/>
    <s v="SO"/>
    <m/>
    <x v="13"/>
    <s v="735 County Rd. 4 EAST"/>
    <m/>
    <s v="AL"/>
    <s v="36067"/>
    <s v="          "/>
    <n v="1"/>
    <m/>
    <s v="Medline Industries LP"/>
    <s v="Prattville"/>
    <m/>
    <s v="PCI-01    "/>
    <m/>
  </r>
  <r>
    <x v="6"/>
    <d v="2025-08-15T00:00:00"/>
    <s v="0000063964"/>
    <n v="10"/>
    <s v="C50       "/>
    <x v="30"/>
    <x v="33"/>
    <n v="4"/>
    <n v="71.94"/>
    <n v="287.76"/>
    <s v="MEDL      "/>
    <x v="0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</r>
  <r>
    <x v="6"/>
    <d v="2025-08-15T00:00:00"/>
    <s v="0000063967"/>
    <n v="1"/>
    <s v="LAREDO    "/>
    <x v="30"/>
    <x v="33"/>
    <n v="3"/>
    <n v="71.94"/>
    <n v="215.82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"/>
    <d v="2025-08-15T00:00:00"/>
    <s v="0000064035"/>
    <n v="1"/>
    <s v="LAREDO    "/>
    <x v="30"/>
    <x v="33"/>
    <n v="2"/>
    <n v="71.94"/>
    <n v="143.88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"/>
    <d v="2025-08-15T00:00:00"/>
    <s v="0000064070"/>
    <n v="10"/>
    <s v="B24       "/>
    <x v="30"/>
    <x v="33"/>
    <n v="2"/>
    <n v="71.94"/>
    <n v="143.88"/>
    <s v="MEDL      "/>
    <x v="0"/>
    <s v="FALSE"/>
    <s v="SO"/>
    <m/>
    <x v="13"/>
    <s v="8001 SW 47th St."/>
    <m/>
    <s v="OK"/>
    <s v="73179"/>
    <s v="          "/>
    <n v="1"/>
    <m/>
    <s v="Medline Industries LP"/>
    <s v="Oklahoma City"/>
    <m/>
    <s v="PCI-01    "/>
    <m/>
  </r>
  <r>
    <x v="6"/>
    <d v="2025-08-15T00:00:00"/>
    <s v="0000064071"/>
    <n v="10"/>
    <s v="C05       "/>
    <x v="30"/>
    <x v="33"/>
    <n v="9"/>
    <n v="71.94"/>
    <n v="647.46"/>
    <s v="MEDL      "/>
    <x v="0"/>
    <s v="FALSE"/>
    <s v="SO"/>
    <m/>
    <x v="13"/>
    <s v="1062 Old Dixie Hwy"/>
    <m/>
    <s v="FL"/>
    <s v="33823"/>
    <s v="          "/>
    <n v="1"/>
    <m/>
    <s v="Medline Industries LP"/>
    <s v="Auburndale"/>
    <m/>
    <s v="PCI-01    "/>
    <m/>
  </r>
  <r>
    <x v="6"/>
    <d v="2025-08-15T00:00:00"/>
    <s v="0000064073"/>
    <n v="10"/>
    <s v="C50       "/>
    <x v="30"/>
    <x v="33"/>
    <n v="1"/>
    <n v="71.94"/>
    <n v="71.94"/>
    <s v="MEDL      "/>
    <x v="0"/>
    <s v="FALSE"/>
    <s v="SO"/>
    <m/>
    <x v="13"/>
    <s v="8787 W BUCKEYE RD"/>
    <m/>
    <s v="AZ"/>
    <s v="853539399"/>
    <s v="          "/>
    <n v="1"/>
    <m/>
    <s v="Medline Industries LP"/>
    <s v="TOLLESON"/>
    <m/>
    <s v="PCI-01    "/>
    <m/>
  </r>
  <r>
    <x v="6"/>
    <d v="2025-08-15T00:00:00"/>
    <s v="0000064076"/>
    <n v="20"/>
    <s v="B06       "/>
    <x v="30"/>
    <x v="33"/>
    <n v="6"/>
    <n v="71.94"/>
    <n v="431.64"/>
    <s v="MEDL      "/>
    <x v="0"/>
    <s v="FALSE"/>
    <s v="SO"/>
    <m/>
    <x v="13"/>
    <s v="1 Medline Drive, Suite 100"/>
    <m/>
    <s v="TX"/>
    <s v="75172"/>
    <s v="          "/>
    <n v="1"/>
    <m/>
    <s v="Medline Industries LP"/>
    <s v="Wilmer"/>
    <m/>
    <s v="PCI-01    "/>
    <m/>
  </r>
  <r>
    <x v="6"/>
    <d v="2025-08-15T00:00:00"/>
    <s v="0000064079"/>
    <n v="20"/>
    <s v="C32       "/>
    <x v="30"/>
    <x v="33"/>
    <n v="7"/>
    <n v="71.94"/>
    <n v="503.58"/>
    <s v="MEDL      "/>
    <x v="0"/>
    <s v="FALSE"/>
    <s v="SO"/>
    <m/>
    <x v="13"/>
    <s v="29895 US HWY 90 BUS"/>
    <m/>
    <s v="TX"/>
    <s v="77494"/>
    <s v="          "/>
    <n v="1"/>
    <m/>
    <s v="Medline Industries LP"/>
    <s v="Katy"/>
    <m/>
    <s v="PCI-01    "/>
    <m/>
  </r>
  <r>
    <x v="6"/>
    <d v="2026-02-26T00:00:00"/>
    <s v="0000064826"/>
    <n v="1"/>
    <s v="BILL      "/>
    <x v="31"/>
    <x v="34"/>
    <n v="40"/>
    <n v="103.36"/>
    <n v="4134.3999999999996"/>
    <s v="ADV SL    "/>
    <x v="0"/>
    <s v="FALSE"/>
    <s v="SO"/>
    <m/>
    <x v="16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</r>
  <r>
    <x v="6"/>
    <d v="2026-02-26T00:00:00"/>
    <s v="0000064826"/>
    <n v="2"/>
    <s v="BILL      "/>
    <x v="32"/>
    <x v="35"/>
    <n v="40"/>
    <n v="214.98"/>
    <n v="8599.2000000000007"/>
    <s v="ADV SL    "/>
    <x v="0"/>
    <s v="FALSE"/>
    <s v="SO"/>
    <m/>
    <x v="16"/>
    <s v="216 Congers Rd"/>
    <m/>
    <s v="NY"/>
    <s v="10956          "/>
    <s v="          "/>
    <n v="0"/>
    <m/>
    <s v="Advanced Science Laboratories Inc"/>
    <s v="New City"/>
    <s v="Use Customer Fed-Ex 277820706"/>
    <s v="PCI-01    "/>
    <m/>
  </r>
  <r>
    <x v="7"/>
    <d v="2025-08-20T00:00:00"/>
    <s v="0000063613"/>
    <n v="10"/>
    <s v="B11       "/>
    <x v="21"/>
    <x v="24"/>
    <n v="17"/>
    <n v="127.14"/>
    <n v="2161.38"/>
    <s v="MEDL      "/>
    <x v="0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</r>
  <r>
    <x v="7"/>
    <d v="2025-04-14T00:00:00"/>
    <s v="0000063627"/>
    <n v="10"/>
    <s v="C71       "/>
    <x v="21"/>
    <x v="24"/>
    <n v="3"/>
    <n v="127.14"/>
    <n v="381.42"/>
    <s v="MEDL      "/>
    <x v="0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</r>
  <r>
    <x v="7"/>
    <d v="2025-08-15T00:00:00"/>
    <s v="0000064089"/>
    <n v="20"/>
    <s v="B49       "/>
    <x v="30"/>
    <x v="33"/>
    <n v="8"/>
    <n v="71.94"/>
    <n v="575.52"/>
    <s v="MEDL      "/>
    <x v="0"/>
    <s v="FALSE"/>
    <s v="SO"/>
    <m/>
    <x v="13"/>
    <s v="42500 Winchester Rd"/>
    <m/>
    <s v="CA"/>
    <s v="925902570"/>
    <s v="          "/>
    <n v="1"/>
    <m/>
    <s v="Medline Industries LP"/>
    <s v="Temecula"/>
    <m/>
    <s v="PCI-01    "/>
    <m/>
  </r>
  <r>
    <x v="7"/>
    <d v="2025-08-15T00:00:00"/>
    <s v="0000064131"/>
    <n v="1"/>
    <s v="LAREDO    "/>
    <x v="30"/>
    <x v="33"/>
    <n v="5"/>
    <n v="71.94"/>
    <n v="359.7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1-20T00:00:00"/>
    <s v="0000064178"/>
    <n v="1"/>
    <s v="Ship to   "/>
    <x v="33"/>
    <x v="36"/>
    <n v="15000"/>
    <n v="1.4"/>
    <n v="21000"/>
    <s v="REMEDIUM  "/>
    <x v="1"/>
    <s v="FALSE"/>
    <s v="SO"/>
    <m/>
    <x v="17"/>
    <s v="Kogler, Inc c/o Remedium Healthcare Products, LLC"/>
    <s v=" 103 N Paragon Drive"/>
    <s v="IL"/>
    <s v="60446          "/>
    <s v="          "/>
    <n v="0"/>
    <m/>
    <s v="Remedium Healthcare Products, LLC"/>
    <s v="Romeoville"/>
    <m/>
    <s v="PCI-01    "/>
    <m/>
  </r>
  <r>
    <x v="7"/>
    <d v="2026-02-27T00:00:00"/>
    <s v="0000064299"/>
    <n v="1"/>
    <s v="MORENO    "/>
    <x v="30"/>
    <x v="33"/>
    <n v="1"/>
    <n v="71.94"/>
    <n v="71.94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7"/>
    <d v="2025-09-30T00:00:00"/>
    <s v="0000064322"/>
    <n v="2"/>
    <s v="LAREDO    "/>
    <x v="34"/>
    <x v="37"/>
    <n v="51"/>
    <n v="20.6"/>
    <n v="1050.5999999999999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0-21T00:00:00"/>
    <s v="0000064372"/>
    <n v="1"/>
    <s v="LAREDO    "/>
    <x v="34"/>
    <x v="37"/>
    <n v="76"/>
    <n v="20.6"/>
    <n v="1565.6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2-26T00:00:00"/>
    <s v="0000064415"/>
    <n v="1"/>
    <s v="NORTHPT   "/>
    <x v="34"/>
    <x v="37"/>
    <n v="5"/>
    <n v="20.6"/>
    <n v="103"/>
    <s v="MEDL      "/>
    <x v="0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</r>
  <r>
    <x v="7"/>
    <d v="2025-12-26T00:00:00"/>
    <s v="0000064416"/>
    <n v="1"/>
    <s v="MORENO    "/>
    <x v="34"/>
    <x v="37"/>
    <n v="177"/>
    <n v="20.6"/>
    <n v="3646.2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7"/>
    <d v="2025-12-26T00:00:00"/>
    <s v="0000064426"/>
    <n v="1"/>
    <s v="LAREDO    "/>
    <x v="34"/>
    <x v="37"/>
    <n v="80"/>
    <n v="20.6"/>
    <n v="1648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2-26T00:00:00"/>
    <s v="0000064454"/>
    <n v="1"/>
    <s v="LAREDO    "/>
    <x v="34"/>
    <x v="37"/>
    <n v="6"/>
    <n v="20.6"/>
    <n v="123.6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2-26T00:00:00"/>
    <s v="0000064455"/>
    <n v="2"/>
    <s v="LAREDO    "/>
    <x v="34"/>
    <x v="37"/>
    <n v="92"/>
    <n v="20.61"/>
    <n v="1896.12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2-26T00:00:00"/>
    <s v="0000064550"/>
    <n v="1"/>
    <s v="LAREDO    "/>
    <x v="34"/>
    <x v="37"/>
    <n v="48"/>
    <n v="20.61"/>
    <n v="989.28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2-26T00:00:00"/>
    <s v="0000064553"/>
    <n v="1"/>
    <s v="NORTHPT   "/>
    <x v="34"/>
    <x v="37"/>
    <n v="16"/>
    <n v="20.61"/>
    <n v="329.76"/>
    <s v="MEDL      "/>
    <x v="0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</r>
  <r>
    <x v="7"/>
    <d v="2025-12-26T00:00:00"/>
    <s v="0000064579"/>
    <n v="1"/>
    <s v="LAREDO    "/>
    <x v="34"/>
    <x v="37"/>
    <n v="12"/>
    <n v="20.61"/>
    <n v="247.32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5-12-26T00:00:00"/>
    <s v="0000064605"/>
    <n v="1"/>
    <s v="LAREDO    "/>
    <x v="34"/>
    <x v="37"/>
    <n v="104"/>
    <n v="20.61"/>
    <n v="2143.44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6-01-09T00:00:00"/>
    <s v="0000064623"/>
    <n v="2"/>
    <s v="LAREDO    "/>
    <x v="34"/>
    <x v="37"/>
    <n v="84"/>
    <n v="20.61"/>
    <n v="1731.24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7"/>
    <d v="2026-01-16T00:00:00"/>
    <s v="0000064665"/>
    <n v="1"/>
    <s v="          "/>
    <x v="35"/>
    <x v="38"/>
    <n v="2284"/>
    <n v="4.0999999999999996"/>
    <n v="9364.4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7"/>
    <d v="2026-01-12T00:00:00"/>
    <s v="0000064666"/>
    <n v="2"/>
    <s v="          "/>
    <x v="36"/>
    <x v="39"/>
    <n v="3981"/>
    <n v="2.2000000000000002"/>
    <n v="8758.2000000000007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7"/>
    <d v="2026-02-27T00:00:00"/>
    <s v="0000064771"/>
    <n v="2"/>
    <s v="BILL      "/>
    <x v="37"/>
    <x v="40"/>
    <n v="500000"/>
    <n v="0.23699999999999999"/>
    <n v="118500"/>
    <s v="LAVIPHARM "/>
    <x v="0"/>
    <s v="FALSE"/>
    <s v="SO"/>
    <m/>
    <x v="18"/>
    <s v="12, Agias Marinas Street,19002 PEANIA"/>
    <m/>
    <s v=".."/>
    <s v="Greece         "/>
    <s v="          "/>
    <n v="0"/>
    <m/>
    <s v="Lavipharm SA"/>
    <s v="ATTICA"/>
    <m/>
    <s v="PCI-01    "/>
    <m/>
  </r>
  <r>
    <x v="7"/>
    <d v="2026-02-27T00:00:00"/>
    <s v="0000064771"/>
    <n v="3"/>
    <s v="BILL      "/>
    <x v="3"/>
    <x v="41"/>
    <n v="1"/>
    <n v="549"/>
    <n v="549"/>
    <s v="LAVIPHARM "/>
    <x v="0"/>
    <s v="FALSE"/>
    <s v="SO"/>
    <m/>
    <x v="18"/>
    <s v="12, Agias Marinas Street,19002 PEANIA"/>
    <m/>
    <s v=".."/>
    <s v="Greece         "/>
    <s v="          "/>
    <n v="0"/>
    <m/>
    <s v="Lavipharm SA"/>
    <s v="ATTICA"/>
    <m/>
    <s v="PCI-01    "/>
    <m/>
  </r>
  <r>
    <x v="7"/>
    <d v="2026-03-16T00:00:00"/>
    <s v="0000064786"/>
    <n v="2"/>
    <s v="ICS       "/>
    <x v="38"/>
    <x v="42"/>
    <n v="12504"/>
    <n v="5.08"/>
    <n v="63520.32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7"/>
    <d v="2026-03-16T00:00:00"/>
    <s v="0000064788"/>
    <n v="2"/>
    <s v="ICS       "/>
    <x v="38"/>
    <x v="42"/>
    <n v="18000"/>
    <n v="5.08"/>
    <n v="91440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7"/>
    <d v="2026-02-27T00:00:00"/>
    <s v="0000064937"/>
    <n v="1"/>
    <s v="BILL      "/>
    <x v="39"/>
    <x v="43"/>
    <n v="1"/>
    <n v="2556.79"/>
    <n v="2556.79"/>
    <s v="PERIO     "/>
    <x v="0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7"/>
    <d v="2026-02-27T00:00:00"/>
    <s v="0000064955"/>
    <n v="1"/>
    <s v="          "/>
    <x v="40"/>
    <x v="44"/>
    <n v="1"/>
    <n v="1200"/>
    <n v="1200"/>
    <s v="URGO      "/>
    <x v="0"/>
    <s v="FALSE"/>
    <s v="SO"/>
    <m/>
    <x v="3"/>
    <s v="100 Lexington Street, Suite 400"/>
    <m/>
    <s v="TX"/>
    <s v="76102          "/>
    <s v="          "/>
    <n v="0"/>
    <m/>
    <s v="URGO Medical"/>
    <s v="Fort Worth"/>
    <m/>
    <s v="PCI-01    "/>
    <m/>
  </r>
  <r>
    <x v="7"/>
    <d v="2026-02-27T00:00:00"/>
    <s v="0000064955"/>
    <n v="2"/>
    <s v="          "/>
    <x v="3"/>
    <x v="45"/>
    <n v="1"/>
    <n v="450"/>
    <n v="450"/>
    <s v="URGO      "/>
    <x v="0"/>
    <s v="FALSE"/>
    <s v="SO"/>
    <m/>
    <x v="3"/>
    <s v="100 Lexington Street, Suite 400"/>
    <m/>
    <s v="TX"/>
    <s v="76102          "/>
    <s v="          "/>
    <n v="0"/>
    <m/>
    <s v="URGO Medical"/>
    <s v="Fort Worth"/>
    <m/>
    <s v="PCI-01    "/>
    <m/>
  </r>
  <r>
    <x v="7"/>
    <d v="2026-02-27T00:00:00"/>
    <s v="0000064984"/>
    <n v="1"/>
    <s v="          "/>
    <x v="41"/>
    <x v="46"/>
    <n v="214127.05"/>
    <n v="5.6779999999999999E-3"/>
    <n v="1215.81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2"/>
    <s v="          "/>
    <x v="42"/>
    <x v="47"/>
    <n v="467602"/>
    <n v="5.1640000000000002E-3"/>
    <n v="2414.6999999999998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3"/>
    <s v="          "/>
    <x v="43"/>
    <x v="48"/>
    <n v="2013600"/>
    <n v="8.25E-4"/>
    <n v="1661.22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4"/>
    <s v="          "/>
    <x v="44"/>
    <x v="49"/>
    <n v="48563.98"/>
    <n v="1.6268000000000001E-2"/>
    <n v="790.04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5"/>
    <s v="          "/>
    <x v="45"/>
    <x v="50"/>
    <n v="16562"/>
    <n v="5.8180000000000003E-2"/>
    <n v="963.58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6"/>
    <s v="          "/>
    <x v="46"/>
    <x v="51"/>
    <n v="37639"/>
    <n v="7.4000000000000003E-3"/>
    <n v="278.52999999999997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7"/>
    <s v="          "/>
    <x v="47"/>
    <x v="52"/>
    <n v="7446"/>
    <n v="1.11887"/>
    <n v="8331.11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8"/>
    <s v="          "/>
    <x v="48"/>
    <x v="53"/>
    <n v="13337"/>
    <n v="0.28685899999999998"/>
    <n v="3825.84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9"/>
    <s v="          "/>
    <x v="49"/>
    <x v="54"/>
    <n v="45978.01"/>
    <n v="5.6090000000000003E-3"/>
    <n v="257.89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10"/>
    <s v="          "/>
    <x v="50"/>
    <x v="55"/>
    <n v="25563.08"/>
    <n v="3.3500000000000001E-3"/>
    <n v="85.64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11"/>
    <s v="          "/>
    <x v="51"/>
    <x v="56"/>
    <n v="81438"/>
    <n v="1.2685999999999999E-2"/>
    <n v="1033.1199999999999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12"/>
    <s v="          "/>
    <x v="52"/>
    <x v="57"/>
    <n v="24696.47"/>
    <n v="3.078E-3"/>
    <n v="76.02"/>
    <s v="ORORA     "/>
    <x v="4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13"/>
    <s v="          "/>
    <x v="53"/>
    <x v="58"/>
    <n v="671.63"/>
    <n v="0.20171800000000001"/>
    <n v="135.47999999999999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14"/>
    <s v="          "/>
    <x v="54"/>
    <x v="59"/>
    <n v="890.55"/>
    <n v="0.41220600000000002"/>
    <n v="367.09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15"/>
    <s v="          "/>
    <x v="55"/>
    <x v="60"/>
    <n v="22656"/>
    <n v="5.4790000000000004E-3"/>
    <n v="124.13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4984"/>
    <n v="16"/>
    <s v="          "/>
    <x v="56"/>
    <x v="61"/>
    <n v="14"/>
    <n v="133.080714"/>
    <n v="1863.13"/>
    <s v="ORORA     "/>
    <x v="0"/>
    <s v="FALSE"/>
    <s v="SO"/>
    <m/>
    <x v="1"/>
    <s v="1900 W University Dr #101"/>
    <m/>
    <s v="AZ"/>
    <s v="85281          "/>
    <s v="          "/>
    <n v="0"/>
    <m/>
    <s v="Orora Business Service Center"/>
    <s v="Tempe"/>
    <m/>
    <s v="PCI-01    "/>
    <m/>
  </r>
  <r>
    <x v="7"/>
    <d v="2026-02-27T00:00:00"/>
    <s v="0000065009"/>
    <n v="1"/>
    <s v="LAND      "/>
    <x v="57"/>
    <x v="62"/>
    <n v="66959"/>
    <n v="7.4095999999999995E-2"/>
    <n v="4961.3900000000003"/>
    <s v="ORORA     "/>
    <x v="0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7"/>
    <d v="2026-02-27T00:00:00"/>
    <s v="0000065009"/>
    <n v="2"/>
    <s v="LAND      "/>
    <x v="58"/>
    <x v="63"/>
    <n v="15375"/>
    <n v="5.5522000000000002E-2"/>
    <n v="853.65"/>
    <s v="ORORA     "/>
    <x v="2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7"/>
    <d v="2026-02-27T00:00:00"/>
    <s v="0000065009"/>
    <n v="3"/>
    <s v="LAND      "/>
    <x v="59"/>
    <x v="64"/>
    <n v="21783.07"/>
    <n v="1.2741000000000001E-2"/>
    <n v="277.54000000000002"/>
    <s v="ORORA     "/>
    <x v="0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7"/>
    <d v="2026-02-27T00:00:00"/>
    <s v="0000065009"/>
    <n v="4"/>
    <s v="LAND      "/>
    <x v="60"/>
    <x v="65"/>
    <n v="716188"/>
    <n v="9.7420000000000007E-3"/>
    <n v="6977.1"/>
    <s v="ORORA     "/>
    <x v="0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7"/>
    <d v="2026-02-27T00:00:00"/>
    <s v="0000065009"/>
    <n v="5"/>
    <s v="LAND      "/>
    <x v="61"/>
    <x v="66"/>
    <n v="9524"/>
    <n v="9.1106999999999994E-2"/>
    <n v="867.7"/>
    <s v="ORORA     "/>
    <x v="0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7"/>
    <d v="2026-02-27T00:00:00"/>
    <s v="0000065009"/>
    <n v="6"/>
    <s v="LAND      "/>
    <x v="62"/>
    <x v="67"/>
    <n v="112638"/>
    <n v="8.1589999999999996E-3"/>
    <n v="919.01"/>
    <s v="ORORA     "/>
    <x v="0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7"/>
    <d v="2026-02-27T00:00:00"/>
    <s v="0000065009"/>
    <n v="7"/>
    <s v="LAND      "/>
    <x v="63"/>
    <x v="68"/>
    <n v="571.53"/>
    <n v="0.117212"/>
    <n v="66.989999999999995"/>
    <s v="ORORA     "/>
    <x v="0"/>
    <s v="FALSE"/>
    <s v="SO"/>
    <m/>
    <x v="1"/>
    <s v="13397 Marlay Ave Ste A"/>
    <m/>
    <s v="CA"/>
    <s v="92337-6946     "/>
    <s v="          "/>
    <n v="0"/>
    <m/>
    <s v="Landsberg-Fullfillment Solutions"/>
    <s v="Fontana"/>
    <s v="Need special certificate COA before shipped"/>
    <s v="PCI-01    "/>
    <m/>
  </r>
  <r>
    <x v="8"/>
    <d v="2026-02-27T00:00:00"/>
    <s v="0000064771"/>
    <n v="1"/>
    <s v="BILL      "/>
    <x v="64"/>
    <x v="69"/>
    <n v="400000"/>
    <n v="0.23499999999999999"/>
    <n v="94000"/>
    <s v="LAVIPHARM "/>
    <x v="0"/>
    <s v="FALSE"/>
    <s v="SO"/>
    <m/>
    <x v="18"/>
    <s v="12, Agias Marinas Street,19002 PEANIA"/>
    <m/>
    <s v=".."/>
    <s v="Greece         "/>
    <s v="          "/>
    <n v="0"/>
    <m/>
    <s v="Lavipharm SA"/>
    <s v="ATTICA"/>
    <m/>
    <s v="PCI-01    "/>
    <m/>
  </r>
  <r>
    <x v="9"/>
    <d v="2026-01-19T00:00:00"/>
    <s v="0000064687"/>
    <n v="1"/>
    <s v="          "/>
    <x v="65"/>
    <x v="70"/>
    <n v="5000"/>
    <n v="0.98"/>
    <n v="4900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9"/>
    <d v="2026-02-09T00:00:00"/>
    <s v="0000064688"/>
    <n v="1"/>
    <s v="Ship      "/>
    <x v="66"/>
    <x v="71"/>
    <n v="15600"/>
    <n v="3"/>
    <n v="46800"/>
    <s v="IMPLUS    "/>
    <x v="0"/>
    <s v="FALSE"/>
    <s v="SO"/>
    <m/>
    <x v="20"/>
    <s v="1957 T.W. Alexander Drive"/>
    <m/>
    <s v="NC"/>
    <s v="27709          "/>
    <s v="          "/>
    <n v="0"/>
    <m/>
    <s v="Implus, LLC"/>
    <s v="Durham"/>
    <s v="contact FreightWise at shipping@freightwisellc.com with Sandra Tompkins on copy stompkins@4implus.com"/>
    <m/>
    <m/>
  </r>
  <r>
    <x v="9"/>
    <d v="2026-03-11T00:00:00"/>
    <s v="0000064795"/>
    <n v="1"/>
    <s v="Athlone   "/>
    <x v="67"/>
    <x v="72"/>
    <n v="40000"/>
    <n v="1.2470000000000001"/>
    <n v="49880"/>
    <s v="KCI IRE   "/>
    <x v="0"/>
    <s v="FALSE"/>
    <s v="SO"/>
    <m/>
    <x v="21"/>
    <s v="IDA Business and Technology Park"/>
    <m/>
    <s v=".."/>
    <s v="...            "/>
    <s v="          "/>
    <n v="0"/>
    <s v="Ship - BY OCEAN"/>
    <s v="KCI Manufacturing"/>
    <s v="Athlone, Co. Westmeath N37XF22"/>
    <m/>
    <s v="PCI-01    "/>
    <m/>
  </r>
  <r>
    <x v="10"/>
    <d v="2026-03-12T00:00:00"/>
    <s v="0000064560"/>
    <n v="1"/>
    <s v="IRELAND   "/>
    <x v="24"/>
    <x v="27"/>
    <n v="120000"/>
    <n v="0.52110000000000001"/>
    <n v="62532"/>
    <s v="HARM IRE  "/>
    <x v="3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11"/>
    <d v="2026-02-12T00:00:00"/>
    <s v="0000064718"/>
    <n v="1"/>
    <s v="          "/>
    <x v="68"/>
    <x v="73"/>
    <n v="5000"/>
    <n v="1.54"/>
    <n v="7700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1"/>
    <d v="2026-03-13T00:00:00"/>
    <s v="0000064789"/>
    <n v="1"/>
    <s v="IRELAND   "/>
    <x v="3"/>
    <x v="74"/>
    <n v="4000"/>
    <n v="1.675"/>
    <n v="6700"/>
    <s v="HARM IRE  "/>
    <x v="0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12"/>
    <d v="2026-03-16T00:00:00"/>
    <s v="0000064498"/>
    <n v="1"/>
    <s v="Laredo    "/>
    <x v="69"/>
    <x v="75"/>
    <n v="180000"/>
    <n v="0.1507"/>
    <n v="27126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12"/>
    <d v="2026-03-16T00:00:00"/>
    <s v="0000064769"/>
    <n v="1"/>
    <s v="255       "/>
    <x v="70"/>
    <x v="76"/>
    <n v="1200"/>
    <n v="87.07"/>
    <n v="104484"/>
    <s v="MCKESSON  "/>
    <x v="0"/>
    <s v="FALSE"/>
    <s v="SO"/>
    <m/>
    <x v="23"/>
    <s v="SEATTLE  #255"/>
    <s v="6520 S 228TH ST"/>
    <s v="WA"/>
    <s v="98032"/>
    <s v="          "/>
    <n v="0"/>
    <m/>
    <s v="MCKESSON MEDICAL-SURGICAL"/>
    <s v="KENT"/>
    <m/>
    <s v="PCI-01    "/>
    <m/>
  </r>
  <r>
    <x v="12"/>
    <d v="2026-03-16T00:00:00"/>
    <s v="0000064847"/>
    <n v="1"/>
    <s v="BILL      "/>
    <x v="71"/>
    <x v="77"/>
    <n v="10000"/>
    <n v="2"/>
    <n v="20000"/>
    <s v="MPM       "/>
    <x v="0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3"/>
    <d v="2026-01-30T00:00:00"/>
    <s v="0000064682"/>
    <n v="1"/>
    <s v="          "/>
    <x v="72"/>
    <x v="78"/>
    <n v="10000"/>
    <n v="6.3"/>
    <n v="63000"/>
    <s v="MPM       "/>
    <x v="0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3"/>
    <d v="2026-03-18T00:00:00"/>
    <s v="0000064882"/>
    <n v="1"/>
    <s v="ICS       "/>
    <x v="19"/>
    <x v="22"/>
    <n v="146004"/>
    <n v="1.88"/>
    <n v="274487.52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13"/>
    <d v="2026-03-18T00:00:00"/>
    <s v="0000064883"/>
    <n v="1"/>
    <s v="ICS       "/>
    <x v="27"/>
    <x v="30"/>
    <n v="3996"/>
    <n v="4.34"/>
    <n v="17342.64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14"/>
    <d v="1900-01-01T00:00:00"/>
    <s v="0000064717"/>
    <n v="2"/>
    <s v="ATLANTA   "/>
    <x v="73"/>
    <x v="79"/>
    <n v="504"/>
    <n v="259.27199999999999"/>
    <n v="130673.09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15"/>
    <d v="2026-02-27T00:00:00"/>
    <s v="0000064792"/>
    <n v="1"/>
    <s v="          "/>
    <x v="74"/>
    <x v="80"/>
    <n v="400"/>
    <n v="149.15"/>
    <n v="59660"/>
    <s v="MPM       "/>
    <x v="0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5"/>
    <d v="2026-03-25T00:00:00"/>
    <s v="0000064822"/>
    <n v="1"/>
    <s v="MORENO    "/>
    <x v="34"/>
    <x v="37"/>
    <n v="148"/>
    <n v="20.61"/>
    <n v="3050.28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15"/>
    <d v="2026-03-25T00:00:00"/>
    <s v="0000064827"/>
    <n v="1"/>
    <s v="NORTHPT   "/>
    <x v="34"/>
    <x v="37"/>
    <n v="4"/>
    <n v="20.61"/>
    <n v="82.44"/>
    <s v="MEDL      "/>
    <x v="0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</r>
  <r>
    <x v="15"/>
    <d v="2026-03-25T00:00:00"/>
    <s v="0000064828"/>
    <n v="1"/>
    <s v="MORENO    "/>
    <x v="34"/>
    <x v="37"/>
    <n v="320"/>
    <n v="20.61"/>
    <n v="6595.2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15"/>
    <d v="2026-03-25T00:00:00"/>
    <s v="0000064839"/>
    <n v="1"/>
    <s v="LAREDO    "/>
    <x v="34"/>
    <x v="37"/>
    <n v="84"/>
    <n v="20.61"/>
    <n v="1731.24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15"/>
    <d v="2026-03-25T00:00:00"/>
    <s v="0000064843"/>
    <n v="1"/>
    <s v="MORENO    "/>
    <x v="34"/>
    <x v="37"/>
    <n v="132"/>
    <n v="20.61"/>
    <n v="2720.52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15"/>
    <d v="2026-03-25T00:00:00"/>
    <s v="0000064850"/>
    <n v="1"/>
    <s v="NORTHPT   "/>
    <x v="34"/>
    <x v="37"/>
    <n v="4"/>
    <n v="20.61"/>
    <n v="82.44"/>
    <s v="MEDL      "/>
    <x v="0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</r>
  <r>
    <x v="15"/>
    <d v="2026-03-25T00:00:00"/>
    <s v="0000064921"/>
    <n v="1"/>
    <s v="MORENO    "/>
    <x v="34"/>
    <x v="37"/>
    <n v="428"/>
    <n v="20.61"/>
    <n v="8821.08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16"/>
    <d v="2025-12-15T00:00:00"/>
    <s v="0000064658"/>
    <n v="1"/>
    <s v="          "/>
    <x v="75"/>
    <x v="81"/>
    <n v="2000"/>
    <n v="2.4500000000000002"/>
    <n v="4900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7"/>
    <d v="2025-12-08T00:00:00"/>
    <s v="0000064578"/>
    <n v="1"/>
    <s v="          "/>
    <x v="76"/>
    <x v="82"/>
    <n v="1800"/>
    <n v="3.56"/>
    <n v="6408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7"/>
    <d v="1900-01-01T00:00:00"/>
    <s v="0000064717"/>
    <n v="1"/>
    <s v="ATLANTA   "/>
    <x v="10"/>
    <x v="13"/>
    <n v="882"/>
    <n v="170.4"/>
    <n v="150292.79999999999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18"/>
    <d v="2026-03-30T00:00:00"/>
    <s v="0000064938"/>
    <n v="1"/>
    <s v="          "/>
    <x v="77"/>
    <x v="83"/>
    <n v="10000"/>
    <n v="2.34"/>
    <n v="23400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8"/>
    <d v="2026-03-30T00:00:00"/>
    <s v="0000064976"/>
    <n v="1"/>
    <s v="          "/>
    <x v="36"/>
    <x v="39"/>
    <n v="5800"/>
    <n v="2.2000000000000002"/>
    <n v="12760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19"/>
    <d v="2026-03-31T00:00:00"/>
    <s v="0000064501"/>
    <n v="1"/>
    <s v="Laredo    "/>
    <x v="78"/>
    <x v="84"/>
    <n v="360000"/>
    <n v="0.12"/>
    <n v="43200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19"/>
    <d v="2026-03-31T00:00:00"/>
    <s v="0000064731"/>
    <n v="1"/>
    <s v="HEBRON    "/>
    <x v="79"/>
    <x v="85"/>
    <n v="25000"/>
    <n v="3.01"/>
    <n v="75250"/>
    <s v="PAUSE     "/>
    <x v="1"/>
    <s v="FALSE"/>
    <s v="SO"/>
    <m/>
    <x v="24"/>
    <s v="1200 Worldwide Boulevard"/>
    <m/>
    <s v="KY"/>
    <s v="41048          "/>
    <s v="          "/>
    <n v="0"/>
    <m/>
    <s v="The Pause Life Supplements, LLC"/>
    <s v="Hebron"/>
    <m/>
    <s v="PCI-01    "/>
    <m/>
  </r>
  <r>
    <x v="19"/>
    <d v="2026-03-31T00:00:00"/>
    <s v="0000064731"/>
    <n v="2"/>
    <s v="HEBRON    "/>
    <x v="80"/>
    <x v="86"/>
    <n v="25000"/>
    <n v="5.53"/>
    <n v="138250"/>
    <s v="PAUSE     "/>
    <x v="1"/>
    <s v="FALSE"/>
    <s v="SO"/>
    <m/>
    <x v="24"/>
    <s v="1200 Worldwide Boulevard"/>
    <m/>
    <s v="KY"/>
    <s v="41048          "/>
    <s v="          "/>
    <n v="0"/>
    <m/>
    <s v="The Pause Life Supplements, LLC"/>
    <s v="Hebron"/>
    <m/>
    <s v="PCI-01    "/>
    <m/>
  </r>
  <r>
    <x v="19"/>
    <d v="2026-03-31T00:00:00"/>
    <s v="0000064782"/>
    <n v="1"/>
    <s v="NJ        "/>
    <x v="81"/>
    <x v="87"/>
    <n v="85000"/>
    <n v="0.33"/>
    <n v="28050"/>
    <s v="EUROFINS  "/>
    <x v="0"/>
    <s v="FALSE"/>
    <s v="SO"/>
    <m/>
    <x v="25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</r>
  <r>
    <x v="19"/>
    <d v="2026-03-31T00:00:00"/>
    <s v="0000064782"/>
    <n v="2"/>
    <s v="NJ        "/>
    <x v="82"/>
    <x v="88"/>
    <n v="70000"/>
    <n v="0.6"/>
    <n v="42000"/>
    <s v="EUROFINS  "/>
    <x v="0"/>
    <s v="FALSE"/>
    <s v="SO"/>
    <m/>
    <x v="25"/>
    <s v="371 Hoes Lane"/>
    <s v="Suite 100"/>
    <s v="NJ"/>
    <s v="08854          "/>
    <s v="          "/>
    <n v="0"/>
    <m/>
    <s v="Eurofins CRL Cosmetics, Inc"/>
    <s v="Piscataway Township"/>
    <s v="Ship UPS ground using acct# 49E-664"/>
    <s v="PCI-01    "/>
    <m/>
  </r>
  <r>
    <x v="19"/>
    <d v="2026-03-31T00:00:00"/>
    <s v="0000064881"/>
    <n v="1"/>
    <s v="ICS       "/>
    <x v="83"/>
    <x v="89"/>
    <n v="244992"/>
    <n v="1.71"/>
    <n v="418936.32000000001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19"/>
    <d v="2026-03-31T00:00:00"/>
    <s v="0000064885"/>
    <n v="1"/>
    <s v="DEL RIO   "/>
    <x v="84"/>
    <x v="90"/>
    <n v="150000"/>
    <n v="0.29099999999999998"/>
    <n v="43650"/>
    <s v="KC        "/>
    <x v="0"/>
    <s v="FALSE"/>
    <s v="SO"/>
    <m/>
    <x v="26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</r>
  <r>
    <x v="19"/>
    <d v="2026-04-10T00:00:00"/>
    <s v="0000064967"/>
    <n v="1"/>
    <s v="ICS       "/>
    <x v="38"/>
    <x v="42"/>
    <n v="24996"/>
    <n v="5.08"/>
    <n v="126979.68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0"/>
    <d v="2026-02-20T00:00:00"/>
    <s v="0000064139"/>
    <n v="1"/>
    <s v="BILL      "/>
    <x v="85"/>
    <x v="91"/>
    <n v="35000"/>
    <n v="4.1500000000000004"/>
    <n v="145250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20"/>
    <d v="2026-02-20T00:00:00"/>
    <s v="0000064139"/>
    <n v="2"/>
    <s v="BILL      "/>
    <x v="86"/>
    <x v="92"/>
    <n v="20000"/>
    <n v="2.58"/>
    <n v="51600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20"/>
    <d v="2026-01-12T00:00:00"/>
    <s v="0000064155"/>
    <n v="1"/>
    <s v="3440      "/>
    <x v="17"/>
    <x v="20"/>
    <n v="25000"/>
    <n v="1.63"/>
    <n v="40750"/>
    <s v="FREUD     "/>
    <x v="0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x v="20"/>
    <d v="2026-04-01T00:00:00"/>
    <s v="0000064191"/>
    <n v="1"/>
    <s v="          "/>
    <x v="87"/>
    <x v="93"/>
    <n v="5245"/>
    <n v="11.6"/>
    <n v="60842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  <r>
    <x v="20"/>
    <d v="2025-12-31T00:00:00"/>
    <s v="0000064719"/>
    <n v="1"/>
    <s v="ICS       "/>
    <x v="3"/>
    <x v="94"/>
    <n v="23160"/>
    <n v="0.7"/>
    <n v="16212"/>
    <s v="URGO      "/>
    <x v="0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0"/>
    <d v="2025-12-31T00:00:00"/>
    <s v="0000064719"/>
    <n v="2"/>
    <s v="ICS       "/>
    <x v="3"/>
    <x v="95"/>
    <n v="49960"/>
    <n v="0.7"/>
    <n v="34972"/>
    <s v="URGO      "/>
    <x v="0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0"/>
    <d v="2025-12-31T00:00:00"/>
    <s v="0000064719"/>
    <n v="3"/>
    <s v="ICS       "/>
    <x v="3"/>
    <x v="96"/>
    <n v="2760"/>
    <n v="0.7"/>
    <n v="1932"/>
    <s v="URGO      "/>
    <x v="0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0"/>
    <d v="2025-12-31T00:00:00"/>
    <s v="0000064719"/>
    <n v="4"/>
    <s v="ICS       "/>
    <x v="3"/>
    <x v="97"/>
    <n v="2250"/>
    <n v="0.7"/>
    <n v="1575"/>
    <s v="URGO      "/>
    <x v="0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0"/>
    <d v="2026-04-01T00:00:00"/>
    <s v="0000064833"/>
    <n v="1"/>
    <s v="G-Global  "/>
    <x v="13"/>
    <x v="16"/>
    <n v="45"/>
    <n v="340"/>
    <n v="15300"/>
    <s v="CENTURION "/>
    <x v="0"/>
    <s v="FALSE"/>
    <s v="SO"/>
    <m/>
    <x v="9"/>
    <s v="C/O G-Global Logistics Inc"/>
    <s v="1776 Pan American St. Building B Suite 100"/>
    <s v="CA"/>
    <s v="92231          "/>
    <s v="          "/>
    <n v="26"/>
    <m/>
    <s v="Centurion Medical"/>
    <s v="Calexico"/>
    <m/>
    <s v="PCI-01    "/>
    <m/>
  </r>
  <r>
    <x v="21"/>
    <d v="2026-04-03T00:00:00"/>
    <s v="0000064597"/>
    <n v="1"/>
    <s v="BILL      "/>
    <x v="88"/>
    <x v="98"/>
    <n v="15000"/>
    <n v="2"/>
    <n v="30000"/>
    <s v="NAWA      "/>
    <x v="1"/>
    <s v="FALSE"/>
    <s v="SO"/>
    <m/>
    <x v="27"/>
    <s v="1688 Meridian Avenue, Suite 700"/>
    <s v=" Florida"/>
    <s v="FL"/>
    <s v="33139          "/>
    <s v="          "/>
    <n v="0"/>
    <m/>
    <s v="NAWA, Inc"/>
    <s v="Miami Beach"/>
    <m/>
    <s v="PCI-01    "/>
    <m/>
  </r>
  <r>
    <x v="21"/>
    <d v="1900-01-01T00:00:00"/>
    <s v="0000064925"/>
    <n v="1"/>
    <s v="GENEVA    "/>
    <x v="89"/>
    <x v="99"/>
    <n v="25000"/>
    <n v="0.68"/>
    <n v="1700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21"/>
    <d v="1900-01-01T00:00:00"/>
    <s v="0000064925"/>
    <n v="2"/>
    <s v="GENEVA    "/>
    <x v="90"/>
    <x v="100"/>
    <n v="35000"/>
    <n v="0.81"/>
    <n v="2835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21"/>
    <d v="1900-01-01T00:00:00"/>
    <s v="0000064926"/>
    <n v="1"/>
    <s v="GENEVA    "/>
    <x v="91"/>
    <x v="101"/>
    <n v="35000"/>
    <n v="0.62"/>
    <n v="2170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22"/>
    <d v="2026-04-08T00:00:00"/>
    <s v="0000064966"/>
    <n v="1"/>
    <s v="ICS       "/>
    <x v="19"/>
    <x v="22"/>
    <n v="174996"/>
    <n v="1.88"/>
    <n v="328992.48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3"/>
    <d v="2026-04-10T00:00:00"/>
    <s v="0000064420"/>
    <n v="1"/>
    <s v="Buffalo   "/>
    <x v="92"/>
    <x v="102"/>
    <n v="50000"/>
    <n v="0.53220000000000001"/>
    <n v="26610"/>
    <s v="HARMAC    "/>
    <x v="3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24"/>
    <d v="2026-04-14T00:00:00"/>
    <s v="0000064884"/>
    <n v="1"/>
    <s v="DEL RIO   "/>
    <x v="84"/>
    <x v="90"/>
    <n v="150000"/>
    <n v="0.29099999999999998"/>
    <n v="43650"/>
    <s v="KC        "/>
    <x v="0"/>
    <s v="FALSE"/>
    <s v="SO"/>
    <m/>
    <x v="26"/>
    <s v="O&amp;M Halyard-Del Rio Global Sales"/>
    <s v="14 Finegan Road"/>
    <s v="TX"/>
    <s v="78840          "/>
    <s v="          "/>
    <n v="0"/>
    <m/>
    <s v="Halyard North Carolina"/>
    <s v="Del Rio"/>
    <s v="Use R &amp; L - https://www.rlcarriers.com/freight/shipping/pickup-request"/>
    <s v="PCI-01    "/>
    <m/>
  </r>
  <r>
    <x v="25"/>
    <d v="2026-04-15T00:00:00"/>
    <s v="0000064824"/>
    <n v="1"/>
    <s v="50        "/>
    <x v="93"/>
    <x v="103"/>
    <n v="10"/>
    <n v="1925"/>
    <n v="19250"/>
    <s v="KOB       "/>
    <x v="0"/>
    <s v="FALSE"/>
    <s v="SO"/>
    <m/>
    <x v="30"/>
    <s v="Lauterstrasse 50"/>
    <m/>
    <s v=".."/>
    <s v="..             "/>
    <s v="          "/>
    <n v="0"/>
    <m/>
    <s v="KOB Medical Devices (Deutschland)GmbH"/>
    <s v="67752 Wolfstein"/>
    <s v="Must include Qty, gross &amp; Net weight &amp; tariff # on commercial invoice.*******"/>
    <m/>
    <m/>
  </r>
  <r>
    <x v="25"/>
    <d v="2026-04-15T00:00:00"/>
    <s v="0000064965"/>
    <n v="1"/>
    <s v="ICS       "/>
    <x v="83"/>
    <x v="89"/>
    <n v="49992"/>
    <n v="1.71"/>
    <n v="85486.32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25"/>
    <d v="2026-04-15T00:00:00"/>
    <s v="0000064968"/>
    <n v="2"/>
    <s v="BILL      "/>
    <x v="94"/>
    <x v="104"/>
    <n v="15000"/>
    <n v="1.57"/>
    <n v="23550"/>
    <s v="IOTECH    "/>
    <x v="1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x v="26"/>
    <d v="2026-04-16T00:00:00"/>
    <s v="0000064717"/>
    <n v="3"/>
    <s v="ATLANTA   "/>
    <x v="10"/>
    <x v="13"/>
    <n v="198"/>
    <n v="170.4"/>
    <n v="33739.199999999997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27"/>
    <d v="2026-01-21T00:00:00"/>
    <s v="0000064618"/>
    <n v="4"/>
    <s v="ATLANTA   "/>
    <x v="95"/>
    <x v="105"/>
    <n v="1985"/>
    <n v="32.880000000000003"/>
    <n v="65266.8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28"/>
    <d v="2026-04-24T00:00:00"/>
    <s v="0000064968"/>
    <n v="1"/>
    <s v="BILL      "/>
    <x v="96"/>
    <x v="106"/>
    <n v="22500"/>
    <n v="1.7"/>
    <n v="38250"/>
    <s v="IOTECH    "/>
    <x v="1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x v="29"/>
    <d v="2026-04-27T00:00:00"/>
    <s v="0000064802"/>
    <n v="10"/>
    <s v="B06       "/>
    <x v="97"/>
    <x v="107"/>
    <n v="140"/>
    <n v="5.5"/>
    <n v="770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29"/>
    <d v="2026-04-27T00:00:00"/>
    <s v="0000064803"/>
    <n v="10"/>
    <s v="C02       "/>
    <x v="97"/>
    <x v="107"/>
    <n v="350"/>
    <n v="5.5"/>
    <n v="1925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29"/>
    <d v="2026-04-27T00:00:00"/>
    <s v="0000064804"/>
    <n v="10"/>
    <s v="B27       "/>
    <x v="97"/>
    <x v="107"/>
    <n v="10"/>
    <n v="5.5"/>
    <n v="55"/>
    <s v="MEDL      "/>
    <x v="0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</r>
  <r>
    <x v="29"/>
    <d v="2026-04-27T00:00:00"/>
    <s v="0000064806"/>
    <n v="10"/>
    <s v="B51       "/>
    <x v="97"/>
    <x v="107"/>
    <n v="20"/>
    <n v="5.5"/>
    <n v="110"/>
    <s v="MEDL      "/>
    <x v="0"/>
    <s v="FALSE"/>
    <s v="SO"/>
    <m/>
    <x v="13"/>
    <s v="60 Athletes Way N STE 100"/>
    <m/>
    <s v="TN"/>
    <s v="37122"/>
    <s v="          "/>
    <n v="0"/>
    <m/>
    <s v="Medline Industries LP"/>
    <s v="Mount Juliet"/>
    <m/>
    <s v="PCI-01    "/>
    <m/>
  </r>
  <r>
    <x v="29"/>
    <d v="2026-04-27T00:00:00"/>
    <s v="0000064807"/>
    <n v="10"/>
    <s v="C09       "/>
    <x v="97"/>
    <x v="107"/>
    <n v="20"/>
    <n v="5.5"/>
    <n v="110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29"/>
    <d v="2026-04-27T00:00:00"/>
    <s v="0000064808"/>
    <n v="10"/>
    <s v="C89       "/>
    <x v="97"/>
    <x v="107"/>
    <n v="40"/>
    <n v="5.5"/>
    <n v="220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29"/>
    <d v="2026-04-27T00:00:00"/>
    <s v="0000064810"/>
    <n v="10"/>
    <s v="C46       "/>
    <x v="97"/>
    <x v="107"/>
    <n v="60"/>
    <n v="5.5"/>
    <n v="330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29"/>
    <d v="2026-04-27T00:00:00"/>
    <s v="0000064811"/>
    <n v="10"/>
    <s v="D46       "/>
    <x v="97"/>
    <x v="107"/>
    <n v="60"/>
    <n v="5.5"/>
    <n v="330"/>
    <s v="MEDL      "/>
    <x v="0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</r>
  <r>
    <x v="29"/>
    <d v="2026-04-27T00:00:00"/>
    <s v="0000064812"/>
    <n v="10"/>
    <s v="C03       "/>
    <x v="97"/>
    <x v="107"/>
    <n v="100"/>
    <n v="5.5"/>
    <n v="550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29"/>
    <d v="2026-04-27T00:00:00"/>
    <s v="0000064813"/>
    <n v="10"/>
    <s v="C05       "/>
    <x v="97"/>
    <x v="107"/>
    <n v="40"/>
    <n v="5.5"/>
    <n v="220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29"/>
    <d v="2026-04-27T00:00:00"/>
    <s v="0000064814"/>
    <n v="10"/>
    <s v="C47       "/>
    <x v="97"/>
    <x v="107"/>
    <n v="30"/>
    <n v="5.5"/>
    <n v="165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29"/>
    <d v="2026-04-27T00:00:00"/>
    <s v="0000064815"/>
    <n v="10"/>
    <s v="B24       "/>
    <x v="97"/>
    <x v="107"/>
    <n v="20"/>
    <n v="5.5"/>
    <n v="110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29"/>
    <d v="2026-04-27T00:00:00"/>
    <s v="0000064853"/>
    <n v="10"/>
    <s v="B24       "/>
    <x v="97"/>
    <x v="107"/>
    <n v="30"/>
    <n v="5.5"/>
    <n v="165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29"/>
    <d v="2026-04-27T00:00:00"/>
    <s v="0000064854"/>
    <n v="10"/>
    <s v="B48       "/>
    <x v="97"/>
    <x v="107"/>
    <n v="90"/>
    <n v="5.5"/>
    <n v="495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29"/>
    <d v="2026-04-01T00:00:00"/>
    <s v="0000064858"/>
    <n v="10"/>
    <s v="C05       "/>
    <x v="97"/>
    <x v="107"/>
    <n v="30"/>
    <n v="5.5"/>
    <n v="165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29"/>
    <d v="2026-04-27T00:00:00"/>
    <s v="0000064860"/>
    <n v="10"/>
    <s v="D46       "/>
    <x v="97"/>
    <x v="107"/>
    <n v="60"/>
    <n v="5.5"/>
    <n v="330"/>
    <s v="MEDL      "/>
    <x v="0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</r>
  <r>
    <x v="29"/>
    <d v="2026-04-27T00:00:00"/>
    <s v="0000064861"/>
    <n v="10"/>
    <s v="C89       "/>
    <x v="97"/>
    <x v="107"/>
    <n v="90"/>
    <n v="5.5"/>
    <n v="495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29"/>
    <d v="2026-04-27T00:00:00"/>
    <s v="0000064862"/>
    <n v="10"/>
    <s v="C50       "/>
    <x v="97"/>
    <x v="107"/>
    <n v="10"/>
    <n v="5.5"/>
    <n v="55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29"/>
    <d v="2026-04-27T00:00:00"/>
    <s v="0000064863"/>
    <n v="10"/>
    <s v="C46       "/>
    <x v="97"/>
    <x v="107"/>
    <n v="180"/>
    <n v="5.5"/>
    <n v="990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29"/>
    <d v="1900-01-01T00:00:00"/>
    <s v="0000064864"/>
    <n v="10"/>
    <s v="B48       "/>
    <x v="97"/>
    <x v="107"/>
    <n v="50"/>
    <n v="5.5"/>
    <n v="275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29"/>
    <d v="2026-04-27T00:00:00"/>
    <s v="0000064865"/>
    <n v="10"/>
    <s v="C32       "/>
    <x v="97"/>
    <x v="107"/>
    <n v="20"/>
    <n v="5.5"/>
    <n v="110"/>
    <s v="MEDL      "/>
    <x v="0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</r>
  <r>
    <x v="29"/>
    <d v="2026-04-27T00:00:00"/>
    <s v="0000064866"/>
    <n v="10"/>
    <s v="B24       "/>
    <x v="97"/>
    <x v="107"/>
    <n v="40"/>
    <n v="5.5"/>
    <n v="220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29"/>
    <d v="2026-04-27T00:00:00"/>
    <s v="0000064867"/>
    <n v="10"/>
    <s v="C09       "/>
    <x v="97"/>
    <x v="107"/>
    <n v="50"/>
    <n v="5.5"/>
    <n v="275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29"/>
    <d v="2026-04-27T00:00:00"/>
    <s v="0000064868"/>
    <n v="10"/>
    <s v="C47       "/>
    <x v="97"/>
    <x v="107"/>
    <n v="10"/>
    <n v="5.5"/>
    <n v="55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29"/>
    <d v="2026-04-27T00:00:00"/>
    <s v="0000064869"/>
    <n v="10"/>
    <s v="C71       "/>
    <x v="97"/>
    <x v="107"/>
    <n v="70"/>
    <n v="5.5"/>
    <n v="385"/>
    <s v="MEDL      "/>
    <x v="0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</r>
  <r>
    <x v="29"/>
    <d v="2026-04-27T00:00:00"/>
    <s v="0000064870"/>
    <n v="10"/>
    <s v="C03       "/>
    <x v="97"/>
    <x v="107"/>
    <n v="170"/>
    <n v="5.5"/>
    <n v="935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29"/>
    <d v="2026-04-27T00:00:00"/>
    <s v="0000064904"/>
    <n v="10"/>
    <s v="C50       "/>
    <x v="97"/>
    <x v="107"/>
    <n v="20"/>
    <n v="5.5"/>
    <n v="110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29"/>
    <d v="2026-04-27T00:00:00"/>
    <s v="0000064905"/>
    <n v="10"/>
    <s v="C09       "/>
    <x v="97"/>
    <x v="107"/>
    <n v="10"/>
    <n v="5.5"/>
    <n v="55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29"/>
    <d v="2026-04-27T00:00:00"/>
    <s v="0000064906"/>
    <n v="10"/>
    <s v="C32       "/>
    <x v="97"/>
    <x v="107"/>
    <n v="10"/>
    <n v="5.5"/>
    <n v="55"/>
    <s v="MEDL      "/>
    <x v="0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</r>
  <r>
    <x v="29"/>
    <d v="2026-04-27T00:00:00"/>
    <s v="0000064907"/>
    <n v="10"/>
    <s v="C05       "/>
    <x v="97"/>
    <x v="107"/>
    <n v="30"/>
    <n v="5.5"/>
    <n v="165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29"/>
    <d v="2026-04-27T00:00:00"/>
    <s v="0000064909"/>
    <n v="10"/>
    <s v="C57       "/>
    <x v="97"/>
    <x v="107"/>
    <n v="10"/>
    <n v="5.5"/>
    <n v="55"/>
    <s v="MEDL      "/>
    <x v="0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</r>
  <r>
    <x v="29"/>
    <d v="2026-04-27T00:00:00"/>
    <s v="0000064912"/>
    <n v="10"/>
    <s v="C41       "/>
    <x v="97"/>
    <x v="107"/>
    <n v="10"/>
    <n v="5.5"/>
    <n v="55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29"/>
    <d v="2026-04-27T00:00:00"/>
    <s v="0000064913"/>
    <n v="10"/>
    <s v="C71       "/>
    <x v="97"/>
    <x v="107"/>
    <n v="10"/>
    <n v="5.5"/>
    <n v="55"/>
    <s v="MEDL      "/>
    <x v="0"/>
    <s v="FALSE"/>
    <s v="SO"/>
    <m/>
    <x v="13"/>
    <s v="264 South 5750 West"/>
    <m/>
    <s v="UT"/>
    <s v="84104"/>
    <s v="          "/>
    <n v="0"/>
    <m/>
    <s v="MEDLINE INDUSTRIES, Inc."/>
    <s v="Salt Lake City"/>
    <m/>
    <s v="PCI-01    "/>
    <m/>
  </r>
  <r>
    <x v="29"/>
    <d v="2026-04-27T00:00:00"/>
    <s v="0000064915"/>
    <n v="10"/>
    <s v="D46       "/>
    <x v="97"/>
    <x v="107"/>
    <n v="10"/>
    <n v="5.5"/>
    <n v="55"/>
    <s v="MEDL      "/>
    <x v="0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</r>
  <r>
    <x v="30"/>
    <d v="2026-04-28T00:00:00"/>
    <s v="0000064940"/>
    <n v="10"/>
    <s v="C50       "/>
    <x v="97"/>
    <x v="107"/>
    <n v="40"/>
    <n v="5.5"/>
    <n v="220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30"/>
    <d v="2026-04-28T00:00:00"/>
    <s v="0000064942"/>
    <n v="10"/>
    <s v="C32       "/>
    <x v="97"/>
    <x v="107"/>
    <n v="40"/>
    <n v="5.5"/>
    <n v="220"/>
    <s v="MEDL      "/>
    <x v="0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</r>
  <r>
    <x v="30"/>
    <d v="2026-04-28T00:00:00"/>
    <s v="0000064944"/>
    <n v="10"/>
    <s v="C05       "/>
    <x v="97"/>
    <x v="107"/>
    <n v="70"/>
    <n v="5.5"/>
    <n v="385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30"/>
    <d v="2026-04-28T00:00:00"/>
    <s v="0000064945"/>
    <n v="10"/>
    <s v="B48       "/>
    <x v="97"/>
    <x v="107"/>
    <n v="80"/>
    <n v="5.5"/>
    <n v="440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30"/>
    <d v="2026-04-28T00:00:00"/>
    <s v="0000064946"/>
    <n v="10"/>
    <s v="C41       "/>
    <x v="97"/>
    <x v="107"/>
    <n v="60"/>
    <n v="5.5"/>
    <n v="330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30"/>
    <d v="2026-04-28T00:00:00"/>
    <s v="0000064947"/>
    <n v="10"/>
    <s v="B24       "/>
    <x v="97"/>
    <x v="107"/>
    <n v="30"/>
    <n v="5.5"/>
    <n v="165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30"/>
    <d v="2026-04-28T00:00:00"/>
    <s v="0000064951"/>
    <n v="10"/>
    <s v="C09       "/>
    <x v="97"/>
    <x v="107"/>
    <n v="100"/>
    <n v="5.5"/>
    <n v="550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30"/>
    <d v="2026-04-28T00:00:00"/>
    <s v="0000064952"/>
    <n v="10"/>
    <s v="C57       "/>
    <x v="97"/>
    <x v="107"/>
    <n v="20"/>
    <n v="5.5"/>
    <n v="110"/>
    <s v="MEDL      "/>
    <x v="0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</r>
  <r>
    <x v="30"/>
    <d v="2026-04-28T00:00:00"/>
    <s v="0000064953"/>
    <n v="10"/>
    <s v="C89       "/>
    <x v="97"/>
    <x v="107"/>
    <n v="40"/>
    <n v="5.5"/>
    <n v="220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31"/>
    <d v="2026-04-29T00:00:00"/>
    <s v="0000064781"/>
    <n v="1"/>
    <s v="Buffalo   "/>
    <x v="25"/>
    <x v="28"/>
    <n v="108000"/>
    <n v="0.27"/>
    <n v="29160"/>
    <s v="HARMAC    "/>
    <x v="0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31"/>
    <d v="2026-04-29T00:00:00"/>
    <s v="0000064816"/>
    <n v="1"/>
    <s v="IRELAND   "/>
    <x v="25"/>
    <x v="28"/>
    <n v="202500"/>
    <n v="0.27"/>
    <n v="54675"/>
    <s v="HARM IRE  "/>
    <x v="0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32"/>
    <d v="1900-01-01T00:00:00"/>
    <s v="0000064717"/>
    <n v="4"/>
    <s v="ATLANTA   "/>
    <x v="73"/>
    <x v="79"/>
    <n v="396"/>
    <n v="259.27199999999999"/>
    <n v="102671.71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32"/>
    <d v="2026-02-27T00:00:00"/>
    <s v="0000064760"/>
    <n v="1"/>
    <s v="          "/>
    <x v="98"/>
    <x v="108"/>
    <n v="7655"/>
    <n v="2.34"/>
    <n v="17912.7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32"/>
    <d v="2026-04-30T00:00:00"/>
    <s v="0000064760"/>
    <n v="2"/>
    <s v="          "/>
    <x v="40"/>
    <x v="44"/>
    <n v="1"/>
    <n v="250"/>
    <n v="250"/>
    <s v="MPM       "/>
    <x v="0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32"/>
    <d v="1900-01-01T00:00:00"/>
    <s v="0000064763"/>
    <n v="1"/>
    <s v="ATLANTA   "/>
    <x v="99"/>
    <x v="109"/>
    <n v="900"/>
    <n v="108"/>
    <n v="97200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32"/>
    <d v="2026-04-30T00:00:00"/>
    <s v="0000064856"/>
    <n v="20"/>
    <s v="C02       "/>
    <x v="100"/>
    <x v="110"/>
    <n v="240"/>
    <n v="133.84"/>
    <n v="32121.599999999999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32"/>
    <d v="2026-04-30T00:00:00"/>
    <s v="0000064967"/>
    <n v="2"/>
    <s v="ICS       "/>
    <x v="101"/>
    <x v="111"/>
    <n v="10002"/>
    <n v="5.28"/>
    <n v="52810.559999999998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32"/>
    <d v="2026-04-30T00:00:00"/>
    <s v="0000064967"/>
    <n v="3"/>
    <s v="ICS       "/>
    <x v="102"/>
    <x v="112"/>
    <n v="10002"/>
    <n v="6.84"/>
    <n v="68413.679999999993"/>
    <s v="URGO      "/>
    <x v="1"/>
    <s v="FALSE"/>
    <s v="SO"/>
    <m/>
    <x v="3"/>
    <s v="167 International Blvd, Suite 550"/>
    <m/>
    <s v="KY"/>
    <s v="40109          "/>
    <s v="          "/>
    <n v="0"/>
    <m/>
    <s v="ICS (Urgo Medical)"/>
    <s v="Brooks"/>
    <s v="ReceivingBrooks@icsconnect.com"/>
    <m/>
    <m/>
  </r>
  <r>
    <x v="33"/>
    <d v="2026-05-01T00:00:00"/>
    <s v="0000064499"/>
    <n v="1"/>
    <s v="Laredo    "/>
    <x v="69"/>
    <x v="75"/>
    <n v="180000"/>
    <n v="0.1507"/>
    <n v="27126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33"/>
    <d v="1900-01-01T00:00:00"/>
    <s v="0000064927"/>
    <n v="1"/>
    <s v="GENEVA    "/>
    <x v="103"/>
    <x v="113"/>
    <n v="9000"/>
    <n v="1.27"/>
    <n v="1143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33"/>
    <d v="1900-01-01T00:00:00"/>
    <s v="0000064927"/>
    <n v="2"/>
    <s v="GENEVA    "/>
    <x v="104"/>
    <x v="114"/>
    <n v="3000"/>
    <n v="0.56000000000000005"/>
    <n v="168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33"/>
    <d v="1900-01-01T00:00:00"/>
    <s v="0000064927"/>
    <n v="3"/>
    <s v="GENEVA    "/>
    <x v="105"/>
    <x v="115"/>
    <n v="2300"/>
    <n v="1.75"/>
    <n v="4025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33"/>
    <d v="1900-01-01T00:00:00"/>
    <s v="0000064927"/>
    <n v="4"/>
    <s v="GENEVA    "/>
    <x v="106"/>
    <x v="116"/>
    <n v="1890"/>
    <n v="2.13"/>
    <n v="4025.7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34"/>
    <d v="2026-05-08T00:00:00"/>
    <s v="0000064880"/>
    <n v="1"/>
    <s v="Buffalo   "/>
    <x v="25"/>
    <x v="28"/>
    <n v="108000"/>
    <n v="0.27"/>
    <n v="29160"/>
    <s v="HARMAC    "/>
    <x v="0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34"/>
    <d v="2026-05-08T00:00:00"/>
    <s v="0000064932"/>
    <n v="1"/>
    <s v="BILL      "/>
    <x v="107"/>
    <x v="117"/>
    <n v="5000"/>
    <n v="3"/>
    <n v="15000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35"/>
    <d v="2026-05-11T00:00:00"/>
    <s v="0000064995"/>
    <n v="10"/>
    <s v="C75       "/>
    <x v="108"/>
    <x v="118"/>
    <n v="4"/>
    <n v="79.89"/>
    <n v="319.56"/>
    <s v="MEDL      "/>
    <x v="0"/>
    <s v="FALSE"/>
    <s v="SO"/>
    <m/>
    <x v="13"/>
    <s v="3770 Hogum Bay Road Ne"/>
    <m/>
    <s v="WA"/>
    <s v="98516"/>
    <s v="          "/>
    <n v="0"/>
    <m/>
    <s v="Medline Industries LP"/>
    <s v="Lacey"/>
    <m/>
    <s v="PCI-01    "/>
    <m/>
  </r>
  <r>
    <x v="35"/>
    <d v="2026-05-11T00:00:00"/>
    <s v="0000064996"/>
    <n v="10"/>
    <s v="C89       "/>
    <x v="97"/>
    <x v="107"/>
    <n v="20"/>
    <n v="5.5"/>
    <n v="110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35"/>
    <d v="2026-05-11T00:00:00"/>
    <s v="0000064997"/>
    <n v="10"/>
    <s v="C50       "/>
    <x v="97"/>
    <x v="107"/>
    <n v="10"/>
    <n v="5.5"/>
    <n v="55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35"/>
    <d v="2026-05-11T00:00:00"/>
    <s v="0000064998"/>
    <n v="10"/>
    <s v="C09       "/>
    <x v="97"/>
    <x v="107"/>
    <n v="20"/>
    <n v="5.5"/>
    <n v="110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35"/>
    <d v="2026-05-11T00:00:00"/>
    <s v="0000065000"/>
    <n v="10"/>
    <s v="D46       "/>
    <x v="97"/>
    <x v="107"/>
    <n v="20"/>
    <n v="5.5"/>
    <n v="110"/>
    <s v="MEDL      "/>
    <x v="0"/>
    <s v="FALSE"/>
    <s v="SO"/>
    <m/>
    <x v="13"/>
    <s v="18601 Christopher Way, SUITE 100"/>
    <m/>
    <s v="CA"/>
    <s v="95330"/>
    <s v="          "/>
    <n v="0"/>
    <m/>
    <s v="Medline Industries, LP"/>
    <s v="Lathrop"/>
    <m/>
    <s v="PCI-01    "/>
    <m/>
  </r>
  <r>
    <x v="35"/>
    <d v="2026-05-11T00:00:00"/>
    <s v="0000065002"/>
    <n v="10"/>
    <s v="C41       "/>
    <x v="97"/>
    <x v="107"/>
    <n v="20"/>
    <n v="5.5"/>
    <n v="110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36"/>
    <d v="2026-05-15T00:00:00"/>
    <s v="0000064502"/>
    <n v="1"/>
    <s v="Laredo    "/>
    <x v="78"/>
    <x v="84"/>
    <n v="360000"/>
    <n v="0.12"/>
    <n v="43200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36"/>
    <d v="2026-05-15T00:00:00"/>
    <s v="0000064825"/>
    <n v="1"/>
    <s v="50        "/>
    <x v="93"/>
    <x v="103"/>
    <n v="10"/>
    <n v="1925"/>
    <n v="19250"/>
    <s v="KOB       "/>
    <x v="0"/>
    <s v="FALSE"/>
    <s v="SO"/>
    <m/>
    <x v="30"/>
    <s v="Lauterstrasse 50"/>
    <m/>
    <s v=".."/>
    <s v="..             "/>
    <s v="          "/>
    <n v="0"/>
    <m/>
    <s v="KOB Medical Devices (Deutschland)GmbH"/>
    <s v="67752 Wolfstein"/>
    <s v="Must include Qty, gross &amp; Net weight &amp; tariff # on commercial invoice.*******"/>
    <m/>
    <m/>
  </r>
  <r>
    <x v="36"/>
    <d v="2026-05-15T00:00:00"/>
    <s v="0000064933"/>
    <n v="1"/>
    <s v="BILL      "/>
    <x v="109"/>
    <x v="119"/>
    <n v="5000"/>
    <n v="2.54"/>
    <n v="12700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36"/>
    <d v="2026-05-15T00:00:00"/>
    <s v="0000064970"/>
    <n v="1"/>
    <s v="BILL      "/>
    <x v="110"/>
    <x v="120"/>
    <n v="15000"/>
    <n v="1.7"/>
    <n v="25500"/>
    <s v="IOTECH    "/>
    <x v="1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x v="36"/>
    <d v="2026-05-15T00:00:00"/>
    <s v="0000064970"/>
    <n v="2"/>
    <s v="BILL      "/>
    <x v="111"/>
    <x v="121"/>
    <n v="15000"/>
    <n v="1.57"/>
    <n v="23550"/>
    <s v="IOTECH    "/>
    <x v="1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x v="37"/>
    <d v="2026-05-18T00:00:00"/>
    <s v="0000064977"/>
    <n v="1"/>
    <s v="Athlone   "/>
    <x v="67"/>
    <x v="72"/>
    <n v="40000"/>
    <n v="1.2470000000000001"/>
    <n v="49880"/>
    <s v="KCI IRE   "/>
    <x v="0"/>
    <s v="FALSE"/>
    <s v="SO"/>
    <m/>
    <x v="21"/>
    <s v="IDA Business and Technology Park"/>
    <m/>
    <s v=".."/>
    <s v="...            "/>
    <s v="          "/>
    <n v="0"/>
    <m/>
    <s v="KCI Manufacturing"/>
    <s v="Athlone, Co. Westmeath N37XF22"/>
    <m/>
    <s v="PCI-01    "/>
    <m/>
  </r>
  <r>
    <x v="38"/>
    <d v="1900-01-01T00:00:00"/>
    <s v="0000064925"/>
    <n v="3"/>
    <s v="GENEVA    "/>
    <x v="112"/>
    <x v="122"/>
    <n v="4000"/>
    <n v="2.4700000000000002"/>
    <n v="988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39"/>
    <d v="2026-05-25T00:00:00"/>
    <s v="0000064973"/>
    <n v="1"/>
    <s v="Osartis   "/>
    <x v="113"/>
    <x v="123"/>
    <n v="43008"/>
    <n v="6.5"/>
    <n v="279552"/>
    <s v="Next Sci  "/>
    <x v="2"/>
    <s v="FALSE"/>
    <s v="SO"/>
    <m/>
    <x v="32"/>
    <s v="OSARTIS GMBH via GlobalMed Logistix"/>
    <s v="1890 Beaver Ridge Circle"/>
    <s v="GA"/>
    <s v="30071          "/>
    <s v="          "/>
    <n v="0"/>
    <m/>
    <s v="Attn. Kyle Holloway/OsteoRemedies"/>
    <s v="Norcross"/>
    <m/>
    <s v="PCI-01    "/>
    <m/>
  </r>
  <r>
    <x v="39"/>
    <d v="2026-05-25T00:00:00"/>
    <s v="0000064973"/>
    <n v="2"/>
    <s v="Osartis   "/>
    <x v="114"/>
    <x v="124"/>
    <n v="18500"/>
    <n v="2.57"/>
    <n v="47545"/>
    <s v="Next Sci  "/>
    <x v="2"/>
    <s v="FALSE"/>
    <s v="SO"/>
    <m/>
    <x v="32"/>
    <s v="OSARTIS GMBH via GlobalMed Logistix"/>
    <s v="1890 Beaver Ridge Circle"/>
    <s v="GA"/>
    <s v="30071          "/>
    <s v="          "/>
    <n v="0"/>
    <m/>
    <s v="Attn. Kyle Holloway/OsteoRemedies"/>
    <s v="Norcross"/>
    <m/>
    <s v="PCI-01    "/>
    <m/>
  </r>
  <r>
    <x v="39"/>
    <d v="2026-05-25T00:00:00"/>
    <s v="0000064980"/>
    <n v="1"/>
    <s v="          "/>
    <x v="72"/>
    <x v="78"/>
    <n v="10000"/>
    <n v="6.3"/>
    <n v="63000"/>
    <s v="MPM       "/>
    <x v="0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39"/>
    <d v="2026-05-25T00:00:00"/>
    <s v="0000064983"/>
    <n v="1"/>
    <s v="          "/>
    <x v="115"/>
    <x v="125"/>
    <n v="24000"/>
    <n v="2.0699999999999998"/>
    <n v="49680"/>
    <s v="MPM       "/>
    <x v="0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40"/>
    <d v="2026-05-26T00:00:00"/>
    <s v="0000064857"/>
    <n v="1"/>
    <s v="BILL      "/>
    <x v="116"/>
    <x v="126"/>
    <n v="130000"/>
    <n v="0.36"/>
    <n v="46800"/>
    <s v="GlorySun  "/>
    <x v="0"/>
    <s v="FALSE"/>
    <s v="SO"/>
    <m/>
    <x v="33"/>
    <s v="No. 42 Mingzhu Road"/>
    <s v="Mingguang City, Chuzhou City"/>
    <s v=".."/>
    <s v="239400         "/>
    <s v="          "/>
    <n v="0"/>
    <m/>
    <s v="Mingguang Glory Sun Precision Technology Co., Ltd."/>
    <s v="Anhui Province"/>
    <m/>
    <s v="PCI-01    "/>
    <m/>
  </r>
  <r>
    <x v="41"/>
    <d v="2026-05-28T00:00:00"/>
    <s v="0000064976"/>
    <n v="2"/>
    <s v="          "/>
    <x v="36"/>
    <x v="39"/>
    <n v="9200"/>
    <n v="2.2000000000000002"/>
    <n v="20240"/>
    <s v="MPM       "/>
    <x v="1"/>
    <s v="FALSE"/>
    <s v="SO"/>
    <m/>
    <x v="12"/>
    <s v="1801 Big Town Blvd, Suite 300"/>
    <m/>
    <s v="TX"/>
    <s v="75149          "/>
    <s v="          "/>
    <n v="0"/>
    <m/>
    <s v="MPM Medical, Inc."/>
    <s v="Mesquite"/>
    <m/>
    <s v="PCI-01    "/>
    <m/>
  </r>
  <r>
    <x v="42"/>
    <d v="2026-05-29T00:00:00"/>
    <s v="0000064421"/>
    <n v="1"/>
    <s v="Buffalo   "/>
    <x v="92"/>
    <x v="102"/>
    <n v="40000"/>
    <n v="0.53220000000000001"/>
    <n v="21288"/>
    <s v="HARMAC    "/>
    <x v="3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42"/>
    <d v="2026-05-29T00:00:00"/>
    <s v="0000064834"/>
    <n v="1"/>
    <s v="ATLANTA   "/>
    <x v="10"/>
    <x v="13"/>
    <n v="1080"/>
    <n v="170.4"/>
    <n v="184032"/>
    <s v="COVIDMA   "/>
    <x v="0"/>
    <s v="FALSE"/>
    <s v="SO"/>
    <m/>
    <x v="8"/>
    <s v="110 Kendall Park Lane"/>
    <m/>
    <s v="GA"/>
    <s v="30336          "/>
    <s v="          "/>
    <n v="0"/>
    <m/>
    <s v="Atlanta RC - US"/>
    <s v="Atlanta"/>
    <s v="**Effective 7/28/18 www.routingguides.com/cardinal%20health"/>
    <m/>
    <m/>
  </r>
  <r>
    <x v="42"/>
    <d v="2026-05-29T00:00:00"/>
    <s v="0000064969"/>
    <n v="1"/>
    <s v="BILL      "/>
    <x v="117"/>
    <x v="127"/>
    <n v="15000"/>
    <n v="1.7"/>
    <n v="25500"/>
    <s v="IOTECH    "/>
    <x v="1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x v="42"/>
    <d v="2026-05-29T00:00:00"/>
    <s v="0000064969"/>
    <n v="2"/>
    <s v="BILL      "/>
    <x v="118"/>
    <x v="128"/>
    <n v="15000"/>
    <n v="1.57"/>
    <n v="23550"/>
    <s v="IOTECH    "/>
    <x v="1"/>
    <s v="FALSE"/>
    <s v="SO"/>
    <m/>
    <x v="31"/>
    <s v="170 Commerce Rd."/>
    <s v="Suite 1"/>
    <s v="FL"/>
    <s v="33426          "/>
    <s v="          "/>
    <n v="0"/>
    <m/>
    <s v="Iotech International"/>
    <s v="Boynton Beach"/>
    <s v="“Please reach out to Mark Bloom with pallet counts and weights for shipping instructions to Iotech”."/>
    <m/>
    <m/>
  </r>
  <r>
    <x v="43"/>
    <d v="2026-01-15T00:00:00"/>
    <s v="0000064142"/>
    <n v="1"/>
    <s v="BILL      "/>
    <x v="119"/>
    <x v="129"/>
    <n v="5250"/>
    <n v="2.61"/>
    <n v="13702.5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43"/>
    <d v="2026-01-15T00:00:00"/>
    <s v="0000064142"/>
    <n v="2"/>
    <s v="BILL      "/>
    <x v="120"/>
    <x v="130"/>
    <n v="300"/>
    <n v="6.75"/>
    <n v="2025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44"/>
    <d v="2026-06-05T00:00:00"/>
    <s v="0000064879"/>
    <n v="1"/>
    <s v="3440      "/>
    <x v="17"/>
    <x v="20"/>
    <n v="25000"/>
    <n v="1.63"/>
    <n v="40750"/>
    <s v="FREUD     "/>
    <x v="0"/>
    <s v="FALSE"/>
    <s v="SO"/>
    <m/>
    <x v="11"/>
    <s v="3440 Industrial Drive"/>
    <m/>
    <s v="NC"/>
    <s v="27704          "/>
    <s v="          "/>
    <n v="0"/>
    <m/>
    <s v="Freudenberg Performance Materials LP"/>
    <s v="Durham"/>
    <s v="**DO NOT DOUBLE STACK LABEL - TAKE PHOTO**"/>
    <m/>
    <m/>
  </r>
  <r>
    <x v="44"/>
    <d v="2026-06-05T00:00:00"/>
    <s v="0000064893"/>
    <n v="1"/>
    <s v="IRELAND   "/>
    <x v="25"/>
    <x v="28"/>
    <n v="202500"/>
    <n v="0.27"/>
    <n v="54675"/>
    <s v="HARM IRE  "/>
    <x v="0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45"/>
    <d v="2026-06-11T00:00:00"/>
    <s v="0000064972"/>
    <n v="1"/>
    <s v="BILL      "/>
    <x v="121"/>
    <x v="131"/>
    <n v="5250"/>
    <n v="2.65"/>
    <n v="13912.5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45"/>
    <d v="2026-06-11T00:00:00"/>
    <s v="0000064972"/>
    <n v="2"/>
    <s v="BILL      "/>
    <x v="122"/>
    <x v="132"/>
    <n v="200"/>
    <n v="6.95"/>
    <n v="1390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46"/>
    <d v="2026-06-15T00:00:00"/>
    <s v="0000064192"/>
    <n v="1"/>
    <s v="BILL      "/>
    <x v="87"/>
    <x v="93"/>
    <n v="5245"/>
    <n v="11.6"/>
    <n v="60842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  <r>
    <x v="47"/>
    <d v="2026-06-30T00:00:00"/>
    <s v="0000064503"/>
    <n v="1"/>
    <s v="Laredo    "/>
    <x v="78"/>
    <x v="84"/>
    <n v="360000"/>
    <n v="0.12"/>
    <n v="43200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48"/>
    <d v="2026-04-15T00:00:00"/>
    <s v="0000064187"/>
    <n v="1"/>
    <s v="BILL      "/>
    <x v="23"/>
    <x v="26"/>
    <n v="6900"/>
    <n v="8.4700000000000006"/>
    <n v="58443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  <r>
    <x v="49"/>
    <d v="2026-07-08T00:00:00"/>
    <s v="0000064978"/>
    <n v="1"/>
    <s v="Athlone   "/>
    <x v="123"/>
    <x v="133"/>
    <n v="20000"/>
    <n v="3.4188999999999998"/>
    <n v="68378"/>
    <s v="KCI IRE   "/>
    <x v="0"/>
    <s v="FALSE"/>
    <s v="SO"/>
    <m/>
    <x v="21"/>
    <s v="IDA Business and Technology Park"/>
    <m/>
    <s v=".."/>
    <s v="...            "/>
    <s v="          "/>
    <n v="0"/>
    <m/>
    <s v="KCI Manufacturing"/>
    <s v="Athlone, Co. Westmeath N37XF22"/>
    <m/>
    <s v="PCI-01    "/>
    <m/>
  </r>
  <r>
    <x v="50"/>
    <d v="2026-07-13T00:00:00"/>
    <s v="0000064917"/>
    <n v="1"/>
    <s v="Buffalo   "/>
    <x v="92"/>
    <x v="134"/>
    <n v="50000"/>
    <n v="0.53220000000000001"/>
    <n v="26610"/>
    <s v="HARMAC    "/>
    <x v="3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50"/>
    <d v="2026-07-13T00:00:00"/>
    <s v="0000064918"/>
    <n v="1"/>
    <s v="Buffalo   "/>
    <x v="92"/>
    <x v="134"/>
    <n v="50000"/>
    <n v="0.53220000000000001"/>
    <n v="26610"/>
    <s v="HARMAC    "/>
    <x v="3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51"/>
    <d v="2026-07-18T00:00:00"/>
    <s v="0000064140"/>
    <n v="1"/>
    <s v="BILL      "/>
    <x v="85"/>
    <x v="91"/>
    <n v="35000"/>
    <n v="4.1500000000000004"/>
    <n v="145250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51"/>
    <d v="2026-07-18T00:00:00"/>
    <s v="0000064140"/>
    <n v="2"/>
    <s v="BILL      "/>
    <x v="86"/>
    <x v="92"/>
    <n v="20000"/>
    <n v="2.58"/>
    <n v="51600"/>
    <s v="PERIO     "/>
    <x v="1"/>
    <s v="FALSE"/>
    <s v="SO"/>
    <m/>
    <x v="19"/>
    <s v="9701 Green Park Industrial Drive"/>
    <m/>
    <s v="MO"/>
    <s v="63123          "/>
    <s v="          "/>
    <n v="0"/>
    <m/>
    <s v="PerioSciences"/>
    <s v="St. Louis"/>
    <m/>
    <s v="PCI-01    "/>
    <m/>
  </r>
  <r>
    <x v="52"/>
    <d v="2026-08-13T00:00:00"/>
    <s v="0000064919"/>
    <n v="1"/>
    <s v="Buffalo   "/>
    <x v="92"/>
    <x v="134"/>
    <n v="50000"/>
    <n v="0.53220000000000001"/>
    <n v="26610"/>
    <s v="HARMAC    "/>
    <x v="3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53"/>
    <d v="2026-08-14T00:00:00"/>
    <s v="0000064680"/>
    <n v="1"/>
    <s v="BILL      "/>
    <x v="124"/>
    <x v="135"/>
    <n v="2"/>
    <n v="1943"/>
    <n v="3886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680"/>
    <n v="2"/>
    <s v="BILL      "/>
    <x v="125"/>
    <x v="136"/>
    <n v="3"/>
    <n v="196.5"/>
    <n v="589.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680"/>
    <n v="3"/>
    <s v="BILL      "/>
    <x v="126"/>
    <x v="137"/>
    <n v="1"/>
    <n v="165"/>
    <n v="16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689"/>
    <n v="1"/>
    <s v="FRANCE    "/>
    <x v="124"/>
    <x v="135"/>
    <n v="3"/>
    <n v="1943"/>
    <n v="5829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689"/>
    <n v="2"/>
    <s v="FRANCE    "/>
    <x v="127"/>
    <x v="138"/>
    <n v="2"/>
    <n v="195"/>
    <n v="390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689"/>
    <n v="3"/>
    <s v="FRANCE    "/>
    <x v="128"/>
    <x v="139"/>
    <n v="1"/>
    <n v="119"/>
    <n v="119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690"/>
    <n v="1"/>
    <s v="LAREDO    "/>
    <x v="12"/>
    <x v="15"/>
    <n v="1"/>
    <n v="196.5"/>
    <n v="196.5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692"/>
    <n v="1"/>
    <s v="LAREDO    "/>
    <x v="12"/>
    <x v="15"/>
    <n v="2"/>
    <n v="196.5"/>
    <n v="393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692"/>
    <n v="2"/>
    <s v="LAREDO    "/>
    <x v="129"/>
    <x v="140"/>
    <n v="1"/>
    <n v="193.8"/>
    <n v="193.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694"/>
    <n v="1"/>
    <s v="MORENO    "/>
    <x v="11"/>
    <x v="14"/>
    <n v="18"/>
    <n v="119"/>
    <n v="2142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53"/>
    <d v="2026-08-14T00:00:00"/>
    <s v="0000064712"/>
    <n v="1"/>
    <s v="BILL      "/>
    <x v="124"/>
    <x v="135"/>
    <n v="1"/>
    <n v="1943"/>
    <n v="1943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712"/>
    <n v="2"/>
    <s v="BILL      "/>
    <x v="127"/>
    <x v="138"/>
    <n v="3"/>
    <n v="195"/>
    <n v="58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712"/>
    <n v="3"/>
    <s v="BILL      "/>
    <x v="128"/>
    <x v="139"/>
    <n v="1"/>
    <n v="119"/>
    <n v="119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712"/>
    <n v="4"/>
    <s v="BILL      "/>
    <x v="125"/>
    <x v="136"/>
    <n v="4"/>
    <n v="196.5"/>
    <n v="786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715"/>
    <n v="1"/>
    <s v="LAREDO    "/>
    <x v="11"/>
    <x v="14"/>
    <n v="8"/>
    <n v="119"/>
    <n v="952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725"/>
    <n v="1"/>
    <s v="LAREDO    "/>
    <x v="12"/>
    <x v="15"/>
    <n v="2"/>
    <n v="196.5"/>
    <n v="393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726"/>
    <n v="1"/>
    <s v="MORENO    "/>
    <x v="12"/>
    <x v="15"/>
    <n v="3"/>
    <n v="196.5"/>
    <n v="589.5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53"/>
    <d v="2026-08-14T00:00:00"/>
    <s v="0000064744"/>
    <n v="1"/>
    <s v="G-Global  "/>
    <x v="11"/>
    <x v="14"/>
    <n v="4"/>
    <n v="119"/>
    <n v="476"/>
    <s v="CENTURION "/>
    <x v="0"/>
    <s v="FALSE"/>
    <s v="SO"/>
    <m/>
    <x v="9"/>
    <s v="C/O G-Global Logistics Inc"/>
    <s v="1776 Pan American St. Building B Suite 100"/>
    <s v="CA"/>
    <s v="92231          "/>
    <s v="          "/>
    <n v="1"/>
    <m/>
    <s v="Centurion Medical"/>
    <s v="Calexico"/>
    <m/>
    <s v="PCI-01    "/>
    <m/>
  </r>
  <r>
    <x v="53"/>
    <d v="2026-08-14T00:00:00"/>
    <s v="0000064744"/>
    <n v="2"/>
    <s v="G-Global  "/>
    <x v="12"/>
    <x v="15"/>
    <n v="18"/>
    <n v="196.5"/>
    <n v="3537"/>
    <s v="CENTURION "/>
    <x v="0"/>
    <s v="FALSE"/>
    <s v="SO"/>
    <m/>
    <x v="9"/>
    <s v="C/O G-Global Logistics Inc"/>
    <s v="1776 Pan American St. Building B Suite 100"/>
    <s v="CA"/>
    <s v="92231          "/>
    <s v="          "/>
    <n v="4"/>
    <m/>
    <s v="Centurion Medical"/>
    <s v="Calexico"/>
    <m/>
    <s v="PCI-01    "/>
    <m/>
  </r>
  <r>
    <x v="53"/>
    <d v="2026-08-14T00:00:00"/>
    <s v="0000064747"/>
    <n v="1"/>
    <s v="LAREDO    "/>
    <x v="11"/>
    <x v="14"/>
    <n v="8"/>
    <n v="119"/>
    <n v="952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748"/>
    <n v="1"/>
    <s v="LAREDO    "/>
    <x v="12"/>
    <x v="15"/>
    <n v="2"/>
    <n v="196.5"/>
    <n v="393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750"/>
    <n v="1"/>
    <s v="MORENO    "/>
    <x v="12"/>
    <x v="15"/>
    <n v="3"/>
    <n v="196.5"/>
    <n v="589.5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53"/>
    <d v="2026-08-14T00:00:00"/>
    <s v="0000064761"/>
    <n v="1"/>
    <s v="FRANCE    "/>
    <x v="124"/>
    <x v="135"/>
    <n v="4"/>
    <n v="1943"/>
    <n v="7772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761"/>
    <n v="2"/>
    <s v="FRANCE    "/>
    <x v="127"/>
    <x v="138"/>
    <n v="3"/>
    <n v="195"/>
    <n v="585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761"/>
    <n v="3"/>
    <s v="FRANCE    "/>
    <x v="128"/>
    <x v="139"/>
    <n v="1"/>
    <n v="119"/>
    <n v="119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761"/>
    <n v="4"/>
    <s v="FRANCE    "/>
    <x v="125"/>
    <x v="136"/>
    <n v="1"/>
    <n v="196.5"/>
    <n v="196.5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791"/>
    <n v="1"/>
    <s v="NORTHPT   "/>
    <x v="12"/>
    <x v="15"/>
    <n v="1"/>
    <n v="196.5"/>
    <n v="196.5"/>
    <s v="MEDL      "/>
    <x v="0"/>
    <s v="FALSE"/>
    <s v="SO"/>
    <m/>
    <x v="13"/>
    <s v="1170 South Northpoint Blvd."/>
    <m/>
    <s v="IL"/>
    <s v="60085          "/>
    <s v="          "/>
    <n v="4"/>
    <m/>
    <s v="Medline - SPT Division"/>
    <s v="Waukegan"/>
    <m/>
    <s v="PCI-01    "/>
    <m/>
  </r>
  <r>
    <x v="53"/>
    <d v="2026-08-14T00:00:00"/>
    <s v="0000064798"/>
    <n v="1"/>
    <s v="BILL      "/>
    <x v="126"/>
    <x v="137"/>
    <n v="2"/>
    <n v="165"/>
    <n v="330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798"/>
    <n v="2"/>
    <s v="BILL      "/>
    <x v="124"/>
    <x v="135"/>
    <n v="2"/>
    <n v="1943"/>
    <n v="3886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798"/>
    <n v="3"/>
    <s v="BILL      "/>
    <x v="127"/>
    <x v="138"/>
    <n v="3"/>
    <n v="195"/>
    <n v="58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798"/>
    <n v="4"/>
    <s v="BILL      "/>
    <x v="125"/>
    <x v="136"/>
    <n v="6"/>
    <n v="196.5"/>
    <n v="1179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817"/>
    <n v="1"/>
    <s v="LAREDO    "/>
    <x v="12"/>
    <x v="15"/>
    <n v="1"/>
    <n v="196.5"/>
    <n v="196.5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819"/>
    <n v="1"/>
    <s v="LAREDO    "/>
    <x v="12"/>
    <x v="15"/>
    <n v="6"/>
    <n v="196.5"/>
    <n v="1179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819"/>
    <n v="2"/>
    <s v="LAREDO    "/>
    <x v="129"/>
    <x v="140"/>
    <n v="1"/>
    <n v="193.8"/>
    <n v="193.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821"/>
    <n v="2"/>
    <s v="MORENO    "/>
    <x v="11"/>
    <x v="14"/>
    <n v="16"/>
    <n v="119"/>
    <n v="1904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53"/>
    <d v="2026-08-14T00:00:00"/>
    <s v="0000064821"/>
    <n v="3"/>
    <s v="MORENO    "/>
    <x v="129"/>
    <x v="140"/>
    <n v="1"/>
    <n v="193.8"/>
    <n v="193.8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53"/>
    <d v="2026-08-14T00:00:00"/>
    <s v="0000064823"/>
    <n v="1"/>
    <s v="MORENO    "/>
    <x v="12"/>
    <x v="15"/>
    <n v="4"/>
    <n v="196.5"/>
    <n v="786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53"/>
    <d v="2026-08-14T00:00:00"/>
    <s v="0000064829"/>
    <n v="1"/>
    <s v="MORENO    "/>
    <x v="12"/>
    <x v="15"/>
    <n v="4"/>
    <n v="196.5"/>
    <n v="786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53"/>
    <d v="2026-08-14T00:00:00"/>
    <s v="0000064835"/>
    <n v="1"/>
    <s v="FRANCE    "/>
    <x v="124"/>
    <x v="135"/>
    <n v="1"/>
    <n v="1943"/>
    <n v="1943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835"/>
    <n v="2"/>
    <s v="FRANCE    "/>
    <x v="127"/>
    <x v="138"/>
    <n v="1"/>
    <n v="195"/>
    <n v="195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835"/>
    <n v="3"/>
    <s v="FRANCE    "/>
    <x v="125"/>
    <x v="136"/>
    <n v="1"/>
    <n v="196.5"/>
    <n v="196.5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837"/>
    <n v="1"/>
    <s v="LAREDO    "/>
    <x v="11"/>
    <x v="14"/>
    <n v="1"/>
    <n v="119"/>
    <n v="119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840"/>
    <n v="1"/>
    <s v="LAREDO    "/>
    <x v="11"/>
    <x v="14"/>
    <n v="10"/>
    <n v="119"/>
    <n v="1190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841"/>
    <n v="1"/>
    <s v="LAREDO    "/>
    <x v="12"/>
    <x v="15"/>
    <n v="3"/>
    <n v="196.5"/>
    <n v="589.5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845"/>
    <n v="1"/>
    <s v="BILL      "/>
    <x v="126"/>
    <x v="137"/>
    <n v="5"/>
    <n v="165"/>
    <n v="82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845"/>
    <n v="2"/>
    <s v="BILL      "/>
    <x v="124"/>
    <x v="135"/>
    <n v="2"/>
    <n v="1943"/>
    <n v="3886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845"/>
    <n v="3"/>
    <s v="BILL      "/>
    <x v="127"/>
    <x v="138"/>
    <n v="2"/>
    <n v="195"/>
    <n v="390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845"/>
    <n v="4"/>
    <s v="BILL      "/>
    <x v="125"/>
    <x v="136"/>
    <n v="2"/>
    <n v="196.5"/>
    <n v="393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850"/>
    <n v="2"/>
    <s v="NORTHPT   "/>
    <x v="11"/>
    <x v="14"/>
    <n v="1"/>
    <n v="119"/>
    <n v="119"/>
    <s v="MEDL      "/>
    <x v="0"/>
    <s v="FALSE"/>
    <s v="SO"/>
    <m/>
    <x v="13"/>
    <s v="1170 South Northpoint Blvd."/>
    <m/>
    <s v="IL"/>
    <s v="60085          "/>
    <s v="          "/>
    <n v="1"/>
    <m/>
    <s v="Medline - SPT Division"/>
    <s v="Waukegan"/>
    <m/>
    <s v="PCI-01    "/>
    <m/>
  </r>
  <r>
    <x v="53"/>
    <d v="2026-08-14T00:00:00"/>
    <s v="0000064872"/>
    <n v="1"/>
    <s v="LAREDO    "/>
    <x v="11"/>
    <x v="14"/>
    <n v="8"/>
    <n v="119"/>
    <n v="952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890"/>
    <n v="1"/>
    <s v="FRANCE    "/>
    <x v="124"/>
    <x v="135"/>
    <n v="2"/>
    <n v="1943"/>
    <n v="3886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890"/>
    <n v="2"/>
    <s v="FRANCE    "/>
    <x v="127"/>
    <x v="138"/>
    <n v="4"/>
    <n v="195"/>
    <n v="780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890"/>
    <n v="3"/>
    <s v="FRANCE    "/>
    <x v="128"/>
    <x v="139"/>
    <n v="1"/>
    <n v="119"/>
    <n v="119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896"/>
    <n v="1"/>
    <s v="LAREDO    "/>
    <x v="129"/>
    <x v="140"/>
    <n v="1"/>
    <n v="193.8"/>
    <n v="193.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902"/>
    <n v="1"/>
    <s v="BILL      "/>
    <x v="126"/>
    <x v="137"/>
    <n v="2"/>
    <n v="165"/>
    <n v="330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02"/>
    <n v="2"/>
    <s v="BILL      "/>
    <x v="124"/>
    <x v="135"/>
    <n v="4"/>
    <n v="1943"/>
    <n v="7772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02"/>
    <n v="3"/>
    <s v="BILL      "/>
    <x v="127"/>
    <x v="138"/>
    <n v="2"/>
    <n v="195"/>
    <n v="390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02"/>
    <n v="4"/>
    <s v="BILL      "/>
    <x v="128"/>
    <x v="139"/>
    <n v="4"/>
    <n v="119"/>
    <n v="476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02"/>
    <n v="5"/>
    <s v="BILL      "/>
    <x v="125"/>
    <x v="136"/>
    <n v="6"/>
    <n v="196.5"/>
    <n v="1179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16"/>
    <n v="1"/>
    <s v="LAREDO    "/>
    <x v="11"/>
    <x v="14"/>
    <n v="10"/>
    <n v="119"/>
    <n v="1190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922"/>
    <n v="1"/>
    <s v="MORENO    "/>
    <x v="11"/>
    <x v="14"/>
    <n v="13"/>
    <n v="119"/>
    <n v="1547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53"/>
    <d v="2026-08-14T00:00:00"/>
    <s v="0000064929"/>
    <n v="1"/>
    <s v="LAREDO    "/>
    <x v="11"/>
    <x v="14"/>
    <n v="8"/>
    <n v="119"/>
    <n v="952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930"/>
    <n v="1"/>
    <s v="MORENO    "/>
    <x v="11"/>
    <x v="14"/>
    <n v="74"/>
    <n v="119"/>
    <n v="8806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53"/>
    <d v="2026-08-14T00:00:00"/>
    <s v="0000064960"/>
    <n v="1"/>
    <s v="LAREDO    "/>
    <x v="12"/>
    <x v="15"/>
    <n v="3"/>
    <n v="196.5"/>
    <n v="589.5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3"/>
    <d v="2026-08-14T00:00:00"/>
    <s v="0000064971"/>
    <n v="1"/>
    <s v="BILL      "/>
    <x v="126"/>
    <x v="137"/>
    <n v="1"/>
    <n v="165"/>
    <n v="16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71"/>
    <n v="2"/>
    <s v="BILL      "/>
    <x v="124"/>
    <x v="135"/>
    <n v="3"/>
    <n v="1943"/>
    <n v="5829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71"/>
    <n v="3"/>
    <s v="BILL      "/>
    <x v="127"/>
    <x v="138"/>
    <n v="1"/>
    <n v="195"/>
    <n v="19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71"/>
    <n v="4"/>
    <s v="BILL      "/>
    <x v="128"/>
    <x v="139"/>
    <n v="3"/>
    <n v="119"/>
    <n v="357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71"/>
    <n v="5"/>
    <s v="BILL      "/>
    <x v="125"/>
    <x v="136"/>
    <n v="5"/>
    <n v="196.5"/>
    <n v="982.5"/>
    <s v="MEDL SLOV "/>
    <x v="0"/>
    <s v="FALSE"/>
    <s v="SO"/>
    <m/>
    <x v="34"/>
    <s v="Malobielicka 284/8"/>
    <m/>
    <s v=".."/>
    <s v="95804          "/>
    <s v="          "/>
    <n v="0"/>
    <m/>
    <s v="Medline Assembly Slovakia S.R.O"/>
    <s v="Partizanske"/>
    <s v="DHL EXPRESS Worldwide 954238829"/>
    <s v="PCI-01    "/>
    <m/>
  </r>
  <r>
    <x v="53"/>
    <d v="2026-08-14T00:00:00"/>
    <s v="0000064974"/>
    <n v="1"/>
    <s v="FRANCE    "/>
    <x v="126"/>
    <x v="137"/>
    <n v="1"/>
    <n v="165"/>
    <n v="165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974"/>
    <n v="2"/>
    <s v="FRANCE    "/>
    <x v="124"/>
    <x v="135"/>
    <n v="4"/>
    <n v="1943"/>
    <n v="7772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974"/>
    <n v="3"/>
    <s v="FRANCE    "/>
    <x v="127"/>
    <x v="138"/>
    <n v="5"/>
    <n v="195"/>
    <n v="975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974"/>
    <n v="4"/>
    <s v="FRANCE    "/>
    <x v="128"/>
    <x v="139"/>
    <n v="1"/>
    <n v="119"/>
    <n v="119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974"/>
    <n v="5"/>
    <s v="FRANCE    "/>
    <x v="125"/>
    <x v="136"/>
    <n v="2"/>
    <n v="196.5"/>
    <n v="393"/>
    <s v="MEDL EURO "/>
    <x v="0"/>
    <s v="FALSE"/>
    <s v="SO"/>
    <m/>
    <x v="35"/>
    <s v="Rue du President Kennedy"/>
    <m/>
    <s v=".."/>
    <s v="44110          "/>
    <s v="          "/>
    <n v="0"/>
    <m/>
    <s v="Medline Assembly France SAS"/>
    <s v="Chateaubriant"/>
    <s v="DHL EXPRESS WORLDWIDE 956478111.. ****Warehouse is opened from 5am to 1pm"/>
    <s v="PCI-01    "/>
    <m/>
  </r>
  <r>
    <x v="53"/>
    <d v="2026-08-14T00:00:00"/>
    <s v="0000064982"/>
    <n v="1"/>
    <s v="LAREDO    "/>
    <x v="129"/>
    <x v="140"/>
    <n v="1"/>
    <n v="193.8"/>
    <n v="193.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54"/>
    <d v="2026-08-17T00:00:00"/>
    <s v="0000064728"/>
    <n v="1"/>
    <s v="IRELAND   "/>
    <x v="24"/>
    <x v="141"/>
    <n v="120000"/>
    <n v="0.52110000000000001"/>
    <n v="62532"/>
    <s v="HARM IRE  "/>
    <x v="3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54"/>
    <d v="2026-08-17T00:00:00"/>
    <s v="0000064729"/>
    <n v="1"/>
    <s v="IRELAND   "/>
    <x v="24"/>
    <x v="141"/>
    <n v="120000"/>
    <n v="0.52110000000000001"/>
    <n v="62532"/>
    <s v="HARM IRE  "/>
    <x v="3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55"/>
    <d v="2026-09-01T00:00:00"/>
    <s v="0000064193"/>
    <n v="1"/>
    <s v="BILL      "/>
    <x v="87"/>
    <x v="93"/>
    <n v="5245"/>
    <n v="11.6"/>
    <n v="60842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  <r>
    <x v="56"/>
    <d v="2026-09-08T00:00:00"/>
    <s v="0000064920"/>
    <n v="1"/>
    <s v="Buffalo   "/>
    <x v="92"/>
    <x v="134"/>
    <n v="90000"/>
    <n v="0.53220000000000001"/>
    <n v="47898"/>
    <s v="HARMAC    "/>
    <x v="3"/>
    <s v="FALSE"/>
    <s v="SO"/>
    <m/>
    <x v="29"/>
    <s v="2201 Bailey Ave"/>
    <m/>
    <s v="NY"/>
    <s v="14211          "/>
    <s v="          "/>
    <n v="0"/>
    <m/>
    <s v="Harmac Medical Products"/>
    <s v="Buffalo"/>
    <s v="USE FEDEX FREIGHT"/>
    <m/>
    <m/>
  </r>
  <r>
    <x v="57"/>
    <d v="2026-09-14T00:00:00"/>
    <s v="0000064934"/>
    <n v="1"/>
    <s v="Laredo    "/>
    <x v="69"/>
    <x v="75"/>
    <n v="140000"/>
    <n v="0.1507"/>
    <n v="21098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58"/>
    <d v="2026-10-01T00:00:00"/>
    <s v="0000064178"/>
    <n v="2"/>
    <s v="Ship to   "/>
    <x v="130"/>
    <x v="142"/>
    <n v="15000"/>
    <n v="1.52"/>
    <n v="22800"/>
    <s v="REMEDIUM  "/>
    <x v="1"/>
    <s v="FALSE"/>
    <s v="SO"/>
    <m/>
    <x v="17"/>
    <s v="Kogler, Inc c/o Remedium Healthcare Products, LLC"/>
    <s v=" 103 N Paragon Drive"/>
    <s v="IL"/>
    <s v="60446          "/>
    <s v="          "/>
    <n v="0"/>
    <m/>
    <s v="Remedium Healthcare Products, LLC"/>
    <s v="Romeoville"/>
    <m/>
    <s v="PCI-01    "/>
    <m/>
  </r>
  <r>
    <x v="58"/>
    <d v="1900-01-01T00:00:00"/>
    <s v="0000064928"/>
    <n v="1"/>
    <s v="GENEVA    "/>
    <x v="103"/>
    <x v="113"/>
    <n v="6750"/>
    <n v="1.27"/>
    <n v="8572.5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2"/>
    <s v="GENEVA    "/>
    <x v="104"/>
    <x v="143"/>
    <n v="9000"/>
    <n v="0.56000000000000005"/>
    <n v="504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3"/>
    <s v="GENEVA    "/>
    <x v="105"/>
    <x v="115"/>
    <n v="2300"/>
    <n v="1.75"/>
    <n v="4025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4"/>
    <s v="GENEVA    "/>
    <x v="106"/>
    <x v="116"/>
    <n v="1890"/>
    <n v="3.78"/>
    <n v="7144.2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5"/>
    <s v="GENEVA    "/>
    <x v="131"/>
    <x v="144"/>
    <n v="2000"/>
    <n v="2.7"/>
    <n v="540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6"/>
    <s v="GENEVA    "/>
    <x v="132"/>
    <x v="145"/>
    <n v="6065"/>
    <n v="1.32"/>
    <n v="8005.8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8"/>
    <s v="GENEVA    "/>
    <x v="133"/>
    <x v="146"/>
    <n v="1000"/>
    <n v="2.2000000000000002"/>
    <n v="220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9"/>
    <s v="GENEVA    "/>
    <x v="3"/>
    <x v="147"/>
    <n v="1"/>
    <n v="13339.02"/>
    <n v="13339.02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8"/>
    <d v="1900-01-01T00:00:00"/>
    <s v="0000064928"/>
    <n v="10"/>
    <s v="GENEVA    "/>
    <x v="134"/>
    <x v="148"/>
    <n v="1000"/>
    <n v="2.7"/>
    <n v="2700"/>
    <s v="ARGENTUM  "/>
    <x v="0"/>
    <s v="FALSE"/>
    <s v="SO"/>
    <m/>
    <x v="28"/>
    <s v="2571 Kaneville Ct."/>
    <s v="Attention: Lynn Uvodich"/>
    <s v="IL"/>
    <s v="60134          "/>
    <s v="          "/>
    <n v="0"/>
    <m/>
    <s v="Argentum Medical, LLC"/>
    <s v="Geneva"/>
    <s v="Contact Alexandra Carley to set up shipping 630-232-2510 x 146 or acarley@silverlon.com"/>
    <m/>
    <m/>
  </r>
  <r>
    <x v="59"/>
    <d v="2026-10-14T00:00:00"/>
    <s v="0000064935"/>
    <n v="1"/>
    <s v="Laredo    "/>
    <x v="69"/>
    <x v="75"/>
    <n v="140000"/>
    <n v="0.1507"/>
    <n v="21098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60"/>
    <d v="2026-10-22T00:00:00"/>
    <s v="0000064892"/>
    <n v="1"/>
    <s v="IRELAND   "/>
    <x v="24"/>
    <x v="141"/>
    <n v="240000"/>
    <n v="0.52110000000000001"/>
    <n v="125064"/>
    <s v="HARM IRE  "/>
    <x v="3"/>
    <s v="FALSE"/>
    <s v="SO"/>
    <m/>
    <x v="6"/>
    <s v="IDA Business Park"/>
    <m/>
    <s v=".."/>
    <s v="...            "/>
    <s v="          "/>
    <n v="0"/>
    <m/>
    <s v="Harmac Medical Products"/>
    <s v="Castlerea, County Roscommon"/>
    <s v="use expeditors***Heat treated Pallets"/>
    <m/>
    <m/>
  </r>
  <r>
    <x v="61"/>
    <d v="2026-08-14T00:00:00"/>
    <s v="0000064189"/>
    <n v="1"/>
    <s v="BILL      "/>
    <x v="23"/>
    <x v="26"/>
    <n v="6900"/>
    <n v="8.4700000000000006"/>
    <n v="58443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  <r>
    <x v="62"/>
    <d v="2026-11-16T00:00:00"/>
    <s v="0000064194"/>
    <n v="1"/>
    <s v="BILL      "/>
    <x v="87"/>
    <x v="93"/>
    <n v="5245"/>
    <n v="11.6"/>
    <n v="60842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  <r>
    <x v="63"/>
    <d v="2026-11-17T00:00:00"/>
    <s v="0000064936"/>
    <n v="1"/>
    <s v="Laredo    "/>
    <x v="69"/>
    <x v="75"/>
    <n v="120000"/>
    <n v="0.1507"/>
    <n v="18084"/>
    <s v="EMED      "/>
    <x v="0"/>
    <s v="FALSE"/>
    <s v="SO"/>
    <m/>
    <x v="22"/>
    <s v="c/o EMED Technologies Corp"/>
    <s v="8101 San Gabriel"/>
    <s v="TX"/>
    <s v="78045          "/>
    <s v="          "/>
    <n v="0"/>
    <m/>
    <s v="EILAN Trade Solutions"/>
    <s v="Laredo"/>
    <s v="Ship via FedEx Frt 3rd party  Account# 746608543 or fedex ground 1214-0520-2 Bill to: EMED Technologies Corp."/>
    <m/>
    <m/>
  </r>
  <r>
    <x v="64"/>
    <d v="2025-07-23T00:00:00"/>
    <s v="0000063545"/>
    <n v="50"/>
    <s v="C09       "/>
    <x v="135"/>
    <x v="149"/>
    <n v="300"/>
    <n v="102"/>
    <n v="30600"/>
    <s v="MEDL      "/>
    <x v="0"/>
    <s v="FALSE"/>
    <s v="SO"/>
    <m/>
    <x v="13"/>
    <s v="1960 W Miro Way"/>
    <m/>
    <s v="CA"/>
    <s v="92376"/>
    <s v="          "/>
    <n v="2"/>
    <m/>
    <s v="Medline Industries LP"/>
    <s v="Rialto"/>
    <m/>
    <s v="PCI-01    "/>
    <m/>
  </r>
  <r>
    <x v="64"/>
    <d v="2025-07-23T00:00:00"/>
    <s v="0000063551"/>
    <n v="10"/>
    <s v="C03       "/>
    <x v="135"/>
    <x v="149"/>
    <n v="50"/>
    <n v="102"/>
    <n v="5100"/>
    <s v="MEDL      "/>
    <x v="0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</r>
  <r>
    <x v="64"/>
    <d v="2025-08-27T00:00:00"/>
    <s v="0000063564"/>
    <n v="30"/>
    <s v="C50       "/>
    <x v="135"/>
    <x v="149"/>
    <n v="75"/>
    <n v="102"/>
    <n v="7650"/>
    <s v="MEDL      "/>
    <x v="0"/>
    <s v="FALSE"/>
    <s v="SO"/>
    <m/>
    <x v="13"/>
    <s v="8787 W BUCKEYE RD"/>
    <m/>
    <s v="AZ"/>
    <s v="853539399"/>
    <s v="          "/>
    <n v="2"/>
    <m/>
    <s v="Medline Industries LP"/>
    <s v="TOLLESON"/>
    <m/>
    <s v="PCI-01    "/>
    <m/>
  </r>
  <r>
    <x v="64"/>
    <d v="2025-04-14T00:00:00"/>
    <s v="0000063614"/>
    <n v="10"/>
    <s v="B27       "/>
    <x v="21"/>
    <x v="24"/>
    <n v="5"/>
    <n v="127.14"/>
    <n v="635.70000000000005"/>
    <s v="MEDL      "/>
    <x v="0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</r>
  <r>
    <x v="64"/>
    <d v="2025-08-27T00:00:00"/>
    <s v="0000063616"/>
    <n v="60"/>
    <s v="C03       "/>
    <x v="135"/>
    <x v="149"/>
    <n v="25"/>
    <n v="102"/>
    <n v="2550"/>
    <s v="MEDL      "/>
    <x v="0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</r>
  <r>
    <x v="64"/>
    <d v="2025-08-27T00:00:00"/>
    <s v="0000063619"/>
    <n v="40"/>
    <s v="C05       "/>
    <x v="135"/>
    <x v="149"/>
    <n v="50"/>
    <n v="102"/>
    <n v="5100"/>
    <s v="MEDL      "/>
    <x v="0"/>
    <s v="FALSE"/>
    <s v="SO"/>
    <m/>
    <x v="13"/>
    <s v="1062 Old Dixie Hwy"/>
    <m/>
    <s v="FL"/>
    <s v="33823"/>
    <s v="          "/>
    <n v="2"/>
    <m/>
    <s v="Medline Industries LP"/>
    <s v="Auburndale"/>
    <m/>
    <s v="PCI-01    "/>
    <m/>
  </r>
  <r>
    <x v="64"/>
    <d v="2025-04-14T00:00:00"/>
    <s v="0000063622"/>
    <n v="40"/>
    <s v="C46       "/>
    <x v="21"/>
    <x v="24"/>
    <n v="17"/>
    <n v="127.14"/>
    <n v="2161.38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4"/>
    <d v="2025-04-14T00:00:00"/>
    <s v="0000063659"/>
    <n v="10"/>
    <s v="C37       "/>
    <x v="21"/>
    <x v="24"/>
    <n v="26"/>
    <n v="127.14"/>
    <n v="3305.64"/>
    <s v="MEDL      "/>
    <x v="0"/>
    <s v="FALSE"/>
    <s v="SO"/>
    <m/>
    <x v="13"/>
    <s v="5000 Premier Pkwy Ste 100"/>
    <m/>
    <s v="MO"/>
    <s v="63376"/>
    <s v="          "/>
    <n v="0"/>
    <m/>
    <s v="Medline Industries LP"/>
    <s v="Saint Peters"/>
    <m/>
    <s v="PCI-01    "/>
    <m/>
  </r>
  <r>
    <x v="64"/>
    <d v="2025-04-14T00:00:00"/>
    <s v="0000063661"/>
    <n v="30"/>
    <s v="C50       "/>
    <x v="21"/>
    <x v="24"/>
    <n v="16"/>
    <n v="127.14"/>
    <n v="2034.24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64"/>
    <d v="2025-08-27T00:00:00"/>
    <s v="0000063670"/>
    <n v="20"/>
    <s v="B06       "/>
    <x v="135"/>
    <x v="149"/>
    <n v="25"/>
    <n v="102"/>
    <n v="2550"/>
    <s v="MEDL      "/>
    <x v="0"/>
    <s v="FALSE"/>
    <s v="SO"/>
    <m/>
    <x v="13"/>
    <s v="1 Medline Drive, Suite 100"/>
    <m/>
    <s v="TX"/>
    <s v="75172"/>
    <s v="          "/>
    <n v="2"/>
    <m/>
    <s v="Medline Industries LP"/>
    <s v="Wilmer"/>
    <m/>
    <s v="PCI-01    "/>
    <m/>
  </r>
  <r>
    <x v="64"/>
    <d v="2025-04-14T00:00:00"/>
    <s v="0000063671"/>
    <n v="10"/>
    <s v="B11       "/>
    <x v="21"/>
    <x v="24"/>
    <n v="2"/>
    <n v="127.14"/>
    <n v="254.28"/>
    <s v="MEDL      "/>
    <x v="0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</r>
  <r>
    <x v="64"/>
    <d v="2025-08-27T00:00:00"/>
    <s v="0000063685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2025-08-27T00:00:00"/>
    <s v="0000063687"/>
    <n v="1"/>
    <s v="MORENO    "/>
    <x v="135"/>
    <x v="149"/>
    <n v="19"/>
    <n v="102"/>
    <n v="1938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4"/>
    <d v="2025-08-27T00:00:00"/>
    <s v="0000063693"/>
    <n v="1"/>
    <s v="MORENO    "/>
    <x v="135"/>
    <x v="149"/>
    <n v="8"/>
    <n v="102"/>
    <n v="816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4"/>
    <d v="2025-04-14T00:00:00"/>
    <s v="0000063703"/>
    <n v="10"/>
    <s v="B27       "/>
    <x v="21"/>
    <x v="24"/>
    <n v="1"/>
    <n v="127.14"/>
    <n v="127.14"/>
    <s v="MEDL      "/>
    <x v="0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</r>
  <r>
    <x v="64"/>
    <d v="2025-08-27T00:00:00"/>
    <s v="0000063712"/>
    <n v="20"/>
    <s v="C05       "/>
    <x v="135"/>
    <x v="149"/>
    <n v="25"/>
    <n v="102"/>
    <n v="2550"/>
    <s v="MEDL      "/>
    <x v="0"/>
    <s v="FALSE"/>
    <s v="SO"/>
    <m/>
    <x v="13"/>
    <s v="1062 Old Dixie Hwy"/>
    <m/>
    <s v="FL"/>
    <s v="33823"/>
    <s v="          "/>
    <n v="2"/>
    <m/>
    <s v="Medline Industries LP"/>
    <s v="Auburndale"/>
    <m/>
    <s v="PCI-01    "/>
    <m/>
  </r>
  <r>
    <x v="64"/>
    <d v="2025-04-16T00:00:00"/>
    <s v="0000063762"/>
    <n v="10"/>
    <s v="B27       "/>
    <x v="21"/>
    <x v="24"/>
    <n v="2"/>
    <n v="127.14"/>
    <n v="254.28"/>
    <s v="MEDL      "/>
    <x v="0"/>
    <s v="FALSE"/>
    <s v="SO"/>
    <m/>
    <x v="13"/>
    <s v="92 Southeast 223rd Avenue"/>
    <m/>
    <s v="OR"/>
    <s v="97030"/>
    <s v="          "/>
    <n v="0"/>
    <m/>
    <s v="Medline Industries LP"/>
    <s v="Gresham"/>
    <m/>
    <s v="PCI-01    "/>
    <m/>
  </r>
  <r>
    <x v="64"/>
    <d v="2025-08-27T00:00:00"/>
    <s v="0000063763"/>
    <n v="30"/>
    <s v="C42       "/>
    <x v="135"/>
    <x v="149"/>
    <n v="25"/>
    <n v="102"/>
    <n v="2550"/>
    <s v="MEDL      "/>
    <x v="0"/>
    <s v="FALSE"/>
    <s v="SO"/>
    <m/>
    <x v="13"/>
    <s v="3446 Highway 51 N, Suite 100"/>
    <m/>
    <s v="MS"/>
    <s v="38672"/>
    <s v="          "/>
    <n v="2"/>
    <m/>
    <s v="Medline Industries LP"/>
    <s v="Southaven"/>
    <m/>
    <s v="PCI-01    "/>
    <m/>
  </r>
  <r>
    <x v="64"/>
    <d v="2025-08-27T00:00:00"/>
    <s v="0000063766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2025-08-27T00:00:00"/>
    <s v="0000063801"/>
    <n v="20"/>
    <s v="C59       "/>
    <x v="135"/>
    <x v="149"/>
    <n v="23"/>
    <n v="102"/>
    <n v="2346"/>
    <s v="MEDL      "/>
    <x v="0"/>
    <s v="FALSE"/>
    <s v="SO"/>
    <m/>
    <x v="13"/>
    <s v="2100 Industrial Park Rd"/>
    <m/>
    <s v="LA"/>
    <s v="70401          "/>
    <s v="          "/>
    <n v="2"/>
    <m/>
    <s v="Medline Industries, LP"/>
    <s v="Hammond"/>
    <m/>
    <s v="PCI-01    "/>
    <m/>
  </r>
  <r>
    <x v="64"/>
    <d v="2025-08-20T00:00:00"/>
    <s v="0000063806"/>
    <n v="1"/>
    <s v="LAREDO    "/>
    <x v="21"/>
    <x v="24"/>
    <n v="1"/>
    <n v="127.14"/>
    <n v="127.14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2025-08-27T00:00:00"/>
    <s v="0000063808"/>
    <n v="1"/>
    <s v="MORENO    "/>
    <x v="135"/>
    <x v="149"/>
    <n v="9"/>
    <n v="102"/>
    <n v="918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4"/>
    <d v="2025-08-27T00:00:00"/>
    <s v="0000063839"/>
    <n v="10"/>
    <s v="D46       "/>
    <x v="135"/>
    <x v="149"/>
    <n v="1"/>
    <n v="102"/>
    <n v="102"/>
    <s v="MEDL      "/>
    <x v="0"/>
    <s v="FALSE"/>
    <s v="SO"/>
    <m/>
    <x v="13"/>
    <s v="18601 Christopher Way, SUITE 100"/>
    <m/>
    <s v="CA"/>
    <s v="95330"/>
    <s v="          "/>
    <n v="2"/>
    <m/>
    <s v="Medline Industries, LP"/>
    <s v="Lathrop"/>
    <m/>
    <s v="PCI-01    "/>
    <m/>
  </r>
  <r>
    <x v="64"/>
    <d v="2025-08-27T00:00:00"/>
    <s v="0000063842"/>
    <n v="30"/>
    <s v="C03       "/>
    <x v="135"/>
    <x v="149"/>
    <n v="25"/>
    <n v="102"/>
    <n v="2550"/>
    <s v="MEDL      "/>
    <x v="0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</r>
  <r>
    <x v="64"/>
    <d v="2025-08-27T00:00:00"/>
    <s v="0000063893"/>
    <n v="10"/>
    <s v="K56       "/>
    <x v="135"/>
    <x v="149"/>
    <n v="2"/>
    <n v="102"/>
    <n v="204"/>
    <s v="MEDL      "/>
    <x v="0"/>
    <s v="FALSE"/>
    <s v="SO"/>
    <m/>
    <x v="13"/>
    <s v="190 Medline Drive Suite 200"/>
    <m/>
    <s v="GA"/>
    <s v="31324"/>
    <s v="          "/>
    <n v="2"/>
    <m/>
    <s v="Medline Industries LP"/>
    <s v="Richmond Hill"/>
    <m/>
    <s v="PCI-01    "/>
    <m/>
  </r>
  <r>
    <x v="64"/>
    <d v="2025-09-19T00:00:00"/>
    <s v="0000063898"/>
    <n v="10"/>
    <s v="B01       "/>
    <x v="22"/>
    <x v="25"/>
    <n v="7"/>
    <n v="123"/>
    <n v="861"/>
    <s v="MEDL      "/>
    <x v="0"/>
    <s v="FALSE"/>
    <s v="SO"/>
    <m/>
    <x v="13"/>
    <s v="1200 Townline Rd."/>
    <m/>
    <s v="IL"/>
    <s v="60060"/>
    <s v="          "/>
    <n v="0"/>
    <m/>
    <s v="Medline Industries LP"/>
    <s v="Mundelein"/>
    <m/>
    <s v="PCI-01    "/>
    <m/>
  </r>
  <r>
    <x v="64"/>
    <d v="2025-08-27T00:00:00"/>
    <s v="0000063900"/>
    <n v="30"/>
    <s v="C46       "/>
    <x v="135"/>
    <x v="149"/>
    <n v="25"/>
    <n v="102"/>
    <n v="2550"/>
    <s v="MEDL      "/>
    <x v="0"/>
    <s v="FALSE"/>
    <s v="SO"/>
    <m/>
    <x v="13"/>
    <s v="5701 PROMONTORY PKWY"/>
    <m/>
    <s v="CA"/>
    <s v="953779201"/>
    <s v="          "/>
    <n v="2"/>
    <m/>
    <s v="Medline Industries LP"/>
    <s v="TRACY"/>
    <m/>
    <s v="PCI-01    "/>
    <m/>
  </r>
  <r>
    <x v="64"/>
    <d v="2025-09-19T00:00:00"/>
    <s v="0000063900"/>
    <n v="40"/>
    <s v="C46       "/>
    <x v="22"/>
    <x v="25"/>
    <n v="14"/>
    <n v="123"/>
    <n v="172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4"/>
    <d v="2025-08-27T00:00:00"/>
    <s v="0000063903"/>
    <n v="20"/>
    <s v="B49       "/>
    <x v="135"/>
    <x v="149"/>
    <n v="25"/>
    <n v="102"/>
    <n v="2550"/>
    <s v="MEDL      "/>
    <x v="0"/>
    <s v="FALSE"/>
    <s v="SO"/>
    <m/>
    <x v="13"/>
    <s v="42500 Winchester Rd"/>
    <m/>
    <s v="CA"/>
    <s v="925902570"/>
    <s v="          "/>
    <n v="2"/>
    <m/>
    <s v="Medline Industries LP"/>
    <s v="Temecula"/>
    <m/>
    <s v="PCI-01    "/>
    <m/>
  </r>
  <r>
    <x v="64"/>
    <d v="2025-08-27T00:00:00"/>
    <s v="0000063944"/>
    <n v="20"/>
    <s v="C05       "/>
    <x v="135"/>
    <x v="149"/>
    <n v="25"/>
    <n v="102"/>
    <n v="2550"/>
    <s v="MEDL      "/>
    <x v="0"/>
    <s v="FALSE"/>
    <s v="SO"/>
    <m/>
    <x v="13"/>
    <s v="1062 Old Dixie Hwy"/>
    <m/>
    <s v="FL"/>
    <s v="33823"/>
    <s v="          "/>
    <n v="2"/>
    <m/>
    <s v="Medline Industries LP"/>
    <s v="Auburndale"/>
    <m/>
    <s v="PCI-01    "/>
    <m/>
  </r>
  <r>
    <x v="64"/>
    <d v="2025-08-27T00:00:00"/>
    <s v="0000063946"/>
    <n v="30"/>
    <s v="C03       "/>
    <x v="135"/>
    <x v="149"/>
    <n v="25"/>
    <n v="102"/>
    <n v="2550"/>
    <s v="MEDL      "/>
    <x v="0"/>
    <s v="FALSE"/>
    <s v="SO"/>
    <m/>
    <x v="13"/>
    <s v="1500 Medline Place"/>
    <m/>
    <s v="GA"/>
    <s v="30253"/>
    <s v="          "/>
    <n v="2"/>
    <m/>
    <s v="Medline Industries LP"/>
    <s v="McDonough"/>
    <m/>
    <s v="PCI-01    "/>
    <m/>
  </r>
  <r>
    <x v="64"/>
    <d v="2025-07-16T00:00:00"/>
    <s v="0000063970"/>
    <n v="1"/>
    <s v="MORENO    "/>
    <x v="21"/>
    <x v="24"/>
    <n v="1"/>
    <n v="127.14"/>
    <n v="127.14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4"/>
    <d v="2025-07-25T00:00:00"/>
    <s v="0000064004"/>
    <n v="1"/>
    <s v="LAREDO    "/>
    <x v="21"/>
    <x v="24"/>
    <n v="2"/>
    <n v="127.14"/>
    <n v="254.2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2025-08-27T00:00:00"/>
    <s v="0000064051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2025-08-27T00:00:00"/>
    <s v="0000064072"/>
    <n v="10"/>
    <s v="K56       "/>
    <x v="135"/>
    <x v="149"/>
    <n v="1"/>
    <n v="102"/>
    <n v="102"/>
    <s v="MEDL      "/>
    <x v="0"/>
    <s v="FALSE"/>
    <s v="SO"/>
    <m/>
    <x v="13"/>
    <s v="190 Medline Drive Suite 200"/>
    <m/>
    <s v="GA"/>
    <s v="31324"/>
    <s v="          "/>
    <n v="2"/>
    <m/>
    <s v="Medline Industries LP"/>
    <s v="Richmond Hill"/>
    <m/>
    <s v="PCI-01    "/>
    <m/>
  </r>
  <r>
    <x v="64"/>
    <d v="2025-08-27T00:00:00"/>
    <s v="0000064074"/>
    <n v="30"/>
    <s v="D46       "/>
    <x v="135"/>
    <x v="149"/>
    <n v="4"/>
    <n v="102"/>
    <n v="408"/>
    <s v="MEDL      "/>
    <x v="0"/>
    <s v="FALSE"/>
    <s v="SO"/>
    <m/>
    <x v="13"/>
    <s v="18601 Christopher Way, SUITE 100"/>
    <m/>
    <s v="CA"/>
    <s v="95330"/>
    <s v="          "/>
    <n v="2"/>
    <m/>
    <s v="Medline Industries, LP"/>
    <s v="Lathrop"/>
    <m/>
    <s v="PCI-01    "/>
    <m/>
  </r>
  <r>
    <x v="64"/>
    <d v="2025-08-13T00:00:00"/>
    <s v="0000064076"/>
    <n v="30"/>
    <s v="B06       "/>
    <x v="136"/>
    <x v="150"/>
    <n v="7"/>
    <n v="66.77"/>
    <n v="467.39"/>
    <s v="MEDL      "/>
    <x v="0"/>
    <s v="FALSE"/>
    <s v="SO"/>
    <m/>
    <x v="13"/>
    <s v="1 Medline Drive, Suite 100"/>
    <m/>
    <s v="TX"/>
    <s v="75172"/>
    <s v="          "/>
    <n v="2"/>
    <m/>
    <s v="Medline Industries LP"/>
    <s v="Wilmer"/>
    <m/>
    <s v="PCI-01    "/>
    <m/>
  </r>
  <r>
    <x v="64"/>
    <d v="2025-07-09T00:00:00"/>
    <s v="0000064076"/>
    <n v="40"/>
    <s v="B06       "/>
    <x v="137"/>
    <x v="151"/>
    <n v="2"/>
    <n v="63.44"/>
    <n v="126.88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4"/>
    <d v="2025-08-27T00:00:00"/>
    <s v="0000064076"/>
    <n v="50"/>
    <s v="B06       "/>
    <x v="135"/>
    <x v="149"/>
    <n v="25"/>
    <n v="102"/>
    <n v="2550"/>
    <s v="MEDL      "/>
    <x v="0"/>
    <s v="FALSE"/>
    <s v="SO"/>
    <m/>
    <x v="13"/>
    <s v="1 Medline Drive, Suite 100"/>
    <m/>
    <s v="TX"/>
    <s v="75172"/>
    <s v="          "/>
    <n v="2"/>
    <m/>
    <s v="Medline Industries LP"/>
    <s v="Wilmer"/>
    <m/>
    <s v="PCI-01    "/>
    <m/>
  </r>
  <r>
    <x v="64"/>
    <d v="2025-08-27T00:00:00"/>
    <s v="0000064078"/>
    <n v="10"/>
    <s v="B31       "/>
    <x v="135"/>
    <x v="149"/>
    <n v="1"/>
    <n v="102"/>
    <n v="102"/>
    <s v="MEDL      "/>
    <x v="0"/>
    <s v="FALSE"/>
    <s v="SO"/>
    <m/>
    <x v="13"/>
    <s v="500 Sharkey Dr"/>
    <m/>
    <s v="AR"/>
    <s v="72113"/>
    <s v="          "/>
    <n v="2"/>
    <m/>
    <s v="Medline Industries LP"/>
    <s v="Maumelle"/>
    <m/>
    <s v="PCI-01    "/>
    <m/>
  </r>
  <r>
    <x v="64"/>
    <d v="2025-08-13T00:00:00"/>
    <s v="0000064079"/>
    <n v="30"/>
    <s v="C32       "/>
    <x v="136"/>
    <x v="150"/>
    <n v="356"/>
    <n v="66.77"/>
    <n v="23770.12"/>
    <s v="MEDL      "/>
    <x v="0"/>
    <s v="FALSE"/>
    <s v="SO"/>
    <m/>
    <x v="13"/>
    <s v="29895 US HWY 90 BUS"/>
    <m/>
    <s v="TX"/>
    <s v="77494"/>
    <s v="          "/>
    <n v="2"/>
    <m/>
    <s v="Medline Industries LP"/>
    <s v="Katy"/>
    <m/>
    <s v="PCI-01    "/>
    <m/>
  </r>
  <r>
    <x v="64"/>
    <d v="2025-08-27T00:00:00"/>
    <s v="0000064079"/>
    <n v="40"/>
    <s v="C32       "/>
    <x v="135"/>
    <x v="149"/>
    <n v="25"/>
    <n v="102"/>
    <n v="2550"/>
    <s v="MEDL      "/>
    <x v="0"/>
    <s v="FALSE"/>
    <s v="SO"/>
    <m/>
    <x v="13"/>
    <s v="29895 US HWY 90 BUS"/>
    <m/>
    <s v="TX"/>
    <s v="77494"/>
    <s v="          "/>
    <n v="2"/>
    <m/>
    <s v="Medline Industries LP"/>
    <s v="Katy"/>
    <m/>
    <s v="PCI-01    "/>
    <m/>
  </r>
  <r>
    <x v="64"/>
    <d v="2025-09-19T00:00:00"/>
    <s v="0000064081"/>
    <n v="30"/>
    <s v="C47       "/>
    <x v="22"/>
    <x v="25"/>
    <n v="14"/>
    <n v="123"/>
    <n v="1722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4"/>
    <d v="2025-09-19T00:00:00"/>
    <s v="0000064082"/>
    <n v="20"/>
    <s v="C57       "/>
    <x v="22"/>
    <x v="25"/>
    <n v="11"/>
    <n v="123"/>
    <n v="1353"/>
    <s v="MEDL      "/>
    <x v="0"/>
    <s v="FALSE"/>
    <s v="SO"/>
    <m/>
    <x v="13"/>
    <s v="5511 West Ten Rd"/>
    <m/>
    <s v="NC"/>
    <s v="27302"/>
    <s v="          "/>
    <n v="0"/>
    <m/>
    <s v="Medline Industries LP"/>
    <s v="Mebane"/>
    <m/>
    <s v="PCI-01    "/>
    <m/>
  </r>
  <r>
    <x v="64"/>
    <d v="2025-09-19T00:00:00"/>
    <s v="0000064083"/>
    <n v="10"/>
    <s v="B25       "/>
    <x v="22"/>
    <x v="25"/>
    <n v="11"/>
    <n v="123"/>
    <n v="1353"/>
    <s v="MEDL      "/>
    <x v="0"/>
    <s v="FALSE"/>
    <s v="SO"/>
    <m/>
    <x v="13"/>
    <s v="1401 N. Universal Ave."/>
    <m/>
    <s v="MO"/>
    <s v="641202139"/>
    <s v="          "/>
    <n v="0"/>
    <m/>
    <s v="Medline Industries LP"/>
    <s v="KANSAS CITY"/>
    <m/>
    <s v="PCI-01    "/>
    <m/>
  </r>
  <r>
    <x v="64"/>
    <d v="2025-09-19T00:00:00"/>
    <s v="0000064085"/>
    <n v="10"/>
    <s v="B11       "/>
    <x v="22"/>
    <x v="25"/>
    <n v="10"/>
    <n v="123"/>
    <n v="1230"/>
    <s v="MEDL      "/>
    <x v="0"/>
    <s v="FALSE"/>
    <s v="SO"/>
    <m/>
    <x v="13"/>
    <s v="21111 E. 36th Drive"/>
    <m/>
    <s v="CO"/>
    <s v="80011"/>
    <s v="          "/>
    <n v="0"/>
    <m/>
    <s v="Medline Industries LP"/>
    <s v="Aurora"/>
    <m/>
    <s v="PCI-01    "/>
    <m/>
  </r>
  <r>
    <x v="64"/>
    <d v="2025-09-19T00:00:00"/>
    <s v="0000064087"/>
    <n v="50"/>
    <s v="C02       "/>
    <x v="22"/>
    <x v="25"/>
    <n v="11"/>
    <n v="123"/>
    <n v="1353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4"/>
    <d v="2025-08-13T00:00:00"/>
    <s v="0000064088"/>
    <n v="10"/>
    <s v="B22       "/>
    <x v="136"/>
    <x v="150"/>
    <n v="9"/>
    <n v="66.77"/>
    <n v="600.92999999999995"/>
    <s v="MEDL      "/>
    <x v="0"/>
    <s v="FALSE"/>
    <s v="SO"/>
    <m/>
    <x v="13"/>
    <s v="9670 NW 112th Ave"/>
    <m/>
    <s v="FL"/>
    <s v="33178"/>
    <s v="          "/>
    <n v="2"/>
    <m/>
    <s v="Medline Industries LP"/>
    <s v="Medley"/>
    <m/>
    <s v="PCI-01    "/>
    <m/>
  </r>
  <r>
    <x v="64"/>
    <d v="2025-08-13T00:00:00"/>
    <s v="0000064089"/>
    <n v="30"/>
    <s v="B49       "/>
    <x v="136"/>
    <x v="150"/>
    <n v="4"/>
    <n v="66.77"/>
    <n v="267.08"/>
    <s v="MEDL      "/>
    <x v="0"/>
    <s v="FALSE"/>
    <s v="SO"/>
    <m/>
    <x v="13"/>
    <s v="42500 Winchester Rd"/>
    <m/>
    <s v="CA"/>
    <s v="925902570"/>
    <s v="          "/>
    <n v="2"/>
    <m/>
    <s v="Medline Industries LP"/>
    <s v="Temecula"/>
    <m/>
    <s v="PCI-01    "/>
    <m/>
  </r>
  <r>
    <x v="64"/>
    <d v="2025-09-19T00:00:00"/>
    <s v="0000064089"/>
    <n v="50"/>
    <s v="B49       "/>
    <x v="22"/>
    <x v="25"/>
    <n v="2"/>
    <n v="123"/>
    <n v="246"/>
    <s v="MEDL      "/>
    <x v="0"/>
    <s v="FALSE"/>
    <s v="SO"/>
    <m/>
    <x v="13"/>
    <s v="42500 Winchester Rd"/>
    <m/>
    <s v="CA"/>
    <s v="925902570"/>
    <s v="          "/>
    <n v="0"/>
    <m/>
    <s v="Medline Industries LP"/>
    <s v="Temecula"/>
    <m/>
    <s v="PCI-01    "/>
    <m/>
  </r>
  <r>
    <x v="64"/>
    <d v="2025-08-13T00:00:00"/>
    <s v="0000064090"/>
    <n v="20"/>
    <s v="C59       "/>
    <x v="136"/>
    <x v="150"/>
    <n v="5"/>
    <n v="66.77"/>
    <n v="333.85"/>
    <s v="MEDL      "/>
    <x v="0"/>
    <s v="FALSE"/>
    <s v="SO"/>
    <m/>
    <x v="13"/>
    <s v="2100 Industrial Park Rd"/>
    <m/>
    <s v="LA"/>
    <s v="70401"/>
    <s v="          "/>
    <n v="2"/>
    <m/>
    <s v="Medline Industries, LP"/>
    <s v="Hammond"/>
    <m/>
    <s v="PCI-01    "/>
    <m/>
  </r>
  <r>
    <x v="64"/>
    <d v="2025-09-19T00:00:00"/>
    <s v="0000064090"/>
    <n v="30"/>
    <s v="C59       "/>
    <x v="22"/>
    <x v="25"/>
    <n v="3"/>
    <n v="123"/>
    <n v="369"/>
    <s v="MEDL      "/>
    <x v="0"/>
    <s v="FALSE"/>
    <s v="SO"/>
    <m/>
    <x v="13"/>
    <s v="2100 Industrial Park Rd"/>
    <m/>
    <s v="LA"/>
    <s v="70401"/>
    <s v="          "/>
    <n v="0"/>
    <m/>
    <s v="Medline Industries, LP"/>
    <s v="Hammond"/>
    <m/>
    <s v="PCI-01    "/>
    <m/>
  </r>
  <r>
    <x v="64"/>
    <d v="2025-08-15T00:00:00"/>
    <s v="0000064093"/>
    <n v="30"/>
    <s v="C03       "/>
    <x v="30"/>
    <x v="33"/>
    <n v="7"/>
    <n v="71.94"/>
    <n v="503.58"/>
    <s v="MEDL      "/>
    <x v="0"/>
    <s v="FALSE"/>
    <s v="SO"/>
    <m/>
    <x v="13"/>
    <s v="1500 Medline Place"/>
    <m/>
    <s v="GA"/>
    <s v="30253"/>
    <s v="          "/>
    <n v="1"/>
    <m/>
    <s v="Medline Industries LP"/>
    <s v="McDonough"/>
    <m/>
    <s v="PCI-01    "/>
    <m/>
  </r>
  <r>
    <x v="64"/>
    <d v="2025-07-09T00:00:00"/>
    <s v="0000064093"/>
    <n v="40"/>
    <s v="C03       "/>
    <x v="137"/>
    <x v="151"/>
    <n v="5"/>
    <n v="63.44"/>
    <n v="317.2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4"/>
    <d v="2025-09-19T00:00:00"/>
    <s v="0000064093"/>
    <n v="50"/>
    <s v="C03       "/>
    <x v="22"/>
    <x v="25"/>
    <n v="30"/>
    <n v="123"/>
    <n v="3690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4"/>
    <d v="2025-09-19T00:00:00"/>
    <s v="0000064094"/>
    <n v="10"/>
    <s v="B30       "/>
    <x v="22"/>
    <x v="25"/>
    <n v="13"/>
    <n v="123"/>
    <n v="1599"/>
    <s v="MEDL      "/>
    <x v="0"/>
    <s v="FALSE"/>
    <s v="SO"/>
    <m/>
    <x v="13"/>
    <s v="1900 Meadowville Technology Parkway"/>
    <m/>
    <s v="VA"/>
    <s v="23836"/>
    <s v="          "/>
    <n v="0"/>
    <m/>
    <s v="Medline Industries LP"/>
    <s v="Chester"/>
    <m/>
    <s v="PCI-01    "/>
    <m/>
  </r>
  <r>
    <x v="64"/>
    <d v="2025-08-27T00:00:00"/>
    <s v="0000064095"/>
    <n v="20"/>
    <s v="C46       "/>
    <x v="135"/>
    <x v="149"/>
    <n v="50"/>
    <n v="102"/>
    <n v="5100"/>
    <s v="MEDL      "/>
    <x v="0"/>
    <s v="FALSE"/>
    <s v="SO"/>
    <m/>
    <x v="13"/>
    <s v="5701 PROMONTORY PKWY"/>
    <m/>
    <s v="CA"/>
    <s v="953779201"/>
    <s v="          "/>
    <n v="2"/>
    <m/>
    <s v="Medline Industries LP"/>
    <s v="TRACY"/>
    <m/>
    <s v="PCI-01    "/>
    <m/>
  </r>
  <r>
    <x v="64"/>
    <d v="2025-09-19T00:00:00"/>
    <s v="0000064095"/>
    <n v="30"/>
    <s v="C46       "/>
    <x v="22"/>
    <x v="25"/>
    <n v="4"/>
    <n v="123"/>
    <n v="49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4"/>
    <d v="2025-09-19T00:00:00"/>
    <s v="0000064096"/>
    <n v="20"/>
    <s v="C41       "/>
    <x v="22"/>
    <x v="25"/>
    <n v="11"/>
    <n v="123"/>
    <n v="1353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4"/>
    <d v="2025-08-27T00:00:00"/>
    <s v="0000064132"/>
    <n v="1"/>
    <s v="NORTHPT   "/>
    <x v="135"/>
    <x v="149"/>
    <n v="1"/>
    <n v="102"/>
    <n v="102"/>
    <s v="MEDL      "/>
    <x v="0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</r>
  <r>
    <x v="64"/>
    <d v="1900-01-01T00:00:00"/>
    <s v="0000064180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2025-10-15T00:00:00"/>
    <s v="0000064209"/>
    <n v="1"/>
    <s v="NORTHPT   "/>
    <x v="135"/>
    <x v="149"/>
    <n v="1"/>
    <n v="102"/>
    <n v="102"/>
    <s v="MEDL      "/>
    <x v="0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</r>
  <r>
    <x v="64"/>
    <d v="1900-01-01T00:00:00"/>
    <s v="0000064243"/>
    <n v="1"/>
    <s v="MORENO    "/>
    <x v="136"/>
    <x v="150"/>
    <n v="1"/>
    <n v="66.77"/>
    <n v="66.77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4"/>
    <d v="1900-01-01T00:00:00"/>
    <s v="0000064322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1900-01-01T00:00:00"/>
    <s v="0000064324"/>
    <n v="1"/>
    <s v="MORENO    "/>
    <x v="135"/>
    <x v="149"/>
    <n v="25"/>
    <n v="102"/>
    <n v="2550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4"/>
    <d v="1900-01-01T00:00:00"/>
    <s v="0000064332"/>
    <n v="1"/>
    <s v="LAREDO    "/>
    <x v="22"/>
    <x v="25"/>
    <n v="21"/>
    <n v="123"/>
    <n v="2583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1900-01-01T00:00:00"/>
    <s v="0000064333"/>
    <n v="1"/>
    <s v="MORENO    "/>
    <x v="135"/>
    <x v="149"/>
    <n v="8"/>
    <n v="102"/>
    <n v="816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4"/>
    <d v="1900-01-01T00:00:00"/>
    <s v="0000064334"/>
    <n v="1"/>
    <s v="MORENO    "/>
    <x v="22"/>
    <x v="25"/>
    <n v="14"/>
    <n v="123"/>
    <n v="1722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4"/>
    <d v="1900-01-01T00:00:00"/>
    <s v="0000064355"/>
    <n v="1"/>
    <s v="LAREDO    "/>
    <x v="22"/>
    <x v="25"/>
    <n v="19"/>
    <n v="123"/>
    <n v="2337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1900-01-01T00:00:00"/>
    <s v="0000064371"/>
    <n v="2"/>
    <s v="LAREDO    "/>
    <x v="135"/>
    <x v="149"/>
    <n v="1"/>
    <n v="102"/>
    <n v="102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4"/>
    <d v="1900-01-01T00:00:00"/>
    <s v="0000064375"/>
    <n v="1"/>
    <s v="MORENO    "/>
    <x v="22"/>
    <x v="25"/>
    <n v="5"/>
    <n v="123"/>
    <n v="615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2025-08-06T00:00:00"/>
    <s v="0000064161"/>
    <n v="10"/>
    <s v="B28       "/>
    <x v="138"/>
    <x v="152"/>
    <n v="1"/>
    <n v="63.42"/>
    <n v="63.42"/>
    <s v="MEDL      "/>
    <x v="0"/>
    <s v="FALSE"/>
    <s v="SO"/>
    <m/>
    <x v="13"/>
    <s v="735 County Rd. 4 EAST"/>
    <m/>
    <s v="AL"/>
    <s v="36067"/>
    <s v="          "/>
    <n v="0"/>
    <m/>
    <s v="Medline Industries LP"/>
    <s v="Prattville"/>
    <m/>
    <s v="PCI-01    "/>
    <m/>
  </r>
  <r>
    <x v="65"/>
    <d v="2025-08-06T00:00:00"/>
    <s v="0000064162"/>
    <n v="10"/>
    <s v="C03       "/>
    <x v="138"/>
    <x v="152"/>
    <n v="3"/>
    <n v="63.42"/>
    <n v="190.26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5"/>
    <d v="2025-08-06T00:00:00"/>
    <s v="0000064168"/>
    <n v="20"/>
    <s v="C46       "/>
    <x v="138"/>
    <x v="152"/>
    <n v="7"/>
    <n v="63.42"/>
    <n v="443.94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2025-08-06T00:00:00"/>
    <s v="0000064175"/>
    <n v="20"/>
    <s v="C89       "/>
    <x v="138"/>
    <x v="152"/>
    <n v="12"/>
    <n v="63.42"/>
    <n v="761.04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65"/>
    <d v="2025-08-20T00:00:00"/>
    <s v="0000064226"/>
    <n v="10"/>
    <s v="B28       "/>
    <x v="138"/>
    <x v="152"/>
    <n v="2"/>
    <n v="63.42"/>
    <n v="126.84"/>
    <s v="MEDL      "/>
    <x v="0"/>
    <s v="FALSE"/>
    <s v="SO"/>
    <m/>
    <x v="13"/>
    <s v="735 County Rd. 4 EAST"/>
    <m/>
    <s v="AL"/>
    <s v="36067"/>
    <s v="          "/>
    <n v="0"/>
    <m/>
    <s v="Medline Industries LP"/>
    <s v="Prattville"/>
    <m/>
    <s v="PCI-01    "/>
    <m/>
  </r>
  <r>
    <x v="65"/>
    <d v="2025-09-03T00:00:00"/>
    <s v="0000064254"/>
    <n v="20"/>
    <s v="B06       "/>
    <x v="138"/>
    <x v="152"/>
    <n v="2"/>
    <n v="63.42"/>
    <n v="126.84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5"/>
    <d v="2025-09-17T00:00:00"/>
    <s v="0000064315"/>
    <n v="30"/>
    <s v="C46       "/>
    <x v="138"/>
    <x v="152"/>
    <n v="1"/>
    <n v="63.42"/>
    <n v="63.4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2025-09-30T00:00:00"/>
    <s v="0000064349"/>
    <n v="10"/>
    <s v="B48       "/>
    <x v="138"/>
    <x v="152"/>
    <n v="4"/>
    <n v="63.42"/>
    <n v="253.68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65"/>
    <d v="2025-10-15T00:00:00"/>
    <s v="0000064390"/>
    <n v="10"/>
    <s v="B48       "/>
    <x v="138"/>
    <x v="152"/>
    <n v="3"/>
    <n v="63.42"/>
    <n v="190.26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65"/>
    <d v="2025-10-15T00:00:00"/>
    <s v="0000064393"/>
    <n v="10"/>
    <s v="B28       "/>
    <x v="138"/>
    <x v="152"/>
    <n v="2"/>
    <n v="63.42"/>
    <n v="126.84"/>
    <s v="MEDL      "/>
    <x v="0"/>
    <s v="FALSE"/>
    <s v="SO"/>
    <m/>
    <x v="13"/>
    <s v="735 County Rd. 4 EAST"/>
    <m/>
    <s v="AL"/>
    <s v="36067"/>
    <s v="          "/>
    <n v="0"/>
    <m/>
    <s v="Medline Industries LP"/>
    <s v="Prattville"/>
    <m/>
    <s v="PCI-01    "/>
    <m/>
  </r>
  <r>
    <x v="65"/>
    <d v="2025-10-15T00:00:00"/>
    <s v="0000064397"/>
    <n v="20"/>
    <s v="C46       "/>
    <x v="138"/>
    <x v="152"/>
    <n v="2"/>
    <n v="63.42"/>
    <n v="126.84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2025-10-15T00:00:00"/>
    <s v="0000064401"/>
    <n v="10"/>
    <s v="C50       "/>
    <x v="138"/>
    <x v="152"/>
    <n v="1"/>
    <n v="63.42"/>
    <n v="63.42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65"/>
    <d v="2025-10-15T00:00:00"/>
    <s v="0000064402"/>
    <n v="20"/>
    <s v="C89       "/>
    <x v="138"/>
    <x v="152"/>
    <n v="1"/>
    <n v="63.42"/>
    <n v="63.42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65"/>
    <d v="1900-01-01T00:00:00"/>
    <s v="0000064455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457"/>
    <n v="1"/>
    <s v="LAREDO    "/>
    <x v="30"/>
    <x v="33"/>
    <n v="3"/>
    <n v="71.94"/>
    <n v="215.82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457"/>
    <n v="2"/>
    <s v="LAREDO    "/>
    <x v="21"/>
    <x v="24"/>
    <n v="1"/>
    <n v="127.14"/>
    <n v="127.14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460"/>
    <n v="1"/>
    <s v="LAREDO    "/>
    <x v="30"/>
    <x v="33"/>
    <n v="3"/>
    <n v="71.94"/>
    <n v="215.82"/>
    <s v="MEDL      "/>
    <x v="0"/>
    <s v="FALSE"/>
    <s v="SO"/>
    <m/>
    <x v="13"/>
    <s v="12001 General Milton Dr"/>
    <m/>
    <s v="TX"/>
    <s v="78045          "/>
    <s v="          "/>
    <n v="1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461"/>
    <n v="1"/>
    <s v="LAREDO    "/>
    <x v="22"/>
    <x v="25"/>
    <n v="17"/>
    <n v="123"/>
    <n v="2091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465"/>
    <n v="1"/>
    <s v="MORENO    "/>
    <x v="30"/>
    <x v="33"/>
    <n v="1"/>
    <n v="71.94"/>
    <n v="71.94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65"/>
    <d v="1900-01-01T00:00:00"/>
    <s v="0000064473"/>
    <n v="20"/>
    <s v="C46       "/>
    <x v="138"/>
    <x v="152"/>
    <n v="1"/>
    <n v="63.42"/>
    <n v="63.4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491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537"/>
    <n v="20"/>
    <s v="C46       "/>
    <x v="139"/>
    <x v="153"/>
    <n v="12"/>
    <n v="94.6"/>
    <n v="1135.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566"/>
    <n v="10"/>
    <s v="C47       "/>
    <x v="139"/>
    <x v="153"/>
    <n v="1"/>
    <n v="94.6"/>
    <n v="94.6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5"/>
    <d v="1900-01-01T00:00:00"/>
    <s v="0000064571"/>
    <n v="20"/>
    <s v="C09       "/>
    <x v="139"/>
    <x v="153"/>
    <n v="5"/>
    <n v="94.6"/>
    <n v="473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572"/>
    <n v="20"/>
    <s v="C03       "/>
    <x v="138"/>
    <x v="152"/>
    <n v="33"/>
    <n v="63.42"/>
    <n v="2092.86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5"/>
    <d v="1900-01-01T00:00:00"/>
    <s v="0000064574"/>
    <n v="10"/>
    <s v="C50       "/>
    <x v="138"/>
    <x v="152"/>
    <n v="2"/>
    <n v="63.42"/>
    <n v="126.84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65"/>
    <d v="1900-01-01T00:00:00"/>
    <s v="0000064580"/>
    <n v="1"/>
    <s v="LAREDO    "/>
    <x v="22"/>
    <x v="25"/>
    <n v="9"/>
    <n v="123"/>
    <n v="1107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582"/>
    <n v="2"/>
    <s v="MORENO    "/>
    <x v="30"/>
    <x v="33"/>
    <n v="1"/>
    <n v="71.94"/>
    <n v="71.94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65"/>
    <d v="1900-01-01T00:00:00"/>
    <s v="0000064583"/>
    <n v="1"/>
    <s v="MORENO    "/>
    <x v="22"/>
    <x v="25"/>
    <n v="4"/>
    <n v="123"/>
    <n v="492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602"/>
    <n v="1"/>
    <s v="G-Global  "/>
    <x v="135"/>
    <x v="149"/>
    <n v="50"/>
    <n v="102"/>
    <n v="5100"/>
    <s v="CENTURION "/>
    <x v="0"/>
    <s v="FALSE"/>
    <s v="SO"/>
    <m/>
    <x v="9"/>
    <s v="C/O G-Global Logistics Inc"/>
    <s v="1776 Pan American St. Building B Suite 100"/>
    <s v="CA"/>
    <s v="92231          "/>
    <s v="          "/>
    <n v="2"/>
    <m/>
    <s v="Centurion Medical"/>
    <s v="Calexico"/>
    <m/>
    <s v="PCI-01    "/>
    <m/>
  </r>
  <r>
    <x v="65"/>
    <d v="1900-01-01T00:00:00"/>
    <s v="0000064608"/>
    <n v="1"/>
    <s v="MORENO    "/>
    <x v="135"/>
    <x v="149"/>
    <n v="6"/>
    <n v="102"/>
    <n v="612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5"/>
    <d v="1900-01-01T00:00:00"/>
    <s v="0000064609"/>
    <n v="1"/>
    <s v="MORENO    "/>
    <x v="22"/>
    <x v="25"/>
    <n v="5"/>
    <n v="123"/>
    <n v="615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623"/>
    <n v="1"/>
    <s v="LAREDO    "/>
    <x v="135"/>
    <x v="149"/>
    <n v="20"/>
    <n v="102"/>
    <n v="2040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629"/>
    <n v="20"/>
    <s v="C09       "/>
    <x v="139"/>
    <x v="153"/>
    <n v="5"/>
    <n v="94.6"/>
    <n v="473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632"/>
    <n v="30"/>
    <s v="C02       "/>
    <x v="138"/>
    <x v="152"/>
    <n v="7"/>
    <n v="63.42"/>
    <n v="443.94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632"/>
    <n v="40"/>
    <s v="C02       "/>
    <x v="139"/>
    <x v="153"/>
    <n v="5"/>
    <n v="94.6"/>
    <n v="473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636"/>
    <n v="20"/>
    <s v="C47       "/>
    <x v="139"/>
    <x v="153"/>
    <n v="1"/>
    <n v="94.6"/>
    <n v="94.6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5"/>
    <d v="1900-01-01T00:00:00"/>
    <s v="0000064638"/>
    <n v="10"/>
    <s v="B06       "/>
    <x v="139"/>
    <x v="153"/>
    <n v="1"/>
    <n v="94.6"/>
    <n v="94.6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5"/>
    <d v="1900-01-01T00:00:00"/>
    <s v="0000064640"/>
    <n v="10"/>
    <s v="C46       "/>
    <x v="138"/>
    <x v="152"/>
    <n v="1"/>
    <n v="63.42"/>
    <n v="63.4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640"/>
    <n v="20"/>
    <s v="C46       "/>
    <x v="139"/>
    <x v="153"/>
    <n v="4"/>
    <n v="94.6"/>
    <n v="378.4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641"/>
    <n v="30"/>
    <s v="C02       "/>
    <x v="139"/>
    <x v="153"/>
    <n v="8"/>
    <n v="94.6"/>
    <n v="756.8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655"/>
    <n v="1"/>
    <s v="LAREDO    "/>
    <x v="139"/>
    <x v="153"/>
    <n v="2"/>
    <n v="94.6"/>
    <n v="189.2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667"/>
    <n v="20"/>
    <s v="C47       "/>
    <x v="139"/>
    <x v="153"/>
    <n v="1"/>
    <n v="94.6"/>
    <n v="94.6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5"/>
    <d v="1900-01-01T00:00:00"/>
    <s v="0000064674"/>
    <n v="30"/>
    <s v="C09       "/>
    <x v="139"/>
    <x v="153"/>
    <n v="4"/>
    <n v="94.6"/>
    <n v="378.4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677"/>
    <n v="20"/>
    <s v="C46       "/>
    <x v="139"/>
    <x v="153"/>
    <n v="2"/>
    <n v="94.6"/>
    <n v="189.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691"/>
    <n v="1"/>
    <s v="LAREDO    "/>
    <x v="139"/>
    <x v="153"/>
    <n v="2"/>
    <n v="94.6"/>
    <n v="189.2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700"/>
    <n v="10"/>
    <s v="C46       "/>
    <x v="138"/>
    <x v="152"/>
    <n v="10"/>
    <n v="63.42"/>
    <n v="634.20000000000005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702"/>
    <n v="20"/>
    <s v="C41       "/>
    <x v="138"/>
    <x v="152"/>
    <n v="19"/>
    <n v="63.42"/>
    <n v="1204.98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5"/>
    <d v="1900-01-01T00:00:00"/>
    <s v="0000064711"/>
    <n v="10"/>
    <s v="B48       "/>
    <x v="138"/>
    <x v="152"/>
    <n v="6"/>
    <n v="63.42"/>
    <n v="380.52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65"/>
    <d v="1900-01-01T00:00:00"/>
    <s v="0000064716"/>
    <n v="1"/>
    <s v="MORENO    "/>
    <x v="136"/>
    <x v="150"/>
    <n v="3"/>
    <n v="66.77"/>
    <n v="200.31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5"/>
    <d v="1900-01-01T00:00:00"/>
    <s v="0000064716"/>
    <n v="2"/>
    <s v="MORENO    "/>
    <x v="21"/>
    <x v="24"/>
    <n v="1"/>
    <n v="127.14"/>
    <n v="127.14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724"/>
    <n v="1"/>
    <s v="LAREDO    "/>
    <x v="139"/>
    <x v="153"/>
    <n v="2"/>
    <n v="94.6"/>
    <n v="189.2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724"/>
    <n v="2"/>
    <s v="LAREDO    "/>
    <x v="22"/>
    <x v="25"/>
    <n v="9"/>
    <n v="123"/>
    <n v="1107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739"/>
    <n v="20"/>
    <s v="C47       "/>
    <x v="139"/>
    <x v="153"/>
    <n v="2"/>
    <n v="94.6"/>
    <n v="189.2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5"/>
    <d v="1900-01-01T00:00:00"/>
    <s v="0000064746"/>
    <n v="1"/>
    <s v="LAREDO    "/>
    <x v="139"/>
    <x v="153"/>
    <n v="2"/>
    <n v="94.6"/>
    <n v="189.2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749"/>
    <n v="1"/>
    <s v="MORENO    "/>
    <x v="136"/>
    <x v="150"/>
    <n v="11"/>
    <n v="66.77"/>
    <n v="734.47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5"/>
    <d v="1900-01-01T00:00:00"/>
    <s v="0000064751"/>
    <n v="1"/>
    <s v="MORENO    "/>
    <x v="22"/>
    <x v="25"/>
    <n v="5"/>
    <n v="123"/>
    <n v="615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765"/>
    <n v="1"/>
    <s v="LAREDO    "/>
    <x v="135"/>
    <x v="149"/>
    <n v="21"/>
    <n v="102"/>
    <n v="2142"/>
    <s v="MEDL      "/>
    <x v="0"/>
    <s v="FALSE"/>
    <s v="SO"/>
    <m/>
    <x v="13"/>
    <s v="12001 General Milton Dr"/>
    <m/>
    <s v="TX"/>
    <s v="78045          "/>
    <s v="          "/>
    <n v="2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766"/>
    <n v="1"/>
    <s v="LAREDO    "/>
    <x v="22"/>
    <x v="25"/>
    <n v="9"/>
    <n v="123"/>
    <n v="1107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767"/>
    <n v="1"/>
    <s v="MORENO    "/>
    <x v="22"/>
    <x v="25"/>
    <n v="5"/>
    <n v="123"/>
    <n v="615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772"/>
    <n v="10"/>
    <s v="C50       "/>
    <x v="138"/>
    <x v="152"/>
    <n v="7"/>
    <n v="63.42"/>
    <n v="443.94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65"/>
    <d v="1900-01-01T00:00:00"/>
    <s v="0000064773"/>
    <n v="10"/>
    <s v="C41       "/>
    <x v="138"/>
    <x v="152"/>
    <n v="4"/>
    <n v="63.42"/>
    <n v="253.68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5"/>
    <d v="1900-01-01T00:00:00"/>
    <s v="0000064776"/>
    <n v="10"/>
    <s v="C02       "/>
    <x v="138"/>
    <x v="152"/>
    <n v="1"/>
    <n v="63.42"/>
    <n v="63.42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799"/>
    <n v="20"/>
    <s v="C41       "/>
    <x v="138"/>
    <x v="152"/>
    <n v="10"/>
    <n v="63.42"/>
    <n v="634.20000000000005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5"/>
    <d v="1900-01-01T00:00:00"/>
    <s v="0000064803"/>
    <n v="20"/>
    <s v="C02       "/>
    <x v="138"/>
    <x v="152"/>
    <n v="3"/>
    <n v="63.42"/>
    <n v="190.26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805"/>
    <n v="10"/>
    <s v="C50       "/>
    <x v="138"/>
    <x v="152"/>
    <n v="3"/>
    <n v="63.42"/>
    <n v="190.26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65"/>
    <d v="1900-01-01T00:00:00"/>
    <s v="0000064809"/>
    <n v="10"/>
    <s v="B48       "/>
    <x v="138"/>
    <x v="152"/>
    <n v="4"/>
    <n v="63.42"/>
    <n v="253.68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65"/>
    <d v="1900-01-01T00:00:00"/>
    <s v="0000064818"/>
    <n v="1"/>
    <s v="LAREDO    "/>
    <x v="140"/>
    <x v="154"/>
    <n v="9"/>
    <n v="160"/>
    <n v="1440"/>
    <s v="MEDL      "/>
    <x v="0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20"/>
    <n v="1"/>
    <s v="NORTHPT   "/>
    <x v="135"/>
    <x v="149"/>
    <n v="1"/>
    <n v="102"/>
    <n v="102"/>
    <s v="MEDL      "/>
    <x v="0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</r>
  <r>
    <x v="65"/>
    <d v="1900-01-01T00:00:00"/>
    <s v="0000064821"/>
    <n v="1"/>
    <s v="MORENO    "/>
    <x v="135"/>
    <x v="149"/>
    <n v="9"/>
    <n v="102"/>
    <n v="918"/>
    <s v="MEDL      "/>
    <x v="0"/>
    <s v="FALSE"/>
    <s v="SO"/>
    <m/>
    <x v="13"/>
    <s v="16415 Cosmos Street"/>
    <m/>
    <s v="CA"/>
    <s v="92551          "/>
    <s v="          "/>
    <n v="2"/>
    <m/>
    <s v="Medline - SPT Division"/>
    <s v="Moreno Valley"/>
    <s v="call for dock appointment 951-296-2639 x 4237 or email yduran@medline.com"/>
    <s v="PCI-01    "/>
    <m/>
  </r>
  <r>
    <x v="65"/>
    <d v="1900-01-01T00:00:00"/>
    <s v="0000064821"/>
    <n v="5"/>
    <s v="MORENO    "/>
    <x v="22"/>
    <x v="25"/>
    <n v="5"/>
    <n v="123"/>
    <n v="615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830"/>
    <n v="1"/>
    <s v="MORENO    "/>
    <x v="22"/>
    <x v="25"/>
    <n v="6"/>
    <n v="123"/>
    <n v="738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836"/>
    <n v="1"/>
    <s v="LAREDO    "/>
    <x v="140"/>
    <x v="154"/>
    <n v="2"/>
    <n v="160"/>
    <n v="320"/>
    <s v="MEDL      "/>
    <x v="0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38"/>
    <n v="1"/>
    <s v="LAREDO    "/>
    <x v="139"/>
    <x v="153"/>
    <n v="2"/>
    <n v="94.6"/>
    <n v="189.2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42"/>
    <n v="1"/>
    <s v="NORTHPT   "/>
    <x v="140"/>
    <x v="154"/>
    <n v="1"/>
    <n v="160"/>
    <n v="160"/>
    <s v="MEDL      "/>
    <x v="0"/>
    <s v="FALSE"/>
    <s v="SO"/>
    <m/>
    <x v="13"/>
    <s v="1170 South Northpoint Blvd."/>
    <m/>
    <s v="IL"/>
    <s v="60085          "/>
    <s v="          "/>
    <n v="14"/>
    <m/>
    <s v="Medline - SPT Division"/>
    <s v="Waukegan"/>
    <m/>
    <s v="PCI-01    "/>
    <m/>
  </r>
  <r>
    <x v="65"/>
    <d v="1900-01-01T00:00:00"/>
    <s v="0000064844"/>
    <n v="1"/>
    <s v="MORENO    "/>
    <x v="22"/>
    <x v="25"/>
    <n v="6"/>
    <n v="123"/>
    <n v="738"/>
    <s v="MEDL      "/>
    <x v="0"/>
    <s v="FALSE"/>
    <s v="SO"/>
    <m/>
    <x v="13"/>
    <s v="16415 Cosmos Street"/>
    <m/>
    <s v="CA"/>
    <s v="92551          "/>
    <s v="          "/>
    <n v="0"/>
    <m/>
    <s v="Medline - SPT Division"/>
    <s v="Moreno Valley"/>
    <s v="call for dock appointment 951-296-2639 x 4237 or email yduran@medline.com"/>
    <s v="PCI-01    "/>
    <m/>
  </r>
  <r>
    <x v="65"/>
    <d v="1900-01-01T00:00:00"/>
    <s v="0000064848"/>
    <n v="1"/>
    <s v="LAREDO    "/>
    <x v="140"/>
    <x v="154"/>
    <n v="10"/>
    <n v="160"/>
    <n v="1600"/>
    <s v="MEDL      "/>
    <x v="0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49"/>
    <n v="1"/>
    <s v="LAREDO    "/>
    <x v="139"/>
    <x v="153"/>
    <n v="3"/>
    <n v="94.6"/>
    <n v="283.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49"/>
    <n v="2"/>
    <s v="LAREDO    "/>
    <x v="22"/>
    <x v="25"/>
    <n v="11"/>
    <n v="123"/>
    <n v="1353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51"/>
    <n v="1"/>
    <s v="MORENO    "/>
    <x v="140"/>
    <x v="154"/>
    <n v="46"/>
    <n v="160"/>
    <n v="7360"/>
    <s v="MEDL      "/>
    <x v="0"/>
    <s v="FALSE"/>
    <s v="SO"/>
    <m/>
    <x v="13"/>
    <s v="16415 Cosmos Street"/>
    <m/>
    <s v="CA"/>
    <s v="92551          "/>
    <s v="          "/>
    <n v="14"/>
    <m/>
    <s v="Medline - SPT Division"/>
    <s v="Moreno Valley"/>
    <s v="call for dock appointment 951-296-2639 x 4237 or email yduran@medline.com"/>
    <s v="PCI-01    "/>
    <m/>
  </r>
  <r>
    <x v="65"/>
    <d v="1900-01-01T00:00:00"/>
    <s v="0000064855"/>
    <n v="10"/>
    <s v="B06       "/>
    <x v="138"/>
    <x v="152"/>
    <n v="1"/>
    <n v="63.42"/>
    <n v="63.42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5"/>
    <d v="1900-01-01T00:00:00"/>
    <s v="0000064856"/>
    <n v="10"/>
    <s v="C02       "/>
    <x v="138"/>
    <x v="152"/>
    <n v="2"/>
    <n v="63.42"/>
    <n v="126.84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859"/>
    <n v="10"/>
    <s v="B06       "/>
    <x v="138"/>
    <x v="152"/>
    <n v="3"/>
    <n v="63.42"/>
    <n v="190.26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5"/>
    <d v="1900-01-01T00:00:00"/>
    <s v="0000064859"/>
    <n v="20"/>
    <s v="B06       "/>
    <x v="139"/>
    <x v="153"/>
    <n v="1"/>
    <n v="94.6"/>
    <n v="94.6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5"/>
    <d v="1900-01-01T00:00:00"/>
    <s v="0000064861"/>
    <n v="20"/>
    <s v="C89       "/>
    <x v="139"/>
    <x v="153"/>
    <n v="8"/>
    <n v="94.6"/>
    <n v="756.8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65"/>
    <d v="1900-01-01T00:00:00"/>
    <s v="0000064862"/>
    <n v="20"/>
    <s v="C50       "/>
    <x v="139"/>
    <x v="153"/>
    <n v="6"/>
    <n v="94.6"/>
    <n v="567.6"/>
    <s v="MEDL      "/>
    <x v="0"/>
    <s v="FALSE"/>
    <s v="SO"/>
    <m/>
    <x v="13"/>
    <s v="8787 W BUCKEYE RD"/>
    <m/>
    <s v="AZ"/>
    <s v="853539399"/>
    <s v="          "/>
    <n v="0"/>
    <m/>
    <s v="Medline Industries LP"/>
    <s v="TOLLESON"/>
    <m/>
    <s v="PCI-01    "/>
    <m/>
  </r>
  <r>
    <x v="65"/>
    <d v="1900-01-01T00:00:00"/>
    <s v="0000064863"/>
    <n v="20"/>
    <s v="C46       "/>
    <x v="139"/>
    <x v="153"/>
    <n v="9"/>
    <n v="94.6"/>
    <n v="851.4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864"/>
    <n v="20"/>
    <s v="B48       "/>
    <x v="138"/>
    <x v="152"/>
    <n v="5"/>
    <n v="63.42"/>
    <n v="317.10000000000002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65"/>
    <d v="1900-01-01T00:00:00"/>
    <s v="0000064867"/>
    <n v="20"/>
    <s v="C09       "/>
    <x v="139"/>
    <x v="153"/>
    <n v="10"/>
    <n v="94.6"/>
    <n v="946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868"/>
    <n v="20"/>
    <s v="C47       "/>
    <x v="139"/>
    <x v="153"/>
    <n v="7"/>
    <n v="94.6"/>
    <n v="662.2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5"/>
    <d v="1900-01-01T00:00:00"/>
    <s v="0000064871"/>
    <n v="1"/>
    <s v="LAREDO    "/>
    <x v="139"/>
    <x v="153"/>
    <n v="3"/>
    <n v="94.6"/>
    <n v="283.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73"/>
    <n v="1"/>
    <s v="NORTHPT   "/>
    <x v="21"/>
    <x v="24"/>
    <n v="1"/>
    <n v="127.14"/>
    <n v="127.14"/>
    <s v="MEDL      "/>
    <x v="0"/>
    <s v="FALSE"/>
    <s v="SO"/>
    <m/>
    <x v="13"/>
    <s v="1170 South Northpoint Blvd."/>
    <m/>
    <s v="IL"/>
    <s v="60085          "/>
    <s v="          "/>
    <n v="0"/>
    <m/>
    <s v="Medline - SPT Division"/>
    <s v="Waukegan"/>
    <m/>
    <s v="PCI-01    "/>
    <m/>
  </r>
  <r>
    <x v="65"/>
    <d v="1900-01-01T00:00:00"/>
    <s v="0000064895"/>
    <n v="1"/>
    <s v="LAREDO    "/>
    <x v="139"/>
    <x v="153"/>
    <n v="3"/>
    <n v="94.6"/>
    <n v="283.8"/>
    <s v="MEDL      "/>
    <x v="0"/>
    <s v="FALSE"/>
    <s v="SO"/>
    <m/>
    <x v="13"/>
    <s v="12001 General Milton Dr"/>
    <m/>
    <s v="TX"/>
    <s v="78045          "/>
    <s v="          "/>
    <n v="0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897"/>
    <n v="1"/>
    <s v="NORTHPT   "/>
    <x v="140"/>
    <x v="154"/>
    <n v="1"/>
    <n v="160"/>
    <n v="160"/>
    <s v="MEDL      "/>
    <x v="0"/>
    <s v="FALSE"/>
    <s v="SO"/>
    <m/>
    <x v="13"/>
    <s v="1170 South Northpoint Blvd."/>
    <m/>
    <s v="IL"/>
    <s v="60085          "/>
    <s v="          "/>
    <n v="14"/>
    <m/>
    <s v="Medline - SPT Division"/>
    <s v="Waukegan"/>
    <m/>
    <s v="PCI-01    "/>
    <m/>
  </r>
  <r>
    <x v="65"/>
    <d v="1900-01-01T00:00:00"/>
    <s v="0000064903"/>
    <n v="10"/>
    <s v="C46       "/>
    <x v="139"/>
    <x v="153"/>
    <n v="2"/>
    <n v="94.6"/>
    <n v="189.2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905"/>
    <n v="20"/>
    <s v="C09       "/>
    <x v="138"/>
    <x v="152"/>
    <n v="3"/>
    <n v="63.42"/>
    <n v="190.26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905"/>
    <n v="30"/>
    <s v="C09       "/>
    <x v="139"/>
    <x v="153"/>
    <n v="6"/>
    <n v="94.6"/>
    <n v="567.6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906"/>
    <n v="20"/>
    <s v="C32       "/>
    <x v="139"/>
    <x v="153"/>
    <n v="12"/>
    <n v="94.6"/>
    <n v="1135.2"/>
    <s v="MEDL      "/>
    <x v="0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</r>
  <r>
    <x v="65"/>
    <d v="1900-01-01T00:00:00"/>
    <s v="0000064907"/>
    <n v="20"/>
    <s v="C05       "/>
    <x v="139"/>
    <x v="153"/>
    <n v="2"/>
    <n v="94.6"/>
    <n v="189.2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65"/>
    <d v="1900-01-01T00:00:00"/>
    <s v="0000064908"/>
    <n v="10"/>
    <s v="C02       "/>
    <x v="138"/>
    <x v="152"/>
    <n v="38"/>
    <n v="63.42"/>
    <n v="2409.96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908"/>
    <n v="20"/>
    <s v="C02       "/>
    <x v="139"/>
    <x v="153"/>
    <n v="3"/>
    <n v="94.6"/>
    <n v="283.8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910"/>
    <n v="10"/>
    <s v="B48       "/>
    <x v="138"/>
    <x v="152"/>
    <n v="4"/>
    <n v="63.42"/>
    <n v="253.68"/>
    <s v="MEDL      "/>
    <x v="0"/>
    <s v="FALSE"/>
    <s v="SO"/>
    <m/>
    <x v="13"/>
    <s v="36445 Van Born Road STE 200"/>
    <m/>
    <s v="MI"/>
    <s v="48174"/>
    <s v="          "/>
    <n v="0"/>
    <m/>
    <s v="Medline Industries LP"/>
    <s v="Romulus"/>
    <m/>
    <s v="PCI-01    "/>
    <m/>
  </r>
  <r>
    <x v="65"/>
    <d v="1900-01-01T00:00:00"/>
    <s v="0000064911"/>
    <n v="10"/>
    <s v="B06       "/>
    <x v="138"/>
    <x v="152"/>
    <n v="27"/>
    <n v="63.42"/>
    <n v="1712.34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5"/>
    <d v="1900-01-01T00:00:00"/>
    <s v="0000064914"/>
    <n v="10"/>
    <s v="C89       "/>
    <x v="139"/>
    <x v="153"/>
    <n v="1"/>
    <n v="94.6"/>
    <n v="94.6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65"/>
    <d v="1900-01-01T00:00:00"/>
    <s v="0000064930"/>
    <n v="2"/>
    <s v="MORENO    "/>
    <x v="30"/>
    <x v="33"/>
    <n v="1"/>
    <n v="71.94"/>
    <n v="71.94"/>
    <s v="MEDL      "/>
    <x v="0"/>
    <s v="FALSE"/>
    <s v="SO"/>
    <m/>
    <x v="13"/>
    <s v="16415 Cosmos Street"/>
    <m/>
    <s v="CA"/>
    <s v="92551          "/>
    <s v="          "/>
    <n v="1"/>
    <m/>
    <s v="Medline - SPT Division"/>
    <s v="Moreno Valley"/>
    <s v="call for dock appointment 951-296-2639 x 4237 or email yduran@medline.com"/>
    <s v="PCI-01    "/>
    <m/>
  </r>
  <r>
    <x v="65"/>
    <d v="1900-01-01T00:00:00"/>
    <s v="0000064941"/>
    <n v="10"/>
    <s v="B51       "/>
    <x v="138"/>
    <x v="152"/>
    <n v="24"/>
    <n v="63.42"/>
    <n v="1522.08"/>
    <s v="MEDL      "/>
    <x v="0"/>
    <s v="FALSE"/>
    <s v="SO"/>
    <m/>
    <x v="13"/>
    <s v="60 Athletes Way N STE 100"/>
    <m/>
    <s v="TN"/>
    <s v="37122"/>
    <s v="          "/>
    <n v="0"/>
    <m/>
    <s v="Medline Industries LP"/>
    <s v="Mount Juliet"/>
    <m/>
    <s v="PCI-01    "/>
    <m/>
  </r>
  <r>
    <x v="65"/>
    <d v="1900-01-01T00:00:00"/>
    <s v="0000064943"/>
    <n v="10"/>
    <s v="C02       "/>
    <x v="139"/>
    <x v="153"/>
    <n v="3"/>
    <n v="94.6"/>
    <n v="283.8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5"/>
    <d v="1900-01-01T00:00:00"/>
    <s v="0000064946"/>
    <n v="20"/>
    <s v="C41       "/>
    <x v="138"/>
    <x v="152"/>
    <n v="15"/>
    <n v="63.42"/>
    <n v="951.3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5"/>
    <d v="1900-01-01T00:00:00"/>
    <s v="0000064948"/>
    <n v="10"/>
    <s v="B36       "/>
    <x v="139"/>
    <x v="153"/>
    <n v="1"/>
    <n v="94.6"/>
    <n v="94.6"/>
    <s v="MEDL      "/>
    <x v="0"/>
    <s v="FALSE"/>
    <s v="SO"/>
    <m/>
    <x v="13"/>
    <s v="1989 TRANSIT WAY"/>
    <m/>
    <s v="NY"/>
    <s v="144203007"/>
    <s v="          "/>
    <n v="0"/>
    <m/>
    <s v="Medline Industries LP"/>
    <s v="BROCKPORT"/>
    <m/>
    <s v="PCI-01    "/>
    <m/>
  </r>
  <r>
    <x v="65"/>
    <d v="1900-01-01T00:00:00"/>
    <s v="0000064949"/>
    <n v="10"/>
    <s v="C46       "/>
    <x v="138"/>
    <x v="152"/>
    <n v="4"/>
    <n v="63.42"/>
    <n v="253.68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949"/>
    <n v="20"/>
    <s v="C46       "/>
    <x v="139"/>
    <x v="153"/>
    <n v="18"/>
    <n v="94.6"/>
    <n v="1702.8"/>
    <s v="MEDL      "/>
    <x v="0"/>
    <s v="FALSE"/>
    <s v="SO"/>
    <m/>
    <x v="13"/>
    <s v="5701 PROMONTORY PKWY"/>
    <m/>
    <s v="CA"/>
    <s v="953779201"/>
    <s v="          "/>
    <n v="0"/>
    <m/>
    <s v="Medline Industries LP"/>
    <s v="TRACY"/>
    <m/>
    <s v="PCI-01    "/>
    <m/>
  </r>
  <r>
    <x v="65"/>
    <d v="1900-01-01T00:00:00"/>
    <s v="0000064950"/>
    <n v="10"/>
    <s v="C03       "/>
    <x v="138"/>
    <x v="152"/>
    <n v="10"/>
    <n v="63.42"/>
    <n v="634.20000000000005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5"/>
    <d v="1900-01-01T00:00:00"/>
    <s v="0000064951"/>
    <n v="20"/>
    <s v="C09       "/>
    <x v="138"/>
    <x v="152"/>
    <n v="10"/>
    <n v="63.42"/>
    <n v="634.20000000000005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951"/>
    <n v="30"/>
    <s v="C09       "/>
    <x v="139"/>
    <x v="153"/>
    <n v="11"/>
    <n v="94.6"/>
    <n v="1040.5999999999999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953"/>
    <n v="20"/>
    <s v="C89       "/>
    <x v="138"/>
    <x v="152"/>
    <n v="4"/>
    <n v="63.42"/>
    <n v="253.68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65"/>
    <d v="1900-01-01T00:00:00"/>
    <s v="0000064957"/>
    <n v="1"/>
    <s v="LAREDO    "/>
    <x v="140"/>
    <x v="154"/>
    <n v="9"/>
    <n v="160"/>
    <n v="1440"/>
    <s v="MEDL      "/>
    <x v="0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964"/>
    <n v="1"/>
    <s v="NORTHPT   "/>
    <x v="135"/>
    <x v="149"/>
    <n v="20"/>
    <n v="102"/>
    <n v="2040"/>
    <s v="MEDL      "/>
    <x v="0"/>
    <s v="FALSE"/>
    <s v="SO"/>
    <m/>
    <x v="13"/>
    <s v="1170 South Northpoint Blvd."/>
    <m/>
    <s v="IL"/>
    <s v="60085          "/>
    <s v="          "/>
    <n v="2"/>
    <m/>
    <s v="Medline - SPT Division"/>
    <s v="Waukegan"/>
    <m/>
    <s v="PCI-01    "/>
    <m/>
  </r>
  <r>
    <x v="65"/>
    <d v="1900-01-01T00:00:00"/>
    <s v="0000064981"/>
    <n v="1"/>
    <s v="LAREDO    "/>
    <x v="140"/>
    <x v="154"/>
    <n v="2"/>
    <n v="160"/>
    <n v="320"/>
    <s v="MEDL      "/>
    <x v="0"/>
    <s v="FALSE"/>
    <s v="SO"/>
    <m/>
    <x v="13"/>
    <s v="12001 General Milton Dr"/>
    <m/>
    <s v="TX"/>
    <s v="78045          "/>
    <s v="          "/>
    <n v="1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5"/>
    <d v="1900-01-01T00:00:00"/>
    <s v="0000064998"/>
    <n v="20"/>
    <s v="C09       "/>
    <x v="138"/>
    <x v="152"/>
    <n v="17"/>
    <n v="63.42"/>
    <n v="1078.1400000000001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5"/>
    <d v="1900-01-01T00:00:00"/>
    <s v="0000064999"/>
    <n v="10"/>
    <s v="C32       "/>
    <x v="139"/>
    <x v="153"/>
    <n v="7"/>
    <n v="94.6"/>
    <n v="662.2"/>
    <s v="MEDL      "/>
    <x v="0"/>
    <s v="FALSE"/>
    <s v="SO"/>
    <m/>
    <x v="13"/>
    <s v="29895 US HWY 90 BUS"/>
    <m/>
    <s v="TX"/>
    <s v="77494"/>
    <s v="          "/>
    <n v="0"/>
    <m/>
    <s v="Medline Industries LP"/>
    <s v="Katy"/>
    <m/>
    <s v="PCI-01    "/>
    <m/>
  </r>
  <r>
    <x v="65"/>
    <d v="1900-01-01T00:00:00"/>
    <s v="0000065001"/>
    <n v="10"/>
    <s v="C05       "/>
    <x v="139"/>
    <x v="153"/>
    <n v="1"/>
    <n v="94.6"/>
    <n v="94.6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65"/>
    <d v="1900-01-01T00:00:00"/>
    <s v="0000065002"/>
    <n v="20"/>
    <s v="C41       "/>
    <x v="138"/>
    <x v="152"/>
    <n v="10"/>
    <n v="63.42"/>
    <n v="634.20000000000005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5"/>
    <d v="1900-01-01T00:00:00"/>
    <s v="0000065003"/>
    <n v="10"/>
    <s v="B06       "/>
    <x v="139"/>
    <x v="153"/>
    <n v="2"/>
    <n v="94.6"/>
    <n v="189.2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5"/>
    <d v="1900-01-01T00:00:00"/>
    <s v="0000065004"/>
    <n v="1"/>
    <s v="NORTHPT   "/>
    <x v="140"/>
    <x v="154"/>
    <n v="1"/>
    <n v="160"/>
    <n v="160"/>
    <s v="MEDL      "/>
    <x v="0"/>
    <s v="FALSE"/>
    <s v="SO"/>
    <m/>
    <x v="13"/>
    <s v="1170 South Northpoint Blvd."/>
    <m/>
    <s v="IL"/>
    <s v="60085          "/>
    <s v="          "/>
    <n v="14"/>
    <m/>
    <s v="Medline - SPT Division"/>
    <s v="Waukegan"/>
    <m/>
    <s v="PCI-01    "/>
    <m/>
  </r>
  <r>
    <x v="65"/>
    <d v="1900-01-01T00:00:00"/>
    <s v="0000065005"/>
    <n v="1"/>
    <s v="MORENO    "/>
    <x v="34"/>
    <x v="37"/>
    <n v="144"/>
    <n v="20.61"/>
    <n v="2967.84"/>
    <s v="MEDL      "/>
    <x v="0"/>
    <s v="FALSE"/>
    <s v="SO"/>
    <m/>
    <x v="13"/>
    <s v="16415 Cosmos Street"/>
    <m/>
    <s v="CA"/>
    <s v="92551          "/>
    <s v="          "/>
    <n v="4"/>
    <m/>
    <s v="Medline - SPT Division"/>
    <s v="Moreno Valley"/>
    <s v="call for dock appointment 951-296-2639 x 4237 or email yduran@medline.com"/>
    <s v="PCI-01    "/>
    <m/>
  </r>
  <r>
    <x v="65"/>
    <d v="1900-01-01T00:00:00"/>
    <s v="0000065006"/>
    <n v="1"/>
    <s v="LAREDO    "/>
    <x v="34"/>
    <x v="37"/>
    <n v="140"/>
    <n v="20.61"/>
    <n v="2885.4"/>
    <s v="MEDL      "/>
    <x v="0"/>
    <s v="FALSE"/>
    <s v="SO"/>
    <m/>
    <x v="13"/>
    <s v="12001 General Milton Dr"/>
    <m/>
    <s v="TX"/>
    <s v="78045          "/>
    <s v="          "/>
    <n v="4"/>
    <m/>
    <s v="Medline Industries"/>
    <s v="Laredo"/>
    <s v="This location will be inactive Effective 7/17/17. new location 12001 General Milton Dr. Laredo, TX . If customer request NDA -  use  Fedex Collect # 326382027"/>
    <s v="PCI-01    "/>
    <m/>
  </r>
  <r>
    <x v="66"/>
    <d v="2023-02-15T00:00:00"/>
    <s v="0000059978"/>
    <n v="2"/>
    <s v="Langhorne "/>
    <x v="141"/>
    <x v="155"/>
    <n v="31"/>
    <n v="44.363999999999997"/>
    <n v="1375.28"/>
    <s v="Nexgel    "/>
    <x v="0"/>
    <s v="FALSE"/>
    <s v="SO"/>
    <m/>
    <x v="36"/>
    <s v="2150 Cabot Blvd West"/>
    <s v="STE B"/>
    <s v="PA"/>
    <s v="19047          "/>
    <s v="          "/>
    <n v="0"/>
    <m/>
    <s v="Nexgel, Inc"/>
    <s v="Langhorne"/>
    <m/>
    <s v="PCI-01    "/>
    <m/>
  </r>
  <r>
    <x v="66"/>
    <d v="2023-02-15T00:00:00"/>
    <s v="0000059978"/>
    <n v="3"/>
    <s v="Langhorne "/>
    <x v="142"/>
    <x v="156"/>
    <n v="118"/>
    <n v="44.363999999999997"/>
    <n v="5234.95"/>
    <s v="Nexgel    "/>
    <x v="0"/>
    <s v="FALSE"/>
    <s v="SO"/>
    <m/>
    <x v="36"/>
    <s v="2150 Cabot Blvd West"/>
    <s v="STE B"/>
    <s v="PA"/>
    <s v="19047          "/>
    <s v="          "/>
    <n v="0"/>
    <m/>
    <s v="Nexgel, Inc"/>
    <s v="Langhorne"/>
    <m/>
    <s v="PCI-01    "/>
    <m/>
  </r>
  <r>
    <x v="66"/>
    <d v="2023-02-15T00:00:00"/>
    <s v="0000059978"/>
    <n v="4"/>
    <s v="Langhorne "/>
    <x v="141"/>
    <x v="155"/>
    <n v="150"/>
    <n v="44.363999999999997"/>
    <n v="6654.6"/>
    <s v="Nexgel    "/>
    <x v="0"/>
    <s v="FALSE"/>
    <s v="SO"/>
    <m/>
    <x v="36"/>
    <s v="2150 Cabot Blvd West"/>
    <s v="STE B"/>
    <s v="PA"/>
    <s v="19047          "/>
    <s v="          "/>
    <n v="0"/>
    <m/>
    <s v="Nexgel, Inc"/>
    <s v="Langhorne"/>
    <m/>
    <s v="PCI-01    "/>
    <m/>
  </r>
  <r>
    <x v="66"/>
    <d v="2026-12-31T00:00:00"/>
    <s v="0000063869"/>
    <n v="1"/>
    <s v="ATLANTA   "/>
    <x v="99"/>
    <x v="109"/>
    <n v="900"/>
    <n v="108"/>
    <n v="97200"/>
    <s v="COVIDMA   "/>
    <x v="0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</r>
  <r>
    <x v="66"/>
    <d v="2026-12-31T00:00:00"/>
    <s v="0000063869"/>
    <n v="3"/>
    <s v="ATLANTA   "/>
    <x v="26"/>
    <x v="29"/>
    <n v="900"/>
    <n v="269.76"/>
    <n v="242784"/>
    <s v="COVIDMA   "/>
    <x v="0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</r>
  <r>
    <x v="66"/>
    <d v="2026-12-31T00:00:00"/>
    <s v="0000063869"/>
    <n v="4"/>
    <s v="ATLANTA   "/>
    <x v="95"/>
    <x v="105"/>
    <n v="7500"/>
    <n v="32.880000000000003"/>
    <n v="246600"/>
    <s v="COVIDMA   "/>
    <x v="0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</r>
  <r>
    <x v="66"/>
    <d v="2026-12-31T00:00:00"/>
    <s v="0000063869"/>
    <n v="5"/>
    <s v="ATLANTA   "/>
    <x v="73"/>
    <x v="79"/>
    <n v="900"/>
    <n v="259.27199999999999"/>
    <n v="233344.8"/>
    <s v="COVIDMA   "/>
    <x v="0"/>
    <s v="FALSE"/>
    <s v="SO"/>
    <m/>
    <x v="8"/>
    <s v="110 Kendall Park Lane"/>
    <m/>
    <s v="GA"/>
    <s v="30336          "/>
    <s v="          "/>
    <n v="0"/>
    <s v="Cardinal Blanket 18 Month PO"/>
    <m/>
    <m/>
    <m/>
    <m/>
    <m/>
  </r>
  <r>
    <x v="66"/>
    <d v="2025-11-24T00:00:00"/>
    <s v="0000064484"/>
    <n v="10"/>
    <s v="C42       "/>
    <x v="143"/>
    <x v="157"/>
    <n v="56"/>
    <n v="57.96"/>
    <n v="3245.76"/>
    <s v="MEDL      "/>
    <x v="0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</r>
  <r>
    <x v="66"/>
    <d v="2025-11-24T00:00:00"/>
    <s v="0000064485"/>
    <n v="10"/>
    <s v="C54       "/>
    <x v="143"/>
    <x v="157"/>
    <n v="140"/>
    <n v="57.96"/>
    <n v="8114.4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66"/>
    <d v="2025-11-24T00:00:00"/>
    <s v="0000064486"/>
    <n v="10"/>
    <s v="C59       "/>
    <x v="143"/>
    <x v="157"/>
    <n v="56"/>
    <n v="57.96"/>
    <n v="3245.76"/>
    <s v="MEDL      "/>
    <x v="0"/>
    <s v="FALSE"/>
    <s v="SO"/>
    <m/>
    <x v="13"/>
    <s v="2100 Industrial Park Rd"/>
    <m/>
    <s v="LA"/>
    <s v="70401"/>
    <s v="          "/>
    <n v="0"/>
    <m/>
    <s v="Medline Industries, LP"/>
    <s v="Hammond"/>
    <m/>
    <s v="PCI-01    "/>
    <m/>
  </r>
  <r>
    <x v="66"/>
    <d v="2025-11-28T00:00:00"/>
    <s v="0000064522"/>
    <n v="10"/>
    <s v="B49       "/>
    <x v="143"/>
    <x v="157"/>
    <n v="182"/>
    <n v="57.96"/>
    <n v="10548.72"/>
    <s v="MEDL      "/>
    <x v="0"/>
    <s v="FALSE"/>
    <s v="SO"/>
    <m/>
    <x v="13"/>
    <s v="42500 Winchester Rd"/>
    <m/>
    <s v="CA"/>
    <s v="925902570"/>
    <s v="          "/>
    <n v="0"/>
    <m/>
    <s v="Medline Industries LP"/>
    <s v="Temecula"/>
    <m/>
    <s v="PCI-01    "/>
    <m/>
  </r>
  <r>
    <x v="66"/>
    <d v="2025-11-28T00:00:00"/>
    <s v="0000064523"/>
    <n v="10"/>
    <s v="C02       "/>
    <x v="143"/>
    <x v="157"/>
    <n v="70"/>
    <n v="57.96"/>
    <n v="4057.2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6"/>
    <d v="2025-11-28T00:00:00"/>
    <s v="0000064524"/>
    <n v="10"/>
    <s v="B24       "/>
    <x v="143"/>
    <x v="157"/>
    <n v="14"/>
    <n v="57.96"/>
    <n v="811.44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66"/>
    <d v="2025-11-24T00:00:00"/>
    <s v="0000064526"/>
    <n v="10"/>
    <s v="B29       "/>
    <x v="143"/>
    <x v="157"/>
    <n v="28"/>
    <n v="57.96"/>
    <n v="1622.88"/>
    <s v="MEDL      "/>
    <x v="0"/>
    <s v="FALSE"/>
    <s v="SO"/>
    <m/>
    <x v="13"/>
    <s v="13115 Brockton Lane N"/>
    <m/>
    <s v="MN"/>
    <s v="55374"/>
    <s v="          "/>
    <n v="0"/>
    <m/>
    <s v="Medline Industries LP"/>
    <s v="Rogers"/>
    <m/>
    <s v="PCI-01    "/>
    <m/>
  </r>
  <r>
    <x v="66"/>
    <d v="2025-11-28T00:00:00"/>
    <s v="0000064527"/>
    <n v="10"/>
    <s v="C09       "/>
    <x v="143"/>
    <x v="157"/>
    <n v="294"/>
    <n v="57.96"/>
    <n v="17040.240000000002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6"/>
    <d v="2025-11-28T00:00:00"/>
    <s v="0000064531"/>
    <n v="10"/>
    <s v="B30       "/>
    <x v="143"/>
    <x v="157"/>
    <n v="14"/>
    <n v="57.96"/>
    <n v="811.44"/>
    <s v="MEDL      "/>
    <x v="0"/>
    <s v="FALSE"/>
    <s v="SO"/>
    <m/>
    <x v="13"/>
    <s v="1900 Meadowville Technology Parkway"/>
    <m/>
    <s v="VA"/>
    <s v="23836"/>
    <s v="          "/>
    <n v="0"/>
    <m/>
    <s v="Medline Industries LP"/>
    <s v="Chester"/>
    <m/>
    <s v="PCI-01    "/>
    <m/>
  </r>
  <r>
    <x v="66"/>
    <d v="2025-11-28T00:00:00"/>
    <s v="0000064532"/>
    <n v="10"/>
    <s v="C40       "/>
    <x v="143"/>
    <x v="157"/>
    <n v="28"/>
    <n v="57.96"/>
    <n v="1622.88"/>
    <s v="MEDL      "/>
    <x v="0"/>
    <s v="FALSE"/>
    <s v="SO"/>
    <m/>
    <x v="13"/>
    <s v="81 Campanelli Drive"/>
    <m/>
    <s v="MA"/>
    <s v="01569"/>
    <s v="          "/>
    <n v="0"/>
    <m/>
    <s v="Medline Industries LP"/>
    <s v="UXBRIDGE"/>
    <m/>
    <s v="PCI-01    "/>
    <m/>
  </r>
  <r>
    <x v="66"/>
    <d v="2025-11-28T00:00:00"/>
    <s v="0000064533"/>
    <n v="10"/>
    <s v="C54       "/>
    <x v="143"/>
    <x v="157"/>
    <n v="210"/>
    <n v="57.96"/>
    <n v="12171.6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66"/>
    <d v="2025-11-28T00:00:00"/>
    <s v="0000064534"/>
    <n v="10"/>
    <s v="K46       "/>
    <x v="143"/>
    <x v="157"/>
    <n v="14"/>
    <n v="57.96"/>
    <n v="811.44"/>
    <s v="MEDL      "/>
    <x v="0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x v="66"/>
    <d v="2025-11-28T00:00:00"/>
    <s v="0000064535"/>
    <n v="10"/>
    <s v="C41       "/>
    <x v="143"/>
    <x v="157"/>
    <n v="14"/>
    <n v="57.96"/>
    <n v="811.44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6"/>
    <d v="2025-11-28T00:00:00"/>
    <s v="0000064536"/>
    <n v="10"/>
    <s v="C42       "/>
    <x v="143"/>
    <x v="157"/>
    <n v="28"/>
    <n v="57.96"/>
    <n v="1622.88"/>
    <s v="MEDL      "/>
    <x v="0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</r>
  <r>
    <x v="66"/>
    <d v="2025-11-28T00:00:00"/>
    <s v="0000064538"/>
    <n v="10"/>
    <s v="C75       "/>
    <x v="143"/>
    <x v="157"/>
    <n v="14"/>
    <n v="57.96"/>
    <n v="811.44"/>
    <s v="MEDL      "/>
    <x v="0"/>
    <s v="FALSE"/>
    <s v="SO"/>
    <m/>
    <x v="13"/>
    <s v="3770 Hogum Bay Road Ne"/>
    <m/>
    <s v="WA"/>
    <s v="98516"/>
    <s v="          "/>
    <n v="0"/>
    <m/>
    <s v="Medline Industries LP"/>
    <s v="Lacey"/>
    <m/>
    <s v="PCI-01    "/>
    <m/>
  </r>
  <r>
    <x v="66"/>
    <d v="2025-11-28T00:00:00"/>
    <s v="0000064539"/>
    <n v="10"/>
    <s v="C47       "/>
    <x v="143"/>
    <x v="157"/>
    <n v="42"/>
    <n v="57.96"/>
    <n v="2434.3200000000002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6"/>
    <d v="2025-12-11T00:00:00"/>
    <s v="0000064565"/>
    <n v="10"/>
    <s v="C54       "/>
    <x v="143"/>
    <x v="157"/>
    <n v="112"/>
    <n v="57.96"/>
    <n v="6491.52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66"/>
    <d v="2025-12-11T00:00:00"/>
    <s v="0000064567"/>
    <n v="10"/>
    <s v="C42       "/>
    <x v="143"/>
    <x v="157"/>
    <n v="126"/>
    <n v="57.96"/>
    <n v="7302.96"/>
    <s v="MEDL      "/>
    <x v="0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</r>
  <r>
    <x v="66"/>
    <d v="2025-12-11T00:00:00"/>
    <s v="0000064570"/>
    <n v="10"/>
    <s v="K56       "/>
    <x v="143"/>
    <x v="157"/>
    <n v="14"/>
    <n v="57.96"/>
    <n v="811.44"/>
    <s v="MEDL      "/>
    <x v="0"/>
    <s v="FALSE"/>
    <s v="SO"/>
    <m/>
    <x v="13"/>
    <s v="190 Medline Drive Suite 200"/>
    <m/>
    <s v="GA"/>
    <s v="31324"/>
    <s v="          "/>
    <n v="0"/>
    <m/>
    <s v="Medline Industries LP"/>
    <s v="Richmond Hill"/>
    <m/>
    <s v="PCI-01    "/>
    <m/>
  </r>
  <r>
    <x v="66"/>
    <d v="2025-12-11T00:00:00"/>
    <s v="0000064572"/>
    <n v="10"/>
    <s v="C03       "/>
    <x v="143"/>
    <x v="157"/>
    <n v="28"/>
    <n v="57.96"/>
    <n v="1622.88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6"/>
    <d v="2025-12-11T00:00:00"/>
    <s v="0000064573"/>
    <n v="10"/>
    <s v="C02       "/>
    <x v="143"/>
    <x v="157"/>
    <n v="98"/>
    <n v="57.96"/>
    <n v="5680.08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6"/>
    <d v="2025-12-26T00:00:00"/>
    <s v="0000064625"/>
    <n v="10"/>
    <s v="C09       "/>
    <x v="143"/>
    <x v="157"/>
    <n v="56"/>
    <n v="57.96"/>
    <n v="3245.76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6"/>
    <d v="2025-12-29T00:00:00"/>
    <s v="0000064626"/>
    <n v="10"/>
    <s v="B29       "/>
    <x v="143"/>
    <x v="157"/>
    <n v="28"/>
    <n v="57.96"/>
    <n v="1622.88"/>
    <s v="MEDL      "/>
    <x v="0"/>
    <s v="FALSE"/>
    <s v="SO"/>
    <m/>
    <x v="13"/>
    <s v="13115 Brockton Lane N"/>
    <m/>
    <s v="MN"/>
    <s v="55374"/>
    <s v="          "/>
    <n v="0"/>
    <m/>
    <s v="Medline Industries LP"/>
    <s v="Rogers"/>
    <m/>
    <s v="PCI-01    "/>
    <m/>
  </r>
  <r>
    <x v="66"/>
    <d v="2025-12-26T00:00:00"/>
    <s v="0000064627"/>
    <n v="10"/>
    <s v="C89       "/>
    <x v="143"/>
    <x v="157"/>
    <n v="182"/>
    <n v="57.96"/>
    <n v="10548.72"/>
    <s v="MEDL      "/>
    <x v="0"/>
    <s v="FALSE"/>
    <s v="SO"/>
    <m/>
    <x v="13"/>
    <s v="251 Hilton Dr"/>
    <m/>
    <s v="IN"/>
    <s v="47130"/>
    <s v="          "/>
    <n v="0"/>
    <m/>
    <s v="Medline Industries LP"/>
    <s v="Jeffersonville"/>
    <m/>
    <s v="PCI-01    "/>
    <m/>
  </r>
  <r>
    <x v="66"/>
    <d v="2025-12-29T00:00:00"/>
    <s v="0000064628"/>
    <n v="10"/>
    <s v="C05       "/>
    <x v="143"/>
    <x v="157"/>
    <n v="42"/>
    <n v="57.96"/>
    <n v="2434.3200000000002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66"/>
    <d v="2025-12-29T00:00:00"/>
    <s v="0000064629"/>
    <n v="10"/>
    <s v="C09       "/>
    <x v="143"/>
    <x v="157"/>
    <n v="28"/>
    <n v="57.96"/>
    <n v="1622.88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6"/>
    <d v="2025-12-26T00:00:00"/>
    <s v="0000064630"/>
    <n v="10"/>
    <s v="C41       "/>
    <x v="143"/>
    <x v="157"/>
    <n v="14"/>
    <n v="57.96"/>
    <n v="811.44"/>
    <s v="MEDL      "/>
    <x v="0"/>
    <s v="FALSE"/>
    <s v="SO"/>
    <m/>
    <x v="13"/>
    <s v="1040 Enterprise Parkway"/>
    <m/>
    <s v="OH"/>
    <s v="43162"/>
    <s v="          "/>
    <n v="0"/>
    <m/>
    <s v="Medline Industries LP"/>
    <s v="West Jefferson"/>
    <m/>
    <s v="PCI-01    "/>
    <m/>
  </r>
  <r>
    <x v="66"/>
    <d v="2025-12-29T00:00:00"/>
    <s v="0000064631"/>
    <n v="10"/>
    <s v="K46       "/>
    <x v="143"/>
    <x v="157"/>
    <n v="14"/>
    <n v="57.96"/>
    <n v="811.44"/>
    <s v="MEDL      "/>
    <x v="0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x v="66"/>
    <d v="2025-12-29T00:00:00"/>
    <s v="0000064632"/>
    <n v="10"/>
    <s v="C02       "/>
    <x v="143"/>
    <x v="157"/>
    <n v="182"/>
    <n v="57.96"/>
    <n v="10548.72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6"/>
    <d v="2025-12-29T00:00:00"/>
    <s v="0000064633"/>
    <n v="10"/>
    <s v="C42       "/>
    <x v="143"/>
    <x v="157"/>
    <n v="28"/>
    <n v="57.96"/>
    <n v="1622.88"/>
    <s v="MEDL      "/>
    <x v="0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</r>
  <r>
    <x v="66"/>
    <d v="2025-12-26T00:00:00"/>
    <s v="0000064635"/>
    <n v="10"/>
    <s v="C54       "/>
    <x v="143"/>
    <x v="157"/>
    <n v="28"/>
    <n v="57.96"/>
    <n v="1622.88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66"/>
    <d v="2025-12-26T00:00:00"/>
    <s v="0000064636"/>
    <n v="10"/>
    <s v="C47       "/>
    <x v="143"/>
    <x v="157"/>
    <n v="14"/>
    <n v="57.96"/>
    <n v="811.44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6"/>
    <d v="2025-12-29T00:00:00"/>
    <s v="0000064639"/>
    <n v="10"/>
    <s v="C03       "/>
    <x v="143"/>
    <x v="157"/>
    <n v="14"/>
    <n v="57.96"/>
    <n v="811.44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6"/>
    <d v="2025-12-26T00:00:00"/>
    <s v="0000064641"/>
    <n v="10"/>
    <s v="C02       "/>
    <x v="143"/>
    <x v="157"/>
    <n v="182"/>
    <n v="57.96"/>
    <n v="10548.72"/>
    <s v="MEDL      "/>
    <x v="0"/>
    <s v="FALSE"/>
    <s v="SO"/>
    <m/>
    <x v="13"/>
    <s v="2200 Cornerstone Pkwy, Ste 100"/>
    <m/>
    <s v="IL"/>
    <s v="60030"/>
    <s v="          "/>
    <n v="0"/>
    <m/>
    <s v="Medline Industries LP"/>
    <s v="Grayslake"/>
    <m/>
    <s v="PCI-01    "/>
    <m/>
  </r>
  <r>
    <x v="66"/>
    <d v="2025-12-26T00:00:00"/>
    <s v="0000064642"/>
    <n v="10"/>
    <s v="C05       "/>
    <x v="143"/>
    <x v="157"/>
    <n v="14"/>
    <n v="57.96"/>
    <n v="811.44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66"/>
    <d v="2025-12-26T00:00:00"/>
    <s v="0000064643"/>
    <n v="10"/>
    <s v="B24       "/>
    <x v="143"/>
    <x v="157"/>
    <n v="28"/>
    <n v="57.96"/>
    <n v="1622.88"/>
    <s v="MEDL      "/>
    <x v="0"/>
    <s v="FALSE"/>
    <s v="SO"/>
    <m/>
    <x v="13"/>
    <s v="8001 SW 47th St."/>
    <m/>
    <s v="OK"/>
    <s v="73179"/>
    <s v="          "/>
    <n v="0"/>
    <m/>
    <s v="Medline Industries LP"/>
    <s v="Oklahoma City"/>
    <m/>
    <s v="PCI-01    "/>
    <m/>
  </r>
  <r>
    <x v="66"/>
    <d v="2026-01-09T00:00:00"/>
    <s v="0000064667"/>
    <n v="10"/>
    <s v="C47       "/>
    <x v="143"/>
    <x v="157"/>
    <n v="28"/>
    <n v="57.96"/>
    <n v="1622.88"/>
    <s v="MEDL      "/>
    <x v="0"/>
    <s v="FALSE"/>
    <s v="SO"/>
    <m/>
    <x v="13"/>
    <s v="239 Belvidere Rd"/>
    <m/>
    <s v="MD"/>
    <s v="21903"/>
    <s v="          "/>
    <n v="0"/>
    <m/>
    <s v="Medline Industries LP"/>
    <s v="Perryville"/>
    <m/>
    <s v="PCI-01    "/>
    <m/>
  </r>
  <r>
    <x v="66"/>
    <d v="2026-01-09T00:00:00"/>
    <s v="0000064669"/>
    <n v="10"/>
    <s v="C03       "/>
    <x v="143"/>
    <x v="157"/>
    <n v="140"/>
    <n v="57.96"/>
    <n v="8114.4"/>
    <s v="MEDL      "/>
    <x v="0"/>
    <s v="FALSE"/>
    <s v="SO"/>
    <m/>
    <x v="13"/>
    <s v="1500 Medline Place"/>
    <m/>
    <s v="GA"/>
    <s v="30253"/>
    <s v="          "/>
    <n v="0"/>
    <m/>
    <s v="Medline Industries LP"/>
    <s v="McDonough"/>
    <m/>
    <s v="PCI-01    "/>
    <m/>
  </r>
  <r>
    <x v="66"/>
    <d v="2026-01-09T00:00:00"/>
    <s v="0000064670"/>
    <n v="10"/>
    <s v="C05       "/>
    <x v="143"/>
    <x v="157"/>
    <n v="28"/>
    <n v="57.96"/>
    <n v="1622.88"/>
    <s v="MEDL      "/>
    <x v="0"/>
    <s v="FALSE"/>
    <s v="SO"/>
    <m/>
    <x v="13"/>
    <s v="1062 Old Dixie Hwy"/>
    <m/>
    <s v="FL"/>
    <s v="33823"/>
    <s v="          "/>
    <n v="0"/>
    <m/>
    <s v="Medline Industries LP"/>
    <s v="Auburndale"/>
    <m/>
    <s v="PCI-01    "/>
    <m/>
  </r>
  <r>
    <x v="66"/>
    <d v="2026-01-09T00:00:00"/>
    <s v="0000064672"/>
    <n v="10"/>
    <s v="K56       "/>
    <x v="143"/>
    <x v="157"/>
    <n v="14"/>
    <n v="57.96"/>
    <n v="811.44"/>
    <s v="MEDL      "/>
    <x v="0"/>
    <s v="FALSE"/>
    <s v="SO"/>
    <m/>
    <x v="13"/>
    <s v="190 Medline Drive Suite 200"/>
    <m/>
    <s v="GA"/>
    <s v="31324"/>
    <s v="          "/>
    <n v="0"/>
    <m/>
    <s v="Medline Industries LP"/>
    <s v="Richmond Hill"/>
    <m/>
    <s v="PCI-01    "/>
    <m/>
  </r>
  <r>
    <x v="66"/>
    <d v="2026-01-09T00:00:00"/>
    <s v="0000064673"/>
    <n v="10"/>
    <s v="B06       "/>
    <x v="143"/>
    <x v="157"/>
    <n v="84"/>
    <n v="57.96"/>
    <n v="4868.6400000000003"/>
    <s v="MEDL      "/>
    <x v="0"/>
    <s v="FALSE"/>
    <s v="SO"/>
    <m/>
    <x v="13"/>
    <s v="1 Medline Drive, Suite 100"/>
    <m/>
    <s v="TX"/>
    <s v="75172"/>
    <s v="          "/>
    <n v="0"/>
    <m/>
    <s v="Medline Industries LP"/>
    <s v="Wilmer"/>
    <m/>
    <s v="PCI-01    "/>
    <m/>
  </r>
  <r>
    <x v="66"/>
    <d v="2026-01-09T00:00:00"/>
    <s v="0000064674"/>
    <n v="10"/>
    <s v="C09       "/>
    <x v="143"/>
    <x v="157"/>
    <n v="56"/>
    <n v="57.96"/>
    <n v="3245.76"/>
    <s v="MEDL      "/>
    <x v="0"/>
    <s v="FALSE"/>
    <s v="SO"/>
    <m/>
    <x v="13"/>
    <s v="1960 W Miro Way"/>
    <m/>
    <s v="CA"/>
    <s v="92376"/>
    <s v="          "/>
    <n v="0"/>
    <m/>
    <s v="Medline Industries LP"/>
    <s v="Rialto"/>
    <m/>
    <s v="PCI-01    "/>
    <m/>
  </r>
  <r>
    <x v="66"/>
    <d v="2026-01-09T00:00:00"/>
    <s v="0000064675"/>
    <n v="10"/>
    <s v="C42       "/>
    <x v="143"/>
    <x v="157"/>
    <n v="70"/>
    <n v="57.96"/>
    <n v="4057.2"/>
    <s v="MEDL      "/>
    <x v="0"/>
    <s v="FALSE"/>
    <s v="SO"/>
    <m/>
    <x v="13"/>
    <s v="3446 Highway 51 N, Suite 100"/>
    <m/>
    <s v="MS"/>
    <s v="38672"/>
    <s v="          "/>
    <n v="0"/>
    <m/>
    <s v="Medline Industries LP"/>
    <s v="Southaven"/>
    <m/>
    <s v="PCI-01    "/>
    <m/>
  </r>
  <r>
    <x v="66"/>
    <d v="2026-01-09T00:00:00"/>
    <s v="0000064676"/>
    <n v="10"/>
    <s v="K46       "/>
    <x v="143"/>
    <x v="157"/>
    <n v="14"/>
    <n v="57.96"/>
    <n v="811.44"/>
    <s v="MEDL      "/>
    <x v="0"/>
    <s v="FALSE"/>
    <s v="SO"/>
    <m/>
    <x v="13"/>
    <s v="18601 Christopher Way, STE 100"/>
    <s v="18601 Christopher Way, STE 100"/>
    <s v="CA"/>
    <s v="95330"/>
    <s v="          "/>
    <n v="0"/>
    <m/>
    <s v="Medline Industries, Inc."/>
    <s v="Lathrop"/>
    <m/>
    <s v="PCI-01    "/>
    <m/>
  </r>
  <r>
    <x v="66"/>
    <d v="2026-01-09T00:00:00"/>
    <s v="0000064678"/>
    <n v="10"/>
    <s v="C54       "/>
    <x v="143"/>
    <x v="157"/>
    <n v="112"/>
    <n v="57.96"/>
    <n v="6491.52"/>
    <s v="MEDL      "/>
    <x v="0"/>
    <s v="FALSE"/>
    <s v="SO"/>
    <m/>
    <x v="13"/>
    <s v="494 State Route 416"/>
    <s v="494 State Route 416"/>
    <s v="NY"/>
    <s v="12549"/>
    <s v="          "/>
    <n v="0"/>
    <m/>
    <s v="Medline Industries LP"/>
    <s v="Montgomery"/>
    <m/>
    <s v="PCI-01    "/>
    <m/>
  </r>
  <r>
    <x v="67"/>
    <d v="2026-12-11T00:00:00"/>
    <s v="0000064190"/>
    <n v="1"/>
    <s v="BILL      "/>
    <x v="23"/>
    <x v="26"/>
    <n v="6900"/>
    <n v="8.4700000000000006"/>
    <n v="58443"/>
    <s v="ISI       "/>
    <x v="0"/>
    <s v="FALSE"/>
    <s v="SO"/>
    <m/>
    <x v="14"/>
    <s v="32390 IH 10 West"/>
    <m/>
    <s v="TX"/>
    <s v="78006          "/>
    <s v="          "/>
    <n v="0"/>
    <m/>
    <s v="Instrument Specialists Inc"/>
    <s v="Boerne"/>
    <m/>
    <s v="PCI-01   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BC71D-BE41-43E1-858B-D4650022F580}" name="PivotTable3" cacheId="48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7" indent="0" compact="0" compactData="0" gridDropZones="1" chartFormat="3">
  <location ref="G6:H14" firstHeaderRow="2" firstDataRow="2" firstDataCol="1" rowPageCount="2" colPageCount="1"/>
  <pivotFields count="29">
    <pivotField compact="0" numFmtId="164" outline="0" subtotalTop="0" showAll="0" defaultSubtotal="0"/>
    <pivotField axis="axisRow" compact="0" numFmtId="164" outline="0" showAll="0" includeNewItemsInFilter="1">
      <items count="69">
        <item x="0"/>
        <item x="2"/>
        <item x="8"/>
        <item x="36"/>
        <item x="51"/>
        <item x="64"/>
        <item x="66"/>
        <item x="23"/>
        <item x="42"/>
        <item x="58"/>
        <item x="12"/>
        <item x="19"/>
        <item x="33"/>
        <item x="47"/>
        <item x="7"/>
        <item x="10"/>
        <item x="20"/>
        <item x="65"/>
        <item x="32"/>
        <item x="48"/>
        <item x="54"/>
        <item x="61"/>
        <item x="6"/>
        <item x="31"/>
        <item x="9"/>
        <item x="25"/>
        <item x="15"/>
        <item x="1"/>
        <item x="11"/>
        <item x="5"/>
        <item x="40"/>
        <item x="4"/>
        <item x="13"/>
        <item x="17"/>
        <item x="24"/>
        <item x="34"/>
        <item x="44"/>
        <item x="60"/>
        <item x="29"/>
        <item x="50"/>
        <item x="52"/>
        <item x="56"/>
        <item x="16"/>
        <item x="18"/>
        <item x="26"/>
        <item x="30"/>
        <item x="46"/>
        <item x="55"/>
        <item x="57"/>
        <item x="59"/>
        <item x="62"/>
        <item x="63"/>
        <item x="21"/>
        <item x="37"/>
        <item x="49"/>
        <item x="3"/>
        <item x="14"/>
        <item x="22"/>
        <item x="27"/>
        <item x="35"/>
        <item x="39"/>
        <item x="41"/>
        <item x="28"/>
        <item x="38"/>
        <item x="43"/>
        <item x="45"/>
        <item x="53"/>
        <item x="67"/>
        <item t="default"/>
      </items>
    </pivotField>
    <pivotField compact="0" numFmtId="164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axis="axisPage" compact="0" outline="0" multipleItemSelectionAllowed="1" showAll="0" includeNewItemsInFilter="1">
      <items count="145">
        <item x="3"/>
        <item h="1" x="31"/>
        <item h="1" x="32"/>
        <item h="1" x="76"/>
        <item h="1" x="88"/>
        <item h="1" x="75"/>
        <item h="1" x="0"/>
        <item h="1" x="66"/>
        <item h="1" x="2"/>
        <item h="1" x="89"/>
        <item h="1" x="90"/>
        <item h="1" x="112"/>
        <item h="1" x="91"/>
        <item h="1" x="103"/>
        <item h="1" x="104"/>
        <item h="1" x="105"/>
        <item h="1" x="106"/>
        <item h="1" x="131"/>
        <item h="1" x="132"/>
        <item h="1" x="133"/>
        <item h="1" x="11"/>
        <item h="1" x="30"/>
        <item h="1" x="77"/>
        <item h="1" x="73"/>
        <item h="1" x="19"/>
        <item h="1" x="95"/>
        <item h="1" x="123"/>
        <item h="1" x="69"/>
        <item h="1" x="26"/>
        <item h="1" x="36"/>
        <item h="1" x="116"/>
        <item h="1" x="20"/>
        <item h="1" x="28"/>
        <item h="1" x="119"/>
        <item h="1" x="120"/>
        <item h="1" x="18"/>
        <item h="1" x="17"/>
        <item h="1" x="83"/>
        <item h="1" x="86"/>
        <item h="1" x="65"/>
        <item h="1" x="68"/>
        <item h="1" x="1"/>
        <item h="1" x="21"/>
        <item h="1" x="22"/>
        <item h="1" x="27"/>
        <item h="1" x="85"/>
        <item h="1" x="34"/>
        <item h="1" x="117"/>
        <item h="1" x="118"/>
        <item h="1" x="35"/>
        <item h="1" x="10"/>
        <item h="1" x="64"/>
        <item h="1" x="37"/>
        <item h="1" x="87"/>
        <item h="1" x="12"/>
        <item h="1" x="33"/>
        <item h="1" x="79"/>
        <item h="1" x="23"/>
        <item h="1" x="25"/>
        <item h="1" x="38"/>
        <item h="1" x="80"/>
        <item h="1" x="67"/>
        <item h="1" x="24"/>
        <item h="1" x="70"/>
        <item h="1" x="71"/>
        <item h="1" x="72"/>
        <item h="1" x="78"/>
        <item h="1" x="98"/>
        <item h="1" x="81"/>
        <item h="1" x="82"/>
        <item h="1" x="84"/>
        <item h="1" x="13"/>
        <item h="1" x="92"/>
        <item h="1" x="74"/>
        <item h="1" x="139"/>
        <item h="1" x="97"/>
        <item h="1" x="138"/>
        <item h="1" x="93"/>
        <item h="1" x="99"/>
        <item h="1" x="100"/>
        <item h="1" x="130"/>
        <item h="1" x="135"/>
        <item h="1" x="136"/>
        <item h="1" x="137"/>
        <item h="1" x="124"/>
        <item h="1" x="125"/>
        <item h="1" x="126"/>
        <item h="1" x="127"/>
        <item h="1" x="128"/>
        <item h="1" x="129"/>
        <item h="1" x="140"/>
        <item h="1" x="141"/>
        <item h="1" x="142"/>
        <item h="1" x="143"/>
        <item h="1" x="134"/>
        <item h="1" x="107"/>
        <item h="1" x="109"/>
        <item x="40"/>
        <item x="39"/>
        <item h="1" x="101"/>
        <item h="1" x="102"/>
        <item h="1" x="96"/>
        <item h="1" x="94"/>
        <item h="1" x="110"/>
        <item h="1" x="111"/>
        <item h="1" x="121"/>
        <item h="1" x="122"/>
        <item h="1" x="113"/>
        <item h="1" x="114"/>
        <item h="1" x="4"/>
        <item h="1" x="5"/>
        <item h="1" x="6"/>
        <item h="1" x="7"/>
        <item h="1" x="8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108"/>
        <item h="1" x="115"/>
        <item h="1" x="9"/>
        <item h="1" x="14"/>
        <item h="1" x="15"/>
        <item h="1" x="16"/>
        <item h="1" x="29"/>
        <item h="1" x="57"/>
        <item h="1" x="58"/>
        <item h="1" x="59"/>
        <item h="1" x="60"/>
        <item h="1" x="61"/>
        <item h="1" x="62"/>
        <item h="1" x="63"/>
        <item t="default"/>
      </items>
    </pivotField>
    <pivotField compact="0" outline="0" showAll="0" includeNewItemsInFilter="1"/>
    <pivotField compact="0" numFmtId="166" outline="0" showAll="0" includeNewItemsInFilter="1"/>
    <pivotField compact="0" numFmtId="167" outline="0" showAll="0" includeNewItemsInFilter="1"/>
    <pivotField dataField="1" compact="0" numFmtId="166" outline="0" showAll="0" includeNewItemsInFilter="1"/>
    <pivotField compact="0" outline="0" showAll="0" includeNewItemsInFilter="1"/>
    <pivotField axis="axisPage" compact="0" outline="0" multipleItemSelectionAllowed="1" showAll="0" includeNewItemsInFilter="1">
      <items count="6">
        <item x="1"/>
        <item x="0"/>
        <item x="3"/>
        <item x="2"/>
        <item x="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8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7">
    <i>
      <x/>
    </i>
    <i>
      <x v="9"/>
    </i>
    <i>
      <x v="14"/>
    </i>
    <i>
      <x v="16"/>
    </i>
    <i>
      <x v="18"/>
    </i>
    <i>
      <x v="28"/>
    </i>
    <i t="grand">
      <x/>
    </i>
  </rowItems>
  <colItems count="1">
    <i/>
  </colItems>
  <pageFields count="2">
    <pageField fld="6" hier="0"/>
    <pageField fld="12" hier="-1"/>
  </pageFields>
  <dataFields count="1">
    <dataField name="N Code Sales" fld="10" baseField="0" baseItem="0" numFmtId="169"/>
  </dataFields>
  <formats count="5">
    <format dxfId="59">
      <pivotArea outline="0" fieldPosition="0"/>
    </format>
    <format dxfId="58">
      <pivotArea grandRow="1" outline="0" collapsedLevelsAreSubtotals="1" fieldPosition="0"/>
    </format>
    <format dxfId="57">
      <pivotArea type="origin" dataOnly="0" labelOnly="1" outline="0" fieldPosition="0"/>
    </format>
    <format dxfId="56">
      <pivotArea type="origin" dataOnly="0" labelOnly="1" outline="0" fieldPosition="0"/>
    </format>
    <format dxfId="55">
      <pivotArea type="origin" dataOnly="0" labelOnly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387EC-3FCE-40FF-A4DD-4C4205F7B26C}" name="PivotTable1" cacheId="49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7" indent="0" compact="0" compactData="0" gridDropZones="1" chartFormat="3">
  <location ref="A6:D23" firstHeaderRow="2" firstDataRow="2" firstDataCol="3" rowPageCount="2" colPageCount="1"/>
  <pivotFields count="31">
    <pivotField axis="axisRow" compact="0" numFmtId="164" outline="0" multipleItemSelectionAllowed="1" showAll="0" includeNewItemsInFilter="1">
      <items count="69">
        <item x="0"/>
        <item x="2"/>
        <item x="8"/>
        <item x="36"/>
        <item x="51"/>
        <item x="64"/>
        <item x="66"/>
        <item x="23"/>
        <item x="42"/>
        <item x="58"/>
        <item x="12"/>
        <item x="19"/>
        <item x="33"/>
        <item x="47"/>
        <item x="7"/>
        <item x="10"/>
        <item x="20"/>
        <item x="65"/>
        <item x="32"/>
        <item x="48"/>
        <item x="54"/>
        <item x="61"/>
        <item x="6"/>
        <item x="31"/>
        <item x="9"/>
        <item x="25"/>
        <item x="15"/>
        <item x="1"/>
        <item x="11"/>
        <item x="5"/>
        <item x="40"/>
        <item x="4"/>
        <item x="13"/>
        <item x="17"/>
        <item x="24"/>
        <item x="34"/>
        <item x="44"/>
        <item x="60"/>
        <item x="29"/>
        <item x="50"/>
        <item x="52"/>
        <item x="56"/>
        <item x="16"/>
        <item x="18"/>
        <item x="26"/>
        <item x="30"/>
        <item x="46"/>
        <item x="55"/>
        <item x="57"/>
        <item x="59"/>
        <item x="62"/>
        <item x="63"/>
        <item x="21"/>
        <item x="37"/>
        <item x="49"/>
        <item x="3"/>
        <item x="14"/>
        <item x="22"/>
        <item x="27"/>
        <item x="35"/>
        <item x="39"/>
        <item x="41"/>
        <item x="28"/>
        <item x="38"/>
        <item x="43"/>
        <item x="45"/>
        <item x="53"/>
        <item x="67"/>
        <item t="default"/>
      </items>
    </pivotField>
    <pivotField compact="0" numFmtId="164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axis="axisPage" compact="0" outline="0" multipleItemSelectionAllowed="1" showAll="0" includeNewItemsInFilter="1">
      <items count="145">
        <item x="3"/>
        <item x="31"/>
        <item x="32"/>
        <item x="76"/>
        <item x="88"/>
        <item x="75"/>
        <item x="0"/>
        <item x="66"/>
        <item x="2"/>
        <item x="89"/>
        <item x="90"/>
        <item x="112"/>
        <item x="91"/>
        <item x="103"/>
        <item x="104"/>
        <item x="105"/>
        <item x="106"/>
        <item x="131"/>
        <item x="132"/>
        <item x="133"/>
        <item x="11"/>
        <item x="30"/>
        <item x="77"/>
        <item x="73"/>
        <item x="19"/>
        <item x="95"/>
        <item x="123"/>
        <item x="69"/>
        <item x="26"/>
        <item x="36"/>
        <item x="116"/>
        <item x="20"/>
        <item x="28"/>
        <item x="119"/>
        <item x="120"/>
        <item x="18"/>
        <item x="17"/>
        <item x="83"/>
        <item x="86"/>
        <item x="65"/>
        <item x="68"/>
        <item x="1"/>
        <item x="21"/>
        <item x="22"/>
        <item x="27"/>
        <item x="85"/>
        <item x="34"/>
        <item x="117"/>
        <item x="118"/>
        <item x="35"/>
        <item x="10"/>
        <item x="64"/>
        <item x="37"/>
        <item x="87"/>
        <item x="12"/>
        <item x="33"/>
        <item x="79"/>
        <item x="23"/>
        <item x="25"/>
        <item x="38"/>
        <item x="80"/>
        <item x="67"/>
        <item x="24"/>
        <item x="70"/>
        <item x="71"/>
        <item x="72"/>
        <item x="78"/>
        <item x="98"/>
        <item x="81"/>
        <item x="82"/>
        <item x="84"/>
        <item x="13"/>
        <item x="92"/>
        <item x="74"/>
        <item x="139"/>
        <item x="97"/>
        <item x="138"/>
        <item x="93"/>
        <item x="99"/>
        <item x="100"/>
        <item x="130"/>
        <item x="135"/>
        <item x="136"/>
        <item x="137"/>
        <item x="124"/>
        <item x="125"/>
        <item x="126"/>
        <item x="127"/>
        <item x="128"/>
        <item x="129"/>
        <item x="140"/>
        <item x="141"/>
        <item x="142"/>
        <item x="143"/>
        <item x="134"/>
        <item x="107"/>
        <item x="109"/>
        <item x="40"/>
        <item x="39"/>
        <item x="101"/>
        <item x="102"/>
        <item x="96"/>
        <item x="94"/>
        <item x="110"/>
        <item x="111"/>
        <item x="121"/>
        <item x="122"/>
        <item x="113"/>
        <item x="114"/>
        <item x="4"/>
        <item x="5"/>
        <item x="6"/>
        <item x="7"/>
        <item x="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08"/>
        <item x="115"/>
        <item x="9"/>
        <item x="14"/>
        <item x="15"/>
        <item x="16"/>
        <item x="29"/>
        <item x="57"/>
        <item x="58"/>
        <item x="59"/>
        <item x="60"/>
        <item x="61"/>
        <item x="62"/>
        <item x="63"/>
        <item t="default"/>
      </items>
    </pivotField>
    <pivotField compact="0" outline="0" showAll="0" includeNewItemsInFilter="1"/>
    <pivotField compact="0" numFmtId="166" outline="0" showAll="0" includeNewItemsInFilter="1"/>
    <pivotField compact="0" numFmtId="167" outline="0" showAll="0" includeNewItemsInFilter="1"/>
    <pivotField dataField="1" compact="0" numFmtId="166" outline="0" showAll="0" includeNewItemsInFilter="1"/>
    <pivotField compact="0" outline="0" showAll="0" includeNewItemsInFilter="1"/>
    <pivotField axis="axisPage" compact="0" outline="0" multipleItemSelectionAllowed="1" showAll="0" includeNewItemsInFilter="1">
      <items count="6">
        <item x="1"/>
        <item x="0"/>
        <item x="3"/>
        <item x="2"/>
        <item x="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8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compact="0" outline="0" showAll="0">
      <items count="131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x="126"/>
        <item x="127"/>
        <item sd="0" x="128"/>
        <item x="129"/>
        <item t="default"/>
      </items>
    </pivotField>
  </pivotFields>
  <rowFields count="3">
    <field x="30"/>
    <field x="28"/>
    <field x="0"/>
  </rowFields>
  <rowItems count="16">
    <i>
      <x v="1"/>
      <x v="1"/>
    </i>
    <i t="default">
      <x v="1"/>
    </i>
    <i>
      <x v="127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27"/>
    </i>
    <i>
      <x v="128"/>
    </i>
    <i t="grand">
      <x/>
    </i>
  </rowItems>
  <colItems count="1">
    <i/>
  </colItems>
  <pageFields count="2">
    <pageField fld="11" hier="-1"/>
    <pageField fld="5" hier="-1"/>
  </pageFields>
  <dataFields count="1">
    <dataField name="Sum of ExtendedLineAmount" fld="9" baseField="0" baseItem="0"/>
  </dataFields>
  <formats count="3">
    <format dxfId="62">
      <pivotArea outline="0" fieldPosition="0"/>
    </format>
    <format dxfId="61">
      <pivotArea grandRow="1" outline="0" collapsedLevelsAreSubtotals="1" fieldPosition="0"/>
    </format>
    <format dxfId="60">
      <pivotArea type="origin" dataOnly="0" labelOnly="1" outline="0" fieldPosition="0"/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F8E1C-28DB-4B67-A093-8AD46029221A}" name="PivotTable1" cacheId="49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7" indent="0" compact="0" compactData="0" gridDropZones="1" chartFormat="4">
  <location ref="A6:D58" firstHeaderRow="1" firstDataRow="2" firstDataCol="2" rowPageCount="4" colPageCount="1"/>
  <pivotFields count="31">
    <pivotField axis="axisPage" compact="0" numFmtId="164" outline="0" multipleItemSelectionAllowed="1" showAll="0" includeNewItemsInFilter="1" defaultSubtotal="0">
      <items count="68">
        <item x="0"/>
        <item x="2"/>
        <item x="8"/>
        <item x="36"/>
        <item x="51"/>
        <item x="64"/>
        <item x="66"/>
        <item x="23"/>
        <item x="42"/>
        <item x="58"/>
        <item x="12"/>
        <item x="19"/>
        <item x="33"/>
        <item x="47"/>
        <item x="7"/>
        <item x="10"/>
        <item x="20"/>
        <item x="65"/>
        <item x="32"/>
        <item x="48"/>
        <item x="54"/>
        <item x="61"/>
        <item x="67"/>
        <item x="6"/>
        <item x="31"/>
        <item x="9"/>
        <item x="25"/>
        <item x="15"/>
        <item x="1"/>
        <item x="11"/>
        <item x="5"/>
        <item x="40"/>
        <item x="4"/>
        <item x="13"/>
        <item x="17"/>
        <item x="24"/>
        <item x="34"/>
        <item x="44"/>
        <item x="60"/>
        <item x="29"/>
        <item x="50"/>
        <item x="52"/>
        <item x="56"/>
        <item x="16"/>
        <item x="18"/>
        <item x="26"/>
        <item x="30"/>
        <item x="46"/>
        <item x="55"/>
        <item x="57"/>
        <item x="59"/>
        <item x="62"/>
        <item x="63"/>
        <item x="21"/>
        <item x="37"/>
        <item x="49"/>
        <item x="3"/>
        <item x="14"/>
        <item x="22"/>
        <item x="27"/>
        <item x="35"/>
        <item x="39"/>
        <item x="41"/>
        <item x="28"/>
        <item x="38"/>
        <item x="43"/>
        <item x="45"/>
        <item x="53"/>
      </items>
    </pivotField>
    <pivotField compact="0" numFmtId="164" outline="0" showAll="0" includeNewItemsInFilter="1" defaultSubtotal="0"/>
    <pivotField compact="0" outline="0" showAll="0" includeNewItemsInFilter="1" defaultSubtotal="0"/>
    <pivotField compact="0" numFmtId="165" outline="0" showAll="0" includeNewItemsInFilter="1" defaultSubtotal="0"/>
    <pivotField compact="0" outline="0" showAll="0" includeNewItemsInFilter="1" defaultSubtotal="0"/>
    <pivotField axis="axisRow" compact="0" outline="0" multipleItemSelectionAllowed="1" showAll="0" includeNewItemsInFilter="1" sortType="descending" defaultSubtotal="0">
      <items count="144">
        <item x="3"/>
        <item x="31"/>
        <item x="32"/>
        <item x="76"/>
        <item x="88"/>
        <item x="75"/>
        <item x="0"/>
        <item x="66"/>
        <item x="2"/>
        <item x="89"/>
        <item x="90"/>
        <item x="112"/>
        <item x="91"/>
        <item x="103"/>
        <item x="104"/>
        <item x="105"/>
        <item x="106"/>
        <item x="131"/>
        <item x="132"/>
        <item x="133"/>
        <item x="11"/>
        <item x="30"/>
        <item x="77"/>
        <item x="73"/>
        <item x="19"/>
        <item x="95"/>
        <item x="123"/>
        <item x="69"/>
        <item x="26"/>
        <item x="36"/>
        <item x="116"/>
        <item x="20"/>
        <item x="28"/>
        <item x="119"/>
        <item x="120"/>
        <item x="18"/>
        <item x="17"/>
        <item x="83"/>
        <item x="86"/>
        <item x="65"/>
        <item x="68"/>
        <item x="1"/>
        <item x="21"/>
        <item x="22"/>
        <item x="27"/>
        <item x="85"/>
        <item x="34"/>
        <item x="117"/>
        <item x="118"/>
        <item x="35"/>
        <item x="10"/>
        <item x="64"/>
        <item x="37"/>
        <item x="87"/>
        <item x="12"/>
        <item x="33"/>
        <item x="79"/>
        <item x="23"/>
        <item x="25"/>
        <item x="38"/>
        <item x="80"/>
        <item x="67"/>
        <item x="24"/>
        <item x="70"/>
        <item x="71"/>
        <item x="72"/>
        <item x="78"/>
        <item x="98"/>
        <item x="81"/>
        <item x="82"/>
        <item x="84"/>
        <item x="13"/>
        <item x="92"/>
        <item x="74"/>
        <item x="139"/>
        <item x="97"/>
        <item x="138"/>
        <item x="93"/>
        <item x="99"/>
        <item x="100"/>
        <item x="130"/>
        <item x="135"/>
        <item x="136"/>
        <item x="137"/>
        <item x="124"/>
        <item x="125"/>
        <item x="126"/>
        <item x="127"/>
        <item x="128"/>
        <item x="129"/>
        <item x="140"/>
        <item x="141"/>
        <item x="142"/>
        <item x="143"/>
        <item x="134"/>
        <item x="107"/>
        <item x="109"/>
        <item x="40"/>
        <item x="39"/>
        <item x="101"/>
        <item x="102"/>
        <item x="96"/>
        <item x="94"/>
        <item x="110"/>
        <item x="111"/>
        <item x="121"/>
        <item x="122"/>
        <item x="113"/>
        <item x="114"/>
        <item x="4"/>
        <item x="5"/>
        <item x="6"/>
        <item x="7"/>
        <item x="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08"/>
        <item x="115"/>
        <item x="9"/>
        <item x="14"/>
        <item x="15"/>
        <item x="16"/>
        <item x="29"/>
        <item x="57"/>
        <item x="58"/>
        <item x="59"/>
        <item x="60"/>
        <item x="61"/>
        <item x="62"/>
        <item x="6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sortType="descending" defaultSubtotal="0">
      <items count="158">
        <item x="29"/>
        <item x="79"/>
        <item x="105"/>
        <item x="109"/>
        <item x="13"/>
        <item x="157"/>
        <item x="84"/>
        <item x="75"/>
        <item x="88"/>
        <item x="87"/>
        <item x="20"/>
        <item x="27"/>
        <item x="127"/>
        <item x="93"/>
        <item x="26"/>
        <item x="133"/>
        <item x="103"/>
        <item x="15"/>
        <item x="136"/>
        <item x="135"/>
        <item x="14"/>
        <item x="139"/>
        <item x="138"/>
        <item x="140"/>
        <item x="25"/>
        <item x="149"/>
        <item x="33"/>
        <item x="150"/>
        <item x="24"/>
        <item x="151"/>
        <item x="107"/>
        <item x="16"/>
        <item x="152"/>
        <item x="37"/>
        <item x="108"/>
        <item x="155"/>
        <item x="156"/>
        <item x="72"/>
        <item x="89"/>
        <item x="22"/>
        <item x="30"/>
        <item x="23"/>
        <item x="92"/>
        <item x="91"/>
        <item x="129"/>
        <item x="130"/>
        <item x="36"/>
        <item x="142"/>
        <item x="128"/>
        <item x="31"/>
        <item x="102"/>
        <item x="83"/>
        <item x="28"/>
        <item x="153"/>
        <item x="21"/>
        <item x="82"/>
        <item x="98"/>
        <item x="137"/>
        <item x="78"/>
        <item x="0"/>
        <item x="81"/>
        <item x="39"/>
        <item x="38"/>
        <item x="70"/>
        <item x="71"/>
        <item x="73"/>
        <item x="85"/>
        <item x="86"/>
        <item x="69"/>
        <item x="40"/>
        <item x="126"/>
        <item x="1"/>
        <item x="76"/>
        <item x="141"/>
        <item x="74"/>
        <item x="42"/>
        <item x="80"/>
        <item x="154"/>
        <item x="34"/>
        <item x="35"/>
        <item x="2"/>
        <item x="77"/>
        <item x="110"/>
        <item x="90"/>
        <item x="134"/>
        <item x="3"/>
        <item x="41"/>
        <item x="99"/>
        <item x="100"/>
        <item x="122"/>
        <item x="101"/>
        <item x="113"/>
        <item x="114"/>
        <item x="115"/>
        <item x="116"/>
        <item x="143"/>
        <item x="144"/>
        <item x="145"/>
        <item x="146"/>
        <item x="147"/>
        <item x="148"/>
        <item x="117"/>
        <item x="119"/>
        <item x="44"/>
        <item x="45"/>
        <item x="94"/>
        <item x="95"/>
        <item x="96"/>
        <item x="97"/>
        <item x="43"/>
        <item x="111"/>
        <item x="112"/>
        <item x="106"/>
        <item x="104"/>
        <item x="120"/>
        <item x="121"/>
        <item x="131"/>
        <item x="132"/>
        <item x="123"/>
        <item x="124"/>
        <item x="4"/>
        <item x="5"/>
        <item x="6"/>
        <item x="7"/>
        <item x="8"/>
        <item x="9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118"/>
        <item x="125"/>
        <item x="10"/>
        <item x="11"/>
        <item x="12"/>
        <item x="17"/>
        <item x="18"/>
        <item x="19"/>
        <item x="32"/>
        <item x="62"/>
        <item x="63"/>
        <item x="64"/>
        <item x="65"/>
        <item x="66"/>
        <item x="67"/>
        <item x="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6" outline="0" showAll="0" includeNewItemsInFilter="1" defaultSubtotal="0"/>
    <pivotField compact="0" numFmtId="167" outline="0" showAll="0" includeNewItemsInFilter="1" defaultSubtotal="0"/>
    <pivotField dataField="1" compact="0" numFmtId="166" outline="0" showAll="0" includeNewItemsInFilter="1" defaultSubtotal="0"/>
    <pivotField compact="0" outline="0" showAll="0" includeNewItemsInFilter="1" defaultSubtotal="0"/>
    <pivotField axis="axisPage" compact="0" outline="0" multipleItemSelectionAllowed="1" showAll="0" includeNewItemsInFilter="1" defaultSubtotal="0">
      <items count="5">
        <item x="1"/>
        <item x="0"/>
        <item x="3"/>
        <item x="2"/>
        <item x="4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68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axis="axisPage" compact="0" outline="0" subtotalTop="0" multipleItemSelectionAllowed="1" showAll="0" defaultSubtotal="0">
      <items count="14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Page" compact="0" outline="0" subtotalTop="0" multipleItemSelectionAllowed="1" showAll="0" defaultSubtotal="0">
      <items count="130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sd="0" x="127"/>
        <item h="1" sd="0" x="128"/>
        <item h="1" x="129"/>
      </items>
    </pivotField>
  </pivotFields>
  <rowFields count="2">
    <field x="5"/>
    <field x="6"/>
  </rowFields>
  <rowItems count="51">
    <i>
      <x v="24"/>
      <x v="39"/>
    </i>
    <i>
      <x v="59"/>
      <x v="75"/>
    </i>
    <i>
      <x v="52"/>
      <x v="69"/>
    </i>
    <i>
      <x v="28"/>
      <x/>
    </i>
    <i>
      <x v="31"/>
      <x v="41"/>
    </i>
    <i>
      <x v="62"/>
      <x v="11"/>
    </i>
    <i>
      <x v="58"/>
      <x v="52"/>
    </i>
    <i>
      <x v="57"/>
      <x v="14"/>
    </i>
    <i>
      <x v="42"/>
      <x v="28"/>
    </i>
    <i>
      <x v="36"/>
      <x v="10"/>
    </i>
    <i>
      <x v="41"/>
      <x v="71"/>
    </i>
    <i>
      <x v="43"/>
      <x v="24"/>
    </i>
    <i>
      <x v="44"/>
      <x v="40"/>
    </i>
    <i>
      <x v="55"/>
      <x v="46"/>
    </i>
    <i>
      <x v="46"/>
      <x v="33"/>
    </i>
    <i>
      <x v="21"/>
      <x v="26"/>
    </i>
    <i>
      <x v="35"/>
      <x v="54"/>
    </i>
    <i>
      <x v="32"/>
      <x v="49"/>
    </i>
    <i>
      <x v="49"/>
      <x v="62"/>
    </i>
    <i>
      <x v="29"/>
      <x v="61"/>
    </i>
    <i>
      <x v="2"/>
      <x v="79"/>
    </i>
    <i>
      <x v="120"/>
      <x v="132"/>
    </i>
    <i>
      <x v="140"/>
      <x v="154"/>
    </i>
    <i>
      <x v="136"/>
      <x v="150"/>
    </i>
    <i>
      <x v="137"/>
      <x v="151"/>
    </i>
    <i>
      <x v="1"/>
      <x v="78"/>
    </i>
    <i>
      <x v="121"/>
      <x v="133"/>
    </i>
    <i>
      <x v="98"/>
      <x v="109"/>
    </i>
    <i>
      <x v="115"/>
      <x v="127"/>
    </i>
    <i>
      <x v="129"/>
      <x v="141"/>
    </i>
    <i>
      <x v="116"/>
      <x v="128"/>
    </i>
    <i>
      <x v="114"/>
      <x v="126"/>
    </i>
    <i>
      <x v="97"/>
      <x v="103"/>
    </i>
    <i>
      <x v="124"/>
      <x v="136"/>
    </i>
    <i>
      <x/>
      <x v="86"/>
    </i>
    <i r="1">
      <x v="104"/>
    </i>
    <i>
      <x v="118"/>
      <x v="130"/>
    </i>
    <i>
      <x v="142"/>
      <x v="156"/>
    </i>
    <i>
      <x v="141"/>
      <x v="155"/>
    </i>
    <i>
      <x v="138"/>
      <x v="152"/>
    </i>
    <i>
      <x v="117"/>
      <x v="129"/>
    </i>
    <i>
      <x v="127"/>
      <x v="139"/>
    </i>
    <i>
      <x v="119"/>
      <x v="131"/>
    </i>
    <i>
      <x v="139"/>
      <x v="153"/>
    </i>
    <i>
      <x v="122"/>
      <x v="134"/>
    </i>
    <i>
      <x v="126"/>
      <x v="138"/>
    </i>
    <i>
      <x v="128"/>
      <x v="140"/>
    </i>
    <i>
      <x v="123"/>
      <x v="135"/>
    </i>
    <i>
      <x v="125"/>
      <x v="137"/>
    </i>
    <i>
      <x v="143"/>
      <x v="157"/>
    </i>
    <i t="grand">
      <x/>
    </i>
  </rowItems>
  <colFields count="1">
    <field x="-2"/>
  </colFields>
  <colItems count="2">
    <i>
      <x/>
    </i>
    <i i="1">
      <x v="1"/>
    </i>
  </colItems>
  <pageFields count="4">
    <pageField fld="11" hier="-1"/>
    <pageField fld="0" hier="-1"/>
    <pageField fld="28" hier="-1"/>
    <pageField fld="30" hier="-1"/>
  </pageFields>
  <dataFields count="2">
    <dataField name="Sum of ExtendedLineAmount" fld="9" baseField="0" baseItem="0"/>
    <dataField name="Sum of OrderQuantity" fld="7" baseField="0" baseItem="0" numFmtId="1"/>
  </dataFields>
  <formats count="19">
    <format dxfId="54">
      <pivotArea outline="0" fieldPosition="0"/>
    </format>
    <format dxfId="53">
      <pivotArea grandRow="1" outline="0" collapsedLevelsAreSubtotals="1" fieldPosition="0"/>
    </format>
    <format dxfId="52">
      <pivotArea type="origin" dataOnly="0" labelOnly="1" outline="0" fieldPosition="0"/>
    </format>
    <format dxfId="51">
      <pivotArea outline="0" fieldPosition="0">
        <references count="1">
          <reference field="4294967294" count="1" selected="0">
            <x v="1"/>
          </reference>
        </references>
      </pivotArea>
    </format>
    <format dxfId="50">
      <pivotArea dataOnly="0" labelOnly="1" outline="0" fieldPosition="0">
        <references count="1">
          <reference field="5" count="0"/>
        </references>
      </pivotArea>
    </format>
    <format dxfId="49">
      <pivotArea outline="0" fieldPosition="0">
        <references count="2">
          <reference field="5" count="1" selected="0">
            <x v="55"/>
          </reference>
          <reference field="6" count="1" selected="0">
            <x v="46"/>
          </reference>
        </references>
      </pivotArea>
    </format>
    <format dxfId="48">
      <pivotArea dataOnly="0" labelOnly="1" outline="0" fieldPosition="0">
        <references count="1">
          <reference field="5" count="1">
            <x v="55"/>
          </reference>
        </references>
      </pivotArea>
    </format>
    <format dxfId="47">
      <pivotArea dataOnly="0" labelOnly="1" outline="0" fieldPosition="0">
        <references count="2">
          <reference field="5" count="1" selected="0">
            <x v="55"/>
          </reference>
          <reference field="6" count="1">
            <x v="46"/>
          </reference>
        </references>
      </pivotArea>
    </format>
    <format dxfId="46">
      <pivotArea outline="0" fieldPosition="0">
        <references count="2">
          <reference field="5" count="2" selected="0">
            <x v="41"/>
            <x v="59"/>
          </reference>
          <reference field="6" count="2" selected="0">
            <x v="71"/>
            <x v="75"/>
          </reference>
        </references>
      </pivotArea>
    </format>
    <format dxfId="45">
      <pivotArea dataOnly="0" labelOnly="1" outline="0" fieldPosition="0">
        <references count="1">
          <reference field="5" count="2">
            <x v="41"/>
            <x v="59"/>
          </reference>
        </references>
      </pivotArea>
    </format>
    <format dxfId="44">
      <pivotArea dataOnly="0" labelOnly="1" outline="0" fieldPosition="0">
        <references count="2">
          <reference field="5" count="1" selected="0">
            <x v="59"/>
          </reference>
          <reference field="6" count="1">
            <x v="75"/>
          </reference>
        </references>
      </pivotArea>
    </format>
    <format dxfId="43">
      <pivotArea dataOnly="0" labelOnly="1" outline="0" fieldPosition="0">
        <references count="2">
          <reference field="5" count="1" selected="0">
            <x v="41"/>
          </reference>
          <reference field="6" count="1">
            <x v="71"/>
          </reference>
        </references>
      </pivotArea>
    </format>
    <format dxfId="42">
      <pivotArea outline="0" fieldPosition="0">
        <references count="2">
          <reference field="5" count="2" selected="0">
            <x v="0"/>
            <x v="26"/>
          </reference>
          <reference field="6" count="7" selected="0">
            <x v="15"/>
            <x v="86"/>
            <x v="104"/>
            <x v="105"/>
            <x v="106"/>
            <x v="107"/>
            <x v="108"/>
          </reference>
        </references>
      </pivotArea>
    </format>
    <format dxfId="41">
      <pivotArea dataOnly="0" labelOnly="1" outline="0" fieldPosition="0">
        <references count="1">
          <reference field="5" count="2">
            <x v="0"/>
            <x v="26"/>
          </reference>
        </references>
      </pivotArea>
    </format>
    <format dxfId="40">
      <pivotArea dataOnly="0" labelOnly="1" outline="0" fieldPosition="0">
        <references count="2">
          <reference field="5" count="1" selected="0">
            <x v="0"/>
          </reference>
          <reference field="6" count="6">
            <x v="86"/>
            <x v="104"/>
            <x v="105"/>
            <x v="106"/>
            <x v="107"/>
            <x v="108"/>
          </reference>
        </references>
      </pivotArea>
    </format>
    <format dxfId="39">
      <pivotArea dataOnly="0" labelOnly="1" outline="0" fieldPosition="0">
        <references count="2">
          <reference field="5" count="1" selected="0">
            <x v="26"/>
          </reference>
          <reference field="6" count="1">
            <x v="15"/>
          </reference>
        </references>
      </pivotArea>
    </format>
    <format dxfId="38">
      <pivotArea outline="0" fieldPosition="0">
        <references count="2">
          <reference field="5" count="1" selected="0">
            <x v="24"/>
          </reference>
          <reference field="6" count="1" selected="0">
            <x v="39"/>
          </reference>
        </references>
      </pivotArea>
    </format>
    <format dxfId="37">
      <pivotArea dataOnly="0" labelOnly="1" outline="0" fieldPosition="0">
        <references count="1">
          <reference field="5" count="1">
            <x v="24"/>
          </reference>
        </references>
      </pivotArea>
    </format>
    <format dxfId="36">
      <pivotArea dataOnly="0" labelOnly="1" outline="0" fieldPosition="0">
        <references count="2">
          <reference field="5" count="1" selected="0">
            <x v="24"/>
          </reference>
          <reference field="6" count="1">
            <x v="39"/>
          </reference>
        </references>
      </pivotArea>
    </format>
  </format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D8AA9-9AAF-4DD1-B0F3-A87EBFB84A30}" name="PivotTable5" cacheId="47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E3:I167" firstHeaderRow="1" firstDataRow="2" firstDataCol="3" rowPageCount="1" colPageCount="1"/>
  <pivotFields count="29">
    <pivotField axis="axisPage" compact="0" numFmtId="164" outline="0" multipleItemSelectionAllowed="1" showAll="0" includeNewItemsInFilter="1" defaultSubtotal="0">
      <items count="68">
        <item x="0"/>
        <item x="66"/>
        <item x="2"/>
        <item x="51"/>
        <item x="8"/>
        <item x="36"/>
        <item x="64"/>
        <item x="23"/>
        <item x="42"/>
        <item x="58"/>
        <item x="12"/>
        <item x="19"/>
        <item x="33"/>
        <item x="47"/>
        <item x="7"/>
        <item x="10"/>
        <item x="20"/>
        <item x="65"/>
        <item x="32"/>
        <item x="48"/>
        <item x="54"/>
        <item x="61"/>
        <item x="67"/>
        <item x="6"/>
        <item x="31"/>
        <item x="9"/>
        <item x="25"/>
        <item x="15"/>
        <item x="1"/>
        <item x="11"/>
        <item x="5"/>
        <item x="40"/>
        <item x="4"/>
        <item x="13"/>
        <item x="17"/>
        <item x="24"/>
        <item x="34"/>
        <item x="44"/>
        <item x="60"/>
        <item x="29"/>
        <item x="50"/>
        <item x="52"/>
        <item x="56"/>
        <item x="16"/>
        <item x="18"/>
        <item x="26"/>
        <item x="30"/>
        <item x="46"/>
        <item x="55"/>
        <item x="57"/>
        <item x="59"/>
        <item x="62"/>
        <item x="63"/>
        <item x="21"/>
        <item x="37"/>
        <item x="49"/>
        <item x="3"/>
        <item x="14"/>
        <item x="22"/>
        <item x="27"/>
        <item x="35"/>
        <item x="39"/>
        <item x="41"/>
        <item x="28"/>
        <item x="38"/>
        <item x="43"/>
        <item x="45"/>
        <item x="53"/>
      </items>
    </pivotField>
    <pivotField compact="0" numFmtId="164" outline="0" showAll="0" includeNewItemsInFilter="1" defaultSubtotal="0"/>
    <pivotField compact="0" outline="0" showAll="0" includeNewItemsInFilter="1" defaultSubtotal="0"/>
    <pivotField compact="0" numFmtId="165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144">
        <item sd="0" x="3"/>
        <item x="31"/>
        <item x="32"/>
        <item x="76"/>
        <item x="88"/>
        <item x="75"/>
        <item x="0"/>
        <item x="66"/>
        <item x="2"/>
        <item x="89"/>
        <item x="90"/>
        <item x="112"/>
        <item x="91"/>
        <item x="103"/>
        <item x="104"/>
        <item x="105"/>
        <item x="106"/>
        <item x="131"/>
        <item x="132"/>
        <item x="133"/>
        <item x="11"/>
        <item x="30"/>
        <item x="77"/>
        <item x="73"/>
        <item x="19"/>
        <item x="95"/>
        <item x="123"/>
        <item x="69"/>
        <item x="26"/>
        <item sd="0" x="36"/>
        <item x="116"/>
        <item x="20"/>
        <item x="28"/>
        <item x="119"/>
        <item x="120"/>
        <item x="18"/>
        <item x="17"/>
        <item x="83"/>
        <item x="86"/>
        <item x="65"/>
        <item x="68"/>
        <item x="1"/>
        <item x="21"/>
        <item x="22"/>
        <item x="27"/>
        <item x="85"/>
        <item x="34"/>
        <item x="117"/>
        <item x="118"/>
        <item x="35"/>
        <item x="10"/>
        <item x="64"/>
        <item x="37"/>
        <item x="87"/>
        <item x="12"/>
        <item x="33"/>
        <item x="79"/>
        <item x="23"/>
        <item x="25"/>
        <item x="38"/>
        <item x="80"/>
        <item x="67"/>
        <item x="24"/>
        <item x="70"/>
        <item x="71"/>
        <item x="72"/>
        <item x="78"/>
        <item x="98"/>
        <item x="81"/>
        <item x="82"/>
        <item x="84"/>
        <item x="13"/>
        <item x="92"/>
        <item x="74"/>
        <item x="139"/>
        <item x="97"/>
        <item x="138"/>
        <item x="93"/>
        <item x="99"/>
        <item x="100"/>
        <item x="130"/>
        <item x="135"/>
        <item x="136"/>
        <item x="137"/>
        <item x="124"/>
        <item x="125"/>
        <item x="126"/>
        <item x="127"/>
        <item x="128"/>
        <item x="129"/>
        <item x="140"/>
        <item x="141"/>
        <item x="142"/>
        <item x="143"/>
        <item x="134"/>
        <item x="107"/>
        <item x="109"/>
        <item x="40"/>
        <item x="39"/>
        <item x="101"/>
        <item x="102"/>
        <item x="96"/>
        <item x="94"/>
        <item x="110"/>
        <item x="111"/>
        <item x="121"/>
        <item x="122"/>
        <item x="113"/>
        <item x="114"/>
        <item x="4"/>
        <item x="5"/>
        <item x="6"/>
        <item x="7"/>
        <item x="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08"/>
        <item x="115"/>
        <item x="9"/>
        <item x="14"/>
        <item x="15"/>
        <item x="16"/>
        <item x="29"/>
        <item x="57"/>
        <item x="58"/>
        <item x="59"/>
        <item x="60"/>
        <item x="61"/>
        <item x="62"/>
        <item x="63"/>
      </items>
    </pivotField>
    <pivotField axis="axisRow" compact="0" outline="0" showAll="0" includeNewItemsInFilter="1" sortType="descending" defaultSubtotal="0">
      <items count="158">
        <item x="135"/>
        <item x="14"/>
        <item x="15"/>
        <item x="89"/>
        <item x="22"/>
        <item x="108"/>
        <item x="93"/>
        <item x="26"/>
        <item x="149"/>
        <item x="109"/>
        <item x="29"/>
        <item x="155"/>
        <item x="156"/>
        <item x="79"/>
        <item x="138"/>
        <item x="13"/>
        <item x="33"/>
        <item x="150"/>
        <item x="151"/>
        <item x="136"/>
        <item x="140"/>
        <item x="157"/>
        <item x="72"/>
        <item x="24"/>
        <item x="103"/>
        <item x="127"/>
        <item x="16"/>
        <item x="139"/>
        <item x="20"/>
        <item x="152"/>
        <item x="105"/>
        <item x="75"/>
        <item x="84"/>
        <item x="25"/>
        <item x="107"/>
        <item x="133"/>
        <item x="27"/>
        <item x="87"/>
        <item x="88"/>
        <item x="37"/>
        <item x="30"/>
        <item x="23"/>
        <item x="92"/>
        <item x="91"/>
        <item x="129"/>
        <item x="130"/>
        <item x="36"/>
        <item x="142"/>
        <item x="128"/>
        <item x="31"/>
        <item x="102"/>
        <item x="83"/>
        <item x="28"/>
        <item x="153"/>
        <item x="21"/>
        <item x="82"/>
        <item x="98"/>
        <item x="137"/>
        <item x="78"/>
        <item x="0"/>
        <item x="81"/>
        <item x="39"/>
        <item x="38"/>
        <item x="70"/>
        <item x="71"/>
        <item x="73"/>
        <item x="85"/>
        <item x="86"/>
        <item x="69"/>
        <item x="40"/>
        <item x="126"/>
        <item x="1"/>
        <item x="76"/>
        <item x="141"/>
        <item x="74"/>
        <item x="42"/>
        <item x="80"/>
        <item x="154"/>
        <item x="34"/>
        <item x="35"/>
        <item x="2"/>
        <item x="77"/>
        <item x="110"/>
        <item x="90"/>
        <item x="134"/>
        <item x="3"/>
        <item x="41"/>
        <item x="99"/>
        <item x="100"/>
        <item x="122"/>
        <item x="101"/>
        <item x="113"/>
        <item x="114"/>
        <item x="115"/>
        <item x="116"/>
        <item x="143"/>
        <item x="144"/>
        <item x="145"/>
        <item x="146"/>
        <item x="147"/>
        <item x="148"/>
        <item x="117"/>
        <item x="119"/>
        <item x="44"/>
        <item x="45"/>
        <item x="94"/>
        <item x="95"/>
        <item x="96"/>
        <item x="97"/>
        <item x="43"/>
        <item x="111"/>
        <item x="112"/>
        <item x="106"/>
        <item x="104"/>
        <item x="120"/>
        <item x="121"/>
        <item x="131"/>
        <item x="132"/>
        <item x="123"/>
        <item x="124"/>
        <item x="4"/>
        <item x="5"/>
        <item x="6"/>
        <item x="7"/>
        <item x="8"/>
        <item x="9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118"/>
        <item x="125"/>
        <item x="10"/>
        <item x="11"/>
        <item x="12"/>
        <item x="17"/>
        <item x="18"/>
        <item x="19"/>
        <item x="32"/>
        <item x="62"/>
        <item x="63"/>
        <item x="64"/>
        <item x="65"/>
        <item x="66"/>
        <item x="67"/>
        <item x="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 includeNewItemsInFilter="1" defaultSubtotal="0"/>
    <pivotField compact="0" numFmtId="167" outline="0" showAll="0" includeNewItemsInFilter="1" defaultSubtotal="0"/>
    <pivotField dataField="1" compact="0" numFmtId="166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37">
        <item x="12"/>
        <item x="29"/>
        <item x="31"/>
        <item x="8"/>
        <item x="3"/>
        <item x="6"/>
        <item x="34"/>
        <item x="35"/>
        <item x="13"/>
        <item x="22"/>
        <item x="9"/>
        <item x="11"/>
        <item x="1"/>
        <item x="21"/>
        <item x="30"/>
        <item x="14"/>
        <item x="25"/>
        <item x="18"/>
        <item x="36"/>
        <item x="19"/>
        <item x="17"/>
        <item x="23"/>
        <item x="27"/>
        <item x="0"/>
        <item x="20"/>
        <item x="24"/>
        <item x="33"/>
        <item x="16"/>
        <item x="2"/>
        <item x="26"/>
        <item x="28"/>
        <item x="4"/>
        <item x="32"/>
        <item x="5"/>
        <item x="7"/>
        <item x="10"/>
        <item x="15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68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dataField="1" compact="0" outline="0" subtotalTop="0" showAll="0" includeNewItemsInFilter="1" defaultSubtotal="0"/>
  </pivotFields>
  <rowFields count="3">
    <field x="15"/>
    <field x="5"/>
    <field x="6"/>
  </rowFields>
  <rowItems count="163">
    <i>
      <x/>
      <x v="3"/>
      <x v="55"/>
    </i>
    <i r="1">
      <x v="5"/>
      <x v="60"/>
    </i>
    <i r="1">
      <x v="22"/>
      <x v="51"/>
    </i>
    <i r="1">
      <x v="29"/>
    </i>
    <i r="1">
      <x v="35"/>
      <x v="54"/>
    </i>
    <i r="1">
      <x v="39"/>
      <x v="63"/>
    </i>
    <i r="1">
      <x v="40"/>
      <x v="65"/>
    </i>
    <i r="1">
      <x v="49"/>
      <x v="62"/>
    </i>
    <i r="1">
      <x v="64"/>
      <x v="81"/>
    </i>
    <i r="1">
      <x v="65"/>
      <x v="58"/>
    </i>
    <i r="1">
      <x v="67"/>
      <x v="5"/>
    </i>
    <i r="1">
      <x v="73"/>
      <x v="76"/>
    </i>
    <i r="1">
      <x v="97"/>
      <x v="103"/>
    </i>
    <i r="1">
      <x v="131"/>
      <x v="143"/>
    </i>
    <i>
      <x v="1"/>
      <x v="58"/>
      <x v="52"/>
    </i>
    <i r="1">
      <x v="72"/>
      <x v="84"/>
    </i>
    <i r="2">
      <x v="50"/>
    </i>
    <i>
      <x v="2"/>
      <x v="47"/>
      <x v="25"/>
    </i>
    <i r="1">
      <x v="48"/>
      <x v="48"/>
    </i>
    <i r="1">
      <x v="101"/>
      <x v="112"/>
    </i>
    <i r="1">
      <x v="102"/>
      <x v="113"/>
    </i>
    <i r="1">
      <x v="103"/>
      <x v="114"/>
    </i>
    <i r="1">
      <x v="104"/>
      <x v="115"/>
    </i>
    <i>
      <x v="3"/>
      <x v="23"/>
      <x v="13"/>
    </i>
    <i r="1">
      <x v="25"/>
      <x v="30"/>
    </i>
    <i r="1">
      <x v="28"/>
      <x v="10"/>
    </i>
    <i r="1">
      <x v="50"/>
      <x v="15"/>
    </i>
    <i r="1">
      <x v="78"/>
      <x v="9"/>
    </i>
    <i>
      <x v="4"/>
      <x/>
    </i>
    <i r="1">
      <x v="24"/>
      <x v="4"/>
    </i>
    <i r="1">
      <x v="31"/>
      <x v="41"/>
    </i>
    <i r="1">
      <x v="32"/>
      <x v="49"/>
    </i>
    <i r="1">
      <x v="37"/>
      <x v="3"/>
    </i>
    <i r="1">
      <x v="44"/>
      <x v="40"/>
    </i>
    <i r="1">
      <x v="59"/>
      <x v="75"/>
    </i>
    <i r="1">
      <x v="97"/>
      <x v="103"/>
    </i>
    <i r="1">
      <x v="99"/>
      <x v="110"/>
    </i>
    <i r="1">
      <x v="100"/>
      <x v="111"/>
    </i>
    <i>
      <x v="5"/>
      <x/>
    </i>
    <i r="1">
      <x v="58"/>
      <x v="52"/>
    </i>
    <i r="1">
      <x v="62"/>
      <x v="73"/>
    </i>
    <i r="2">
      <x v="36"/>
    </i>
    <i r="1">
      <x v="111"/>
      <x v="123"/>
    </i>
    <i r="1">
      <x v="112"/>
      <x v="124"/>
    </i>
    <i>
      <x v="6"/>
      <x v="84"/>
      <x/>
    </i>
    <i r="1">
      <x v="85"/>
      <x v="19"/>
    </i>
    <i r="1">
      <x v="86"/>
      <x v="57"/>
    </i>
    <i r="1">
      <x v="87"/>
      <x v="14"/>
    </i>
    <i r="1">
      <x v="88"/>
      <x v="27"/>
    </i>
    <i>
      <x v="7"/>
      <x v="84"/>
      <x/>
    </i>
    <i r="1">
      <x v="85"/>
      <x v="19"/>
    </i>
    <i r="1">
      <x v="86"/>
      <x v="57"/>
    </i>
    <i r="1">
      <x v="87"/>
      <x v="14"/>
    </i>
    <i r="1">
      <x v="88"/>
      <x v="27"/>
    </i>
    <i>
      <x v="8"/>
      <x v="20"/>
      <x v="1"/>
    </i>
    <i r="1">
      <x v="21"/>
      <x v="16"/>
    </i>
    <i r="1">
      <x v="42"/>
      <x v="23"/>
    </i>
    <i r="1">
      <x v="43"/>
      <x v="33"/>
    </i>
    <i r="1">
      <x v="46"/>
      <x v="39"/>
    </i>
    <i r="1">
      <x v="54"/>
      <x v="2"/>
    </i>
    <i r="1">
      <x v="74"/>
      <x v="53"/>
    </i>
    <i r="1">
      <x v="75"/>
      <x v="34"/>
    </i>
    <i r="1">
      <x v="76"/>
      <x v="29"/>
    </i>
    <i r="1">
      <x v="79"/>
      <x v="82"/>
    </i>
    <i r="1">
      <x v="81"/>
      <x v="8"/>
    </i>
    <i r="1">
      <x v="82"/>
      <x v="17"/>
    </i>
    <i r="1">
      <x v="83"/>
      <x v="18"/>
    </i>
    <i r="1">
      <x v="89"/>
      <x v="20"/>
    </i>
    <i r="1">
      <x v="90"/>
      <x v="77"/>
    </i>
    <i r="1">
      <x v="93"/>
      <x v="21"/>
    </i>
    <i r="1">
      <x v="130"/>
      <x v="142"/>
    </i>
    <i>
      <x v="9"/>
      <x v="27"/>
      <x v="31"/>
    </i>
    <i r="1">
      <x v="66"/>
      <x v="32"/>
    </i>
    <i>
      <x v="10"/>
      <x v="20"/>
      <x v="1"/>
    </i>
    <i r="1">
      <x v="54"/>
      <x v="2"/>
    </i>
    <i r="1">
      <x v="71"/>
      <x v="26"/>
    </i>
    <i r="1">
      <x v="81"/>
      <x v="8"/>
    </i>
    <i>
      <x v="11"/>
      <x v="36"/>
      <x v="28"/>
    </i>
    <i>
      <x v="12"/>
      <x v="41"/>
      <x v="71"/>
    </i>
    <i r="1">
      <x v="114"/>
      <x v="126"/>
    </i>
    <i r="1">
      <x v="115"/>
      <x v="127"/>
    </i>
    <i r="1">
      <x v="116"/>
      <x v="128"/>
    </i>
    <i r="1">
      <x v="117"/>
      <x v="129"/>
    </i>
    <i r="1">
      <x v="118"/>
      <x v="130"/>
    </i>
    <i r="1">
      <x v="119"/>
      <x v="131"/>
    </i>
    <i r="1">
      <x v="120"/>
      <x v="132"/>
    </i>
    <i r="1">
      <x v="121"/>
      <x v="133"/>
    </i>
    <i r="1">
      <x v="122"/>
      <x v="134"/>
    </i>
    <i r="1">
      <x v="123"/>
      <x v="135"/>
    </i>
    <i r="1">
      <x v="124"/>
      <x v="136"/>
    </i>
    <i r="1">
      <x v="125"/>
      <x v="137"/>
    </i>
    <i r="1">
      <x v="126"/>
      <x v="138"/>
    </i>
    <i r="1">
      <x v="127"/>
      <x v="139"/>
    </i>
    <i r="1">
      <x v="128"/>
      <x v="140"/>
    </i>
    <i r="1">
      <x v="129"/>
      <x v="141"/>
    </i>
    <i r="1">
      <x v="137"/>
      <x v="151"/>
    </i>
    <i r="1">
      <x v="138"/>
      <x v="152"/>
    </i>
    <i r="1">
      <x v="139"/>
      <x v="153"/>
    </i>
    <i r="1">
      <x v="140"/>
      <x v="154"/>
    </i>
    <i r="1">
      <x v="141"/>
      <x v="155"/>
    </i>
    <i r="1">
      <x v="142"/>
      <x v="156"/>
    </i>
    <i r="1">
      <x v="143"/>
      <x v="157"/>
    </i>
    <i>
      <x v="13"/>
      <x v="26"/>
      <x v="35"/>
    </i>
    <i r="1">
      <x v="61"/>
      <x v="22"/>
    </i>
    <i>
      <x v="14"/>
      <x v="77"/>
      <x v="24"/>
    </i>
    <i>
      <x v="15"/>
      <x v="53"/>
      <x v="6"/>
    </i>
    <i r="1">
      <x v="57"/>
      <x v="7"/>
    </i>
    <i>
      <x v="16"/>
      <x v="68"/>
      <x v="37"/>
    </i>
    <i r="1">
      <x v="69"/>
      <x v="38"/>
    </i>
    <i>
      <x v="17"/>
      <x/>
    </i>
    <i r="1">
      <x v="51"/>
      <x v="68"/>
    </i>
    <i r="1">
      <x v="52"/>
      <x v="69"/>
    </i>
    <i>
      <x v="18"/>
      <x v="91"/>
      <x v="11"/>
    </i>
    <i r="1">
      <x v="92"/>
      <x v="12"/>
    </i>
    <i>
      <x v="19"/>
      <x v="33"/>
      <x v="44"/>
    </i>
    <i r="1">
      <x v="34"/>
      <x v="45"/>
    </i>
    <i r="1">
      <x v="38"/>
      <x v="42"/>
    </i>
    <i r="1">
      <x v="45"/>
      <x v="43"/>
    </i>
    <i r="1">
      <x v="95"/>
      <x v="101"/>
    </i>
    <i r="1">
      <x v="96"/>
      <x v="102"/>
    </i>
    <i r="1">
      <x v="98"/>
      <x v="109"/>
    </i>
    <i r="1">
      <x v="105"/>
      <x v="116"/>
    </i>
    <i r="1">
      <x v="106"/>
      <x v="117"/>
    </i>
    <i>
      <x v="20"/>
      <x v="55"/>
      <x v="46"/>
    </i>
    <i r="1">
      <x v="80"/>
      <x v="47"/>
    </i>
    <i>
      <x v="21"/>
      <x v="63"/>
      <x v="72"/>
    </i>
    <i>
      <x v="22"/>
      <x v="4"/>
      <x v="56"/>
    </i>
    <i>
      <x v="23"/>
      <x v="6"/>
      <x v="59"/>
    </i>
    <i>
      <x v="24"/>
      <x v="7"/>
      <x v="64"/>
    </i>
    <i>
      <x v="25"/>
      <x v="56"/>
      <x v="66"/>
    </i>
    <i r="1">
      <x v="60"/>
      <x v="67"/>
    </i>
    <i>
      <x v="26"/>
      <x v="30"/>
      <x v="70"/>
    </i>
    <i>
      <x v="27"/>
      <x v="1"/>
      <x v="78"/>
    </i>
    <i r="1">
      <x v="2"/>
      <x v="79"/>
    </i>
    <i>
      <x v="28"/>
      <x v="8"/>
      <x v="80"/>
    </i>
    <i>
      <x v="29"/>
      <x v="70"/>
      <x v="83"/>
    </i>
    <i>
      <x v="30"/>
      <x/>
    </i>
    <i r="1">
      <x v="9"/>
      <x v="87"/>
    </i>
    <i r="1">
      <x v="10"/>
      <x v="88"/>
    </i>
    <i r="1">
      <x v="11"/>
      <x v="89"/>
    </i>
    <i r="1">
      <x v="12"/>
      <x v="90"/>
    </i>
    <i r="1">
      <x v="13"/>
      <x v="91"/>
    </i>
    <i r="1">
      <x v="14"/>
      <x v="95"/>
    </i>
    <i r="2">
      <x v="92"/>
    </i>
    <i r="1">
      <x v="15"/>
      <x v="93"/>
    </i>
    <i r="1">
      <x v="16"/>
      <x v="94"/>
    </i>
    <i r="1">
      <x v="17"/>
      <x v="96"/>
    </i>
    <i r="1">
      <x v="18"/>
      <x v="97"/>
    </i>
    <i r="1">
      <x v="19"/>
      <x v="98"/>
    </i>
    <i r="1">
      <x v="94"/>
      <x v="100"/>
    </i>
    <i>
      <x v="31"/>
      <x v="109"/>
      <x v="120"/>
    </i>
    <i>
      <x v="32"/>
      <x v="107"/>
      <x v="118"/>
    </i>
    <i r="1">
      <x v="108"/>
      <x v="119"/>
    </i>
    <i>
      <x v="33"/>
      <x/>
    </i>
    <i r="1">
      <x v="110"/>
      <x v="122"/>
    </i>
    <i r="1">
      <x v="113"/>
      <x v="125"/>
    </i>
    <i>
      <x v="34"/>
      <x/>
    </i>
    <i r="1">
      <x v="132"/>
      <x v="145"/>
    </i>
    <i>
      <x v="35"/>
      <x v="133"/>
      <x v="147"/>
    </i>
    <i r="1">
      <x v="134"/>
      <x v="148"/>
    </i>
    <i r="1">
      <x v="135"/>
      <x v="149"/>
    </i>
    <i>
      <x v="36"/>
      <x v="136"/>
      <x v="15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0"/>
  </pageFields>
  <dataFields count="2">
    <dataField name="Site Total Sales Revenue" fld="9" baseField="0" baseItem="0"/>
    <dataField name="Sum of Profit" fld="28" baseField="6" baseItem="52"/>
  </dataFields>
  <formats count="7">
    <format dxfId="71">
      <pivotArea outline="0" fieldPosition="0"/>
    </format>
    <format dxfId="70">
      <pivotArea type="origin" dataOnly="0" labelOnly="1" outline="0" fieldPosition="0"/>
    </format>
    <format dxfId="69">
      <pivotArea type="origin" dataOnly="0" labelOnly="1" outline="0" fieldPosition="0"/>
    </format>
    <format dxfId="68">
      <pivotArea type="origin" dataOnly="0" labelOnly="1" outline="0" fieldPosition="0"/>
    </format>
    <format dxfId="67">
      <pivotArea type="origin" dataOnly="0" labelOnly="1" outline="0" fieldPosition="0"/>
    </format>
    <format dxfId="66">
      <pivotArea type="topRight" dataOnly="0" labelOnly="1" outline="0" fieldPosition="0"/>
    </format>
    <format dxfId="65">
      <pivotArea dataOnly="0" labelOnly="1" outline="0" fieldPosition="0">
        <references count="1">
          <reference field="0" count="0"/>
        </references>
      </pivotArea>
    </format>
  </formats>
  <pivotTableStyleInfo name="PivotStyleLight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BCBB1-E541-44AF-AACB-B2C035B270ED}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2" rowHeaderCaption="Department">
  <location ref="A3:B41" firstHeaderRow="1" firstDataRow="1" firstDataCol="1" rowPageCount="1" colPageCount="1"/>
  <pivotFields count="31">
    <pivotField numFmtId="164" showAll="0">
      <items count="69">
        <item x="0"/>
        <item x="2"/>
        <item x="8"/>
        <item x="36"/>
        <item x="51"/>
        <item x="64"/>
        <item x="66"/>
        <item x="23"/>
        <item x="42"/>
        <item x="58"/>
        <item x="12"/>
        <item x="19"/>
        <item x="33"/>
        <item x="47"/>
        <item x="7"/>
        <item x="10"/>
        <item x="20"/>
        <item x="65"/>
        <item x="32"/>
        <item x="48"/>
        <item x="54"/>
        <item x="61"/>
        <item x="67"/>
        <item x="6"/>
        <item x="31"/>
        <item x="9"/>
        <item x="25"/>
        <item x="15"/>
        <item x="1"/>
        <item x="11"/>
        <item x="5"/>
        <item x="40"/>
        <item x="4"/>
        <item x="13"/>
        <item x="17"/>
        <item x="24"/>
        <item x="34"/>
        <item x="44"/>
        <item x="60"/>
        <item x="29"/>
        <item x="50"/>
        <item x="52"/>
        <item x="56"/>
        <item x="16"/>
        <item x="18"/>
        <item x="26"/>
        <item x="30"/>
        <item x="46"/>
        <item x="55"/>
        <item x="57"/>
        <item x="59"/>
        <item x="62"/>
        <item x="63"/>
        <item x="21"/>
        <item x="37"/>
        <item x="49"/>
        <item x="3"/>
        <item x="14"/>
        <item x="22"/>
        <item x="27"/>
        <item x="35"/>
        <item x="39"/>
        <item x="41"/>
        <item x="28"/>
        <item x="38"/>
        <item x="43"/>
        <item x="45"/>
        <item x="53"/>
        <item t="default"/>
      </items>
    </pivotField>
    <pivotField numFmtId="164" showAll="0"/>
    <pivotField showAll="0"/>
    <pivotField numFmtId="165" showAll="0"/>
    <pivotField showAll="0"/>
    <pivotField axis="axisPage" multipleItemSelectionAllowed="1" showAll="0">
      <items count="145">
        <item x="3"/>
        <item x="31"/>
        <item x="32"/>
        <item x="76"/>
        <item x="88"/>
        <item x="75"/>
        <item x="0"/>
        <item x="66"/>
        <item x="2"/>
        <item x="89"/>
        <item x="90"/>
        <item x="112"/>
        <item x="91"/>
        <item x="103"/>
        <item x="104"/>
        <item x="105"/>
        <item x="106"/>
        <item x="131"/>
        <item x="132"/>
        <item x="133"/>
        <item x="11"/>
        <item x="30"/>
        <item x="77"/>
        <item x="73"/>
        <item x="19"/>
        <item x="95"/>
        <item x="123"/>
        <item x="69"/>
        <item x="26"/>
        <item x="36"/>
        <item x="116"/>
        <item x="20"/>
        <item x="28"/>
        <item x="119"/>
        <item x="120"/>
        <item x="18"/>
        <item x="17"/>
        <item x="83"/>
        <item x="86"/>
        <item x="65"/>
        <item x="68"/>
        <item x="1"/>
        <item x="21"/>
        <item x="22"/>
        <item x="27"/>
        <item x="85"/>
        <item x="34"/>
        <item x="117"/>
        <item x="118"/>
        <item x="35"/>
        <item x="10"/>
        <item x="64"/>
        <item x="37"/>
        <item x="87"/>
        <item x="12"/>
        <item x="33"/>
        <item x="79"/>
        <item x="23"/>
        <item x="25"/>
        <item x="38"/>
        <item x="80"/>
        <item x="67"/>
        <item x="24"/>
        <item x="70"/>
        <item x="71"/>
        <item x="72"/>
        <item x="78"/>
        <item x="98"/>
        <item x="81"/>
        <item x="82"/>
        <item x="84"/>
        <item x="13"/>
        <item x="92"/>
        <item x="74"/>
        <item x="139"/>
        <item x="97"/>
        <item x="138"/>
        <item x="93"/>
        <item x="99"/>
        <item x="100"/>
        <item x="130"/>
        <item x="135"/>
        <item x="136"/>
        <item x="137"/>
        <item x="124"/>
        <item x="125"/>
        <item x="126"/>
        <item x="127"/>
        <item x="128"/>
        <item x="129"/>
        <item x="140"/>
        <item x="141"/>
        <item x="142"/>
        <item x="143"/>
        <item x="134"/>
        <item x="107"/>
        <item x="109"/>
        <item x="40"/>
        <item x="39"/>
        <item x="101"/>
        <item x="102"/>
        <item x="96"/>
        <item x="94"/>
        <item x="110"/>
        <item x="111"/>
        <item x="121"/>
        <item x="122"/>
        <item x="113"/>
        <item x="114"/>
        <item x="4"/>
        <item x="5"/>
        <item x="6"/>
        <item x="7"/>
        <item x="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08"/>
        <item x="115"/>
        <item x="9"/>
        <item x="14"/>
        <item x="15"/>
        <item x="16"/>
        <item x="29"/>
        <item x="57"/>
        <item x="58"/>
        <item x="59"/>
        <item x="60"/>
        <item x="61"/>
        <item x="62"/>
        <item x="63"/>
        <item t="default"/>
      </items>
    </pivotField>
    <pivotField showAll="0"/>
    <pivotField numFmtId="166" showAll="0"/>
    <pivotField numFmtId="167" showAll="0"/>
    <pivotField dataField="1" numFmtId="166" showAll="0"/>
    <pivotField showAll="0"/>
    <pivotField showAll="0"/>
    <pivotField showAll="0"/>
    <pivotField showAll="0"/>
    <pivotField showAll="0"/>
    <pivotField axis="axisRow" showAll="0" sortType="descending">
      <items count="38">
        <item x="9"/>
        <item x="6"/>
        <item x="29"/>
        <item x="14"/>
        <item x="21"/>
        <item x="18"/>
        <item x="35"/>
        <item x="13"/>
        <item x="12"/>
        <item x="36"/>
        <item x="1"/>
        <item x="8"/>
        <item x="3"/>
        <item x="11"/>
        <item x="30"/>
        <item x="31"/>
        <item x="34"/>
        <item x="22"/>
        <item x="25"/>
        <item x="19"/>
        <item x="17"/>
        <item x="23"/>
        <item x="27"/>
        <item x="0"/>
        <item x="20"/>
        <item x="24"/>
        <item x="33"/>
        <item x="16"/>
        <item x="2"/>
        <item x="26"/>
        <item x="28"/>
        <item x="4"/>
        <item x="32"/>
        <item x="5"/>
        <item x="7"/>
        <item x="1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</pivotFields>
  <rowFields count="1">
    <field x="15"/>
  </rowFields>
  <rowItems count="38">
    <i>
      <x v="12"/>
    </i>
    <i>
      <x v="11"/>
    </i>
    <i>
      <x v="7"/>
    </i>
    <i>
      <x v="1"/>
    </i>
    <i>
      <x v="3"/>
    </i>
    <i>
      <x v="19"/>
    </i>
    <i>
      <x v="8"/>
    </i>
    <i>
      <x v="32"/>
    </i>
    <i>
      <x v="17"/>
    </i>
    <i>
      <x v="2"/>
    </i>
    <i>
      <x v="25"/>
    </i>
    <i>
      <x v="5"/>
    </i>
    <i>
      <x v="4"/>
    </i>
    <i>
      <x v="13"/>
    </i>
    <i>
      <x v="15"/>
    </i>
    <i>
      <x v="30"/>
    </i>
    <i>
      <x v="10"/>
    </i>
    <i>
      <x v="21"/>
    </i>
    <i>
      <x v="29"/>
    </i>
    <i>
      <x v="18"/>
    </i>
    <i>
      <x/>
    </i>
    <i>
      <x v="26"/>
    </i>
    <i>
      <x v="24"/>
    </i>
    <i>
      <x v="28"/>
    </i>
    <i>
      <x v="20"/>
    </i>
    <i>
      <x v="35"/>
    </i>
    <i>
      <x v="14"/>
    </i>
    <i>
      <x v="16"/>
    </i>
    <i>
      <x v="6"/>
    </i>
    <i>
      <x v="22"/>
    </i>
    <i>
      <x v="34"/>
    </i>
    <i>
      <x v="33"/>
    </i>
    <i>
      <x v="9"/>
    </i>
    <i>
      <x v="27"/>
    </i>
    <i>
      <x v="23"/>
    </i>
    <i>
      <x v="36"/>
    </i>
    <i>
      <x v="31"/>
    </i>
    <i t="grand">
      <x/>
    </i>
  </rowItems>
  <colItems count="1">
    <i/>
  </colItems>
  <pageFields count="1">
    <pageField fld="5" hier="-1"/>
  </pageFields>
  <dataFields count="1">
    <dataField name="Total" fld="9" baseField="0" baseItem="0" numFmtId="170"/>
  </dataFields>
  <formats count="1">
    <format dxfId="7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92B48-D1AA-4793-A675-0315722A90A3}" name="PivotTable5" cacheId="47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L3:O163" firstHeaderRow="1" firstDataRow="2" firstDataCol="2" rowPageCount="1" colPageCount="1"/>
  <pivotFields count="29">
    <pivotField axis="axisPage" compact="0" numFmtId="164" outline="0" multipleItemSelectionAllowed="1" showAll="0" includeNewItemsInFilter="1" defaultSubtotal="0">
      <items count="68">
        <item x="0"/>
        <item x="66"/>
        <item x="2"/>
        <item x="51"/>
        <item x="8"/>
        <item x="36"/>
        <item x="64"/>
        <item x="23"/>
        <item x="42"/>
        <item x="58"/>
        <item x="12"/>
        <item x="19"/>
        <item x="33"/>
        <item x="47"/>
        <item x="7"/>
        <item x="10"/>
        <item x="20"/>
        <item x="65"/>
        <item x="32"/>
        <item x="48"/>
        <item x="54"/>
        <item x="61"/>
        <item x="67"/>
        <item x="6"/>
        <item x="31"/>
        <item x="9"/>
        <item x="25"/>
        <item x="15"/>
        <item x="1"/>
        <item x="11"/>
        <item x="5"/>
        <item x="40"/>
        <item x="4"/>
        <item x="13"/>
        <item x="17"/>
        <item x="24"/>
        <item x="34"/>
        <item x="44"/>
        <item x="60"/>
        <item x="29"/>
        <item x="50"/>
        <item x="52"/>
        <item x="56"/>
        <item x="16"/>
        <item x="18"/>
        <item x="26"/>
        <item x="30"/>
        <item x="46"/>
        <item x="55"/>
        <item x="57"/>
        <item x="59"/>
        <item x="62"/>
        <item x="63"/>
        <item x="21"/>
        <item x="37"/>
        <item x="49"/>
        <item x="3"/>
        <item x="14"/>
        <item x="22"/>
        <item x="27"/>
        <item x="35"/>
        <item x="39"/>
        <item x="41"/>
        <item x="28"/>
        <item x="38"/>
        <item x="43"/>
        <item x="45"/>
        <item x="53"/>
      </items>
    </pivotField>
    <pivotField compact="0" numFmtId="164" outline="0" showAll="0" includeNewItemsInFilter="1" defaultSubtotal="0"/>
    <pivotField compact="0" outline="0" showAll="0" includeNewItemsInFilter="1" defaultSubtotal="0"/>
    <pivotField compact="0" numFmtId="165" outline="0" showAll="0" includeNewItemsInFilter="1" defaultSubtotal="0"/>
    <pivotField compact="0" outline="0" showAll="0" includeNewItemsInFilter="1" defaultSubtotal="0"/>
    <pivotField axis="axisRow" compact="0" outline="0" showAll="0" includeNewItemsInFilter="1" sortType="descending" defaultSubtotal="0">
      <items count="144">
        <item x="3"/>
        <item x="31"/>
        <item x="32"/>
        <item x="120"/>
        <item x="0"/>
        <item x="2"/>
        <item x="33"/>
        <item x="20"/>
        <item x="88"/>
        <item x="77"/>
        <item x="73"/>
        <item x="24"/>
        <item x="76"/>
        <item x="13"/>
        <item x="75"/>
        <item x="19"/>
        <item x="95"/>
        <item x="123"/>
        <item x="69"/>
        <item x="78"/>
        <item x="26"/>
        <item x="36"/>
        <item x="28"/>
        <item x="116"/>
        <item x="119"/>
        <item x="92"/>
        <item x="66"/>
        <item x="18"/>
        <item x="17"/>
        <item x="11"/>
        <item x="83"/>
        <item x="86"/>
        <item x="65"/>
        <item x="68"/>
        <item x="1"/>
        <item x="21"/>
        <item x="27"/>
        <item x="85"/>
        <item x="34"/>
        <item x="117"/>
        <item x="118"/>
        <item x="35"/>
        <item x="10"/>
        <item x="64"/>
        <item x="37"/>
        <item x="87"/>
        <item x="12"/>
        <item x="79"/>
        <item x="23"/>
        <item x="25"/>
        <item x="38"/>
        <item x="80"/>
        <item x="67"/>
        <item x="70"/>
        <item x="71"/>
        <item x="72"/>
        <item x="98"/>
        <item x="81"/>
        <item x="82"/>
        <item x="97"/>
        <item x="100"/>
        <item x="84"/>
        <item x="74"/>
        <item x="93"/>
        <item x="99"/>
        <item x="130"/>
        <item x="135"/>
        <item x="30"/>
        <item x="22"/>
        <item x="136"/>
        <item x="137"/>
        <item x="138"/>
        <item x="139"/>
        <item x="124"/>
        <item x="125"/>
        <item x="126"/>
        <item x="127"/>
        <item x="128"/>
        <item x="129"/>
        <item x="140"/>
        <item x="141"/>
        <item x="142"/>
        <item x="143"/>
        <item x="89"/>
        <item x="90"/>
        <item x="112"/>
        <item x="91"/>
        <item x="103"/>
        <item x="104"/>
        <item x="105"/>
        <item x="106"/>
        <item x="131"/>
        <item x="132"/>
        <item x="133"/>
        <item x="134"/>
        <item x="107"/>
        <item x="109"/>
        <item x="40"/>
        <item x="39"/>
        <item x="101"/>
        <item x="102"/>
        <item x="96"/>
        <item x="94"/>
        <item x="110"/>
        <item x="111"/>
        <item x="121"/>
        <item x="122"/>
        <item x="113"/>
        <item x="114"/>
        <item x="4"/>
        <item x="5"/>
        <item x="6"/>
        <item x="7"/>
        <item x="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08"/>
        <item x="115"/>
        <item x="9"/>
        <item x="14"/>
        <item x="15"/>
        <item x="16"/>
        <item x="29"/>
        <item x="57"/>
        <item x="58"/>
        <item x="59"/>
        <item x="60"/>
        <item x="61"/>
        <item x="62"/>
        <item x="6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sortType="ascending" defaultSubtotal="0">
      <items count="158">
        <item x="135"/>
        <item x="14"/>
        <item x="15"/>
        <item x="89"/>
        <item x="22"/>
        <item x="108"/>
        <item x="93"/>
        <item x="26"/>
        <item x="149"/>
        <item x="109"/>
        <item x="29"/>
        <item x="155"/>
        <item x="156"/>
        <item x="79"/>
        <item x="13"/>
        <item x="33"/>
        <item x="150"/>
        <item x="151"/>
        <item x="136"/>
        <item x="157"/>
        <item x="140"/>
        <item x="72"/>
        <item x="24"/>
        <item x="103"/>
        <item x="127"/>
        <item x="139"/>
        <item x="16"/>
        <item x="20"/>
        <item x="138"/>
        <item x="152"/>
        <item x="105"/>
        <item x="75"/>
        <item x="84"/>
        <item x="25"/>
        <item x="107"/>
        <item x="133"/>
        <item x="27"/>
        <item x="87"/>
        <item x="88"/>
        <item x="37"/>
        <item x="30"/>
        <item x="23"/>
        <item x="92"/>
        <item x="91"/>
        <item x="129"/>
        <item x="130"/>
        <item x="36"/>
        <item x="142"/>
        <item x="128"/>
        <item x="31"/>
        <item x="102"/>
        <item x="83"/>
        <item x="28"/>
        <item x="153"/>
        <item x="21"/>
        <item x="82"/>
        <item x="98"/>
        <item x="137"/>
        <item x="78"/>
        <item x="0"/>
        <item x="81"/>
        <item x="39"/>
        <item x="38"/>
        <item x="70"/>
        <item x="71"/>
        <item x="73"/>
        <item x="85"/>
        <item x="86"/>
        <item x="69"/>
        <item x="40"/>
        <item x="126"/>
        <item x="1"/>
        <item x="76"/>
        <item x="141"/>
        <item x="74"/>
        <item x="42"/>
        <item x="80"/>
        <item x="154"/>
        <item x="34"/>
        <item x="35"/>
        <item x="2"/>
        <item x="77"/>
        <item x="110"/>
        <item x="90"/>
        <item x="134"/>
        <item x="3"/>
        <item x="41"/>
        <item x="99"/>
        <item x="100"/>
        <item x="122"/>
        <item x="101"/>
        <item x="113"/>
        <item x="114"/>
        <item x="115"/>
        <item x="116"/>
        <item x="143"/>
        <item x="144"/>
        <item x="145"/>
        <item x="146"/>
        <item x="147"/>
        <item x="148"/>
        <item x="117"/>
        <item x="119"/>
        <item x="44"/>
        <item x="45"/>
        <item x="94"/>
        <item x="95"/>
        <item x="96"/>
        <item x="97"/>
        <item x="43"/>
        <item x="111"/>
        <item x="112"/>
        <item x="106"/>
        <item x="104"/>
        <item x="120"/>
        <item x="121"/>
        <item x="131"/>
        <item x="132"/>
        <item x="123"/>
        <item x="124"/>
        <item x="4"/>
        <item x="5"/>
        <item x="6"/>
        <item x="7"/>
        <item x="8"/>
        <item x="9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118"/>
        <item x="125"/>
        <item x="10"/>
        <item x="11"/>
        <item x="12"/>
        <item x="17"/>
        <item x="18"/>
        <item x="19"/>
        <item x="32"/>
        <item x="62"/>
        <item x="63"/>
        <item x="64"/>
        <item x="65"/>
        <item x="66"/>
        <item x="67"/>
        <item x="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 includeNewItemsInFilter="1" defaultSubtotal="0"/>
    <pivotField compact="0" numFmtId="167" outline="0" showAll="0" includeNewItemsInFilter="1" defaultSubtotal="0"/>
    <pivotField dataField="1" compact="0" numFmtId="166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68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dataField="1" compact="0" outline="0" subtotalTop="0" showAll="0" includeNewItemsInFilter="1" defaultSubtotal="0"/>
  </pivotFields>
  <rowFields count="2">
    <field x="5"/>
    <field x="6"/>
  </rowFields>
  <rowItems count="159">
    <i>
      <x v="15"/>
      <x v="4"/>
    </i>
    <i>
      <x v="42"/>
      <x v="14"/>
    </i>
    <i>
      <x v="30"/>
      <x v="3"/>
    </i>
    <i>
      <x v="10"/>
      <x v="13"/>
    </i>
    <i>
      <x v="11"/>
      <x v="36"/>
    </i>
    <i r="1">
      <x v="73"/>
    </i>
    <i>
      <x v="20"/>
      <x v="10"/>
    </i>
    <i>
      <x v="16"/>
      <x v="30"/>
    </i>
    <i>
      <x v="37"/>
      <x v="43"/>
    </i>
    <i>
      <x v="50"/>
      <x v="75"/>
    </i>
    <i>
      <x v="107"/>
      <x v="118"/>
    </i>
    <i>
      <x v="45"/>
      <x v="6"/>
    </i>
    <i>
      <x v="48"/>
      <x v="7"/>
    </i>
    <i>
      <x v="49"/>
      <x v="52"/>
    </i>
    <i>
      <x v="64"/>
      <x v="9"/>
    </i>
    <i>
      <x v="25"/>
      <x v="50"/>
    </i>
    <i r="1">
      <x v="84"/>
    </i>
    <i>
      <x v="82"/>
      <x v="19"/>
    </i>
    <i>
      <x v="28"/>
      <x v="27"/>
    </i>
    <i>
      <x v="51"/>
      <x v="67"/>
    </i>
    <i>
      <x v="19"/>
      <x v="32"/>
    </i>
    <i>
      <x v="55"/>
      <x v="58"/>
    </i>
    <i>
      <x v="66"/>
      <x v="8"/>
    </i>
    <i>
      <x v="44"/>
      <x v="69"/>
    </i>
    <i>
      <x v="18"/>
      <x v="31"/>
    </i>
    <i>
      <x v="53"/>
      <x v="72"/>
    </i>
    <i>
      <x v="31"/>
      <x v="42"/>
    </i>
    <i>
      <x v="52"/>
      <x v="21"/>
    </i>
    <i>
      <x v="43"/>
      <x v="68"/>
    </i>
    <i>
      <x/>
      <x v="104"/>
    </i>
    <i r="1">
      <x v="86"/>
    </i>
    <i r="1">
      <x v="108"/>
    </i>
    <i r="1">
      <x v="144"/>
    </i>
    <i r="1">
      <x v="107"/>
    </i>
    <i r="1">
      <x v="85"/>
    </i>
    <i r="1">
      <x v="121"/>
    </i>
    <i r="1">
      <x v="74"/>
    </i>
    <i r="1">
      <x v="146"/>
    </i>
    <i r="1">
      <x v="99"/>
    </i>
    <i r="1">
      <x v="105"/>
    </i>
    <i r="1">
      <x v="106"/>
    </i>
    <i>
      <x v="61"/>
      <x v="83"/>
    </i>
    <i>
      <x v="7"/>
      <x v="41"/>
    </i>
    <i>
      <x v="47"/>
      <x v="66"/>
    </i>
    <i>
      <x v="100"/>
      <x v="111"/>
    </i>
    <i>
      <x v="17"/>
      <x v="35"/>
    </i>
    <i>
      <x v="34"/>
      <x v="71"/>
    </i>
    <i>
      <x v="68"/>
      <x v="33"/>
    </i>
    <i>
      <x v="62"/>
      <x v="76"/>
    </i>
    <i>
      <x v="73"/>
      <x/>
    </i>
    <i>
      <x v="35"/>
      <x v="22"/>
    </i>
    <i>
      <x v="99"/>
      <x v="110"/>
    </i>
    <i>
      <x v="131"/>
      <x v="143"/>
    </i>
    <i>
      <x v="108"/>
      <x v="119"/>
    </i>
    <i>
      <x v="26"/>
      <x v="64"/>
    </i>
    <i>
      <x v="23"/>
      <x v="70"/>
    </i>
    <i>
      <x v="5"/>
      <x v="80"/>
    </i>
    <i>
      <x v="38"/>
      <x v="39"/>
    </i>
    <i>
      <x v="36"/>
      <x v="40"/>
    </i>
    <i>
      <x v="58"/>
      <x v="38"/>
    </i>
    <i>
      <x v="21"/>
      <x v="61"/>
    </i>
    <i>
      <x v="63"/>
      <x v="23"/>
    </i>
    <i>
      <x v="101"/>
      <x v="112"/>
    </i>
    <i>
      <x v="13"/>
      <x v="26"/>
    </i>
    <i>
      <x v="60"/>
      <x v="82"/>
    </i>
    <i>
      <x v="8"/>
      <x v="56"/>
    </i>
    <i>
      <x v="84"/>
      <x v="88"/>
    </i>
    <i>
      <x v="57"/>
      <x v="37"/>
    </i>
    <i>
      <x v="69"/>
      <x v="16"/>
    </i>
    <i>
      <x v="103"/>
      <x v="114"/>
    </i>
    <i>
      <x v="39"/>
      <x v="24"/>
    </i>
    <i>
      <x v="40"/>
      <x v="48"/>
    </i>
    <i>
      <x v="104"/>
      <x v="115"/>
    </i>
    <i>
      <x v="102"/>
      <x v="113"/>
    </i>
    <i>
      <x v="9"/>
      <x v="51"/>
    </i>
    <i>
      <x v="29"/>
      <x v="1"/>
    </i>
    <i>
      <x v="65"/>
      <x v="47"/>
    </i>
    <i>
      <x v="86"/>
      <x v="90"/>
    </i>
    <i>
      <x v="46"/>
      <x v="2"/>
    </i>
    <i>
      <x v="6"/>
      <x v="46"/>
    </i>
    <i>
      <x v="71"/>
      <x v="29"/>
    </i>
    <i>
      <x v="87"/>
      <x v="91"/>
    </i>
    <i>
      <x v="54"/>
      <x v="81"/>
    </i>
    <i>
      <x v="56"/>
      <x v="5"/>
    </i>
    <i>
      <x v="134"/>
      <x v="148"/>
    </i>
    <i>
      <x v="110"/>
      <x v="122"/>
    </i>
    <i>
      <x v="72"/>
      <x v="53"/>
    </i>
    <i>
      <x v="83"/>
      <x v="87"/>
    </i>
    <i>
      <x v="111"/>
      <x v="123"/>
    </i>
    <i>
      <x v="132"/>
      <x v="145"/>
    </i>
    <i>
      <x v="95"/>
      <x v="101"/>
    </i>
    <i>
      <x v="105"/>
      <x v="116"/>
    </i>
    <i>
      <x v="24"/>
      <x v="44"/>
    </i>
    <i>
      <x v="59"/>
      <x v="34"/>
    </i>
    <i>
      <x v="133"/>
      <x v="147"/>
    </i>
    <i>
      <x v="79"/>
      <x v="77"/>
    </i>
    <i>
      <x v="96"/>
      <x v="102"/>
    </i>
    <i>
      <x v="67"/>
      <x v="15"/>
    </i>
    <i>
      <x v="90"/>
      <x v="94"/>
    </i>
    <i>
      <x v="4"/>
      <x v="59"/>
    </i>
    <i>
      <x v="27"/>
      <x v="54"/>
    </i>
    <i>
      <x v="85"/>
      <x v="89"/>
    </i>
    <i>
      <x v="22"/>
      <x v="49"/>
    </i>
    <i>
      <x v="41"/>
      <x v="62"/>
    </i>
    <i>
      <x v="2"/>
      <x v="79"/>
    </i>
    <i>
      <x v="120"/>
      <x v="132"/>
    </i>
    <i>
      <x v="89"/>
      <x v="93"/>
    </i>
    <i>
      <x v="80"/>
      <x v="11"/>
    </i>
    <i>
      <x v="92"/>
      <x v="97"/>
    </i>
    <i>
      <x v="33"/>
      <x v="65"/>
    </i>
    <i>
      <x v="135"/>
      <x v="149"/>
    </i>
    <i>
      <x v="140"/>
      <x v="154"/>
    </i>
    <i>
      <x v="88"/>
      <x v="92"/>
    </i>
    <i r="1">
      <x v="95"/>
    </i>
    <i>
      <x v="136"/>
      <x v="150"/>
    </i>
    <i>
      <x v="12"/>
      <x v="55"/>
    </i>
    <i>
      <x v="112"/>
      <x v="124"/>
    </i>
    <i>
      <x v="74"/>
      <x v="18"/>
    </i>
    <i>
      <x v="91"/>
      <x v="96"/>
    </i>
    <i>
      <x v="81"/>
      <x v="12"/>
    </i>
    <i>
      <x v="76"/>
      <x v="28"/>
    </i>
    <i>
      <x v="137"/>
      <x v="151"/>
    </i>
    <i>
      <x v="32"/>
      <x v="63"/>
    </i>
    <i>
      <x v="14"/>
      <x v="60"/>
    </i>
    <i>
      <x v="1"/>
      <x v="78"/>
    </i>
    <i>
      <x v="121"/>
      <x v="133"/>
    </i>
    <i>
      <x v="94"/>
      <x v="100"/>
    </i>
    <i>
      <x v="98"/>
      <x v="109"/>
    </i>
    <i>
      <x v="115"/>
      <x v="127"/>
    </i>
    <i>
      <x v="93"/>
      <x v="98"/>
    </i>
    <i>
      <x v="109"/>
      <x v="120"/>
    </i>
    <i>
      <x v="3"/>
      <x v="45"/>
    </i>
    <i>
      <x v="75"/>
      <x v="57"/>
    </i>
    <i>
      <x v="129"/>
      <x v="141"/>
    </i>
    <i>
      <x v="116"/>
      <x v="128"/>
    </i>
    <i>
      <x v="97"/>
      <x v="103"/>
    </i>
    <i>
      <x v="77"/>
      <x v="25"/>
    </i>
    <i>
      <x v="106"/>
      <x v="117"/>
    </i>
    <i>
      <x v="114"/>
      <x v="126"/>
    </i>
    <i>
      <x v="124"/>
      <x v="136"/>
    </i>
    <i>
      <x v="113"/>
      <x v="125"/>
    </i>
    <i>
      <x v="78"/>
      <x v="20"/>
    </i>
    <i>
      <x v="118"/>
      <x v="130"/>
    </i>
    <i>
      <x v="142"/>
      <x v="156"/>
    </i>
    <i>
      <x v="141"/>
      <x v="155"/>
    </i>
    <i>
      <x v="138"/>
      <x v="152"/>
    </i>
    <i>
      <x v="117"/>
      <x v="129"/>
    </i>
    <i>
      <x v="70"/>
      <x v="17"/>
    </i>
    <i>
      <x v="127"/>
      <x v="139"/>
    </i>
    <i>
      <x v="130"/>
      <x v="142"/>
    </i>
    <i>
      <x v="119"/>
      <x v="131"/>
    </i>
    <i>
      <x v="139"/>
      <x v="153"/>
    </i>
    <i>
      <x v="122"/>
      <x v="134"/>
    </i>
    <i>
      <x v="126"/>
      <x v="138"/>
    </i>
    <i>
      <x v="128"/>
      <x v="140"/>
    </i>
    <i>
      <x v="123"/>
      <x v="135"/>
    </i>
    <i>
      <x v="125"/>
      <x v="137"/>
    </i>
    <i>
      <x v="143"/>
      <x v="157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0"/>
  </pageFields>
  <dataFields count="2">
    <dataField name="Site Total Sales Revenue" fld="9" baseField="0" baseItem="0"/>
    <dataField name="Sum of Profit" fld="28" baseField="6" baseItem="6"/>
  </dataFields>
  <formats count="7">
    <format dxfId="32">
      <pivotArea outline="0" fieldPosition="0"/>
    </format>
    <format dxfId="31">
      <pivotArea type="origin" dataOnly="0" labelOnly="1" outline="0" fieldPosition="0"/>
    </format>
    <format dxfId="30">
      <pivotArea type="origin" dataOnly="0" labelOnly="1" outline="0" fieldPosition="0"/>
    </format>
    <format dxfId="29">
      <pivotArea type="origin" dataOnly="0" labelOnly="1" outline="0" fieldPosition="0"/>
    </format>
    <format dxfId="28">
      <pivotArea type="origin" dataOnly="0" labelOnly="1" outline="0" fieldPosition="0"/>
    </format>
    <format dxfId="27">
      <pivotArea type="topRight" dataOnly="0" labelOnly="1" outline="0" fieldPosition="0"/>
    </format>
    <format dxfId="26">
      <pivotArea dataOnly="0" labelOnly="1" outline="0" fieldPosition="0">
        <references count="1">
          <reference field="0" count="0"/>
        </references>
      </pivotArea>
    </format>
  </formats>
  <pivotTableStyleInfo name="PivotStyleLight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6B4AE-1281-4DEC-B6F7-1C9E0089ACF4}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1" rowHeaderCaption="Department">
  <location ref="A3:B9" firstHeaderRow="1" firstDataRow="1" firstDataCol="1" rowPageCount="1" colPageCount="1"/>
  <pivotFields count="31">
    <pivotField numFmtId="164" showAll="0">
      <items count="69">
        <item x="0"/>
        <item x="2"/>
        <item x="8"/>
        <item x="36"/>
        <item x="51"/>
        <item x="64"/>
        <item x="66"/>
        <item x="23"/>
        <item x="42"/>
        <item x="58"/>
        <item x="12"/>
        <item x="19"/>
        <item x="33"/>
        <item x="47"/>
        <item x="7"/>
        <item x="10"/>
        <item x="20"/>
        <item x="65"/>
        <item x="32"/>
        <item x="48"/>
        <item x="54"/>
        <item x="61"/>
        <item x="67"/>
        <item x="6"/>
        <item x="31"/>
        <item x="9"/>
        <item x="25"/>
        <item x="15"/>
        <item x="1"/>
        <item x="11"/>
        <item x="5"/>
        <item x="40"/>
        <item x="4"/>
        <item x="13"/>
        <item x="17"/>
        <item x="24"/>
        <item x="34"/>
        <item x="44"/>
        <item x="60"/>
        <item x="29"/>
        <item x="50"/>
        <item x="52"/>
        <item x="56"/>
        <item x="16"/>
        <item x="18"/>
        <item x="26"/>
        <item x="30"/>
        <item x="46"/>
        <item x="55"/>
        <item x="57"/>
        <item x="59"/>
        <item x="62"/>
        <item x="63"/>
        <item x="21"/>
        <item x="37"/>
        <item x="49"/>
        <item x="3"/>
        <item x="14"/>
        <item x="22"/>
        <item x="27"/>
        <item x="35"/>
        <item x="39"/>
        <item x="41"/>
        <item x="28"/>
        <item x="38"/>
        <item x="43"/>
        <item x="45"/>
        <item x="53"/>
        <item t="default"/>
      </items>
    </pivotField>
    <pivotField numFmtId="164" showAll="0"/>
    <pivotField showAll="0"/>
    <pivotField numFmtId="165" showAll="0"/>
    <pivotField showAll="0"/>
    <pivotField axis="axisPage" multipleItemSelectionAllowed="1" showAll="0">
      <items count="145">
        <item x="3"/>
        <item x="31"/>
        <item x="32"/>
        <item x="120"/>
        <item x="0"/>
        <item x="2"/>
        <item x="33"/>
        <item x="20"/>
        <item x="88"/>
        <item x="77"/>
        <item x="73"/>
        <item x="24"/>
        <item x="76"/>
        <item x="13"/>
        <item x="75"/>
        <item x="19"/>
        <item x="95"/>
        <item x="123"/>
        <item x="69"/>
        <item x="78"/>
        <item x="26"/>
        <item x="36"/>
        <item x="28"/>
        <item x="116"/>
        <item x="119"/>
        <item x="92"/>
        <item x="66"/>
        <item x="18"/>
        <item x="17"/>
        <item x="11"/>
        <item x="83"/>
        <item x="86"/>
        <item x="65"/>
        <item x="68"/>
        <item x="1"/>
        <item x="21"/>
        <item x="27"/>
        <item x="85"/>
        <item x="34"/>
        <item x="117"/>
        <item x="118"/>
        <item x="35"/>
        <item x="10"/>
        <item x="64"/>
        <item x="37"/>
        <item x="87"/>
        <item x="12"/>
        <item x="79"/>
        <item x="23"/>
        <item x="25"/>
        <item x="38"/>
        <item x="80"/>
        <item x="67"/>
        <item x="70"/>
        <item x="71"/>
        <item x="72"/>
        <item x="98"/>
        <item x="81"/>
        <item x="82"/>
        <item x="97"/>
        <item x="100"/>
        <item x="84"/>
        <item x="74"/>
        <item x="93"/>
        <item x="99"/>
        <item x="130"/>
        <item x="135"/>
        <item x="30"/>
        <item x="22"/>
        <item x="136"/>
        <item x="137"/>
        <item x="138"/>
        <item x="139"/>
        <item x="124"/>
        <item x="125"/>
        <item x="126"/>
        <item x="127"/>
        <item x="128"/>
        <item x="129"/>
        <item x="140"/>
        <item x="141"/>
        <item x="142"/>
        <item x="143"/>
        <item x="89"/>
        <item x="90"/>
        <item x="112"/>
        <item x="91"/>
        <item x="103"/>
        <item x="104"/>
        <item x="105"/>
        <item x="106"/>
        <item x="131"/>
        <item x="132"/>
        <item x="133"/>
        <item x="134"/>
        <item x="107"/>
        <item x="109"/>
        <item x="40"/>
        <item x="39"/>
        <item x="101"/>
        <item x="102"/>
        <item x="96"/>
        <item x="94"/>
        <item x="110"/>
        <item x="111"/>
        <item x="121"/>
        <item x="122"/>
        <item x="113"/>
        <item x="114"/>
        <item x="4"/>
        <item x="5"/>
        <item x="6"/>
        <item x="7"/>
        <item x="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08"/>
        <item x="115"/>
        <item x="9"/>
        <item x="14"/>
        <item x="15"/>
        <item x="16"/>
        <item x="29"/>
        <item x="57"/>
        <item x="58"/>
        <item x="59"/>
        <item x="60"/>
        <item x="61"/>
        <item x="62"/>
        <item x="63"/>
        <item t="default"/>
      </items>
    </pivotField>
    <pivotField showAll="0"/>
    <pivotField numFmtId="166" showAll="0"/>
    <pivotField numFmtId="167" showAll="0"/>
    <pivotField dataField="1" numFmtId="166" showAll="0"/>
    <pivotField showAll="0"/>
    <pivotField axis="axisRow" showAll="0">
      <items count="6">
        <item sd="0" x="1"/>
        <item sd="0" x="0"/>
        <item sd="0"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Total" fld="9" baseField="0" baseItem="0" numFmtId="170"/>
  </dataFields>
  <formats count="1">
    <format dxfId="3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A3064-05EE-4EAA-ABD4-2EECED6F1893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2" rowHeaderCaption="Year">
  <location ref="C4:C5" firstHeaderRow="1" firstDataRow="1" firstDataCol="0" rowPageCount="1" colPageCount="1"/>
  <pivotFields count="28">
    <pivotField numFmtId="164" showAll="0" defaultSubtotal="0"/>
    <pivotField numFmtId="164" showAll="0" defaultSubtotal="0"/>
    <pivotField showAll="0" defaultSubtotal="0"/>
    <pivotField numFmtId="165" showAll="0" defaultSubtotal="0"/>
    <pivotField showAll="0" defaultSubtotal="0"/>
    <pivotField axis="axisPage" multipleItemSelectionAllowed="1" showAll="0" defaultSubtotal="0">
      <items count="98">
        <item x="3"/>
        <item x="75"/>
        <item x="36"/>
        <item x="0"/>
        <item x="2"/>
        <item x="20"/>
        <item x="77"/>
        <item x="73"/>
        <item x="96"/>
        <item x="94"/>
        <item x="76"/>
        <item x="19"/>
        <item x="95"/>
        <item x="69"/>
        <item x="26"/>
        <item x="28"/>
        <item x="34"/>
        <item x="66"/>
        <item x="18"/>
        <item x="17"/>
        <item x="83"/>
        <item x="86"/>
        <item x="65"/>
        <item x="68"/>
        <item x="1"/>
        <item x="21"/>
        <item x="22"/>
        <item x="89"/>
        <item x="90"/>
        <item x="91"/>
        <item x="30"/>
        <item x="27"/>
        <item x="31"/>
        <item x="32"/>
        <item x="85"/>
        <item x="35"/>
        <item x="64"/>
        <item x="37"/>
        <item x="33"/>
        <item x="79"/>
        <item x="23"/>
        <item x="25"/>
        <item x="38"/>
        <item x="80"/>
        <item x="67"/>
        <item x="24"/>
        <item x="70"/>
        <item x="71"/>
        <item x="72"/>
        <item x="78"/>
        <item x="81"/>
        <item x="82"/>
        <item x="40"/>
        <item x="39"/>
        <item x="74"/>
        <item x="4"/>
        <item x="5"/>
        <item x="6"/>
        <item x="7"/>
        <item x="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0"/>
        <item x="84"/>
        <item x="87"/>
        <item x="13"/>
        <item x="88"/>
        <item x="92"/>
        <item x="93"/>
        <item x="97"/>
        <item x="9"/>
        <item x="11"/>
        <item x="12"/>
        <item x="14"/>
        <item x="15"/>
        <item x="16"/>
        <item x="29"/>
        <item x="57"/>
        <item x="58"/>
        <item x="59"/>
        <item x="60"/>
        <item x="61"/>
        <item x="62"/>
        <item x="63"/>
      </items>
    </pivotField>
    <pivotField showAll="0" defaultSubtotal="0"/>
    <pivotField numFmtId="166" showAll="0" defaultSubtotal="0"/>
    <pivotField numFmtId="167" showAll="0" defaultSubtotal="0"/>
    <pivotField dataField="1" numFmtId="166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8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Items count="1">
    <i/>
  </rowItems>
  <colItems count="1">
    <i/>
  </colItems>
  <pageFields count="1">
    <pageField fld="5" hier="-1"/>
  </pageFields>
  <dataFields count="1">
    <dataField name="Total" fld="9" baseField="0" baseItem="0" numFmtId="170"/>
  </dataFields>
  <formats count="1">
    <format dxfId="2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7BF59-A461-4F3B-B7ED-A476DDA30FBC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3:U6" firstHeaderRow="1" firstDataRow="1" firstDataCol="1"/>
  <pivotFields count="12">
    <pivotField showAll="0"/>
    <pivotField axis="axisRow" numFmtId="16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LineAmount" fld="9" baseField="0" baseItem="0" numFmtId="169"/>
  </dataFields>
  <formats count="4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BC5ED5-4C75-4FBE-8DD9-4EE662D862DB}" name="Table7" displayName="Table7" ref="A3:AB249" totalsRowShown="0">
  <autoFilter ref="A3:AB249" xr:uid="{DBBC5ED5-4C75-4FBE-8DD9-4EE662D862DB}">
    <filterColumn colId="5">
      <filters>
        <filter val="3849"/>
        <filter val="3850"/>
        <filter val="3851"/>
        <filter val="3852"/>
        <filter val="3853"/>
        <filter val="606"/>
        <filter val="609"/>
        <filter val="610"/>
      </filters>
    </filterColumn>
  </autoFilter>
  <tableColumns count="28">
    <tableColumn id="1" xr3:uid="{9464748A-A506-4E45-B0B6-99773E50239D}" name="ScheduledShipDate" dataDxfId="64"/>
    <tableColumn id="2" xr3:uid="{E4A14256-DF33-48FE-876A-F1723147E5AF}" name="PromisedShipDate" dataDxfId="63"/>
    <tableColumn id="3" xr3:uid="{28B5C299-A66E-4DAC-88D6-FEC0116FA5C2}" name="SONumber"/>
    <tableColumn id="4" xr3:uid="{05206FBC-2468-4E32-BE30-49FA5863EB32}" name="LineNumber"/>
    <tableColumn id="5" xr3:uid="{28854775-157F-4F91-A02C-1C113E392034}" name="ShipToCode"/>
    <tableColumn id="6" xr3:uid="{D5EFCFFA-9CA2-4D6D-9103-C3E3D4D3AB67}" name="ItemCode"/>
    <tableColumn id="7" xr3:uid="{75C2C3F4-7BF4-47B6-B5E7-760109540B28}" name="ItemDescription"/>
    <tableColumn id="8" xr3:uid="{883A42ED-3AE0-4EBA-B29B-005104FDB7F5}" name="OrderQuantity"/>
    <tableColumn id="9" xr3:uid="{320FE84E-56C2-4511-930A-4545D3B31254}" name="UnitPrice"/>
    <tableColumn id="10" xr3:uid="{24C44198-E89D-43DE-B727-DABE67D2A876}" name="ExtendedLineAmount"/>
    <tableColumn id="11" xr3:uid="{BD4AD89B-0A97-4C7E-ABC4-158889FF3B24}" name="CustomerCode"/>
    <tableColumn id="12" xr3:uid="{DB703135-0868-4189-87C4-7C3CD0EA146E}" name="ItemSalesClassCode"/>
    <tableColumn id="13" xr3:uid="{3376C5DF-7C37-4DD2-B40C-CB07565B2031}" name="DropShip"/>
    <tableColumn id="14" xr3:uid="{FB0F8C30-9E9A-4C29-9DE8-4B80EEF313DF}" name="SOTypeCode"/>
    <tableColumn id="15" xr3:uid="{52887C2B-70CD-4B08-A3A8-B76BB6E04E79}" name="FinalDestination"/>
    <tableColumn id="16" xr3:uid="{8F8A322C-8CA9-4887-8020-2DBB098DA579}" name="CustomerName"/>
    <tableColumn id="17" xr3:uid="{A1B0CEDB-86E0-48EC-923B-65D6B7DB089D}" name="ShipToAddress1"/>
    <tableColumn id="18" xr3:uid="{F415A3BB-36EB-4E8B-9D52-7AC1DCA59EF8}" name="ShipToAddress2"/>
    <tableColumn id="19" xr3:uid="{9B07E59A-20CD-4A6C-A105-510FA5DC3730}" name="ShipToStateCode"/>
    <tableColumn id="20" xr3:uid="{AE391D5B-D30E-4A7C-A57D-688F3C51BD3F}" name="ShipToZip"/>
    <tableColumn id="21" xr3:uid="{60A26E21-A901-4812-A52E-38B617257FB2}" name="ParentDocumentNumber"/>
    <tableColumn id="22" xr3:uid="{D670A851-7AA2-44FA-835D-C98C0B7AE6A5}" name="Weight"/>
    <tableColumn id="23" xr3:uid="{921C87EF-7AA2-415F-94E2-71F009A7A379}" name="OrderMessage"/>
    <tableColumn id="24" xr3:uid="{C95AF574-967A-4615-B8A3-BDF1CD4B01F9}" name="ShipToName"/>
    <tableColumn id="25" xr3:uid="{82E70AF3-B366-4C13-B11F-F1A0A334B391}" name="ShipToCity"/>
    <tableColumn id="26" xr3:uid="{6E368C95-B2EB-4E92-BCD3-C7853A079DEE}" name="ShippingInstructions"/>
    <tableColumn id="27" xr3:uid="{731A8CA5-263B-4E70-B3D3-A82333AB7F32}" name="WarehouseCode"/>
    <tableColumn id="28" xr3:uid="{0B95ACDE-EB04-4EFC-8A27-FA993F028AD2}" name="Warehous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78CE8-5779-4100-B2CF-50397CFAF958}" name="Table2" displayName="Table2" ref="A3:AB7" totalsRowShown="0">
  <autoFilter ref="A3:AB7" xr:uid="{98C78CE8-5779-4100-B2CF-50397CFAF958}"/>
  <tableColumns count="28">
    <tableColumn id="1" xr3:uid="{19EF9C7E-BCE6-4EFB-940F-530B521DB023}" name="ScheduledShipDate" dataDxfId="35"/>
    <tableColumn id="2" xr3:uid="{36C95C04-9A31-49B4-AF64-52C0E07790A5}" name="PromisedShipDate" dataDxfId="34"/>
    <tableColumn id="3" xr3:uid="{344CD31A-3951-48A0-9113-330DA7AB4A08}" name="SONumber"/>
    <tableColumn id="4" xr3:uid="{B99A149E-2087-4F3B-A57B-5871FD32C902}" name="LineNumber"/>
    <tableColumn id="5" xr3:uid="{21A5E15B-DEA6-4228-9B07-F083B4B67018}" name="ShipToCode"/>
    <tableColumn id="6" xr3:uid="{0B74C8D3-0F91-40E7-819C-CBDA8D338645}" name="ItemCode"/>
    <tableColumn id="7" xr3:uid="{7985EBE1-49BF-4749-9354-4380C5B4BC9E}" name="ItemDescription"/>
    <tableColumn id="8" xr3:uid="{4803C4FC-3CB4-4131-AE62-F6ABC7D1DD8B}" name="OrderQuantity"/>
    <tableColumn id="9" xr3:uid="{B91128AF-8F4E-4FFD-9A1C-31D8DF66995B}" name="UnitPrice"/>
    <tableColumn id="10" xr3:uid="{3312B4E6-5586-4729-8CDC-B2DB8318F32E}" name="ExtendedLineAmount"/>
    <tableColumn id="11" xr3:uid="{0A86D03C-F5A6-41E3-BFF0-06A2E827E028}" name="CustomerCode"/>
    <tableColumn id="12" xr3:uid="{55D8B28F-A067-446D-B311-E40CCD3D6365}" name="ItemSalesClassCode"/>
    <tableColumn id="13" xr3:uid="{56A3CA1B-04D9-498A-9307-9DE9F056343D}" name="DropShip"/>
    <tableColumn id="14" xr3:uid="{402D53D5-1552-4FD4-A962-4B959DB7A68B}" name="SOTypeCode"/>
    <tableColumn id="15" xr3:uid="{5505EDCA-F40B-4AD5-B186-11C3CF1BA0E4}" name="FinalDestination"/>
    <tableColumn id="16" xr3:uid="{0BD0F5CD-BE6E-4006-B276-6D2D0934DF22}" name="CustomerName"/>
    <tableColumn id="17" xr3:uid="{27B3C998-BD36-485F-8A48-CE763C6D60DB}" name="ShipToAddress1"/>
    <tableColumn id="18" xr3:uid="{01655648-A045-4F94-B2FD-232A21AAAFF7}" name="ShipToAddress2"/>
    <tableColumn id="19" xr3:uid="{C016AE37-DA24-4C51-B018-8B8DC0C4363F}" name="ShipToStateCode"/>
    <tableColumn id="20" xr3:uid="{B3D43749-038A-41B4-9B4F-7CDAD9BB520E}" name="ShipToZip"/>
    <tableColumn id="21" xr3:uid="{1D9B8C2D-59D4-482F-B7B2-C2AD04305126}" name="ParentDocumentNumber"/>
    <tableColumn id="22" xr3:uid="{90F7D8CE-0FAE-43AE-95E1-918C50209854}" name="Weight"/>
    <tableColumn id="23" xr3:uid="{ECF9E85C-EED5-400E-A4C8-0071FA19DE83}" name="OrderMessage"/>
    <tableColumn id="24" xr3:uid="{583AF37A-96A6-4270-9EF8-F982C4470547}" name="ShipToName"/>
    <tableColumn id="25" xr3:uid="{5E82B4B6-4D68-4CA4-9596-7DA9859AB0FC}" name="ShipToCity"/>
    <tableColumn id="26" xr3:uid="{9D9F2B2A-5D75-44A3-B0EE-204255A9DFBD}" name="ShippingInstructions"/>
    <tableColumn id="27" xr3:uid="{D3394451-42DC-4E8A-8948-8877B8402A47}" name="WarehouseCode"/>
    <tableColumn id="28" xr3:uid="{75CACB69-2342-42CF-BBBF-EBC510B40542}" name="Warehous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67576-183C-4E90-B46D-F35EEB242B08}" name="Table1" displayName="Table1" ref="D3:Q7" totalsRowShown="0" headerRowDxfId="20" dataDxfId="18" headerRowBorderDxfId="19" tableBorderDxfId="17" totalsRowBorderDxfId="16">
  <autoFilter ref="D3:Q7" xr:uid="{0D067576-183C-4E90-B46D-F35EEB242B08}"/>
  <tableColumns count="14">
    <tableColumn id="1" xr3:uid="{9EE6B8DF-A5B0-41D9-B023-9A8B57F7D5C4}" name="Part number" dataDxfId="15"/>
    <tableColumn id="2" xr3:uid="{1EBBC956-31B2-490C-9607-221F90E9997B}" name="Description" dataDxfId="14"/>
    <tableColumn id="3" xr3:uid="{6B23D834-A6E9-4D69-B4D7-9C068E3C50F6}" name="WIP" dataDxfId="13"/>
    <tableColumn id="4" xr3:uid="{79B5A293-46D5-4DC4-A78B-76DF5CB7EF8F}" name="25-Jan" dataDxfId="12"/>
    <tableColumn id="5" xr3:uid="{90FA6658-46B4-4B2D-846D-F2C5C54949D5}" name="6-Feb" dataDxfId="11"/>
    <tableColumn id="6" xr3:uid="{30A5E526-2CC9-4682-8C5C-801EF49EC045}" name="13-Feb" dataDxfId="10"/>
    <tableColumn id="7" xr3:uid="{6AD43F90-534B-472E-9F8F-7856A94F7F32}" name="21-Feb" dataDxfId="9"/>
    <tableColumn id="8" xr3:uid="{D05806AA-C6A5-4A86-AECA-5D5B586AE5EC}" name="28-Feb" dataDxfId="8"/>
    <tableColumn id="9" xr3:uid="{4749298C-E3EA-4C3B-ACF6-178CBB5D6264}" name="3/6/2024" dataDxfId="7"/>
    <tableColumn id="10" xr3:uid="{B4E1101C-3AFF-4915-8928-C982CBA86BC7}" name="3/13/2024" dataDxfId="6"/>
    <tableColumn id="11" xr3:uid="{CC710E81-F98C-425D-A401-E73D7EDEA4B9}" name="4/3/2024" dataDxfId="5"/>
    <tableColumn id="12" xr3:uid="{7E66EF48-CCD5-4D31-93AD-EBE7A0E4078B}" name="4/10/2024" dataDxfId="4"/>
    <tableColumn id="14" xr3:uid="{F3070CC6-6075-4623-B051-927AF540D52B}" name="4/19/20242" dataDxfId="3"/>
    <tableColumn id="13" xr3:uid="{197548B2-9765-4AB3-B91C-C7486848768D}" name="4/24/202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791"/>
  <sheetViews>
    <sheetView zoomScale="70" zoomScaleNormal="70" workbookViewId="0">
      <pane ySplit="1" topLeftCell="A2" activePane="bottomLeft" state="frozen"/>
      <selection pane="bottomLeft" activeCell="B4" sqref="B4"/>
    </sheetView>
  </sheetViews>
  <sheetFormatPr defaultColWidth="42.1328125" defaultRowHeight="14.25" x14ac:dyDescent="0.45"/>
  <cols>
    <col min="1" max="1" width="21.265625" style="1" customWidth="1"/>
    <col min="2" max="2" width="66.1328125" style="1" bestFit="1" customWidth="1"/>
    <col min="3" max="3" width="52.73046875" style="2" bestFit="1" customWidth="1"/>
    <col min="4" max="4" width="23.59765625" style="3" bestFit="1" customWidth="1"/>
    <col min="5" max="5" width="19.1328125" style="2" bestFit="1" customWidth="1"/>
    <col min="6" max="6" width="11" style="2" bestFit="1" customWidth="1"/>
    <col min="7" max="7" width="14.73046875" style="2" bestFit="1" customWidth="1"/>
    <col min="8" max="8" width="15.86328125" style="4" bestFit="1" customWidth="1"/>
    <col min="9" max="9" width="65.73046875" style="5" bestFit="1" customWidth="1"/>
    <col min="10" max="10" width="12.86328125" style="4" bestFit="1" customWidth="1"/>
    <col min="11" max="11" width="14.265625" style="2" bestFit="1" customWidth="1"/>
    <col min="12" max="12" width="18.86328125" style="2" bestFit="1" customWidth="1"/>
    <col min="13" max="13" width="15.265625" style="1" bestFit="1" customWidth="1"/>
    <col min="14" max="14" width="19.265625" style="2" bestFit="1" customWidth="1"/>
    <col min="15" max="15" width="10.73046875" style="2" bestFit="1" customWidth="1"/>
    <col min="16" max="16" width="13.59765625" style="2" bestFit="1" customWidth="1"/>
    <col min="17" max="17" width="16.265625" style="2" bestFit="1" customWidth="1"/>
    <col min="18" max="18" width="28.265625" style="2" bestFit="1" customWidth="1"/>
    <col min="19" max="19" width="40.1328125" style="2" bestFit="1" customWidth="1"/>
    <col min="20" max="20" width="29.73046875" style="2" bestFit="1" customWidth="1"/>
    <col min="21" max="21" width="17.265625" style="2" bestFit="1" customWidth="1"/>
    <col min="22" max="22" width="12.73046875" style="2" bestFit="1" customWidth="1"/>
    <col min="23" max="23" width="24.1328125" style="6" bestFit="1" customWidth="1"/>
    <col min="24" max="24" width="10" style="2" bestFit="1" customWidth="1"/>
    <col min="25" max="25" width="55.59765625" style="2" bestFit="1" customWidth="1"/>
    <col min="26" max="26" width="43.265625" style="2" bestFit="1" customWidth="1"/>
    <col min="27" max="27" width="29.1328125" style="2" bestFit="1" customWidth="1"/>
    <col min="28" max="28" width="255.73046875" style="2" bestFit="1" customWidth="1"/>
    <col min="29" max="29" width="16.73046875" style="2" bestFit="1" customWidth="1"/>
    <col min="30" max="30" width="17.265625" bestFit="1" customWidth="1"/>
  </cols>
  <sheetData>
    <row r="1" spans="1:34" s="27" customFormat="1" x14ac:dyDescent="0.45">
      <c r="A1" s="1" t="s">
        <v>12</v>
      </c>
      <c r="B1" s="1" t="s">
        <v>1369</v>
      </c>
      <c r="C1" s="1" t="s">
        <v>0</v>
      </c>
      <c r="D1" s="1" t="s">
        <v>1</v>
      </c>
      <c r="E1" s="2" t="s">
        <v>2</v>
      </c>
      <c r="F1" s="3" t="s">
        <v>3</v>
      </c>
      <c r="G1" s="2" t="s">
        <v>4</v>
      </c>
      <c r="H1" s="2" t="s">
        <v>5</v>
      </c>
      <c r="I1" s="2" t="s">
        <v>6</v>
      </c>
      <c r="J1" s="4" t="s">
        <v>7</v>
      </c>
      <c r="K1" s="5" t="s">
        <v>8</v>
      </c>
      <c r="L1" s="4" t="s">
        <v>9</v>
      </c>
      <c r="M1" s="2" t="s">
        <v>10</v>
      </c>
      <c r="N1" s="2" t="s">
        <v>11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/>
      <c r="AF1" s="2"/>
      <c r="AG1" s="2"/>
      <c r="AH1" s="2"/>
    </row>
    <row r="2" spans="1:34" x14ac:dyDescent="0.45">
      <c r="A2" s="1">
        <v>45944</v>
      </c>
      <c r="B2" s="1">
        <v>46034</v>
      </c>
      <c r="C2" s="1">
        <v>2</v>
      </c>
      <c r="D2" s="1">
        <v>46050</v>
      </c>
      <c r="E2" s="2" t="s">
        <v>2219</v>
      </c>
      <c r="F2" s="3">
        <v>1</v>
      </c>
      <c r="G2" s="2" t="s">
        <v>2222</v>
      </c>
      <c r="H2" s="2" t="s">
        <v>2221</v>
      </c>
      <c r="I2" s="2" t="s">
        <v>174</v>
      </c>
      <c r="J2" s="4">
        <v>28000</v>
      </c>
      <c r="K2" s="5">
        <v>0.39600000000000002</v>
      </c>
      <c r="L2" s="4">
        <v>11088</v>
      </c>
      <c r="M2" s="2" t="s">
        <v>2220</v>
      </c>
      <c r="N2" s="2" t="s">
        <v>30</v>
      </c>
      <c r="O2" s="2" t="s">
        <v>1668</v>
      </c>
      <c r="P2" s="2" t="s">
        <v>1669</v>
      </c>
      <c r="Q2"/>
      <c r="R2" s="2" t="s">
        <v>175</v>
      </c>
      <c r="S2" s="2" t="s">
        <v>2223</v>
      </c>
      <c r="T2"/>
      <c r="U2" s="2" t="s">
        <v>2195</v>
      </c>
      <c r="V2" s="2" t="s">
        <v>2224</v>
      </c>
      <c r="W2" s="2" t="s">
        <v>1667</v>
      </c>
      <c r="X2" s="6">
        <v>0</v>
      </c>
      <c r="Y2"/>
      <c r="Z2" s="2" t="s">
        <v>2225</v>
      </c>
      <c r="AA2" s="2" t="s">
        <v>2226</v>
      </c>
      <c r="AB2"/>
      <c r="AC2" s="2" t="s">
        <v>1673</v>
      </c>
      <c r="AD2" s="2" t="s">
        <v>1674</v>
      </c>
      <c r="AE2" s="2"/>
      <c r="AF2" s="2"/>
      <c r="AG2" s="2"/>
      <c r="AH2" s="2"/>
    </row>
    <row r="3" spans="1:34" x14ac:dyDescent="0.45">
      <c r="A3" s="1">
        <v>45974</v>
      </c>
      <c r="B3" s="1">
        <v>45996</v>
      </c>
      <c r="C3" s="1">
        <v>2</v>
      </c>
      <c r="D3" s="1">
        <v>2</v>
      </c>
      <c r="E3" s="2" t="s">
        <v>2290</v>
      </c>
      <c r="F3" s="3">
        <v>2</v>
      </c>
      <c r="G3" s="2" t="s">
        <v>2318</v>
      </c>
      <c r="H3" s="2" t="s">
        <v>1620</v>
      </c>
      <c r="I3" s="2" t="s">
        <v>1409</v>
      </c>
      <c r="J3" s="4">
        <v>20000</v>
      </c>
      <c r="K3" s="5">
        <v>1.7788999999999999</v>
      </c>
      <c r="L3" s="4">
        <v>35578</v>
      </c>
      <c r="M3" s="2" t="s">
        <v>1529</v>
      </c>
      <c r="N3" s="2" t="s">
        <v>37</v>
      </c>
      <c r="O3" s="2" t="s">
        <v>1668</v>
      </c>
      <c r="P3" s="2" t="s">
        <v>1669</v>
      </c>
      <c r="Q3"/>
      <c r="R3" s="2" t="s">
        <v>43</v>
      </c>
      <c r="S3" s="2" t="s">
        <v>2319</v>
      </c>
      <c r="T3"/>
      <c r="U3" s="2" t="s">
        <v>1690</v>
      </c>
      <c r="V3" s="2" t="s">
        <v>2320</v>
      </c>
      <c r="W3" s="2" t="s">
        <v>1667</v>
      </c>
      <c r="X3" s="6">
        <v>0</v>
      </c>
      <c r="Y3"/>
      <c r="Z3" s="2" t="s">
        <v>2321</v>
      </c>
      <c r="AA3" s="2" t="s">
        <v>2322</v>
      </c>
      <c r="AB3" s="2" t="s">
        <v>1923</v>
      </c>
      <c r="AC3" s="2" t="s">
        <v>1673</v>
      </c>
      <c r="AD3" s="2" t="s">
        <v>1674</v>
      </c>
      <c r="AE3" s="2"/>
      <c r="AF3" s="2"/>
      <c r="AG3" s="2"/>
      <c r="AH3" s="2"/>
    </row>
    <row r="4" spans="1:34" x14ac:dyDescent="0.45">
      <c r="A4" s="1">
        <v>46020</v>
      </c>
      <c r="B4" s="1">
        <v>46089</v>
      </c>
      <c r="C4" s="1">
        <v>2</v>
      </c>
      <c r="D4" s="1">
        <v>2</v>
      </c>
      <c r="E4" s="2" t="s">
        <v>2405</v>
      </c>
      <c r="F4" s="3">
        <v>1</v>
      </c>
      <c r="G4" s="2" t="s">
        <v>2411</v>
      </c>
      <c r="H4" s="2" t="s">
        <v>2021</v>
      </c>
      <c r="I4" s="2" t="s">
        <v>155</v>
      </c>
      <c r="J4" s="4">
        <v>15600</v>
      </c>
      <c r="K4" s="5">
        <v>2.9</v>
      </c>
      <c r="L4" s="4">
        <v>45240</v>
      </c>
      <c r="M4" s="2" t="s">
        <v>1882</v>
      </c>
      <c r="N4" s="2" t="s">
        <v>30</v>
      </c>
      <c r="O4" s="2" t="s">
        <v>1668</v>
      </c>
      <c r="P4" s="2" t="s">
        <v>1669</v>
      </c>
      <c r="Q4"/>
      <c r="R4" s="2" t="s">
        <v>156</v>
      </c>
      <c r="S4" s="2" t="s">
        <v>2412</v>
      </c>
      <c r="T4"/>
      <c r="U4" s="2" t="s">
        <v>2413</v>
      </c>
      <c r="V4" s="2" t="s">
        <v>2414</v>
      </c>
      <c r="W4" s="2" t="s">
        <v>1667</v>
      </c>
      <c r="X4" s="6">
        <v>0</v>
      </c>
      <c r="Y4"/>
      <c r="Z4" s="2" t="s">
        <v>2415</v>
      </c>
      <c r="AA4" s="2" t="s">
        <v>2416</v>
      </c>
      <c r="AB4" s="2" t="s">
        <v>2417</v>
      </c>
      <c r="AC4"/>
      <c r="AE4" s="2"/>
      <c r="AG4" s="2"/>
      <c r="AH4" s="2"/>
    </row>
    <row r="5" spans="1:34" ht="15.75" hidden="1" customHeight="1" x14ac:dyDescent="0.45">
      <c r="A5" s="1" t="s">
        <v>2418</v>
      </c>
      <c r="B5" s="1" t="s">
        <v>2025</v>
      </c>
      <c r="C5" s="1" t="s">
        <v>2419</v>
      </c>
      <c r="D5" s="1" t="s">
        <v>2420</v>
      </c>
      <c r="E5" s="2" t="s">
        <v>2421</v>
      </c>
      <c r="F5" s="3" t="s">
        <v>2422</v>
      </c>
      <c r="G5" s="2" t="s">
        <v>2423</v>
      </c>
      <c r="H5" s="2" t="s">
        <v>2424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2"/>
      <c r="AG5" s="2"/>
      <c r="AH5" s="2"/>
    </row>
    <row r="6" spans="1:34" hidden="1" x14ac:dyDescent="0.45">
      <c r="C6" s="1"/>
      <c r="D6" s="1"/>
      <c r="F6" s="3"/>
      <c r="H6" s="2"/>
      <c r="I6" s="2"/>
      <c r="K6" s="5"/>
      <c r="L6" s="4"/>
      <c r="M6" s="2"/>
      <c r="Q6"/>
      <c r="T6"/>
      <c r="W6" s="2"/>
      <c r="X6" s="6"/>
      <c r="Y6"/>
      <c r="AC6"/>
      <c r="AE6" s="2"/>
      <c r="AG6" s="2"/>
      <c r="AH6" s="2"/>
    </row>
    <row r="7" spans="1:34" hidden="1" x14ac:dyDescent="0.45">
      <c r="A7" s="1" t="s">
        <v>1873</v>
      </c>
      <c r="B7" s="1" t="s">
        <v>1874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E7" s="2"/>
      <c r="AG7" s="2"/>
      <c r="AH7" s="2"/>
    </row>
    <row r="8" spans="1:34" x14ac:dyDescent="0.45">
      <c r="A8" s="1">
        <v>46042</v>
      </c>
      <c r="B8" s="1">
        <v>2</v>
      </c>
      <c r="C8" s="1">
        <v>2</v>
      </c>
      <c r="D8" s="1">
        <v>2</v>
      </c>
      <c r="E8" s="2" t="s">
        <v>2589</v>
      </c>
      <c r="F8" s="3">
        <v>1</v>
      </c>
      <c r="G8" s="2" t="s">
        <v>1667</v>
      </c>
      <c r="H8" s="2" t="s">
        <v>29</v>
      </c>
      <c r="I8" s="2" t="s">
        <v>2591</v>
      </c>
      <c r="J8" s="4">
        <v>1</v>
      </c>
      <c r="K8" s="5">
        <v>2912</v>
      </c>
      <c r="L8" s="4">
        <v>2912</v>
      </c>
      <c r="M8" s="2" t="s">
        <v>1546</v>
      </c>
      <c r="N8" s="2" t="s">
        <v>30</v>
      </c>
      <c r="O8" s="2" t="s">
        <v>1668</v>
      </c>
      <c r="P8" s="2" t="s">
        <v>1669</v>
      </c>
      <c r="Q8"/>
      <c r="R8" s="2" t="s">
        <v>309</v>
      </c>
      <c r="S8" s="2" t="s">
        <v>2593</v>
      </c>
      <c r="T8"/>
      <c r="U8" s="2" t="s">
        <v>1682</v>
      </c>
      <c r="V8" s="2" t="s">
        <v>2594</v>
      </c>
      <c r="W8" s="2" t="s">
        <v>1667</v>
      </c>
      <c r="X8" s="6">
        <v>0</v>
      </c>
      <c r="Y8"/>
      <c r="Z8" s="2" t="s">
        <v>309</v>
      </c>
      <c r="AA8" s="2" t="s">
        <v>2592</v>
      </c>
      <c r="AB8"/>
      <c r="AC8" s="2" t="s">
        <v>1673</v>
      </c>
      <c r="AD8" s="2" t="s">
        <v>1674</v>
      </c>
      <c r="AE8" s="2"/>
      <c r="AG8" s="2"/>
      <c r="AH8" s="2"/>
    </row>
    <row r="9" spans="1:34" x14ac:dyDescent="0.45">
      <c r="A9" s="1">
        <v>46057</v>
      </c>
      <c r="B9" s="1">
        <v>2</v>
      </c>
      <c r="C9" s="1">
        <v>2</v>
      </c>
      <c r="D9" s="1">
        <v>2</v>
      </c>
      <c r="E9" s="2" t="s">
        <v>2740</v>
      </c>
      <c r="F9" s="3">
        <v>1</v>
      </c>
      <c r="G9" s="2" t="s">
        <v>1685</v>
      </c>
      <c r="H9" s="2" t="s">
        <v>2956</v>
      </c>
      <c r="I9" s="2" t="s">
        <v>1353</v>
      </c>
      <c r="J9" s="4">
        <v>300</v>
      </c>
      <c r="K9" s="5">
        <v>6.7991000000000001</v>
      </c>
      <c r="L9" s="4">
        <v>2039.73</v>
      </c>
      <c r="M9" s="2" t="s">
        <v>2741</v>
      </c>
      <c r="N9" s="2" t="s">
        <v>30</v>
      </c>
      <c r="O9" s="2" t="s">
        <v>1668</v>
      </c>
      <c r="P9" s="2" t="s">
        <v>1669</v>
      </c>
      <c r="Q9"/>
      <c r="R9" s="2" t="s">
        <v>2742</v>
      </c>
      <c r="S9" s="2" t="s">
        <v>2745</v>
      </c>
      <c r="T9"/>
      <c r="U9" s="2" t="s">
        <v>1682</v>
      </c>
      <c r="V9" s="2" t="s">
        <v>2746</v>
      </c>
      <c r="W9" s="2" t="s">
        <v>1667</v>
      </c>
      <c r="X9" s="6">
        <v>0</v>
      </c>
      <c r="Y9"/>
      <c r="Z9" s="2" t="s">
        <v>2742</v>
      </c>
      <c r="AA9" s="2" t="s">
        <v>2747</v>
      </c>
      <c r="AB9"/>
      <c r="AC9" s="2" t="s">
        <v>1673</v>
      </c>
      <c r="AD9" s="2" t="s">
        <v>1674</v>
      </c>
      <c r="AE9" s="2"/>
      <c r="AG9" s="2"/>
      <c r="AH9" s="2"/>
    </row>
    <row r="10" spans="1:34" x14ac:dyDescent="0.45">
      <c r="A10" s="1">
        <v>46064</v>
      </c>
      <c r="B10" s="1">
        <v>2</v>
      </c>
      <c r="C10" s="1">
        <v>2</v>
      </c>
      <c r="D10" s="1">
        <v>2</v>
      </c>
      <c r="E10" s="2" t="s">
        <v>3003</v>
      </c>
      <c r="F10" s="3">
        <v>1</v>
      </c>
      <c r="G10" s="2" t="s">
        <v>1667</v>
      </c>
      <c r="H10" s="2" t="s">
        <v>29</v>
      </c>
      <c r="I10" s="2" t="s">
        <v>3007</v>
      </c>
      <c r="J10" s="4">
        <v>1</v>
      </c>
      <c r="K10" s="5">
        <v>3000</v>
      </c>
      <c r="L10" s="4">
        <v>3000</v>
      </c>
      <c r="M10" s="2" t="s">
        <v>3004</v>
      </c>
      <c r="N10" s="2" t="s">
        <v>30</v>
      </c>
      <c r="O10" s="2" t="s">
        <v>1668</v>
      </c>
      <c r="P10" s="2" t="s">
        <v>1669</v>
      </c>
      <c r="Q10"/>
      <c r="R10" s="2" t="s">
        <v>3005</v>
      </c>
      <c r="S10" s="2" t="s">
        <v>3049</v>
      </c>
      <c r="T10"/>
      <c r="U10" s="2" t="s">
        <v>1690</v>
      </c>
      <c r="V10" s="2" t="s">
        <v>3050</v>
      </c>
      <c r="W10" s="2" t="s">
        <v>1667</v>
      </c>
      <c r="X10" s="6">
        <v>0</v>
      </c>
      <c r="Y10"/>
      <c r="Z10" s="2" t="s">
        <v>3005</v>
      </c>
      <c r="AA10" s="2" t="s">
        <v>3051</v>
      </c>
      <c r="AB10"/>
      <c r="AC10" s="2" t="s">
        <v>1673</v>
      </c>
      <c r="AD10" s="2" t="s">
        <v>1674</v>
      </c>
      <c r="AE10" s="2"/>
      <c r="AG10" s="2"/>
      <c r="AH10" s="2"/>
    </row>
    <row r="11" spans="1:34" x14ac:dyDescent="0.45">
      <c r="A11" s="1">
        <v>46064</v>
      </c>
      <c r="B11" s="1">
        <v>2</v>
      </c>
      <c r="C11" s="1">
        <v>2</v>
      </c>
      <c r="D11" s="1">
        <v>2</v>
      </c>
      <c r="E11" s="2" t="s">
        <v>3008</v>
      </c>
      <c r="F11" s="3">
        <v>1</v>
      </c>
      <c r="G11" s="2" t="s">
        <v>1667</v>
      </c>
      <c r="H11" s="2" t="s">
        <v>3010</v>
      </c>
      <c r="I11" s="2" t="s">
        <v>3011</v>
      </c>
      <c r="J11" s="4">
        <v>5000</v>
      </c>
      <c r="K11" s="5">
        <v>3.45</v>
      </c>
      <c r="L11" s="4">
        <v>17250</v>
      </c>
      <c r="M11" s="2" t="s">
        <v>3004</v>
      </c>
      <c r="N11" s="2" t="s">
        <v>2744</v>
      </c>
      <c r="O11" s="2" t="s">
        <v>1668</v>
      </c>
      <c r="P11" s="2" t="s">
        <v>1669</v>
      </c>
      <c r="Q11"/>
      <c r="R11" s="2" t="s">
        <v>3005</v>
      </c>
      <c r="S11" s="2" t="s">
        <v>3049</v>
      </c>
      <c r="T11"/>
      <c r="U11" s="2" t="s">
        <v>1690</v>
      </c>
      <c r="V11" s="2" t="s">
        <v>3050</v>
      </c>
      <c r="W11" s="2" t="s">
        <v>1667</v>
      </c>
      <c r="X11" s="6">
        <v>0</v>
      </c>
      <c r="Y11"/>
      <c r="Z11" s="2" t="s">
        <v>3005</v>
      </c>
      <c r="AA11" s="2" t="s">
        <v>3051</v>
      </c>
      <c r="AB11" s="2" t="s">
        <v>3052</v>
      </c>
      <c r="AC11" s="2" t="s">
        <v>1673</v>
      </c>
      <c r="AD11" s="2" t="s">
        <v>1674</v>
      </c>
      <c r="AE11" s="2"/>
      <c r="AG11" s="2"/>
      <c r="AH11" s="2"/>
    </row>
    <row r="12" spans="1:34" x14ac:dyDescent="0.45">
      <c r="A12" s="1">
        <v>46064</v>
      </c>
      <c r="B12" s="1">
        <v>46108</v>
      </c>
      <c r="C12" s="1">
        <v>2</v>
      </c>
      <c r="D12" s="1">
        <v>2</v>
      </c>
      <c r="E12" s="2" t="s">
        <v>2959</v>
      </c>
      <c r="F12" s="3">
        <v>1</v>
      </c>
      <c r="G12" s="2" t="s">
        <v>1667</v>
      </c>
      <c r="H12" s="2" t="s">
        <v>2961</v>
      </c>
      <c r="I12" s="2" t="s">
        <v>2962</v>
      </c>
      <c r="J12" s="4">
        <v>10000</v>
      </c>
      <c r="K12" s="5">
        <v>1.675</v>
      </c>
      <c r="L12" s="4">
        <v>16750</v>
      </c>
      <c r="M12" s="2" t="s">
        <v>1519</v>
      </c>
      <c r="N12" s="2" t="s">
        <v>30</v>
      </c>
      <c r="O12" s="2" t="s">
        <v>1668</v>
      </c>
      <c r="P12" s="2" t="s">
        <v>1669</v>
      </c>
      <c r="Q12"/>
      <c r="R12" s="2" t="s">
        <v>89</v>
      </c>
      <c r="S12" s="2" t="s">
        <v>1968</v>
      </c>
      <c r="T12"/>
      <c r="U12" s="2" t="s">
        <v>1677</v>
      </c>
      <c r="V12" s="2" t="s">
        <v>1678</v>
      </c>
      <c r="W12" s="2" t="s">
        <v>1667</v>
      </c>
      <c r="X12" s="6">
        <v>0</v>
      </c>
      <c r="Y12"/>
      <c r="Z12" s="2" t="s">
        <v>89</v>
      </c>
      <c r="AA12" s="2" t="s">
        <v>1969</v>
      </c>
      <c r="AB12"/>
      <c r="AC12" s="2" t="s">
        <v>1673</v>
      </c>
      <c r="AD12" s="2" t="s">
        <v>1674</v>
      </c>
      <c r="AE12" s="2"/>
      <c r="AG12" s="2"/>
      <c r="AH12" s="2"/>
    </row>
    <row r="13" spans="1:34" x14ac:dyDescent="0.45">
      <c r="A13" s="1">
        <v>46064</v>
      </c>
      <c r="B13" s="1">
        <v>46108</v>
      </c>
      <c r="C13" s="1">
        <v>2</v>
      </c>
      <c r="D13" s="1">
        <v>2</v>
      </c>
      <c r="E13" s="2" t="s">
        <v>2959</v>
      </c>
      <c r="F13" s="3">
        <v>2</v>
      </c>
      <c r="G13" s="2" t="s">
        <v>1667</v>
      </c>
      <c r="H13" s="2" t="s">
        <v>2963</v>
      </c>
      <c r="I13" s="2" t="s">
        <v>2964</v>
      </c>
      <c r="J13" s="4">
        <v>10000</v>
      </c>
      <c r="K13" s="5">
        <v>0.625</v>
      </c>
      <c r="L13" s="4">
        <v>6250</v>
      </c>
      <c r="M13" s="2" t="s">
        <v>1519</v>
      </c>
      <c r="N13" s="2" t="s">
        <v>30</v>
      </c>
      <c r="O13" s="2" t="s">
        <v>1668</v>
      </c>
      <c r="P13" s="2" t="s">
        <v>1669</v>
      </c>
      <c r="Q13"/>
      <c r="R13" s="2" t="s">
        <v>89</v>
      </c>
      <c r="S13" s="2" t="s">
        <v>1968</v>
      </c>
      <c r="T13"/>
      <c r="U13" s="2" t="s">
        <v>1677</v>
      </c>
      <c r="V13" s="2" t="s">
        <v>1678</v>
      </c>
      <c r="W13" s="2" t="s">
        <v>1667</v>
      </c>
      <c r="X13" s="6">
        <v>0</v>
      </c>
      <c r="Y13"/>
      <c r="Z13" s="2" t="s">
        <v>89</v>
      </c>
      <c r="AA13" s="2" t="s">
        <v>1969</v>
      </c>
      <c r="AB13"/>
      <c r="AC13" s="2" t="s">
        <v>1673</v>
      </c>
      <c r="AD13" s="2" t="s">
        <v>1674</v>
      </c>
      <c r="AE13" s="2"/>
      <c r="AG13" s="2"/>
      <c r="AH13" s="2"/>
    </row>
    <row r="14" spans="1:34" x14ac:dyDescent="0.45">
      <c r="A14" s="1">
        <v>46066</v>
      </c>
      <c r="B14" s="1">
        <v>2</v>
      </c>
      <c r="C14" s="1">
        <v>2</v>
      </c>
      <c r="D14" s="1">
        <v>2</v>
      </c>
      <c r="E14" s="2" t="s">
        <v>3014</v>
      </c>
      <c r="F14" s="3">
        <v>1</v>
      </c>
      <c r="G14" s="2" t="s">
        <v>1685</v>
      </c>
      <c r="H14" s="2" t="s">
        <v>3016</v>
      </c>
      <c r="I14" s="2" t="s">
        <v>3017</v>
      </c>
      <c r="J14" s="4">
        <v>1</v>
      </c>
      <c r="K14" s="5">
        <v>1000</v>
      </c>
      <c r="L14" s="4">
        <v>1000</v>
      </c>
      <c r="M14" s="2" t="s">
        <v>3004</v>
      </c>
      <c r="N14" s="2" t="s">
        <v>37</v>
      </c>
      <c r="O14" s="2" t="s">
        <v>1668</v>
      </c>
      <c r="P14" s="2" t="s">
        <v>1669</v>
      </c>
      <c r="Q14"/>
      <c r="R14" s="2" t="s">
        <v>3005</v>
      </c>
      <c r="S14" s="2" t="s">
        <v>3049</v>
      </c>
      <c r="T14"/>
      <c r="U14" s="2" t="s">
        <v>1690</v>
      </c>
      <c r="V14" s="2" t="s">
        <v>3050</v>
      </c>
      <c r="W14" s="2" t="s">
        <v>1667</v>
      </c>
      <c r="X14" s="6">
        <v>0</v>
      </c>
      <c r="Y14"/>
      <c r="Z14" s="2" t="s">
        <v>3005</v>
      </c>
      <c r="AA14" s="2" t="s">
        <v>3051</v>
      </c>
      <c r="AB14"/>
      <c r="AC14" s="2" t="s">
        <v>1673</v>
      </c>
      <c r="AD14" s="2" t="s">
        <v>1674</v>
      </c>
      <c r="AE14" s="2"/>
      <c r="AG14" s="2"/>
      <c r="AH14" s="2"/>
    </row>
    <row r="15" spans="1:34" x14ac:dyDescent="0.45">
      <c r="A15" s="1">
        <v>46071</v>
      </c>
      <c r="B15" s="1">
        <v>2</v>
      </c>
      <c r="C15" s="1">
        <v>2</v>
      </c>
      <c r="D15" s="1">
        <v>2</v>
      </c>
      <c r="E15" s="2" t="s">
        <v>3195</v>
      </c>
      <c r="F15" s="3">
        <v>1</v>
      </c>
      <c r="G15" s="2" t="s">
        <v>1667</v>
      </c>
      <c r="H15" s="2" t="s">
        <v>29</v>
      </c>
      <c r="I15" s="2" t="s">
        <v>3198</v>
      </c>
      <c r="J15" s="4">
        <v>1</v>
      </c>
      <c r="K15" s="5">
        <v>1910</v>
      </c>
      <c r="L15" s="4">
        <v>1910</v>
      </c>
      <c r="M15" s="2" t="s">
        <v>3196</v>
      </c>
      <c r="N15" s="2" t="s">
        <v>30</v>
      </c>
      <c r="O15" s="2" t="s">
        <v>1668</v>
      </c>
      <c r="P15" s="2" t="s">
        <v>1669</v>
      </c>
      <c r="Q15"/>
      <c r="R15" s="2" t="s">
        <v>50</v>
      </c>
      <c r="S15" s="2" t="s">
        <v>3233</v>
      </c>
      <c r="T15"/>
      <c r="U15" s="2" t="s">
        <v>1690</v>
      </c>
      <c r="V15" s="2" t="s">
        <v>3234</v>
      </c>
      <c r="W15" s="2" t="s">
        <v>1667</v>
      </c>
      <c r="X15" s="6">
        <v>0</v>
      </c>
      <c r="Y15"/>
      <c r="Z15" s="2" t="s">
        <v>50</v>
      </c>
      <c r="AA15" s="2" t="s">
        <v>3235</v>
      </c>
      <c r="AB15"/>
      <c r="AC15" s="2" t="s">
        <v>1673</v>
      </c>
      <c r="AD15" s="2" t="s">
        <v>1674</v>
      </c>
      <c r="AE15" s="2"/>
      <c r="AG15" s="2"/>
      <c r="AH15" s="2"/>
    </row>
    <row r="16" spans="1:34" x14ac:dyDescent="0.45">
      <c r="A16" s="1">
        <v>46071</v>
      </c>
      <c r="B16" s="1">
        <v>2</v>
      </c>
      <c r="C16" s="1">
        <v>2</v>
      </c>
      <c r="D16" s="1">
        <v>2</v>
      </c>
      <c r="E16" s="2" t="s">
        <v>3195</v>
      </c>
      <c r="F16" s="3">
        <v>2</v>
      </c>
      <c r="G16" s="2" t="s">
        <v>1667</v>
      </c>
      <c r="H16" s="2" t="s">
        <v>3199</v>
      </c>
      <c r="I16" s="2" t="s">
        <v>3200</v>
      </c>
      <c r="J16" s="4">
        <v>8</v>
      </c>
      <c r="K16" s="5">
        <v>1910</v>
      </c>
      <c r="L16" s="4">
        <v>15280</v>
      </c>
      <c r="M16" s="2" t="s">
        <v>3196</v>
      </c>
      <c r="N16" s="2" t="s">
        <v>37</v>
      </c>
      <c r="O16" s="2" t="s">
        <v>1668</v>
      </c>
      <c r="P16" s="2" t="s">
        <v>1669</v>
      </c>
      <c r="Q16"/>
      <c r="R16" s="2" t="s">
        <v>50</v>
      </c>
      <c r="S16" s="2" t="s">
        <v>3233</v>
      </c>
      <c r="T16"/>
      <c r="U16" s="2" t="s">
        <v>1690</v>
      </c>
      <c r="V16" s="2" t="s">
        <v>3234</v>
      </c>
      <c r="W16" s="2" t="s">
        <v>1667</v>
      </c>
      <c r="X16" s="6">
        <v>0</v>
      </c>
      <c r="Y16"/>
      <c r="Z16" s="2" t="s">
        <v>50</v>
      </c>
      <c r="AA16" s="2" t="s">
        <v>3235</v>
      </c>
      <c r="AB16"/>
      <c r="AC16" s="2" t="s">
        <v>1673</v>
      </c>
      <c r="AD16" s="2" t="s">
        <v>1674</v>
      </c>
      <c r="AE16" s="2"/>
      <c r="AG16" s="2"/>
      <c r="AH16" s="2"/>
    </row>
    <row r="17" spans="1:34" x14ac:dyDescent="0.45">
      <c r="A17" s="1">
        <v>46071</v>
      </c>
      <c r="B17" s="1">
        <v>2</v>
      </c>
      <c r="C17" s="1">
        <v>2</v>
      </c>
      <c r="D17" s="1">
        <v>2</v>
      </c>
      <c r="E17" s="2" t="s">
        <v>3195</v>
      </c>
      <c r="F17" s="3">
        <v>3</v>
      </c>
      <c r="G17" s="2" t="s">
        <v>1667</v>
      </c>
      <c r="H17" s="2" t="s">
        <v>29</v>
      </c>
      <c r="I17" s="2" t="s">
        <v>3201</v>
      </c>
      <c r="J17" s="4">
        <v>1</v>
      </c>
      <c r="K17" s="5">
        <v>10000</v>
      </c>
      <c r="L17" s="4">
        <v>10000</v>
      </c>
      <c r="M17" s="2" t="s">
        <v>3196</v>
      </c>
      <c r="N17" s="2" t="s">
        <v>30</v>
      </c>
      <c r="O17" s="2" t="s">
        <v>1668</v>
      </c>
      <c r="P17" s="2" t="s">
        <v>1669</v>
      </c>
      <c r="Q17"/>
      <c r="R17" s="2" t="s">
        <v>50</v>
      </c>
      <c r="S17" s="2" t="s">
        <v>3233</v>
      </c>
      <c r="T17"/>
      <c r="U17" s="2" t="s">
        <v>1690</v>
      </c>
      <c r="V17" s="2" t="s">
        <v>3234</v>
      </c>
      <c r="W17" s="2" t="s">
        <v>1667</v>
      </c>
      <c r="X17" s="6">
        <v>0</v>
      </c>
      <c r="Y17"/>
      <c r="Z17" s="2" t="s">
        <v>50</v>
      </c>
      <c r="AA17" s="2" t="s">
        <v>3235</v>
      </c>
      <c r="AB17"/>
      <c r="AC17" s="2" t="s">
        <v>1673</v>
      </c>
      <c r="AD17" s="2" t="s">
        <v>1674</v>
      </c>
      <c r="AE17" s="2"/>
      <c r="AG17" s="2"/>
      <c r="AH17" s="2"/>
    </row>
    <row r="18" spans="1:34" x14ac:dyDescent="0.45">
      <c r="A18" s="1">
        <v>46076</v>
      </c>
      <c r="B18" s="1">
        <v>46191</v>
      </c>
      <c r="C18" s="1">
        <v>2</v>
      </c>
      <c r="D18" s="1">
        <v>2</v>
      </c>
      <c r="E18" s="2" t="s">
        <v>3218</v>
      </c>
      <c r="F18" s="3">
        <v>1</v>
      </c>
      <c r="G18" s="2" t="s">
        <v>1820</v>
      </c>
      <c r="H18" s="2" t="s">
        <v>1561</v>
      </c>
      <c r="I18" s="2" t="s">
        <v>1414</v>
      </c>
      <c r="J18" s="4">
        <v>1080</v>
      </c>
      <c r="K18" s="5">
        <v>170.4</v>
      </c>
      <c r="L18" s="4">
        <v>184032</v>
      </c>
      <c r="M18" s="2" t="s">
        <v>1559</v>
      </c>
      <c r="N18" s="2" t="s">
        <v>30</v>
      </c>
      <c r="O18" s="2" t="s">
        <v>1668</v>
      </c>
      <c r="P18" s="2" t="s">
        <v>1669</v>
      </c>
      <c r="Q18"/>
      <c r="R18" s="2" t="s">
        <v>106</v>
      </c>
      <c r="S18" s="2" t="s">
        <v>1821</v>
      </c>
      <c r="T18"/>
      <c r="U18" s="2" t="s">
        <v>1740</v>
      </c>
      <c r="V18" s="2" t="s">
        <v>1822</v>
      </c>
      <c r="W18" s="2" t="s">
        <v>1667</v>
      </c>
      <c r="X18" s="6">
        <v>0</v>
      </c>
      <c r="Y18"/>
      <c r="Z18" s="2" t="s">
        <v>1823</v>
      </c>
      <c r="AA18" s="2" t="s">
        <v>1824</v>
      </c>
      <c r="AB18" s="2" t="s">
        <v>1825</v>
      </c>
      <c r="AC18"/>
      <c r="AE18" s="2"/>
      <c r="AG18" s="2"/>
      <c r="AH18" s="2"/>
    </row>
    <row r="19" spans="1:34" hidden="1" x14ac:dyDescent="0.45">
      <c r="A19" s="1" t="s">
        <v>1826</v>
      </c>
      <c r="B19" s="1" t="s">
        <v>1827</v>
      </c>
      <c r="C19" s="1" t="s">
        <v>1828</v>
      </c>
      <c r="D19" s="1" t="s">
        <v>1673</v>
      </c>
      <c r="E19" s="2" t="s">
        <v>1674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E19" s="2"/>
      <c r="AG19" s="2"/>
      <c r="AH19" s="2"/>
    </row>
    <row r="20" spans="1:34" x14ac:dyDescent="0.45">
      <c r="A20" s="1">
        <v>46077</v>
      </c>
      <c r="B20" s="1">
        <v>46225</v>
      </c>
      <c r="C20" s="1">
        <v>2</v>
      </c>
      <c r="D20" s="1">
        <v>2</v>
      </c>
      <c r="E20" s="2" t="s">
        <v>3228</v>
      </c>
      <c r="F20" s="3">
        <v>1</v>
      </c>
      <c r="G20" s="2" t="s">
        <v>1893</v>
      </c>
      <c r="H20" s="2" t="s">
        <v>1510</v>
      </c>
      <c r="I20" s="2" t="s">
        <v>173</v>
      </c>
      <c r="J20" s="4">
        <v>17</v>
      </c>
      <c r="K20" s="5">
        <v>119</v>
      </c>
      <c r="L20" s="4">
        <v>2023</v>
      </c>
      <c r="M20" s="2" t="s">
        <v>1515</v>
      </c>
      <c r="N20" s="2" t="s">
        <v>30</v>
      </c>
      <c r="O20" s="2" t="s">
        <v>1668</v>
      </c>
      <c r="P20" s="2" t="s">
        <v>1669</v>
      </c>
      <c r="Q20"/>
      <c r="R20" s="2" t="s">
        <v>170</v>
      </c>
      <c r="S20" s="2" t="s">
        <v>1894</v>
      </c>
      <c r="T20" s="2" t="s">
        <v>1895</v>
      </c>
      <c r="U20" s="2" t="s">
        <v>1690</v>
      </c>
      <c r="V20" s="2" t="s">
        <v>1896</v>
      </c>
      <c r="W20" s="2" t="s">
        <v>1667</v>
      </c>
      <c r="X20" s="6">
        <v>1</v>
      </c>
      <c r="Y20"/>
      <c r="Z20" s="2" t="s">
        <v>1897</v>
      </c>
      <c r="AA20" s="2" t="s">
        <v>1898</v>
      </c>
      <c r="AB20"/>
      <c r="AC20" s="2" t="s">
        <v>1673</v>
      </c>
      <c r="AD20" s="2" t="s">
        <v>1674</v>
      </c>
      <c r="AE20" s="2"/>
      <c r="AF20" s="2"/>
      <c r="AG20" s="2"/>
      <c r="AH20" s="2"/>
    </row>
    <row r="21" spans="1:34" x14ac:dyDescent="0.45">
      <c r="A21" s="1">
        <v>46077</v>
      </c>
      <c r="B21" s="1">
        <v>46225</v>
      </c>
      <c r="C21" s="1">
        <v>2</v>
      </c>
      <c r="D21" s="1">
        <v>2</v>
      </c>
      <c r="E21" s="2" t="s">
        <v>3228</v>
      </c>
      <c r="F21" s="3">
        <v>2</v>
      </c>
      <c r="G21" s="2" t="s">
        <v>1893</v>
      </c>
      <c r="H21" s="2" t="s">
        <v>1488</v>
      </c>
      <c r="I21" s="2" t="s">
        <v>259</v>
      </c>
      <c r="J21" s="4">
        <v>55</v>
      </c>
      <c r="K21" s="5">
        <v>196.5</v>
      </c>
      <c r="L21" s="4">
        <v>10807.5</v>
      </c>
      <c r="M21" s="2" t="s">
        <v>1515</v>
      </c>
      <c r="N21" s="2" t="s">
        <v>30</v>
      </c>
      <c r="O21" s="2" t="s">
        <v>1668</v>
      </c>
      <c r="P21" s="2" t="s">
        <v>1669</v>
      </c>
      <c r="Q21"/>
      <c r="R21" s="2" t="s">
        <v>170</v>
      </c>
      <c r="S21" s="2" t="s">
        <v>1894</v>
      </c>
      <c r="T21" s="2" t="s">
        <v>1895</v>
      </c>
      <c r="U21" s="2" t="s">
        <v>1690</v>
      </c>
      <c r="V21" s="2" t="s">
        <v>1896</v>
      </c>
      <c r="W21" s="2" t="s">
        <v>1667</v>
      </c>
      <c r="X21" s="6">
        <v>4</v>
      </c>
      <c r="Y21"/>
      <c r="Z21" s="2" t="s">
        <v>1897</v>
      </c>
      <c r="AA21" s="2" t="s">
        <v>1898</v>
      </c>
      <c r="AB21"/>
      <c r="AC21" s="2" t="s">
        <v>1673</v>
      </c>
      <c r="AD21" s="2" t="s">
        <v>1674</v>
      </c>
      <c r="AE21" s="2"/>
      <c r="AF21" s="2"/>
      <c r="AG21" s="2"/>
      <c r="AH21" s="2"/>
    </row>
    <row r="22" spans="1:34" x14ac:dyDescent="0.45">
      <c r="A22" s="1">
        <v>46077</v>
      </c>
      <c r="B22" s="1">
        <v>46176</v>
      </c>
      <c r="C22" s="1">
        <v>2</v>
      </c>
      <c r="D22" s="1">
        <v>2</v>
      </c>
      <c r="E22" s="2" t="s">
        <v>3230</v>
      </c>
      <c r="F22" s="3">
        <v>1</v>
      </c>
      <c r="G22" s="2" t="s">
        <v>1893</v>
      </c>
      <c r="H22" s="2" t="s">
        <v>1516</v>
      </c>
      <c r="I22" s="2" t="s">
        <v>184</v>
      </c>
      <c r="J22" s="4">
        <v>63</v>
      </c>
      <c r="K22" s="5">
        <v>340</v>
      </c>
      <c r="L22" s="4">
        <v>21420</v>
      </c>
      <c r="M22" s="2" t="s">
        <v>1515</v>
      </c>
      <c r="N22" s="2" t="s">
        <v>30</v>
      </c>
      <c r="O22" s="2" t="s">
        <v>1668</v>
      </c>
      <c r="P22" s="2" t="s">
        <v>1669</v>
      </c>
      <c r="Q22"/>
      <c r="R22" s="2" t="s">
        <v>170</v>
      </c>
      <c r="S22" s="2" t="s">
        <v>1894</v>
      </c>
      <c r="T22" s="2" t="s">
        <v>1895</v>
      </c>
      <c r="U22" s="2" t="s">
        <v>1690</v>
      </c>
      <c r="V22" s="2" t="s">
        <v>1896</v>
      </c>
      <c r="W22" s="2" t="s">
        <v>1667</v>
      </c>
      <c r="X22" s="6">
        <v>26</v>
      </c>
      <c r="Y22"/>
      <c r="Z22" s="2" t="s">
        <v>1897</v>
      </c>
      <c r="AA22" s="2" t="s">
        <v>1898</v>
      </c>
      <c r="AB22"/>
      <c r="AC22" s="2" t="s">
        <v>1673</v>
      </c>
      <c r="AD22" s="2" t="s">
        <v>1674</v>
      </c>
      <c r="AE22" s="2"/>
      <c r="AG22" s="2"/>
      <c r="AH22" s="2"/>
    </row>
    <row r="23" spans="1:34" x14ac:dyDescent="0.45">
      <c r="A23" s="1">
        <v>46077</v>
      </c>
      <c r="B23" s="1">
        <v>46105</v>
      </c>
      <c r="C23" s="1">
        <v>2</v>
      </c>
      <c r="D23" s="1">
        <v>2</v>
      </c>
      <c r="E23" s="2" t="s">
        <v>3220</v>
      </c>
      <c r="F23" s="3">
        <v>1</v>
      </c>
      <c r="G23" s="2" t="s">
        <v>1667</v>
      </c>
      <c r="H23" s="2" t="s">
        <v>3222</v>
      </c>
      <c r="I23" s="2" t="s">
        <v>3223</v>
      </c>
      <c r="J23" s="4">
        <v>5000</v>
      </c>
      <c r="K23" s="5">
        <v>2.7</v>
      </c>
      <c r="L23" s="4">
        <v>13500</v>
      </c>
      <c r="M23" s="2" t="s">
        <v>2947</v>
      </c>
      <c r="N23" s="2" t="s">
        <v>37</v>
      </c>
      <c r="O23" s="2" t="s">
        <v>1668</v>
      </c>
      <c r="P23" s="2" t="s">
        <v>1669</v>
      </c>
      <c r="Q23"/>
      <c r="R23" s="2" t="s">
        <v>2958</v>
      </c>
      <c r="S23" s="2" t="s">
        <v>3236</v>
      </c>
      <c r="T23"/>
      <c r="U23" s="2" t="s">
        <v>1687</v>
      </c>
      <c r="V23" s="2" t="s">
        <v>3237</v>
      </c>
      <c r="W23" s="2" t="s">
        <v>1667</v>
      </c>
      <c r="X23" s="6">
        <v>0</v>
      </c>
      <c r="Y23"/>
      <c r="Z23" s="2" t="s">
        <v>2958</v>
      </c>
      <c r="AA23" s="2" t="s">
        <v>3238</v>
      </c>
      <c r="AB23"/>
      <c r="AC23" s="2" t="s">
        <v>1673</v>
      </c>
      <c r="AD23" s="2" t="s">
        <v>1674</v>
      </c>
      <c r="AE23" s="2"/>
      <c r="AF23" s="2"/>
      <c r="AG23" s="2"/>
      <c r="AH23" s="2"/>
    </row>
    <row r="24" spans="1:34" x14ac:dyDescent="0.45">
      <c r="A24" s="1">
        <v>46077</v>
      </c>
      <c r="B24" s="1">
        <v>46105</v>
      </c>
      <c r="C24" s="1">
        <v>2</v>
      </c>
      <c r="D24" s="1">
        <v>2</v>
      </c>
      <c r="E24" s="2" t="s">
        <v>3220</v>
      </c>
      <c r="F24" s="3">
        <v>2</v>
      </c>
      <c r="G24" s="2" t="s">
        <v>1667</v>
      </c>
      <c r="H24" s="2" t="s">
        <v>3224</v>
      </c>
      <c r="I24" s="2" t="s">
        <v>3225</v>
      </c>
      <c r="J24" s="4">
        <v>5000</v>
      </c>
      <c r="K24" s="5">
        <v>3.5</v>
      </c>
      <c r="L24" s="4">
        <v>17500</v>
      </c>
      <c r="M24" s="2" t="s">
        <v>2947</v>
      </c>
      <c r="N24" s="2" t="s">
        <v>37</v>
      </c>
      <c r="O24" s="2" t="s">
        <v>1668</v>
      </c>
      <c r="P24" s="2" t="s">
        <v>1669</v>
      </c>
      <c r="Q24"/>
      <c r="R24" s="2" t="s">
        <v>2958</v>
      </c>
      <c r="S24" s="2" t="s">
        <v>3236</v>
      </c>
      <c r="T24"/>
      <c r="U24" s="2" t="s">
        <v>1687</v>
      </c>
      <c r="V24" s="2" t="s">
        <v>3237</v>
      </c>
      <c r="W24" s="2" t="s">
        <v>1667</v>
      </c>
      <c r="X24" s="6">
        <v>0</v>
      </c>
      <c r="Y24"/>
      <c r="Z24" s="2" t="s">
        <v>2958</v>
      </c>
      <c r="AA24" s="2" t="s">
        <v>3238</v>
      </c>
      <c r="AB24"/>
      <c r="AC24" s="2" t="s">
        <v>1673</v>
      </c>
      <c r="AD24" s="2" t="s">
        <v>1674</v>
      </c>
      <c r="AE24" s="2"/>
      <c r="AG24" s="2"/>
      <c r="AH24" s="2"/>
    </row>
    <row r="25" spans="1:34" x14ac:dyDescent="0.45">
      <c r="A25" s="1">
        <v>46077</v>
      </c>
      <c r="B25" s="1">
        <v>46105</v>
      </c>
      <c r="C25" s="1">
        <v>2</v>
      </c>
      <c r="D25" s="1">
        <v>2</v>
      </c>
      <c r="E25" s="2" t="s">
        <v>3220</v>
      </c>
      <c r="F25" s="3">
        <v>3</v>
      </c>
      <c r="G25" s="2" t="s">
        <v>1667</v>
      </c>
      <c r="H25" s="2" t="s">
        <v>3226</v>
      </c>
      <c r="I25" s="2" t="s">
        <v>3227</v>
      </c>
      <c r="J25" s="4">
        <v>1000</v>
      </c>
      <c r="K25" s="5">
        <v>7.52</v>
      </c>
      <c r="L25" s="4">
        <v>7520</v>
      </c>
      <c r="M25" s="2" t="s">
        <v>2947</v>
      </c>
      <c r="N25" s="2" t="s">
        <v>37</v>
      </c>
      <c r="O25" s="2" t="s">
        <v>1668</v>
      </c>
      <c r="P25" s="2" t="s">
        <v>1669</v>
      </c>
      <c r="Q25"/>
      <c r="R25" s="2" t="s">
        <v>2958</v>
      </c>
      <c r="S25" s="2" t="s">
        <v>3236</v>
      </c>
      <c r="T25"/>
      <c r="U25" s="2" t="s">
        <v>1687</v>
      </c>
      <c r="V25" s="2" t="s">
        <v>3237</v>
      </c>
      <c r="W25" s="2" t="s">
        <v>1667</v>
      </c>
      <c r="X25" s="6">
        <v>0</v>
      </c>
      <c r="Y25"/>
      <c r="Z25" s="2" t="s">
        <v>2958</v>
      </c>
      <c r="AA25" s="2" t="s">
        <v>3238</v>
      </c>
      <c r="AB25"/>
      <c r="AC25" s="2" t="s">
        <v>1673</v>
      </c>
      <c r="AD25" s="2" t="s">
        <v>1674</v>
      </c>
      <c r="AE25" s="2"/>
      <c r="AG25" s="2"/>
      <c r="AH25" s="2"/>
    </row>
    <row r="26" spans="1:34" x14ac:dyDescent="0.45">
      <c r="A26" s="1">
        <v>46077</v>
      </c>
      <c r="B26" s="1">
        <v>46237</v>
      </c>
      <c r="C26" s="1">
        <v>2</v>
      </c>
      <c r="D26" s="1">
        <v>2</v>
      </c>
      <c r="E26" s="2" t="s">
        <v>3231</v>
      </c>
      <c r="F26" s="3">
        <v>1</v>
      </c>
      <c r="G26" s="2" t="s">
        <v>1913</v>
      </c>
      <c r="H26" s="2" t="s">
        <v>1556</v>
      </c>
      <c r="I26" s="2" t="s">
        <v>114</v>
      </c>
      <c r="J26" s="4">
        <v>25000</v>
      </c>
      <c r="K26" s="5">
        <v>1.63</v>
      </c>
      <c r="L26" s="4">
        <v>40750</v>
      </c>
      <c r="M26" s="2" t="s">
        <v>1555</v>
      </c>
      <c r="N26" s="2" t="s">
        <v>30</v>
      </c>
      <c r="O26" s="2" t="s">
        <v>1668</v>
      </c>
      <c r="P26" s="2" t="s">
        <v>1669</v>
      </c>
      <c r="Q26"/>
      <c r="R26" s="2" t="s">
        <v>115</v>
      </c>
      <c r="S26" s="2" t="s">
        <v>1914</v>
      </c>
      <c r="T26"/>
      <c r="U26" s="2" t="s">
        <v>1844</v>
      </c>
      <c r="V26" s="2" t="s">
        <v>1915</v>
      </c>
      <c r="W26" s="2" t="s">
        <v>1667</v>
      </c>
      <c r="X26" s="6">
        <v>0</v>
      </c>
      <c r="Y26"/>
      <c r="Z26" s="2" t="s">
        <v>115</v>
      </c>
      <c r="AA26" s="2" t="s">
        <v>1881</v>
      </c>
      <c r="AB26" s="2" t="s">
        <v>1916</v>
      </c>
      <c r="AC26"/>
      <c r="AE26" s="2"/>
      <c r="AF26" s="2"/>
    </row>
    <row r="27" spans="1:34" hidden="1" x14ac:dyDescent="0.45">
      <c r="A27" s="1" t="s">
        <v>1917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34" hidden="1" x14ac:dyDescent="0.45">
      <c r="A28" s="1" t="s">
        <v>1918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34" hidden="1" x14ac:dyDescent="0.45">
      <c r="A29" s="1" t="s">
        <v>1873</v>
      </c>
      <c r="B29" s="1" t="s">
        <v>1874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E29" s="2"/>
      <c r="AG29" s="2"/>
      <c r="AH29" s="2"/>
    </row>
    <row r="30" spans="1:34" x14ac:dyDescent="0.45">
      <c r="A30" s="1">
        <v>45903</v>
      </c>
      <c r="B30" s="1">
        <v>2</v>
      </c>
      <c r="C30" s="1">
        <v>46063</v>
      </c>
      <c r="D30" s="1">
        <v>46021</v>
      </c>
      <c r="E30" s="2" t="s">
        <v>2130</v>
      </c>
      <c r="F30" s="3">
        <v>1</v>
      </c>
      <c r="G30" s="2" t="s">
        <v>1667</v>
      </c>
      <c r="H30" s="2" t="s">
        <v>2131</v>
      </c>
      <c r="I30" s="2" t="s">
        <v>2132</v>
      </c>
      <c r="J30" s="4">
        <v>10000</v>
      </c>
      <c r="K30" s="5">
        <v>0.99</v>
      </c>
      <c r="L30" s="4">
        <v>9900</v>
      </c>
      <c r="M30" s="2" t="s">
        <v>1511</v>
      </c>
      <c r="N30" s="2" t="s">
        <v>30</v>
      </c>
      <c r="O30" s="2" t="s">
        <v>1668</v>
      </c>
      <c r="P30" s="2" t="s">
        <v>1669</v>
      </c>
      <c r="Q30"/>
      <c r="R30" s="2" t="s">
        <v>46</v>
      </c>
      <c r="S30" s="2" t="s">
        <v>1681</v>
      </c>
      <c r="T30"/>
      <c r="U30" s="2" t="s">
        <v>1682</v>
      </c>
      <c r="V30" s="2" t="s">
        <v>1683</v>
      </c>
      <c r="W30" s="2" t="s">
        <v>1667</v>
      </c>
      <c r="X30" s="6">
        <v>0</v>
      </c>
      <c r="Y30"/>
      <c r="Z30" s="2" t="s">
        <v>46</v>
      </c>
      <c r="AA30" s="2" t="s">
        <v>1684</v>
      </c>
      <c r="AB30"/>
      <c r="AC30" s="2" t="s">
        <v>1673</v>
      </c>
      <c r="AD30" s="2" t="s">
        <v>1674</v>
      </c>
      <c r="AE30" s="2"/>
      <c r="AF30" s="2"/>
      <c r="AG30" s="2"/>
      <c r="AH30" s="2"/>
    </row>
    <row r="31" spans="1:34" x14ac:dyDescent="0.45">
      <c r="A31" s="1">
        <v>45987</v>
      </c>
      <c r="B31" s="1">
        <v>46104</v>
      </c>
      <c r="C31" s="1">
        <v>46073</v>
      </c>
      <c r="D31" s="1">
        <v>46086</v>
      </c>
      <c r="E31" s="2" t="s">
        <v>2330</v>
      </c>
      <c r="F31" s="3">
        <v>2</v>
      </c>
      <c r="G31" s="2" t="s">
        <v>1701</v>
      </c>
      <c r="H31" s="2" t="s">
        <v>1616</v>
      </c>
      <c r="I31" s="2" t="s">
        <v>310</v>
      </c>
      <c r="J31" s="4">
        <v>50004</v>
      </c>
      <c r="K31" s="5">
        <v>1.88</v>
      </c>
      <c r="L31" s="4">
        <v>94007.52</v>
      </c>
      <c r="M31" s="2" t="s">
        <v>1546</v>
      </c>
      <c r="N31" s="2" t="s">
        <v>37</v>
      </c>
      <c r="O31" s="2" t="s">
        <v>1668</v>
      </c>
      <c r="P31" s="2" t="s">
        <v>1669</v>
      </c>
      <c r="Q31"/>
      <c r="R31" s="2" t="s">
        <v>309</v>
      </c>
      <c r="S31" s="2" t="s">
        <v>1703</v>
      </c>
      <c r="T31"/>
      <c r="U31" s="2" t="s">
        <v>1704</v>
      </c>
      <c r="V31" s="2" t="s">
        <v>1705</v>
      </c>
      <c r="W31" s="2" t="s">
        <v>1667</v>
      </c>
      <c r="X31" s="6">
        <v>0</v>
      </c>
      <c r="Y31"/>
      <c r="Z31" s="2" t="s">
        <v>1706</v>
      </c>
      <c r="AA31" s="2" t="s">
        <v>1707</v>
      </c>
      <c r="AB31" s="2" t="s">
        <v>1708</v>
      </c>
      <c r="AC31"/>
      <c r="AE31" s="2"/>
      <c r="AG31" s="2"/>
      <c r="AH31" s="2"/>
    </row>
    <row r="32" spans="1:34" hidden="1" x14ac:dyDescent="0.45">
      <c r="A32" s="1" t="s">
        <v>1709</v>
      </c>
      <c r="B32" s="1" t="s">
        <v>1673</v>
      </c>
      <c r="C32" s="1" t="s">
        <v>1674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E32" s="2"/>
      <c r="AG32" s="2"/>
      <c r="AH32" s="2"/>
    </row>
    <row r="33" spans="1:34" x14ac:dyDescent="0.45">
      <c r="A33" s="1">
        <v>45987</v>
      </c>
      <c r="B33" s="1">
        <v>46118</v>
      </c>
      <c r="C33" s="1">
        <v>46073</v>
      </c>
      <c r="D33" s="1">
        <v>46086</v>
      </c>
      <c r="E33" s="2" t="s">
        <v>2331</v>
      </c>
      <c r="F33" s="3">
        <v>1</v>
      </c>
      <c r="G33" s="2" t="s">
        <v>1701</v>
      </c>
      <c r="H33" s="2" t="s">
        <v>1616</v>
      </c>
      <c r="I33" s="2" t="s">
        <v>310</v>
      </c>
      <c r="J33" s="4">
        <v>45000</v>
      </c>
      <c r="K33" s="5">
        <v>1.88</v>
      </c>
      <c r="L33" s="4">
        <v>84600</v>
      </c>
      <c r="M33" s="2" t="s">
        <v>1546</v>
      </c>
      <c r="N33" s="2" t="s">
        <v>37</v>
      </c>
      <c r="O33" s="2" t="s">
        <v>1668</v>
      </c>
      <c r="P33" s="2" t="s">
        <v>1669</v>
      </c>
      <c r="Q33"/>
      <c r="R33" s="2" t="s">
        <v>309</v>
      </c>
      <c r="S33" s="2" t="s">
        <v>1703</v>
      </c>
      <c r="T33"/>
      <c r="U33" s="2" t="s">
        <v>1704</v>
      </c>
      <c r="V33" s="2" t="s">
        <v>1705</v>
      </c>
      <c r="W33" s="2" t="s">
        <v>1667</v>
      </c>
      <c r="X33" s="6">
        <v>0</v>
      </c>
      <c r="Y33"/>
      <c r="Z33" s="2" t="s">
        <v>1706</v>
      </c>
      <c r="AA33" s="2" t="s">
        <v>1707</v>
      </c>
      <c r="AB33" s="2" t="s">
        <v>1708</v>
      </c>
      <c r="AC33"/>
      <c r="AE33" s="2"/>
      <c r="AF33" s="2"/>
    </row>
    <row r="34" spans="1:34" hidden="1" x14ac:dyDescent="0.45">
      <c r="A34" s="1" t="s">
        <v>1709</v>
      </c>
      <c r="B34" s="1" t="s">
        <v>1673</v>
      </c>
      <c r="C34" s="1" t="s">
        <v>1674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34" x14ac:dyDescent="0.45">
      <c r="A35" s="1">
        <v>45987</v>
      </c>
      <c r="B35" s="1">
        <v>46125</v>
      </c>
      <c r="C35" s="1">
        <v>46073</v>
      </c>
      <c r="D35" s="1">
        <v>46086</v>
      </c>
      <c r="E35" s="2" t="s">
        <v>2332</v>
      </c>
      <c r="F35" s="3">
        <v>1</v>
      </c>
      <c r="G35" s="2" t="s">
        <v>1701</v>
      </c>
      <c r="H35" s="2" t="s">
        <v>1616</v>
      </c>
      <c r="I35" s="2" t="s">
        <v>310</v>
      </c>
      <c r="J35" s="4">
        <v>50004</v>
      </c>
      <c r="K35" s="5">
        <v>1.88</v>
      </c>
      <c r="L35" s="4">
        <v>94007.52</v>
      </c>
      <c r="M35" s="2" t="s">
        <v>1546</v>
      </c>
      <c r="N35" s="2" t="s">
        <v>37</v>
      </c>
      <c r="O35" s="2" t="s">
        <v>1668</v>
      </c>
      <c r="P35" s="2" t="s">
        <v>1669</v>
      </c>
      <c r="Q35"/>
      <c r="R35" s="2" t="s">
        <v>309</v>
      </c>
      <c r="S35" s="2" t="s">
        <v>1703</v>
      </c>
      <c r="T35"/>
      <c r="U35" s="2" t="s">
        <v>1704</v>
      </c>
      <c r="V35" s="2" t="s">
        <v>1705</v>
      </c>
      <c r="W35" s="2" t="s">
        <v>1667</v>
      </c>
      <c r="X35" s="6">
        <v>0</v>
      </c>
      <c r="Y35"/>
      <c r="Z35" s="2" t="s">
        <v>1706</v>
      </c>
      <c r="AA35" s="2" t="s">
        <v>1707</v>
      </c>
      <c r="AB35" s="2" t="s">
        <v>1708</v>
      </c>
      <c r="AC35"/>
    </row>
    <row r="36" spans="1:34" hidden="1" x14ac:dyDescent="0.45">
      <c r="A36" s="1" t="s">
        <v>1709</v>
      </c>
      <c r="B36" s="1" t="s">
        <v>1673</v>
      </c>
      <c r="C36" s="1" t="s">
        <v>1674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34" x14ac:dyDescent="0.45">
      <c r="A37" s="1">
        <v>45974</v>
      </c>
      <c r="B37" s="1">
        <v>45996</v>
      </c>
      <c r="C37" s="1">
        <v>46076</v>
      </c>
      <c r="D37" s="1">
        <v>46064</v>
      </c>
      <c r="E37" s="2" t="s">
        <v>2290</v>
      </c>
      <c r="F37" s="3">
        <v>1</v>
      </c>
      <c r="G37" s="2" t="s">
        <v>2318</v>
      </c>
      <c r="H37" s="2" t="s">
        <v>1620</v>
      </c>
      <c r="I37" s="2" t="s">
        <v>1409</v>
      </c>
      <c r="J37" s="4">
        <v>17475</v>
      </c>
      <c r="K37" s="5">
        <v>1.7788999999999999</v>
      </c>
      <c r="L37" s="4">
        <v>31086.28</v>
      </c>
      <c r="M37" s="2" t="s">
        <v>1529</v>
      </c>
      <c r="N37" s="2" t="s">
        <v>37</v>
      </c>
      <c r="O37" s="2" t="s">
        <v>1668</v>
      </c>
      <c r="P37" s="2" t="s">
        <v>1669</v>
      </c>
      <c r="Q37"/>
      <c r="R37" s="2" t="s">
        <v>43</v>
      </c>
      <c r="S37" s="2" t="s">
        <v>2319</v>
      </c>
      <c r="T37"/>
      <c r="U37" s="2" t="s">
        <v>1690</v>
      </c>
      <c r="V37" s="2" t="s">
        <v>2320</v>
      </c>
      <c r="W37" s="2" t="s">
        <v>1667</v>
      </c>
      <c r="X37" s="6">
        <v>0</v>
      </c>
      <c r="Y37"/>
      <c r="Z37" s="2" t="s">
        <v>2321</v>
      </c>
      <c r="AA37" s="2" t="s">
        <v>2322</v>
      </c>
      <c r="AB37" s="2" t="s">
        <v>1923</v>
      </c>
      <c r="AC37" s="2" t="s">
        <v>1673</v>
      </c>
      <c r="AD37" s="2" t="s">
        <v>1674</v>
      </c>
      <c r="AE37" s="2"/>
      <c r="AF37" s="2"/>
      <c r="AG37" s="2"/>
      <c r="AH37" s="2"/>
    </row>
    <row r="38" spans="1:34" x14ac:dyDescent="0.45">
      <c r="A38" s="1">
        <v>45987</v>
      </c>
      <c r="B38" s="1">
        <v>46097</v>
      </c>
      <c r="C38" s="1">
        <v>46077</v>
      </c>
      <c r="D38" s="1">
        <v>46090</v>
      </c>
      <c r="E38" s="2" t="s">
        <v>2333</v>
      </c>
      <c r="F38" s="3">
        <v>1</v>
      </c>
      <c r="G38" s="2" t="s">
        <v>1701</v>
      </c>
      <c r="H38" s="2" t="s">
        <v>1618</v>
      </c>
      <c r="I38" s="2" t="s">
        <v>311</v>
      </c>
      <c r="J38" s="4">
        <v>30000</v>
      </c>
      <c r="K38" s="5">
        <v>2.59</v>
      </c>
      <c r="L38" s="4">
        <v>77700</v>
      </c>
      <c r="M38" s="2" t="s">
        <v>1546</v>
      </c>
      <c r="N38" s="2" t="s">
        <v>37</v>
      </c>
      <c r="O38" s="2" t="s">
        <v>1668</v>
      </c>
      <c r="P38" s="2" t="s">
        <v>1669</v>
      </c>
      <c r="Q38"/>
      <c r="R38" s="2" t="s">
        <v>309</v>
      </c>
      <c r="S38" s="2" t="s">
        <v>1703</v>
      </c>
      <c r="T38"/>
      <c r="U38" s="2" t="s">
        <v>1704</v>
      </c>
      <c r="V38" s="2" t="s">
        <v>1705</v>
      </c>
      <c r="W38" s="2" t="s">
        <v>1667</v>
      </c>
      <c r="X38" s="6">
        <v>0</v>
      </c>
      <c r="Y38"/>
      <c r="Z38" s="2" t="s">
        <v>1706</v>
      </c>
      <c r="AA38" s="2" t="s">
        <v>1707</v>
      </c>
      <c r="AB38" s="2" t="s">
        <v>1708</v>
      </c>
      <c r="AC38"/>
      <c r="AE38" s="2"/>
      <c r="AF38" s="2"/>
      <c r="AG38" s="2"/>
      <c r="AH38" s="2"/>
    </row>
    <row r="39" spans="1:34" hidden="1" x14ac:dyDescent="0.45">
      <c r="A39" s="1" t="s">
        <v>1709</v>
      </c>
      <c r="B39" s="1" t="s">
        <v>1673</v>
      </c>
      <c r="C39" s="1" t="s">
        <v>1674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E39" s="2"/>
      <c r="AG39" s="2"/>
      <c r="AH39" s="2"/>
    </row>
    <row r="40" spans="1:34" x14ac:dyDescent="0.45">
      <c r="A40" s="1">
        <v>45594</v>
      </c>
      <c r="B40" s="1">
        <v>45685</v>
      </c>
      <c r="C40" s="1">
        <v>46078</v>
      </c>
      <c r="D40" s="1">
        <v>45709</v>
      </c>
      <c r="E40" s="2" t="s">
        <v>1972</v>
      </c>
      <c r="F40" s="3">
        <v>30</v>
      </c>
      <c r="G40" s="2" t="s">
        <v>1761</v>
      </c>
      <c r="H40" s="2" t="s">
        <v>1509</v>
      </c>
      <c r="I40" s="2" t="s">
        <v>117</v>
      </c>
      <c r="J40" s="4">
        <v>182</v>
      </c>
      <c r="K40" s="5">
        <v>127.14</v>
      </c>
      <c r="L40" s="4">
        <v>23139.48</v>
      </c>
      <c r="M40" s="2" t="s">
        <v>1485</v>
      </c>
      <c r="N40" s="2" t="s">
        <v>30</v>
      </c>
      <c r="O40" s="2" t="s">
        <v>1668</v>
      </c>
      <c r="P40" s="2" t="s">
        <v>1669</v>
      </c>
      <c r="Q40"/>
      <c r="R40" s="2" t="s">
        <v>67</v>
      </c>
      <c r="S40" s="2" t="s">
        <v>1762</v>
      </c>
      <c r="T40"/>
      <c r="U40" s="2" t="s">
        <v>1763</v>
      </c>
      <c r="V40" s="2" t="s">
        <v>1764</v>
      </c>
      <c r="W40" s="2" t="s">
        <v>1667</v>
      </c>
      <c r="X40" s="6">
        <v>0</v>
      </c>
      <c r="Y40"/>
      <c r="Z40" s="2" t="s">
        <v>1713</v>
      </c>
      <c r="AA40" s="2" t="s">
        <v>1765</v>
      </c>
      <c r="AB40"/>
      <c r="AC40" s="2" t="s">
        <v>1673</v>
      </c>
      <c r="AD40" s="2" t="s">
        <v>1674</v>
      </c>
      <c r="AE40" s="2"/>
      <c r="AG40" s="2"/>
      <c r="AH40" s="2"/>
    </row>
    <row r="41" spans="1:34" x14ac:dyDescent="0.45">
      <c r="A41" s="1">
        <v>45618</v>
      </c>
      <c r="B41" s="1">
        <v>45709</v>
      </c>
      <c r="C41" s="1">
        <v>46078</v>
      </c>
      <c r="D41" s="1">
        <v>45709</v>
      </c>
      <c r="E41" s="2" t="s">
        <v>1973</v>
      </c>
      <c r="F41" s="3">
        <v>10</v>
      </c>
      <c r="G41" s="2" t="s">
        <v>1771</v>
      </c>
      <c r="H41" s="2" t="s">
        <v>1509</v>
      </c>
      <c r="I41" s="2" t="s">
        <v>117</v>
      </c>
      <c r="J41" s="4">
        <v>26</v>
      </c>
      <c r="K41" s="5">
        <v>127.14</v>
      </c>
      <c r="L41" s="4">
        <v>3305.64</v>
      </c>
      <c r="M41" s="2" t="s">
        <v>1485</v>
      </c>
      <c r="N41" s="2" t="s">
        <v>30</v>
      </c>
      <c r="O41" s="2" t="s">
        <v>1668</v>
      </c>
      <c r="P41" s="2" t="s">
        <v>1669</v>
      </c>
      <c r="Q41"/>
      <c r="R41" s="2" t="s">
        <v>67</v>
      </c>
      <c r="S41" s="2" t="s">
        <v>1772</v>
      </c>
      <c r="T41"/>
      <c r="U41" s="2" t="s">
        <v>1773</v>
      </c>
      <c r="V41" s="2" t="s">
        <v>1774</v>
      </c>
      <c r="W41" s="2" t="s">
        <v>1667</v>
      </c>
      <c r="X41" s="6">
        <v>0</v>
      </c>
      <c r="Y41"/>
      <c r="Z41" s="2" t="s">
        <v>1713</v>
      </c>
      <c r="AA41" s="2" t="s">
        <v>1775</v>
      </c>
      <c r="AB41"/>
      <c r="AC41" s="2" t="s">
        <v>1673</v>
      </c>
      <c r="AD41" s="2" t="s">
        <v>1674</v>
      </c>
      <c r="AE41" s="2"/>
      <c r="AG41" s="2"/>
      <c r="AH41" s="2"/>
    </row>
    <row r="42" spans="1:34" x14ac:dyDescent="0.45">
      <c r="A42" s="1">
        <v>45618</v>
      </c>
      <c r="B42" s="1">
        <v>45709</v>
      </c>
      <c r="C42" s="1">
        <v>46078</v>
      </c>
      <c r="D42" s="1">
        <v>45709</v>
      </c>
      <c r="E42" s="2" t="s">
        <v>1852</v>
      </c>
      <c r="F42" s="3">
        <v>30</v>
      </c>
      <c r="G42" s="2" t="s">
        <v>1842</v>
      </c>
      <c r="H42" s="2" t="s">
        <v>1509</v>
      </c>
      <c r="I42" s="2" t="s">
        <v>117</v>
      </c>
      <c r="J42" s="4">
        <v>8</v>
      </c>
      <c r="K42" s="5">
        <v>127.14</v>
      </c>
      <c r="L42" s="4">
        <v>1017.12</v>
      </c>
      <c r="M42" s="2" t="s">
        <v>1485</v>
      </c>
      <c r="N42" s="2" t="s">
        <v>30</v>
      </c>
      <c r="O42" s="2" t="s">
        <v>1668</v>
      </c>
      <c r="P42" s="2" t="s">
        <v>1669</v>
      </c>
      <c r="Q42"/>
      <c r="R42" s="2" t="s">
        <v>67</v>
      </c>
      <c r="S42" s="2" t="s">
        <v>1843</v>
      </c>
      <c r="T42"/>
      <c r="U42" s="2" t="s">
        <v>1844</v>
      </c>
      <c r="V42" s="2" t="s">
        <v>1845</v>
      </c>
      <c r="W42" s="2" t="s">
        <v>1667</v>
      </c>
      <c r="X42" s="6">
        <v>0</v>
      </c>
      <c r="Y42"/>
      <c r="Z42" s="2" t="s">
        <v>1713</v>
      </c>
      <c r="AA42" s="2" t="s">
        <v>1846</v>
      </c>
      <c r="AB42"/>
      <c r="AC42" s="2" t="s">
        <v>1673</v>
      </c>
      <c r="AD42" s="2" t="s">
        <v>1674</v>
      </c>
      <c r="AE42" s="2"/>
      <c r="AF42" s="2"/>
    </row>
    <row r="43" spans="1:34" x14ac:dyDescent="0.45">
      <c r="A43" s="1">
        <v>45636</v>
      </c>
      <c r="B43" s="1">
        <v>45726</v>
      </c>
      <c r="C43" s="1">
        <v>46078</v>
      </c>
      <c r="D43" s="1">
        <v>45761</v>
      </c>
      <c r="E43" s="2" t="s">
        <v>1875</v>
      </c>
      <c r="F43" s="3">
        <v>60</v>
      </c>
      <c r="G43" s="2" t="s">
        <v>1734</v>
      </c>
      <c r="H43" s="2" t="s">
        <v>1509</v>
      </c>
      <c r="I43" s="2" t="s">
        <v>117</v>
      </c>
      <c r="J43" s="4">
        <v>104</v>
      </c>
      <c r="K43" s="5">
        <v>127.14</v>
      </c>
      <c r="L43" s="4">
        <v>13222.56</v>
      </c>
      <c r="M43" s="2" t="s">
        <v>1485</v>
      </c>
      <c r="N43" s="2" t="s">
        <v>30</v>
      </c>
      <c r="O43" s="2" t="s">
        <v>1668</v>
      </c>
      <c r="P43" s="2" t="s">
        <v>1669</v>
      </c>
      <c r="Q43"/>
      <c r="R43" s="2" t="s">
        <v>67</v>
      </c>
      <c r="S43" s="2" t="s">
        <v>1735</v>
      </c>
      <c r="T43"/>
      <c r="U43" s="2" t="s">
        <v>1690</v>
      </c>
      <c r="V43" s="2" t="s">
        <v>1736</v>
      </c>
      <c r="W43" s="2" t="s">
        <v>1667</v>
      </c>
      <c r="X43" s="6">
        <v>0</v>
      </c>
      <c r="Y43"/>
      <c r="Z43" s="2" t="s">
        <v>1713</v>
      </c>
      <c r="AA43" s="2" t="s">
        <v>1737</v>
      </c>
      <c r="AB43"/>
      <c r="AC43" s="2" t="s">
        <v>1673</v>
      </c>
      <c r="AD43" s="2" t="s">
        <v>1674</v>
      </c>
    </row>
    <row r="44" spans="1:34" x14ac:dyDescent="0.45">
      <c r="A44" s="1">
        <v>45706</v>
      </c>
      <c r="B44" s="1">
        <v>45790</v>
      </c>
      <c r="C44" s="1">
        <v>46078</v>
      </c>
      <c r="D44" s="1">
        <v>45919</v>
      </c>
      <c r="E44" s="2" t="s">
        <v>1553</v>
      </c>
      <c r="F44" s="3">
        <v>10</v>
      </c>
      <c r="G44" s="2" t="s">
        <v>1805</v>
      </c>
      <c r="H44" s="2" t="s">
        <v>1504</v>
      </c>
      <c r="I44" s="2" t="s">
        <v>131</v>
      </c>
      <c r="J44" s="4">
        <v>3</v>
      </c>
      <c r="K44" s="5">
        <v>123</v>
      </c>
      <c r="L44" s="4">
        <v>369</v>
      </c>
      <c r="M44" s="2" t="s">
        <v>1485</v>
      </c>
      <c r="N44" s="2" t="s">
        <v>30</v>
      </c>
      <c r="O44" s="2" t="s">
        <v>1668</v>
      </c>
      <c r="P44" s="2" t="s">
        <v>1669</v>
      </c>
      <c r="Q44"/>
      <c r="R44" s="2" t="s">
        <v>67</v>
      </c>
      <c r="S44" s="2" t="s">
        <v>1806</v>
      </c>
      <c r="T44"/>
      <c r="U44" s="2" t="s">
        <v>1807</v>
      </c>
      <c r="V44" s="2" t="s">
        <v>1808</v>
      </c>
      <c r="W44" s="2" t="s">
        <v>1667</v>
      </c>
      <c r="X44" s="6">
        <v>0</v>
      </c>
      <c r="Y44"/>
      <c r="Z44" s="2" t="s">
        <v>1713</v>
      </c>
      <c r="AA44" s="2" t="s">
        <v>1809</v>
      </c>
      <c r="AB44"/>
      <c r="AC44" s="2" t="s">
        <v>1673</v>
      </c>
      <c r="AD44" s="2" t="s">
        <v>1674</v>
      </c>
    </row>
    <row r="45" spans="1:34" x14ac:dyDescent="0.45">
      <c r="A45" s="1">
        <v>45706</v>
      </c>
      <c r="B45" s="1">
        <v>45790</v>
      </c>
      <c r="C45" s="1">
        <v>46078</v>
      </c>
      <c r="D45" s="1">
        <v>45919</v>
      </c>
      <c r="E45" s="2" t="s">
        <v>1552</v>
      </c>
      <c r="F45" s="3">
        <v>20</v>
      </c>
      <c r="G45" s="2" t="s">
        <v>1776</v>
      </c>
      <c r="H45" s="2" t="s">
        <v>1504</v>
      </c>
      <c r="I45" s="2" t="s">
        <v>131</v>
      </c>
      <c r="J45" s="4">
        <v>1</v>
      </c>
      <c r="K45" s="5">
        <v>123</v>
      </c>
      <c r="L45" s="4">
        <v>123</v>
      </c>
      <c r="M45" s="2" t="s">
        <v>1485</v>
      </c>
      <c r="N45" s="2" t="s">
        <v>30</v>
      </c>
      <c r="O45" s="2" t="s">
        <v>1668</v>
      </c>
      <c r="P45" s="2" t="s">
        <v>1669</v>
      </c>
      <c r="Q45"/>
      <c r="R45" s="2" t="s">
        <v>67</v>
      </c>
      <c r="S45" s="2" t="s">
        <v>1777</v>
      </c>
      <c r="T45"/>
      <c r="U45" s="2" t="s">
        <v>1778</v>
      </c>
      <c r="V45" s="2" t="s">
        <v>1779</v>
      </c>
      <c r="W45" s="2" t="s">
        <v>1667</v>
      </c>
      <c r="X45" s="6">
        <v>0</v>
      </c>
      <c r="Y45"/>
      <c r="Z45" s="2" t="s">
        <v>1713</v>
      </c>
      <c r="AA45" s="2" t="s">
        <v>1780</v>
      </c>
      <c r="AB45"/>
      <c r="AC45" s="2" t="s">
        <v>1673</v>
      </c>
      <c r="AD45" s="2" t="s">
        <v>1674</v>
      </c>
      <c r="AE45" s="2"/>
      <c r="AF45" s="2"/>
    </row>
    <row r="46" spans="1:34" x14ac:dyDescent="0.45">
      <c r="A46" s="1">
        <v>45706</v>
      </c>
      <c r="B46" s="1">
        <v>45790</v>
      </c>
      <c r="C46" s="1">
        <v>46078</v>
      </c>
      <c r="D46" s="1">
        <v>45919</v>
      </c>
      <c r="E46" s="2" t="s">
        <v>1549</v>
      </c>
      <c r="F46" s="3">
        <v>20</v>
      </c>
      <c r="G46" s="2" t="s">
        <v>1761</v>
      </c>
      <c r="H46" s="2" t="s">
        <v>1504</v>
      </c>
      <c r="I46" s="2" t="s">
        <v>131</v>
      </c>
      <c r="J46" s="4">
        <v>5</v>
      </c>
      <c r="K46" s="5">
        <v>123</v>
      </c>
      <c r="L46" s="4">
        <v>615</v>
      </c>
      <c r="M46" s="2" t="s">
        <v>1485</v>
      </c>
      <c r="N46" s="2" t="s">
        <v>30</v>
      </c>
      <c r="O46" s="2" t="s">
        <v>1668</v>
      </c>
      <c r="P46" s="2" t="s">
        <v>1669</v>
      </c>
      <c r="Q46"/>
      <c r="R46" s="2" t="s">
        <v>67</v>
      </c>
      <c r="S46" s="2" t="s">
        <v>1762</v>
      </c>
      <c r="T46"/>
      <c r="U46" s="2" t="s">
        <v>1763</v>
      </c>
      <c r="V46" s="2" t="s">
        <v>1764</v>
      </c>
      <c r="W46" s="2" t="s">
        <v>1667</v>
      </c>
      <c r="X46" s="6">
        <v>0</v>
      </c>
      <c r="Y46"/>
      <c r="Z46" s="2" t="s">
        <v>1713</v>
      </c>
      <c r="AA46" s="2" t="s">
        <v>1765</v>
      </c>
      <c r="AB46"/>
      <c r="AC46" s="2" t="s">
        <v>1673</v>
      </c>
      <c r="AD46" s="2" t="s">
        <v>1674</v>
      </c>
    </row>
    <row r="47" spans="1:34" x14ac:dyDescent="0.45">
      <c r="A47" s="1">
        <v>45706</v>
      </c>
      <c r="B47" s="1">
        <v>45790</v>
      </c>
      <c r="C47" s="1">
        <v>46078</v>
      </c>
      <c r="D47" s="1">
        <v>45919</v>
      </c>
      <c r="E47" s="2" t="s">
        <v>1550</v>
      </c>
      <c r="F47" s="3">
        <v>10</v>
      </c>
      <c r="G47" s="2" t="s">
        <v>1781</v>
      </c>
      <c r="H47" s="2" t="s">
        <v>1504</v>
      </c>
      <c r="I47" s="2" t="s">
        <v>131</v>
      </c>
      <c r="J47" s="4">
        <v>37</v>
      </c>
      <c r="K47" s="5">
        <v>123</v>
      </c>
      <c r="L47" s="4">
        <v>4551</v>
      </c>
      <c r="M47" s="2" t="s">
        <v>1485</v>
      </c>
      <c r="N47" s="2" t="s">
        <v>30</v>
      </c>
      <c r="O47" s="2" t="s">
        <v>1668</v>
      </c>
      <c r="P47" s="2" t="s">
        <v>1669</v>
      </c>
      <c r="Q47"/>
      <c r="R47" s="2" t="s">
        <v>67</v>
      </c>
      <c r="S47" s="2" t="s">
        <v>1782</v>
      </c>
      <c r="T47"/>
      <c r="U47" s="2" t="s">
        <v>1763</v>
      </c>
      <c r="V47" s="2" t="s">
        <v>1783</v>
      </c>
      <c r="W47" s="2" t="s">
        <v>1667</v>
      </c>
      <c r="X47" s="6">
        <v>0</v>
      </c>
      <c r="Y47"/>
      <c r="Z47" s="2" t="s">
        <v>1713</v>
      </c>
      <c r="AA47" s="2" t="s">
        <v>1784</v>
      </c>
      <c r="AB47"/>
      <c r="AC47" s="2" t="s">
        <v>1673</v>
      </c>
      <c r="AD47" s="2" t="s">
        <v>1674</v>
      </c>
    </row>
    <row r="48" spans="1:34" x14ac:dyDescent="0.45">
      <c r="A48" s="1">
        <v>45720</v>
      </c>
      <c r="B48" s="1">
        <v>45805</v>
      </c>
      <c r="C48" s="1">
        <v>46078</v>
      </c>
      <c r="D48" s="1">
        <v>45919</v>
      </c>
      <c r="E48" s="2" t="s">
        <v>1582</v>
      </c>
      <c r="F48" s="3">
        <v>20</v>
      </c>
      <c r="G48" s="2" t="s">
        <v>1904</v>
      </c>
      <c r="H48" s="2" t="s">
        <v>1504</v>
      </c>
      <c r="I48" s="2" t="s">
        <v>131</v>
      </c>
      <c r="J48" s="4">
        <v>5</v>
      </c>
      <c r="K48" s="5">
        <v>123</v>
      </c>
      <c r="L48" s="4">
        <v>615</v>
      </c>
      <c r="M48" s="2" t="s">
        <v>1485</v>
      </c>
      <c r="N48" s="2" t="s">
        <v>30</v>
      </c>
      <c r="O48" s="2" t="s">
        <v>1668</v>
      </c>
      <c r="P48" s="2" t="s">
        <v>1669</v>
      </c>
      <c r="Q48"/>
      <c r="R48" s="2" t="s">
        <v>67</v>
      </c>
      <c r="S48" s="2" t="s">
        <v>1905</v>
      </c>
      <c r="T48"/>
      <c r="U48" s="2" t="s">
        <v>1906</v>
      </c>
      <c r="V48" s="2" t="s">
        <v>1907</v>
      </c>
      <c r="W48" s="2" t="s">
        <v>1667</v>
      </c>
      <c r="X48" s="6">
        <v>0</v>
      </c>
      <c r="Y48"/>
      <c r="Z48" s="2" t="s">
        <v>1713</v>
      </c>
      <c r="AA48" s="2" t="s">
        <v>1908</v>
      </c>
      <c r="AB48"/>
      <c r="AC48" s="2" t="s">
        <v>1673</v>
      </c>
      <c r="AD48" s="2" t="s">
        <v>1674</v>
      </c>
      <c r="AE48" s="2"/>
      <c r="AF48" s="2"/>
    </row>
    <row r="49" spans="1:34" x14ac:dyDescent="0.45">
      <c r="A49" s="1">
        <v>45720</v>
      </c>
      <c r="B49" s="1">
        <v>45805</v>
      </c>
      <c r="C49" s="1">
        <v>46078</v>
      </c>
      <c r="D49" s="1">
        <v>45919</v>
      </c>
      <c r="E49" s="2" t="s">
        <v>1583</v>
      </c>
      <c r="F49" s="3">
        <v>30</v>
      </c>
      <c r="G49" s="2" t="s">
        <v>1720</v>
      </c>
      <c r="H49" s="2" t="s">
        <v>1504</v>
      </c>
      <c r="I49" s="2" t="s">
        <v>131</v>
      </c>
      <c r="J49" s="4">
        <v>9</v>
      </c>
      <c r="K49" s="5">
        <v>123</v>
      </c>
      <c r="L49" s="4">
        <v>1107</v>
      </c>
      <c r="M49" s="2" t="s">
        <v>1485</v>
      </c>
      <c r="N49" s="2" t="s">
        <v>30</v>
      </c>
      <c r="O49" s="2" t="s">
        <v>1668</v>
      </c>
      <c r="P49" s="2" t="s">
        <v>1669</v>
      </c>
      <c r="Q49"/>
      <c r="R49" s="2" t="s">
        <v>67</v>
      </c>
      <c r="S49" s="2" t="s">
        <v>1721</v>
      </c>
      <c r="T49"/>
      <c r="U49" s="2" t="s">
        <v>1682</v>
      </c>
      <c r="V49" s="2" t="s">
        <v>1722</v>
      </c>
      <c r="W49" s="2" t="s">
        <v>1667</v>
      </c>
      <c r="X49" s="6">
        <v>0</v>
      </c>
      <c r="Y49"/>
      <c r="Z49" s="2" t="s">
        <v>1713</v>
      </c>
      <c r="AA49" s="2" t="s">
        <v>1723</v>
      </c>
      <c r="AB49"/>
      <c r="AC49" s="2" t="s">
        <v>1673</v>
      </c>
      <c r="AD49" s="2" t="s">
        <v>1674</v>
      </c>
    </row>
    <row r="50" spans="1:34" x14ac:dyDescent="0.45">
      <c r="A50" s="1">
        <v>45720</v>
      </c>
      <c r="B50" s="1">
        <v>45805</v>
      </c>
      <c r="C50" s="1">
        <v>46078</v>
      </c>
      <c r="D50" s="1">
        <v>45919</v>
      </c>
      <c r="E50" s="2" t="s">
        <v>1584</v>
      </c>
      <c r="F50" s="3">
        <v>10</v>
      </c>
      <c r="G50" s="2" t="s">
        <v>1776</v>
      </c>
      <c r="H50" s="2" t="s">
        <v>1504</v>
      </c>
      <c r="I50" s="2" t="s">
        <v>131</v>
      </c>
      <c r="J50" s="4">
        <v>3</v>
      </c>
      <c r="K50" s="5">
        <v>123</v>
      </c>
      <c r="L50" s="4">
        <v>369</v>
      </c>
      <c r="M50" s="2" t="s">
        <v>1485</v>
      </c>
      <c r="N50" s="2" t="s">
        <v>30</v>
      </c>
      <c r="O50" s="2" t="s">
        <v>1668</v>
      </c>
      <c r="P50" s="2" t="s">
        <v>1669</v>
      </c>
      <c r="Q50"/>
      <c r="R50" s="2" t="s">
        <v>67</v>
      </c>
      <c r="S50" s="2" t="s">
        <v>1777</v>
      </c>
      <c r="T50"/>
      <c r="U50" s="2" t="s">
        <v>1778</v>
      </c>
      <c r="V50" s="2" t="s">
        <v>1779</v>
      </c>
      <c r="W50" s="2" t="s">
        <v>1667</v>
      </c>
      <c r="X50" s="6">
        <v>0</v>
      </c>
      <c r="Y50"/>
      <c r="Z50" s="2" t="s">
        <v>1713</v>
      </c>
      <c r="AA50" s="2" t="s">
        <v>1780</v>
      </c>
      <c r="AB50"/>
      <c r="AC50" s="2" t="s">
        <v>1673</v>
      </c>
      <c r="AD50" s="2" t="s">
        <v>1674</v>
      </c>
    </row>
    <row r="51" spans="1:34" x14ac:dyDescent="0.45">
      <c r="A51" s="1">
        <v>45720</v>
      </c>
      <c r="B51" s="1">
        <v>45805</v>
      </c>
      <c r="C51" s="1">
        <v>46078</v>
      </c>
      <c r="D51" s="1">
        <v>45919</v>
      </c>
      <c r="E51" s="2" t="s">
        <v>1585</v>
      </c>
      <c r="F51" s="3">
        <v>30</v>
      </c>
      <c r="G51" s="2" t="s">
        <v>1729</v>
      </c>
      <c r="H51" s="2" t="s">
        <v>1504</v>
      </c>
      <c r="I51" s="2" t="s">
        <v>131</v>
      </c>
      <c r="J51" s="4">
        <v>2</v>
      </c>
      <c r="K51" s="5">
        <v>123</v>
      </c>
      <c r="L51" s="4">
        <v>246</v>
      </c>
      <c r="M51" s="2" t="s">
        <v>1485</v>
      </c>
      <c r="N51" s="2" t="s">
        <v>30</v>
      </c>
      <c r="O51" s="2" t="s">
        <v>1668</v>
      </c>
      <c r="P51" s="2" t="s">
        <v>1669</v>
      </c>
      <c r="Q51"/>
      <c r="R51" s="2" t="s">
        <v>67</v>
      </c>
      <c r="S51" s="2" t="s">
        <v>1730</v>
      </c>
      <c r="T51"/>
      <c r="U51" s="2" t="s">
        <v>1731</v>
      </c>
      <c r="V51" s="2" t="s">
        <v>1732</v>
      </c>
      <c r="W51" s="2" t="s">
        <v>1667</v>
      </c>
      <c r="X51" s="6">
        <v>0</v>
      </c>
      <c r="Y51"/>
      <c r="Z51" s="2" t="s">
        <v>1713</v>
      </c>
      <c r="AA51" s="2" t="s">
        <v>1733</v>
      </c>
      <c r="AB51"/>
      <c r="AC51" s="2" t="s">
        <v>1673</v>
      </c>
      <c r="AD51" s="2" t="s">
        <v>1674</v>
      </c>
      <c r="AE51" s="2"/>
      <c r="AF51" s="2"/>
      <c r="AG51" s="2"/>
      <c r="AH51" s="2"/>
    </row>
    <row r="52" spans="1:34" x14ac:dyDescent="0.45">
      <c r="A52" s="1">
        <v>45720</v>
      </c>
      <c r="B52" s="1">
        <v>45805</v>
      </c>
      <c r="C52" s="1">
        <v>46078</v>
      </c>
      <c r="D52" s="1">
        <v>45919</v>
      </c>
      <c r="E52" s="2" t="s">
        <v>1576</v>
      </c>
      <c r="F52" s="3">
        <v>30</v>
      </c>
      <c r="G52" s="2" t="s">
        <v>1815</v>
      </c>
      <c r="H52" s="2" t="s">
        <v>1504</v>
      </c>
      <c r="I52" s="2" t="s">
        <v>131</v>
      </c>
      <c r="J52" s="4">
        <v>9</v>
      </c>
      <c r="K52" s="5">
        <v>123</v>
      </c>
      <c r="L52" s="4">
        <v>1107</v>
      </c>
      <c r="M52" s="2" t="s">
        <v>1485</v>
      </c>
      <c r="N52" s="2" t="s">
        <v>30</v>
      </c>
      <c r="O52" s="2" t="s">
        <v>1668</v>
      </c>
      <c r="P52" s="2" t="s">
        <v>1669</v>
      </c>
      <c r="Q52"/>
      <c r="R52" s="2" t="s">
        <v>67</v>
      </c>
      <c r="S52" s="2" t="s">
        <v>1816</v>
      </c>
      <c r="T52"/>
      <c r="U52" s="2" t="s">
        <v>1817</v>
      </c>
      <c r="V52" s="2" t="s">
        <v>1818</v>
      </c>
      <c r="W52" s="2" t="s">
        <v>1667</v>
      </c>
      <c r="X52" s="6">
        <v>0</v>
      </c>
      <c r="Y52"/>
      <c r="Z52" s="2" t="s">
        <v>1713</v>
      </c>
      <c r="AA52" s="2" t="s">
        <v>1819</v>
      </c>
      <c r="AB52"/>
      <c r="AC52" s="2" t="s">
        <v>1673</v>
      </c>
      <c r="AD52" s="2" t="s">
        <v>1674</v>
      </c>
      <c r="AE52" s="2"/>
      <c r="AG52" s="2"/>
      <c r="AH52" s="2"/>
    </row>
    <row r="53" spans="1:34" x14ac:dyDescent="0.45">
      <c r="A53" s="1">
        <v>45720</v>
      </c>
      <c r="B53" s="1">
        <v>45805</v>
      </c>
      <c r="C53" s="1">
        <v>46078</v>
      </c>
      <c r="D53" s="1">
        <v>45919</v>
      </c>
      <c r="E53" s="2" t="s">
        <v>1577</v>
      </c>
      <c r="F53" s="3">
        <v>40</v>
      </c>
      <c r="G53" s="2" t="s">
        <v>1734</v>
      </c>
      <c r="H53" s="2" t="s">
        <v>1504</v>
      </c>
      <c r="I53" s="2" t="s">
        <v>131</v>
      </c>
      <c r="J53" s="4">
        <v>4</v>
      </c>
      <c r="K53" s="5">
        <v>123</v>
      </c>
      <c r="L53" s="4">
        <v>492</v>
      </c>
      <c r="M53" s="2" t="s">
        <v>1485</v>
      </c>
      <c r="N53" s="2" t="s">
        <v>30</v>
      </c>
      <c r="O53" s="2" t="s">
        <v>1668</v>
      </c>
      <c r="P53" s="2" t="s">
        <v>1669</v>
      </c>
      <c r="Q53"/>
      <c r="R53" s="2" t="s">
        <v>67</v>
      </c>
      <c r="S53" s="2" t="s">
        <v>1735</v>
      </c>
      <c r="T53"/>
      <c r="U53" s="2" t="s">
        <v>1690</v>
      </c>
      <c r="V53" s="2" t="s">
        <v>1736</v>
      </c>
      <c r="W53" s="2" t="s">
        <v>1667</v>
      </c>
      <c r="X53" s="6">
        <v>0</v>
      </c>
      <c r="Y53"/>
      <c r="Z53" s="2" t="s">
        <v>1713</v>
      </c>
      <c r="AA53" s="2" t="s">
        <v>1737</v>
      </c>
      <c r="AB53"/>
      <c r="AC53" s="2" t="s">
        <v>1673</v>
      </c>
      <c r="AD53" s="2" t="s">
        <v>1674</v>
      </c>
      <c r="AE53" s="2"/>
      <c r="AG53" s="2"/>
      <c r="AH53" s="2"/>
    </row>
    <row r="54" spans="1:34" x14ac:dyDescent="0.45">
      <c r="A54" s="1">
        <v>45720</v>
      </c>
      <c r="B54" s="1">
        <v>45805</v>
      </c>
      <c r="C54" s="1">
        <v>46078</v>
      </c>
      <c r="D54" s="1">
        <v>45919</v>
      </c>
      <c r="E54" s="2" t="s">
        <v>1579</v>
      </c>
      <c r="F54" s="3">
        <v>10</v>
      </c>
      <c r="G54" s="2" t="s">
        <v>1785</v>
      </c>
      <c r="H54" s="2" t="s">
        <v>1504</v>
      </c>
      <c r="I54" s="2" t="s">
        <v>131</v>
      </c>
      <c r="J54" s="4">
        <v>1</v>
      </c>
      <c r="K54" s="5">
        <v>123</v>
      </c>
      <c r="L54" s="4">
        <v>123</v>
      </c>
      <c r="M54" s="2" t="s">
        <v>1485</v>
      </c>
      <c r="N54" s="2" t="s">
        <v>30</v>
      </c>
      <c r="O54" s="2" t="s">
        <v>1668</v>
      </c>
      <c r="P54" s="2" t="s">
        <v>1669</v>
      </c>
      <c r="Q54"/>
      <c r="R54" s="2" t="s">
        <v>67</v>
      </c>
      <c r="S54" s="2" t="s">
        <v>1786</v>
      </c>
      <c r="T54"/>
      <c r="U54" s="2" t="s">
        <v>1773</v>
      </c>
      <c r="V54" s="2" t="s">
        <v>1787</v>
      </c>
      <c r="W54" s="2" t="s">
        <v>1667</v>
      </c>
      <c r="X54" s="6">
        <v>0</v>
      </c>
      <c r="Y54"/>
      <c r="Z54" s="2" t="s">
        <v>1713</v>
      </c>
      <c r="AA54" s="2" t="s">
        <v>1788</v>
      </c>
      <c r="AB54"/>
      <c r="AC54" s="2" t="s">
        <v>1673</v>
      </c>
      <c r="AD54" s="2" t="s">
        <v>1674</v>
      </c>
      <c r="AE54" s="2"/>
      <c r="AG54" s="2"/>
      <c r="AH54" s="2"/>
    </row>
    <row r="55" spans="1:34" x14ac:dyDescent="0.45">
      <c r="A55" s="1">
        <v>45720</v>
      </c>
      <c r="B55" s="1">
        <v>45805</v>
      </c>
      <c r="C55" s="1">
        <v>46078</v>
      </c>
      <c r="D55" s="1">
        <v>45919</v>
      </c>
      <c r="E55" s="2" t="s">
        <v>1580</v>
      </c>
      <c r="F55" s="3">
        <v>30</v>
      </c>
      <c r="G55" s="2" t="s">
        <v>1751</v>
      </c>
      <c r="H55" s="2" t="s">
        <v>1504</v>
      </c>
      <c r="I55" s="2" t="s">
        <v>131</v>
      </c>
      <c r="J55" s="4">
        <v>8</v>
      </c>
      <c r="K55" s="5">
        <v>123</v>
      </c>
      <c r="L55" s="4">
        <v>984</v>
      </c>
      <c r="M55" s="2" t="s">
        <v>1485</v>
      </c>
      <c r="N55" s="2" t="s">
        <v>30</v>
      </c>
      <c r="O55" s="2" t="s">
        <v>1668</v>
      </c>
      <c r="P55" s="2" t="s">
        <v>1669</v>
      </c>
      <c r="Q55"/>
      <c r="R55" s="2" t="s">
        <v>67</v>
      </c>
      <c r="S55" s="2" t="s">
        <v>1752</v>
      </c>
      <c r="T55"/>
      <c r="U55" s="2" t="s">
        <v>1753</v>
      </c>
      <c r="V55" s="2" t="s">
        <v>1754</v>
      </c>
      <c r="W55" s="2" t="s">
        <v>1667</v>
      </c>
      <c r="X55" s="6">
        <v>0</v>
      </c>
      <c r="Y55"/>
      <c r="Z55" s="2" t="s">
        <v>1713</v>
      </c>
      <c r="AA55" s="2" t="s">
        <v>1755</v>
      </c>
      <c r="AB55"/>
      <c r="AC55" s="2" t="s">
        <v>1673</v>
      </c>
      <c r="AD55" s="2" t="s">
        <v>1674</v>
      </c>
      <c r="AE55" s="2"/>
      <c r="AG55" s="2"/>
      <c r="AH55" s="2"/>
    </row>
    <row r="56" spans="1:34" x14ac:dyDescent="0.45">
      <c r="A56" s="1">
        <v>45720</v>
      </c>
      <c r="B56" s="1">
        <v>45805</v>
      </c>
      <c r="C56" s="1">
        <v>46078</v>
      </c>
      <c r="D56" s="1">
        <v>45919</v>
      </c>
      <c r="E56" s="2" t="s">
        <v>1581</v>
      </c>
      <c r="F56" s="3">
        <v>20</v>
      </c>
      <c r="G56" s="2" t="s">
        <v>1789</v>
      </c>
      <c r="H56" s="2" t="s">
        <v>1504</v>
      </c>
      <c r="I56" s="2" t="s">
        <v>131</v>
      </c>
      <c r="J56" s="4">
        <v>4</v>
      </c>
      <c r="K56" s="5">
        <v>123</v>
      </c>
      <c r="L56" s="4">
        <v>492</v>
      </c>
      <c r="M56" s="2" t="s">
        <v>1485</v>
      </c>
      <c r="N56" s="2" t="s">
        <v>30</v>
      </c>
      <c r="O56" s="2" t="s">
        <v>1668</v>
      </c>
      <c r="P56" s="2" t="s">
        <v>1669</v>
      </c>
      <c r="Q56"/>
      <c r="R56" s="2" t="s">
        <v>67</v>
      </c>
      <c r="S56" s="2" t="s">
        <v>1790</v>
      </c>
      <c r="T56" s="2" t="s">
        <v>1790</v>
      </c>
      <c r="U56" s="2" t="s">
        <v>1670</v>
      </c>
      <c r="V56" s="2" t="s">
        <v>1791</v>
      </c>
      <c r="W56" s="2" t="s">
        <v>1667</v>
      </c>
      <c r="X56" s="6">
        <v>0</v>
      </c>
      <c r="Y56"/>
      <c r="Z56" s="2" t="s">
        <v>1713</v>
      </c>
      <c r="AA56" s="2" t="s">
        <v>1792</v>
      </c>
      <c r="AB56"/>
      <c r="AC56" s="2" t="s">
        <v>1673</v>
      </c>
      <c r="AD56" s="2" t="s">
        <v>1674</v>
      </c>
      <c r="AE56" s="2"/>
      <c r="AG56" s="2"/>
      <c r="AH56" s="2"/>
    </row>
    <row r="57" spans="1:34" x14ac:dyDescent="0.45">
      <c r="A57" s="1">
        <v>45720</v>
      </c>
      <c r="B57" s="1">
        <v>45805</v>
      </c>
      <c r="C57" s="1">
        <v>46078</v>
      </c>
      <c r="D57" s="1">
        <v>45919</v>
      </c>
      <c r="E57" s="2" t="s">
        <v>1574</v>
      </c>
      <c r="F57" s="3">
        <v>20</v>
      </c>
      <c r="G57" s="2" t="s">
        <v>1833</v>
      </c>
      <c r="H57" s="2" t="s">
        <v>1504</v>
      </c>
      <c r="I57" s="2" t="s">
        <v>131</v>
      </c>
      <c r="J57" s="4">
        <v>2</v>
      </c>
      <c r="K57" s="5">
        <v>123</v>
      </c>
      <c r="L57" s="4">
        <v>246</v>
      </c>
      <c r="M57" s="2" t="s">
        <v>1485</v>
      </c>
      <c r="N57" s="2" t="s">
        <v>30</v>
      </c>
      <c r="O57" s="2" t="s">
        <v>1668</v>
      </c>
      <c r="P57" s="2" t="s">
        <v>1669</v>
      </c>
      <c r="Q57"/>
      <c r="R57" s="2" t="s">
        <v>67</v>
      </c>
      <c r="S57" s="2" t="s">
        <v>1834</v>
      </c>
      <c r="T57"/>
      <c r="U57" s="2" t="s">
        <v>1835</v>
      </c>
      <c r="V57" s="2" t="s">
        <v>1836</v>
      </c>
      <c r="W57" s="2" t="s">
        <v>1667</v>
      </c>
      <c r="X57" s="6">
        <v>0</v>
      </c>
      <c r="Y57"/>
      <c r="Z57" s="2" t="s">
        <v>1759</v>
      </c>
      <c r="AA57" s="2" t="s">
        <v>1837</v>
      </c>
      <c r="AB57"/>
      <c r="AC57" s="2" t="s">
        <v>1673</v>
      </c>
      <c r="AD57" s="2" t="s">
        <v>1674</v>
      </c>
      <c r="AE57" s="2"/>
      <c r="AG57" s="2"/>
      <c r="AH57" s="2"/>
    </row>
    <row r="58" spans="1:34" x14ac:dyDescent="0.45">
      <c r="A58" s="1">
        <v>45720</v>
      </c>
      <c r="B58" s="1">
        <v>45805</v>
      </c>
      <c r="C58" s="1">
        <v>46078</v>
      </c>
      <c r="D58" s="1">
        <v>45919</v>
      </c>
      <c r="E58" s="2" t="s">
        <v>1568</v>
      </c>
      <c r="F58" s="3">
        <v>10</v>
      </c>
      <c r="G58" s="2" t="s">
        <v>1761</v>
      </c>
      <c r="H58" s="2" t="s">
        <v>1504</v>
      </c>
      <c r="I58" s="2" t="s">
        <v>131</v>
      </c>
      <c r="J58" s="4">
        <v>6</v>
      </c>
      <c r="K58" s="5">
        <v>123</v>
      </c>
      <c r="L58" s="4">
        <v>738</v>
      </c>
      <c r="M58" s="2" t="s">
        <v>1485</v>
      </c>
      <c r="N58" s="2" t="s">
        <v>30</v>
      </c>
      <c r="O58" s="2" t="s">
        <v>1668</v>
      </c>
      <c r="P58" s="2" t="s">
        <v>1669</v>
      </c>
      <c r="Q58"/>
      <c r="R58" s="2" t="s">
        <v>67</v>
      </c>
      <c r="S58" s="2" t="s">
        <v>1762</v>
      </c>
      <c r="T58"/>
      <c r="U58" s="2" t="s">
        <v>1763</v>
      </c>
      <c r="V58" s="2" t="s">
        <v>1764</v>
      </c>
      <c r="W58" s="2" t="s">
        <v>1667</v>
      </c>
      <c r="X58" s="6">
        <v>0</v>
      </c>
      <c r="Y58"/>
      <c r="Z58" s="2" t="s">
        <v>1713</v>
      </c>
      <c r="AA58" s="2" t="s">
        <v>1765</v>
      </c>
      <c r="AB58"/>
      <c r="AC58" s="2" t="s">
        <v>1673</v>
      </c>
      <c r="AD58" s="2" t="s">
        <v>1674</v>
      </c>
      <c r="AE58" s="2"/>
      <c r="AG58" s="2"/>
      <c r="AH58" s="2"/>
    </row>
    <row r="59" spans="1:34" x14ac:dyDescent="0.45">
      <c r="A59" s="1">
        <v>45720</v>
      </c>
      <c r="B59" s="1">
        <v>45805</v>
      </c>
      <c r="C59" s="1">
        <v>46078</v>
      </c>
      <c r="D59" s="1">
        <v>45919</v>
      </c>
      <c r="E59" s="2" t="s">
        <v>1570</v>
      </c>
      <c r="F59" s="3">
        <v>20</v>
      </c>
      <c r="G59" s="2" t="s">
        <v>1771</v>
      </c>
      <c r="H59" s="2" t="s">
        <v>1504</v>
      </c>
      <c r="I59" s="2" t="s">
        <v>131</v>
      </c>
      <c r="J59" s="4">
        <v>8</v>
      </c>
      <c r="K59" s="5">
        <v>123</v>
      </c>
      <c r="L59" s="4">
        <v>984</v>
      </c>
      <c r="M59" s="2" t="s">
        <v>1485</v>
      </c>
      <c r="N59" s="2" t="s">
        <v>30</v>
      </c>
      <c r="O59" s="2" t="s">
        <v>1668</v>
      </c>
      <c r="P59" s="2" t="s">
        <v>1669</v>
      </c>
      <c r="Q59"/>
      <c r="R59" s="2" t="s">
        <v>67</v>
      </c>
      <c r="S59" s="2" t="s">
        <v>1772</v>
      </c>
      <c r="T59"/>
      <c r="U59" s="2" t="s">
        <v>1773</v>
      </c>
      <c r="V59" s="2" t="s">
        <v>1774</v>
      </c>
      <c r="W59" s="2" t="s">
        <v>1667</v>
      </c>
      <c r="X59" s="6">
        <v>0</v>
      </c>
      <c r="Y59"/>
      <c r="Z59" s="2" t="s">
        <v>1713</v>
      </c>
      <c r="AA59" s="2" t="s">
        <v>1775</v>
      </c>
      <c r="AB59"/>
      <c r="AC59" s="2" t="s">
        <v>1673</v>
      </c>
      <c r="AD59" s="2" t="s">
        <v>1674</v>
      </c>
      <c r="AE59" s="2"/>
      <c r="AG59" s="2"/>
      <c r="AH59" s="2"/>
    </row>
    <row r="60" spans="1:34" x14ac:dyDescent="0.45">
      <c r="A60" s="1">
        <v>45720</v>
      </c>
      <c r="B60" s="1">
        <v>45805</v>
      </c>
      <c r="C60" s="1">
        <v>46078</v>
      </c>
      <c r="D60" s="1">
        <v>45919</v>
      </c>
      <c r="E60" s="2" t="s">
        <v>1571</v>
      </c>
      <c r="F60" s="3">
        <v>20</v>
      </c>
      <c r="G60" s="2" t="s">
        <v>1793</v>
      </c>
      <c r="H60" s="2" t="s">
        <v>1504</v>
      </c>
      <c r="I60" s="2" t="s">
        <v>131</v>
      </c>
      <c r="J60" s="4">
        <v>1</v>
      </c>
      <c r="K60" s="5">
        <v>123</v>
      </c>
      <c r="L60" s="4">
        <v>123</v>
      </c>
      <c r="M60" s="2" t="s">
        <v>1485</v>
      </c>
      <c r="N60" s="2" t="s">
        <v>30</v>
      </c>
      <c r="O60" s="2" t="s">
        <v>1668</v>
      </c>
      <c r="P60" s="2" t="s">
        <v>1669</v>
      </c>
      <c r="Q60"/>
      <c r="R60" s="2" t="s">
        <v>67</v>
      </c>
      <c r="S60" s="2" t="s">
        <v>1794</v>
      </c>
      <c r="T60" s="2" t="s">
        <v>1794</v>
      </c>
      <c r="U60" s="2" t="s">
        <v>1690</v>
      </c>
      <c r="V60" s="2" t="s">
        <v>1758</v>
      </c>
      <c r="W60" s="2" t="s">
        <v>1667</v>
      </c>
      <c r="X60" s="6">
        <v>0</v>
      </c>
      <c r="Y60"/>
      <c r="Z60" s="2" t="s">
        <v>67</v>
      </c>
      <c r="AA60" s="2" t="s">
        <v>1760</v>
      </c>
      <c r="AB60"/>
      <c r="AC60" s="2" t="s">
        <v>1673</v>
      </c>
      <c r="AD60" s="2" t="s">
        <v>1674</v>
      </c>
      <c r="AE60" s="2"/>
      <c r="AG60" s="2"/>
      <c r="AH60" s="2"/>
    </row>
    <row r="61" spans="1:34" x14ac:dyDescent="0.45">
      <c r="A61" s="1">
        <v>45726</v>
      </c>
      <c r="B61" s="1">
        <v>46006</v>
      </c>
      <c r="C61" s="1">
        <v>46078</v>
      </c>
      <c r="D61" s="1">
        <v>46006</v>
      </c>
      <c r="E61" s="2" t="s">
        <v>1590</v>
      </c>
      <c r="F61" s="3">
        <v>1</v>
      </c>
      <c r="G61" s="2" t="s">
        <v>1667</v>
      </c>
      <c r="H61" s="2" t="s">
        <v>1591</v>
      </c>
      <c r="I61" s="2" t="s">
        <v>158</v>
      </c>
      <c r="J61" s="4">
        <v>6900</v>
      </c>
      <c r="K61" s="5">
        <v>7.7</v>
      </c>
      <c r="L61" s="4">
        <v>53130</v>
      </c>
      <c r="M61" s="2" t="s">
        <v>1499</v>
      </c>
      <c r="N61" s="2" t="s">
        <v>30</v>
      </c>
      <c r="O61" s="2" t="s">
        <v>1668</v>
      </c>
      <c r="P61" s="2" t="s">
        <v>1669</v>
      </c>
      <c r="Q61"/>
      <c r="R61" s="2" t="s">
        <v>90</v>
      </c>
      <c r="S61" s="2" t="s">
        <v>1947</v>
      </c>
      <c r="T61"/>
      <c r="U61" s="2" t="s">
        <v>1682</v>
      </c>
      <c r="V61" s="2" t="s">
        <v>1948</v>
      </c>
      <c r="W61" s="2" t="s">
        <v>1667</v>
      </c>
      <c r="X61" s="6">
        <v>0</v>
      </c>
      <c r="Y61"/>
      <c r="Z61" s="2" t="s">
        <v>90</v>
      </c>
      <c r="AA61" s="2" t="s">
        <v>1949</v>
      </c>
      <c r="AB61"/>
      <c r="AC61" s="2" t="s">
        <v>1673</v>
      </c>
      <c r="AD61" s="2" t="s">
        <v>1674</v>
      </c>
      <c r="AE61" s="2"/>
      <c r="AG61" s="2"/>
      <c r="AH61" s="2"/>
    </row>
    <row r="62" spans="1:34" x14ac:dyDescent="0.45">
      <c r="A62" s="1">
        <v>45734</v>
      </c>
      <c r="B62" s="1">
        <v>45819</v>
      </c>
      <c r="C62" s="1">
        <v>46078</v>
      </c>
      <c r="D62" s="1">
        <v>45919</v>
      </c>
      <c r="E62" s="2" t="s">
        <v>1594</v>
      </c>
      <c r="F62" s="3">
        <v>30</v>
      </c>
      <c r="G62" s="2" t="s">
        <v>1720</v>
      </c>
      <c r="H62" s="2" t="s">
        <v>1504</v>
      </c>
      <c r="I62" s="2" t="s">
        <v>131</v>
      </c>
      <c r="J62" s="4">
        <v>4</v>
      </c>
      <c r="K62" s="5">
        <v>123</v>
      </c>
      <c r="L62" s="4">
        <v>492</v>
      </c>
      <c r="M62" s="2" t="s">
        <v>1485</v>
      </c>
      <c r="N62" s="2" t="s">
        <v>30</v>
      </c>
      <c r="O62" s="2" t="s">
        <v>1668</v>
      </c>
      <c r="P62" s="2" t="s">
        <v>1669</v>
      </c>
      <c r="Q62"/>
      <c r="R62" s="2" t="s">
        <v>67</v>
      </c>
      <c r="S62" s="2" t="s">
        <v>1721</v>
      </c>
      <c r="T62"/>
      <c r="U62" s="2" t="s">
        <v>1682</v>
      </c>
      <c r="V62" s="2" t="s">
        <v>1722</v>
      </c>
      <c r="W62" s="2" t="s">
        <v>1667</v>
      </c>
      <c r="X62" s="6">
        <v>0</v>
      </c>
      <c r="Y62"/>
      <c r="Z62" s="2" t="s">
        <v>1713</v>
      </c>
      <c r="AA62" s="2" t="s">
        <v>1723</v>
      </c>
      <c r="AB62"/>
      <c r="AC62" s="2" t="s">
        <v>1673</v>
      </c>
      <c r="AD62" s="2" t="s">
        <v>1674</v>
      </c>
      <c r="AE62" s="2"/>
      <c r="AG62" s="2"/>
      <c r="AH62" s="2"/>
    </row>
    <row r="63" spans="1:34" x14ac:dyDescent="0.45">
      <c r="A63" s="1">
        <v>45734</v>
      </c>
      <c r="B63" s="1">
        <v>45819</v>
      </c>
      <c r="C63" s="1">
        <v>46078</v>
      </c>
      <c r="D63" s="1">
        <v>45919</v>
      </c>
      <c r="E63" s="2" t="s">
        <v>1595</v>
      </c>
      <c r="F63" s="3">
        <v>10</v>
      </c>
      <c r="G63" s="2" t="s">
        <v>1793</v>
      </c>
      <c r="H63" s="2" t="s">
        <v>1504</v>
      </c>
      <c r="I63" s="2" t="s">
        <v>131</v>
      </c>
      <c r="J63" s="4">
        <v>1</v>
      </c>
      <c r="K63" s="5">
        <v>123</v>
      </c>
      <c r="L63" s="4">
        <v>123</v>
      </c>
      <c r="M63" s="2" t="s">
        <v>1485</v>
      </c>
      <c r="N63" s="2" t="s">
        <v>30</v>
      </c>
      <c r="O63" s="2" t="s">
        <v>1668</v>
      </c>
      <c r="P63" s="2" t="s">
        <v>1669</v>
      </c>
      <c r="Q63"/>
      <c r="R63" s="2" t="s">
        <v>67</v>
      </c>
      <c r="S63" s="2" t="s">
        <v>1794</v>
      </c>
      <c r="T63" s="2" t="s">
        <v>1794</v>
      </c>
      <c r="U63" s="2" t="s">
        <v>1690</v>
      </c>
      <c r="V63" s="2" t="s">
        <v>1758</v>
      </c>
      <c r="W63" s="2" t="s">
        <v>1667</v>
      </c>
      <c r="X63" s="6">
        <v>0</v>
      </c>
      <c r="Y63"/>
      <c r="Z63" s="2" t="s">
        <v>67</v>
      </c>
      <c r="AA63" s="2" t="s">
        <v>1760</v>
      </c>
      <c r="AB63"/>
      <c r="AC63" s="2" t="s">
        <v>1673</v>
      </c>
      <c r="AD63" s="2" t="s">
        <v>1674</v>
      </c>
      <c r="AE63" s="2"/>
      <c r="AF63" s="2"/>
    </row>
    <row r="64" spans="1:34" x14ac:dyDescent="0.45">
      <c r="A64" s="1">
        <v>45734</v>
      </c>
      <c r="B64" s="1">
        <v>45819</v>
      </c>
      <c r="C64" s="1">
        <v>46078</v>
      </c>
      <c r="D64" s="1">
        <v>45919</v>
      </c>
      <c r="E64" s="2" t="s">
        <v>1609</v>
      </c>
      <c r="F64" s="3">
        <v>30</v>
      </c>
      <c r="G64" s="2" t="s">
        <v>1710</v>
      </c>
      <c r="H64" s="2" t="s">
        <v>1504</v>
      </c>
      <c r="I64" s="2" t="s">
        <v>131</v>
      </c>
      <c r="J64" s="4">
        <v>3</v>
      </c>
      <c r="K64" s="5">
        <v>123</v>
      </c>
      <c r="L64" s="4">
        <v>369</v>
      </c>
      <c r="M64" s="2" t="s">
        <v>1485</v>
      </c>
      <c r="N64" s="2" t="s">
        <v>30</v>
      </c>
      <c r="O64" s="2" t="s">
        <v>1668</v>
      </c>
      <c r="P64" s="2" t="s">
        <v>1669</v>
      </c>
      <c r="Q64"/>
      <c r="R64" s="2" t="s">
        <v>67</v>
      </c>
      <c r="S64" s="2" t="s">
        <v>1711</v>
      </c>
      <c r="T64"/>
      <c r="U64" s="2" t="s">
        <v>1682</v>
      </c>
      <c r="V64" s="2" t="s">
        <v>1712</v>
      </c>
      <c r="W64" s="2" t="s">
        <v>1667</v>
      </c>
      <c r="X64" s="6">
        <v>0</v>
      </c>
      <c r="Y64"/>
      <c r="Z64" s="2" t="s">
        <v>1713</v>
      </c>
      <c r="AA64" s="2" t="s">
        <v>1714</v>
      </c>
      <c r="AB64"/>
      <c r="AC64" s="2" t="s">
        <v>1673</v>
      </c>
      <c r="AD64" s="2" t="s">
        <v>1674</v>
      </c>
    </row>
    <row r="65" spans="1:34" x14ac:dyDescent="0.45">
      <c r="A65" s="1">
        <v>45734</v>
      </c>
      <c r="B65" s="1">
        <v>45819</v>
      </c>
      <c r="C65" s="1">
        <v>46078</v>
      </c>
      <c r="D65" s="1">
        <v>45919</v>
      </c>
      <c r="E65" s="2" t="s">
        <v>1611</v>
      </c>
      <c r="F65" s="3">
        <v>10</v>
      </c>
      <c r="G65" s="2" t="s">
        <v>1785</v>
      </c>
      <c r="H65" s="2" t="s">
        <v>1504</v>
      </c>
      <c r="I65" s="2" t="s">
        <v>131</v>
      </c>
      <c r="J65" s="4">
        <v>3</v>
      </c>
      <c r="K65" s="5">
        <v>123</v>
      </c>
      <c r="L65" s="4">
        <v>369</v>
      </c>
      <c r="M65" s="2" t="s">
        <v>1485</v>
      </c>
      <c r="N65" s="2" t="s">
        <v>30</v>
      </c>
      <c r="O65" s="2" t="s">
        <v>1668</v>
      </c>
      <c r="P65" s="2" t="s">
        <v>1669</v>
      </c>
      <c r="Q65"/>
      <c r="R65" s="2" t="s">
        <v>67</v>
      </c>
      <c r="S65" s="2" t="s">
        <v>1786</v>
      </c>
      <c r="T65"/>
      <c r="U65" s="2" t="s">
        <v>1773</v>
      </c>
      <c r="V65" s="2" t="s">
        <v>1787</v>
      </c>
      <c r="W65" s="2" t="s">
        <v>1667</v>
      </c>
      <c r="X65" s="6">
        <v>0</v>
      </c>
      <c r="Y65"/>
      <c r="Z65" s="2" t="s">
        <v>1713</v>
      </c>
      <c r="AA65" s="2" t="s">
        <v>1788</v>
      </c>
      <c r="AB65"/>
      <c r="AC65" s="2" t="s">
        <v>1673</v>
      </c>
      <c r="AD65" s="2" t="s">
        <v>1674</v>
      </c>
    </row>
    <row r="66" spans="1:34" x14ac:dyDescent="0.45">
      <c r="A66" s="1">
        <v>45734</v>
      </c>
      <c r="B66" s="1">
        <v>45819</v>
      </c>
      <c r="C66" s="1">
        <v>46078</v>
      </c>
      <c r="D66" s="1">
        <v>45919</v>
      </c>
      <c r="E66" s="2" t="s">
        <v>1613</v>
      </c>
      <c r="F66" s="3">
        <v>40</v>
      </c>
      <c r="G66" s="2" t="s">
        <v>1761</v>
      </c>
      <c r="H66" s="2" t="s">
        <v>1504</v>
      </c>
      <c r="I66" s="2" t="s">
        <v>131</v>
      </c>
      <c r="J66" s="4">
        <v>4</v>
      </c>
      <c r="K66" s="5">
        <v>123</v>
      </c>
      <c r="L66" s="4">
        <v>492</v>
      </c>
      <c r="M66" s="2" t="s">
        <v>1485</v>
      </c>
      <c r="N66" s="2" t="s">
        <v>30</v>
      </c>
      <c r="O66" s="2" t="s">
        <v>1668</v>
      </c>
      <c r="P66" s="2" t="s">
        <v>1669</v>
      </c>
      <c r="Q66"/>
      <c r="R66" s="2" t="s">
        <v>67</v>
      </c>
      <c r="S66" s="2" t="s">
        <v>1762</v>
      </c>
      <c r="T66"/>
      <c r="U66" s="2" t="s">
        <v>1763</v>
      </c>
      <c r="V66" s="2" t="s">
        <v>1764</v>
      </c>
      <c r="W66" s="2" t="s">
        <v>1667</v>
      </c>
      <c r="X66" s="6">
        <v>0</v>
      </c>
      <c r="Y66"/>
      <c r="Z66" s="2" t="s">
        <v>1713</v>
      </c>
      <c r="AA66" s="2" t="s">
        <v>1765</v>
      </c>
      <c r="AB66"/>
      <c r="AC66" s="2" t="s">
        <v>1673</v>
      </c>
      <c r="AD66" s="2" t="s">
        <v>1674</v>
      </c>
    </row>
    <row r="67" spans="1:34" x14ac:dyDescent="0.45">
      <c r="A67" s="1">
        <v>45734</v>
      </c>
      <c r="B67" s="1">
        <v>45819</v>
      </c>
      <c r="C67" s="1">
        <v>46078</v>
      </c>
      <c r="D67" s="1">
        <v>45919</v>
      </c>
      <c r="E67" s="2" t="s">
        <v>1614</v>
      </c>
      <c r="F67" s="3">
        <v>10</v>
      </c>
      <c r="G67" s="2" t="s">
        <v>1771</v>
      </c>
      <c r="H67" s="2" t="s">
        <v>1504</v>
      </c>
      <c r="I67" s="2" t="s">
        <v>131</v>
      </c>
      <c r="J67" s="4">
        <v>4</v>
      </c>
      <c r="K67" s="5">
        <v>123</v>
      </c>
      <c r="L67" s="4">
        <v>492</v>
      </c>
      <c r="M67" s="2" t="s">
        <v>1485</v>
      </c>
      <c r="N67" s="2" t="s">
        <v>30</v>
      </c>
      <c r="O67" s="2" t="s">
        <v>1668</v>
      </c>
      <c r="P67" s="2" t="s">
        <v>1669</v>
      </c>
      <c r="Q67"/>
      <c r="R67" s="2" t="s">
        <v>67</v>
      </c>
      <c r="S67" s="2" t="s">
        <v>1772</v>
      </c>
      <c r="T67"/>
      <c r="U67" s="2" t="s">
        <v>1773</v>
      </c>
      <c r="V67" s="2" t="s">
        <v>1774</v>
      </c>
      <c r="W67" s="2" t="s">
        <v>1667</v>
      </c>
      <c r="X67" s="6">
        <v>0</v>
      </c>
      <c r="Y67"/>
      <c r="Z67" s="2" t="s">
        <v>1713</v>
      </c>
      <c r="AA67" s="2" t="s">
        <v>1775</v>
      </c>
      <c r="AB67"/>
      <c r="AC67" s="2" t="s">
        <v>1673</v>
      </c>
      <c r="AD67" s="2" t="s">
        <v>1674</v>
      </c>
      <c r="AE67" s="2"/>
      <c r="AF67" s="2"/>
      <c r="AG67" s="2"/>
      <c r="AH67" s="2"/>
    </row>
    <row r="68" spans="1:34" x14ac:dyDescent="0.45">
      <c r="A68" s="1">
        <v>45734</v>
      </c>
      <c r="B68" s="1">
        <v>45819</v>
      </c>
      <c r="C68" s="1">
        <v>46078</v>
      </c>
      <c r="D68" s="1">
        <v>45919</v>
      </c>
      <c r="E68" s="2" t="s">
        <v>1605</v>
      </c>
      <c r="F68" s="3">
        <v>10</v>
      </c>
      <c r="G68" s="2" t="s">
        <v>1904</v>
      </c>
      <c r="H68" s="2" t="s">
        <v>1504</v>
      </c>
      <c r="I68" s="2" t="s">
        <v>131</v>
      </c>
      <c r="J68" s="4">
        <v>2</v>
      </c>
      <c r="K68" s="5">
        <v>123</v>
      </c>
      <c r="L68" s="4">
        <v>246</v>
      </c>
      <c r="M68" s="2" t="s">
        <v>1485</v>
      </c>
      <c r="N68" s="2" t="s">
        <v>30</v>
      </c>
      <c r="O68" s="2" t="s">
        <v>1668</v>
      </c>
      <c r="P68" s="2" t="s">
        <v>1669</v>
      </c>
      <c r="Q68"/>
      <c r="R68" s="2" t="s">
        <v>67</v>
      </c>
      <c r="S68" s="2" t="s">
        <v>1905</v>
      </c>
      <c r="T68"/>
      <c r="U68" s="2" t="s">
        <v>1906</v>
      </c>
      <c r="V68" s="2" t="s">
        <v>1907</v>
      </c>
      <c r="W68" s="2" t="s">
        <v>1667</v>
      </c>
      <c r="X68" s="6">
        <v>0</v>
      </c>
      <c r="Y68"/>
      <c r="Z68" s="2" t="s">
        <v>1713</v>
      </c>
      <c r="AA68" s="2" t="s">
        <v>1908</v>
      </c>
      <c r="AB68"/>
      <c r="AC68" s="2" t="s">
        <v>1673</v>
      </c>
      <c r="AD68" s="2" t="s">
        <v>1674</v>
      </c>
      <c r="AE68" s="2"/>
      <c r="AG68" s="2"/>
      <c r="AH68" s="2"/>
    </row>
    <row r="69" spans="1:34" x14ac:dyDescent="0.45">
      <c r="A69" s="1">
        <v>45734</v>
      </c>
      <c r="B69" s="1">
        <v>45819</v>
      </c>
      <c r="C69" s="1">
        <v>46078</v>
      </c>
      <c r="D69" s="1">
        <v>45919</v>
      </c>
      <c r="E69" s="2" t="s">
        <v>1607</v>
      </c>
      <c r="F69" s="3">
        <v>10</v>
      </c>
      <c r="G69" s="2" t="s">
        <v>1842</v>
      </c>
      <c r="H69" s="2" t="s">
        <v>1504</v>
      </c>
      <c r="I69" s="2" t="s">
        <v>131</v>
      </c>
      <c r="J69" s="4">
        <v>4</v>
      </c>
      <c r="K69" s="5">
        <v>123</v>
      </c>
      <c r="L69" s="4">
        <v>492</v>
      </c>
      <c r="M69" s="2" t="s">
        <v>1485</v>
      </c>
      <c r="N69" s="2" t="s">
        <v>30</v>
      </c>
      <c r="O69" s="2" t="s">
        <v>1668</v>
      </c>
      <c r="P69" s="2" t="s">
        <v>1669</v>
      </c>
      <c r="Q69"/>
      <c r="R69" s="2" t="s">
        <v>67</v>
      </c>
      <c r="S69" s="2" t="s">
        <v>1843</v>
      </c>
      <c r="T69"/>
      <c r="U69" s="2" t="s">
        <v>1844</v>
      </c>
      <c r="V69" s="2" t="s">
        <v>1845</v>
      </c>
      <c r="W69" s="2" t="s">
        <v>1667</v>
      </c>
      <c r="X69" s="6">
        <v>0</v>
      </c>
      <c r="Y69"/>
      <c r="Z69" s="2" t="s">
        <v>1713</v>
      </c>
      <c r="AA69" s="2" t="s">
        <v>1846</v>
      </c>
      <c r="AB69"/>
      <c r="AC69" s="2" t="s">
        <v>1673</v>
      </c>
      <c r="AD69" s="2" t="s">
        <v>1674</v>
      </c>
      <c r="AE69" s="2"/>
      <c r="AG69" s="2"/>
      <c r="AH69" s="2"/>
    </row>
    <row r="70" spans="1:34" x14ac:dyDescent="0.45">
      <c r="A70" s="1">
        <v>45734</v>
      </c>
      <c r="B70" s="1">
        <v>45819</v>
      </c>
      <c r="C70" s="1">
        <v>46078</v>
      </c>
      <c r="D70" s="1">
        <v>45919</v>
      </c>
      <c r="E70" s="2" t="s">
        <v>1608</v>
      </c>
      <c r="F70" s="3">
        <v>10</v>
      </c>
      <c r="G70" s="2" t="s">
        <v>1781</v>
      </c>
      <c r="H70" s="2" t="s">
        <v>1504</v>
      </c>
      <c r="I70" s="2" t="s">
        <v>131</v>
      </c>
      <c r="J70" s="4">
        <v>6</v>
      </c>
      <c r="K70" s="5">
        <v>123</v>
      </c>
      <c r="L70" s="4">
        <v>738</v>
      </c>
      <c r="M70" s="2" t="s">
        <v>1485</v>
      </c>
      <c r="N70" s="2" t="s">
        <v>30</v>
      </c>
      <c r="O70" s="2" t="s">
        <v>1668</v>
      </c>
      <c r="P70" s="2" t="s">
        <v>1669</v>
      </c>
      <c r="Q70"/>
      <c r="R70" s="2" t="s">
        <v>67</v>
      </c>
      <c r="S70" s="2" t="s">
        <v>1782</v>
      </c>
      <c r="T70"/>
      <c r="U70" s="2" t="s">
        <v>1763</v>
      </c>
      <c r="V70" s="2" t="s">
        <v>1783</v>
      </c>
      <c r="W70" s="2" t="s">
        <v>1667</v>
      </c>
      <c r="X70" s="6">
        <v>0</v>
      </c>
      <c r="Y70"/>
      <c r="Z70" s="2" t="s">
        <v>1713</v>
      </c>
      <c r="AA70" s="2" t="s">
        <v>1784</v>
      </c>
      <c r="AB70"/>
      <c r="AC70" s="2" t="s">
        <v>1673</v>
      </c>
      <c r="AD70" s="2" t="s">
        <v>1674</v>
      </c>
      <c r="AE70" s="2"/>
      <c r="AG70" s="2"/>
      <c r="AH70" s="2"/>
    </row>
    <row r="71" spans="1:34" x14ac:dyDescent="0.45">
      <c r="A71" s="1">
        <v>45734</v>
      </c>
      <c r="B71" s="1">
        <v>45819</v>
      </c>
      <c r="C71" s="1">
        <v>46078</v>
      </c>
      <c r="D71" s="1">
        <v>45919</v>
      </c>
      <c r="E71" s="2" t="s">
        <v>1601</v>
      </c>
      <c r="F71" s="3">
        <v>10</v>
      </c>
      <c r="G71" s="2" t="s">
        <v>1853</v>
      </c>
      <c r="H71" s="2" t="s">
        <v>1504</v>
      </c>
      <c r="I71" s="2" t="s">
        <v>131</v>
      </c>
      <c r="J71" s="4">
        <v>1</v>
      </c>
      <c r="K71" s="5">
        <v>123</v>
      </c>
      <c r="L71" s="4">
        <v>123</v>
      </c>
      <c r="M71" s="2" t="s">
        <v>1485</v>
      </c>
      <c r="N71" s="2" t="s">
        <v>30</v>
      </c>
      <c r="O71" s="2" t="s">
        <v>1668</v>
      </c>
      <c r="P71" s="2" t="s">
        <v>1669</v>
      </c>
      <c r="Q71"/>
      <c r="R71" s="2" t="s">
        <v>67</v>
      </c>
      <c r="S71" s="2" t="s">
        <v>1854</v>
      </c>
      <c r="T71"/>
      <c r="U71" s="2" t="s">
        <v>1855</v>
      </c>
      <c r="V71" s="2" t="s">
        <v>1856</v>
      </c>
      <c r="W71" s="2" t="s">
        <v>1667</v>
      </c>
      <c r="X71" s="6">
        <v>0</v>
      </c>
      <c r="Y71"/>
      <c r="Z71" s="2" t="s">
        <v>1857</v>
      </c>
      <c r="AA71" s="2" t="s">
        <v>1858</v>
      </c>
      <c r="AB71"/>
      <c r="AC71" s="2" t="s">
        <v>1673</v>
      </c>
      <c r="AD71" s="2" t="s">
        <v>1674</v>
      </c>
      <c r="AE71" s="2"/>
      <c r="AG71" s="2"/>
      <c r="AH71" s="2"/>
    </row>
    <row r="72" spans="1:34" x14ac:dyDescent="0.45">
      <c r="A72" s="1">
        <v>45734</v>
      </c>
      <c r="B72" s="1">
        <v>45819</v>
      </c>
      <c r="C72" s="1">
        <v>46078</v>
      </c>
      <c r="D72" s="1">
        <v>45919</v>
      </c>
      <c r="E72" s="2" t="s">
        <v>1603</v>
      </c>
      <c r="F72" s="3">
        <v>10</v>
      </c>
      <c r="G72" s="2" t="s">
        <v>1776</v>
      </c>
      <c r="H72" s="2" t="s">
        <v>1504</v>
      </c>
      <c r="I72" s="2" t="s">
        <v>131</v>
      </c>
      <c r="J72" s="4">
        <v>1</v>
      </c>
      <c r="K72" s="5">
        <v>123</v>
      </c>
      <c r="L72" s="4">
        <v>123</v>
      </c>
      <c r="M72" s="2" t="s">
        <v>1485</v>
      </c>
      <c r="N72" s="2" t="s">
        <v>30</v>
      </c>
      <c r="O72" s="2" t="s">
        <v>1668</v>
      </c>
      <c r="P72" s="2" t="s">
        <v>1669</v>
      </c>
      <c r="Q72"/>
      <c r="R72" s="2" t="s">
        <v>67</v>
      </c>
      <c r="S72" s="2" t="s">
        <v>1777</v>
      </c>
      <c r="T72"/>
      <c r="U72" s="2" t="s">
        <v>1778</v>
      </c>
      <c r="V72" s="2" t="s">
        <v>1779</v>
      </c>
      <c r="W72" s="2" t="s">
        <v>1667</v>
      </c>
      <c r="X72" s="6">
        <v>0</v>
      </c>
      <c r="Y72"/>
      <c r="Z72" s="2" t="s">
        <v>1713</v>
      </c>
      <c r="AA72" s="2" t="s">
        <v>1780</v>
      </c>
      <c r="AB72"/>
      <c r="AC72" s="2" t="s">
        <v>1673</v>
      </c>
      <c r="AD72" s="2" t="s">
        <v>1674</v>
      </c>
      <c r="AE72" s="2"/>
      <c r="AG72" s="2"/>
      <c r="AH72" s="2"/>
    </row>
    <row r="73" spans="1:34" x14ac:dyDescent="0.45">
      <c r="A73" s="1">
        <v>45734</v>
      </c>
      <c r="B73" s="1">
        <v>45819</v>
      </c>
      <c r="C73" s="1">
        <v>46078</v>
      </c>
      <c r="D73" s="1">
        <v>45919</v>
      </c>
      <c r="E73" s="2" t="s">
        <v>1604</v>
      </c>
      <c r="F73" s="3">
        <v>20</v>
      </c>
      <c r="G73" s="2" t="s">
        <v>1789</v>
      </c>
      <c r="H73" s="2" t="s">
        <v>1504</v>
      </c>
      <c r="I73" s="2" t="s">
        <v>131</v>
      </c>
      <c r="J73" s="4">
        <v>4</v>
      </c>
      <c r="K73" s="5">
        <v>123</v>
      </c>
      <c r="L73" s="4">
        <v>492</v>
      </c>
      <c r="M73" s="2" t="s">
        <v>1485</v>
      </c>
      <c r="N73" s="2" t="s">
        <v>30</v>
      </c>
      <c r="O73" s="2" t="s">
        <v>1668</v>
      </c>
      <c r="P73" s="2" t="s">
        <v>1669</v>
      </c>
      <c r="Q73"/>
      <c r="R73" s="2" t="s">
        <v>67</v>
      </c>
      <c r="S73" s="2" t="s">
        <v>1790</v>
      </c>
      <c r="T73" s="2" t="s">
        <v>1790</v>
      </c>
      <c r="U73" s="2" t="s">
        <v>1670</v>
      </c>
      <c r="V73" s="2" t="s">
        <v>1791</v>
      </c>
      <c r="W73" s="2" t="s">
        <v>1667</v>
      </c>
      <c r="X73" s="6">
        <v>0</v>
      </c>
      <c r="Y73"/>
      <c r="Z73" s="2" t="s">
        <v>1713</v>
      </c>
      <c r="AA73" s="2" t="s">
        <v>1792</v>
      </c>
      <c r="AB73"/>
      <c r="AC73" s="2" t="s">
        <v>1673</v>
      </c>
      <c r="AD73" s="2" t="s">
        <v>1674</v>
      </c>
      <c r="AE73" s="2"/>
      <c r="AG73" s="2"/>
      <c r="AH73" s="2"/>
    </row>
    <row r="74" spans="1:34" x14ac:dyDescent="0.45">
      <c r="A74" s="1">
        <v>45734</v>
      </c>
      <c r="B74" s="1">
        <v>45819</v>
      </c>
      <c r="C74" s="1">
        <v>46078</v>
      </c>
      <c r="D74" s="1">
        <v>45919</v>
      </c>
      <c r="E74" s="2" t="s">
        <v>1596</v>
      </c>
      <c r="F74" s="3">
        <v>30</v>
      </c>
      <c r="G74" s="2" t="s">
        <v>1734</v>
      </c>
      <c r="H74" s="2" t="s">
        <v>1504</v>
      </c>
      <c r="I74" s="2" t="s">
        <v>131</v>
      </c>
      <c r="J74" s="4">
        <v>4</v>
      </c>
      <c r="K74" s="5">
        <v>123</v>
      </c>
      <c r="L74" s="4">
        <v>492</v>
      </c>
      <c r="M74" s="2" t="s">
        <v>1485</v>
      </c>
      <c r="N74" s="2" t="s">
        <v>30</v>
      </c>
      <c r="O74" s="2" t="s">
        <v>1668</v>
      </c>
      <c r="P74" s="2" t="s">
        <v>1669</v>
      </c>
      <c r="Q74"/>
      <c r="R74" s="2" t="s">
        <v>67</v>
      </c>
      <c r="S74" s="2" t="s">
        <v>1735</v>
      </c>
      <c r="T74"/>
      <c r="U74" s="2" t="s">
        <v>1690</v>
      </c>
      <c r="V74" s="2" t="s">
        <v>1736</v>
      </c>
      <c r="W74" s="2" t="s">
        <v>1667</v>
      </c>
      <c r="X74" s="6">
        <v>0</v>
      </c>
      <c r="Y74"/>
      <c r="Z74" s="2" t="s">
        <v>1713</v>
      </c>
      <c r="AA74" s="2" t="s">
        <v>1737</v>
      </c>
      <c r="AB74"/>
      <c r="AC74" s="2" t="s">
        <v>1673</v>
      </c>
      <c r="AD74" s="2" t="s">
        <v>1674</v>
      </c>
      <c r="AE74" s="2"/>
      <c r="AG74" s="2"/>
      <c r="AH74" s="2"/>
    </row>
    <row r="75" spans="1:34" x14ac:dyDescent="0.45">
      <c r="A75" s="1">
        <v>45734</v>
      </c>
      <c r="B75" s="1">
        <v>45819</v>
      </c>
      <c r="C75" s="1">
        <v>46078</v>
      </c>
      <c r="D75" s="1">
        <v>45919</v>
      </c>
      <c r="E75" s="2" t="s">
        <v>1597</v>
      </c>
      <c r="F75" s="3">
        <v>30</v>
      </c>
      <c r="G75" s="2" t="s">
        <v>1815</v>
      </c>
      <c r="H75" s="2" t="s">
        <v>1504</v>
      </c>
      <c r="I75" s="2" t="s">
        <v>131</v>
      </c>
      <c r="J75" s="4">
        <v>2</v>
      </c>
      <c r="K75" s="5">
        <v>123</v>
      </c>
      <c r="L75" s="4">
        <v>246</v>
      </c>
      <c r="M75" s="2" t="s">
        <v>1485</v>
      </c>
      <c r="N75" s="2" t="s">
        <v>30</v>
      </c>
      <c r="O75" s="2" t="s">
        <v>1668</v>
      </c>
      <c r="P75" s="2" t="s">
        <v>1669</v>
      </c>
      <c r="Q75"/>
      <c r="R75" s="2" t="s">
        <v>67</v>
      </c>
      <c r="S75" s="2" t="s">
        <v>1816</v>
      </c>
      <c r="T75"/>
      <c r="U75" s="2" t="s">
        <v>1817</v>
      </c>
      <c r="V75" s="2" t="s">
        <v>1818</v>
      </c>
      <c r="W75" s="2" t="s">
        <v>1667</v>
      </c>
      <c r="X75" s="6">
        <v>0</v>
      </c>
      <c r="Y75"/>
      <c r="Z75" s="2" t="s">
        <v>1713</v>
      </c>
      <c r="AA75" s="2" t="s">
        <v>1819</v>
      </c>
      <c r="AB75"/>
      <c r="AC75" s="2" t="s">
        <v>1673</v>
      </c>
      <c r="AD75" s="2" t="s">
        <v>1674</v>
      </c>
      <c r="AE75" s="2"/>
      <c r="AG75" s="2"/>
      <c r="AH75" s="2"/>
    </row>
    <row r="76" spans="1:34" x14ac:dyDescent="0.45">
      <c r="A76" s="1">
        <v>45734</v>
      </c>
      <c r="B76" s="1">
        <v>45819</v>
      </c>
      <c r="C76" s="1">
        <v>46078</v>
      </c>
      <c r="D76" s="1">
        <v>45919</v>
      </c>
      <c r="E76" s="2" t="s">
        <v>1598</v>
      </c>
      <c r="F76" s="3">
        <v>30</v>
      </c>
      <c r="G76" s="2" t="s">
        <v>1729</v>
      </c>
      <c r="H76" s="2" t="s">
        <v>1504</v>
      </c>
      <c r="I76" s="2" t="s">
        <v>131</v>
      </c>
      <c r="J76" s="4">
        <v>6</v>
      </c>
      <c r="K76" s="5">
        <v>123</v>
      </c>
      <c r="L76" s="4">
        <v>738</v>
      </c>
      <c r="M76" s="2" t="s">
        <v>1485</v>
      </c>
      <c r="N76" s="2" t="s">
        <v>30</v>
      </c>
      <c r="O76" s="2" t="s">
        <v>1668</v>
      </c>
      <c r="P76" s="2" t="s">
        <v>1669</v>
      </c>
      <c r="Q76"/>
      <c r="R76" s="2" t="s">
        <v>67</v>
      </c>
      <c r="S76" s="2" t="s">
        <v>1730</v>
      </c>
      <c r="T76"/>
      <c r="U76" s="2" t="s">
        <v>1731</v>
      </c>
      <c r="V76" s="2" t="s">
        <v>1732</v>
      </c>
      <c r="W76" s="2" t="s">
        <v>1667</v>
      </c>
      <c r="X76" s="6">
        <v>0</v>
      </c>
      <c r="Y76"/>
      <c r="Z76" s="2" t="s">
        <v>1713</v>
      </c>
      <c r="AA76" s="2" t="s">
        <v>1733</v>
      </c>
      <c r="AB76"/>
      <c r="AC76" s="2" t="s">
        <v>1673</v>
      </c>
      <c r="AD76" s="2" t="s">
        <v>1674</v>
      </c>
      <c r="AE76" s="2"/>
      <c r="AG76" s="2"/>
      <c r="AH76" s="2"/>
    </row>
    <row r="77" spans="1:34" x14ac:dyDescent="0.45">
      <c r="A77" s="1">
        <v>45757</v>
      </c>
      <c r="B77" s="1">
        <v>45961</v>
      </c>
      <c r="C77" s="1">
        <v>46078</v>
      </c>
      <c r="D77" s="1">
        <v>45961</v>
      </c>
      <c r="E77" s="2" t="s">
        <v>1627</v>
      </c>
      <c r="F77" s="3">
        <v>1</v>
      </c>
      <c r="G77" s="2" t="s">
        <v>1913</v>
      </c>
      <c r="H77" s="2" t="s">
        <v>1556</v>
      </c>
      <c r="I77" s="2" t="s">
        <v>114</v>
      </c>
      <c r="J77" s="4">
        <v>25000</v>
      </c>
      <c r="K77" s="5">
        <v>1.63</v>
      </c>
      <c r="L77" s="4">
        <v>40750</v>
      </c>
      <c r="M77" s="2" t="s">
        <v>1555</v>
      </c>
      <c r="N77" s="2" t="s">
        <v>30</v>
      </c>
      <c r="O77" s="2" t="s">
        <v>1668</v>
      </c>
      <c r="P77" s="2" t="s">
        <v>1669</v>
      </c>
      <c r="Q77"/>
      <c r="R77" s="2" t="s">
        <v>115</v>
      </c>
      <c r="S77" s="2" t="s">
        <v>1914</v>
      </c>
      <c r="T77"/>
      <c r="U77" s="2" t="s">
        <v>1844</v>
      </c>
      <c r="V77" s="2" t="s">
        <v>1915</v>
      </c>
      <c r="W77" s="2" t="s">
        <v>1667</v>
      </c>
      <c r="X77" s="6">
        <v>0</v>
      </c>
      <c r="Y77"/>
      <c r="Z77" s="2" t="s">
        <v>115</v>
      </c>
      <c r="AA77" s="2" t="s">
        <v>1881</v>
      </c>
      <c r="AB77" s="2" t="s">
        <v>1916</v>
      </c>
      <c r="AC77"/>
      <c r="AE77" s="2"/>
      <c r="AG77" s="2"/>
      <c r="AH77" s="2"/>
    </row>
    <row r="78" spans="1:34" hidden="1" x14ac:dyDescent="0.45">
      <c r="A78" s="1" t="s">
        <v>1917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E78" s="2"/>
      <c r="AG78" s="2"/>
      <c r="AH78" s="2"/>
    </row>
    <row r="79" spans="1:34" hidden="1" x14ac:dyDescent="0.45">
      <c r="A79" s="1" t="s">
        <v>1918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E79" s="2"/>
      <c r="AG79" s="2"/>
      <c r="AH79" s="2"/>
    </row>
    <row r="80" spans="1:34" hidden="1" x14ac:dyDescent="0.45">
      <c r="A80" s="1" t="s">
        <v>1873</v>
      </c>
      <c r="B80" s="1" t="s">
        <v>1874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E80" s="2"/>
      <c r="AF80" s="2"/>
    </row>
    <row r="81" spans="1:34" x14ac:dyDescent="0.45">
      <c r="A81" s="1">
        <v>45761</v>
      </c>
      <c r="B81" s="1">
        <v>45847</v>
      </c>
      <c r="C81" s="1">
        <v>46078</v>
      </c>
      <c r="D81" s="1">
        <v>45919</v>
      </c>
      <c r="E81" s="2" t="s">
        <v>1628</v>
      </c>
      <c r="F81" s="3">
        <v>10</v>
      </c>
      <c r="G81" s="2" t="s">
        <v>1793</v>
      </c>
      <c r="H81" s="2" t="s">
        <v>1504</v>
      </c>
      <c r="I81" s="2" t="s">
        <v>131</v>
      </c>
      <c r="J81" s="4">
        <v>13</v>
      </c>
      <c r="K81" s="5">
        <v>123</v>
      </c>
      <c r="L81" s="4">
        <v>1599</v>
      </c>
      <c r="M81" s="2" t="s">
        <v>1485</v>
      </c>
      <c r="N81" s="2" t="s">
        <v>30</v>
      </c>
      <c r="O81" s="2" t="s">
        <v>1668</v>
      </c>
      <c r="P81" s="2" t="s">
        <v>1669</v>
      </c>
      <c r="Q81"/>
      <c r="R81" s="2" t="s">
        <v>67</v>
      </c>
      <c r="S81" s="2" t="s">
        <v>1794</v>
      </c>
      <c r="T81" s="2" t="s">
        <v>1794</v>
      </c>
      <c r="U81" s="2" t="s">
        <v>1690</v>
      </c>
      <c r="V81" s="2" t="s">
        <v>1758</v>
      </c>
      <c r="W81" s="2" t="s">
        <v>1667</v>
      </c>
      <c r="X81" s="6">
        <v>0</v>
      </c>
      <c r="Y81"/>
      <c r="Z81" s="2" t="s">
        <v>67</v>
      </c>
      <c r="AA81" s="2" t="s">
        <v>1760</v>
      </c>
      <c r="AB81"/>
      <c r="AC81" s="2" t="s">
        <v>1673</v>
      </c>
      <c r="AD81" s="2" t="s">
        <v>1674</v>
      </c>
    </row>
    <row r="82" spans="1:34" x14ac:dyDescent="0.45">
      <c r="A82" s="1">
        <v>45761</v>
      </c>
      <c r="B82" s="1">
        <v>45847</v>
      </c>
      <c r="C82" s="1">
        <v>46078</v>
      </c>
      <c r="D82" s="1">
        <v>45919</v>
      </c>
      <c r="E82" s="2" t="s">
        <v>1629</v>
      </c>
      <c r="F82" s="3">
        <v>30</v>
      </c>
      <c r="G82" s="2" t="s">
        <v>1751</v>
      </c>
      <c r="H82" s="2" t="s">
        <v>1504</v>
      </c>
      <c r="I82" s="2" t="s">
        <v>131</v>
      </c>
      <c r="J82" s="4">
        <v>4</v>
      </c>
      <c r="K82" s="5">
        <v>123</v>
      </c>
      <c r="L82" s="4">
        <v>492</v>
      </c>
      <c r="M82" s="2" t="s">
        <v>1485</v>
      </c>
      <c r="N82" s="2" t="s">
        <v>30</v>
      </c>
      <c r="O82" s="2" t="s">
        <v>1668</v>
      </c>
      <c r="P82" s="2" t="s">
        <v>1669</v>
      </c>
      <c r="Q82"/>
      <c r="R82" s="2" t="s">
        <v>67</v>
      </c>
      <c r="S82" s="2" t="s">
        <v>1752</v>
      </c>
      <c r="T82"/>
      <c r="U82" s="2" t="s">
        <v>1753</v>
      </c>
      <c r="V82" s="2" t="s">
        <v>1754</v>
      </c>
      <c r="W82" s="2" t="s">
        <v>1667</v>
      </c>
      <c r="X82" s="6">
        <v>0</v>
      </c>
      <c r="Y82"/>
      <c r="Z82" s="2" t="s">
        <v>1713</v>
      </c>
      <c r="AA82" s="2" t="s">
        <v>1755</v>
      </c>
      <c r="AB82"/>
      <c r="AC82" s="2" t="s">
        <v>1673</v>
      </c>
      <c r="AD82" s="2" t="s">
        <v>1674</v>
      </c>
      <c r="AE82" s="2"/>
      <c r="AF82" s="2"/>
    </row>
    <row r="83" spans="1:34" x14ac:dyDescent="0.45">
      <c r="A83" s="1">
        <v>45761</v>
      </c>
      <c r="B83" s="1">
        <v>45847</v>
      </c>
      <c r="C83" s="1">
        <v>46078</v>
      </c>
      <c r="D83" s="1">
        <v>45919</v>
      </c>
      <c r="E83" s="2" t="s">
        <v>1648</v>
      </c>
      <c r="F83" s="3">
        <v>10</v>
      </c>
      <c r="G83" s="2" t="s">
        <v>1847</v>
      </c>
      <c r="H83" s="2" t="s">
        <v>1504</v>
      </c>
      <c r="I83" s="2" t="s">
        <v>131</v>
      </c>
      <c r="J83" s="4">
        <v>3</v>
      </c>
      <c r="K83" s="5">
        <v>123</v>
      </c>
      <c r="L83" s="4">
        <v>369</v>
      </c>
      <c r="M83" s="2" t="s">
        <v>1485</v>
      </c>
      <c r="N83" s="2" t="s">
        <v>30</v>
      </c>
      <c r="O83" s="2" t="s">
        <v>1668</v>
      </c>
      <c r="P83" s="2" t="s">
        <v>1669</v>
      </c>
      <c r="Q83"/>
      <c r="R83" s="2" t="s">
        <v>67</v>
      </c>
      <c r="S83" s="2" t="s">
        <v>1848</v>
      </c>
      <c r="T83"/>
      <c r="U83" s="2" t="s">
        <v>1849</v>
      </c>
      <c r="V83" s="2" t="s">
        <v>1850</v>
      </c>
      <c r="W83" s="2" t="s">
        <v>1667</v>
      </c>
      <c r="X83" s="6">
        <v>0</v>
      </c>
      <c r="Y83"/>
      <c r="Z83" s="2" t="s">
        <v>1713</v>
      </c>
      <c r="AA83" s="2" t="s">
        <v>1851</v>
      </c>
      <c r="AB83"/>
      <c r="AC83" s="2" t="s">
        <v>1673</v>
      </c>
      <c r="AD83" s="2" t="s">
        <v>1674</v>
      </c>
    </row>
    <row r="84" spans="1:34" x14ac:dyDescent="0.45">
      <c r="A84" s="1">
        <v>45761</v>
      </c>
      <c r="B84" s="1">
        <v>45847</v>
      </c>
      <c r="C84" s="1">
        <v>46078</v>
      </c>
      <c r="D84" s="1">
        <v>45919</v>
      </c>
      <c r="E84" s="2" t="s">
        <v>1649</v>
      </c>
      <c r="F84" s="3">
        <v>60</v>
      </c>
      <c r="G84" s="2" t="s">
        <v>1720</v>
      </c>
      <c r="H84" s="2" t="s">
        <v>1504</v>
      </c>
      <c r="I84" s="2" t="s">
        <v>131</v>
      </c>
      <c r="J84" s="4">
        <v>10</v>
      </c>
      <c r="K84" s="5">
        <v>123</v>
      </c>
      <c r="L84" s="4">
        <v>1230</v>
      </c>
      <c r="M84" s="2" t="s">
        <v>1485</v>
      </c>
      <c r="N84" s="2" t="s">
        <v>30</v>
      </c>
      <c r="O84" s="2" t="s">
        <v>1668</v>
      </c>
      <c r="P84" s="2" t="s">
        <v>1669</v>
      </c>
      <c r="Q84"/>
      <c r="R84" s="2" t="s">
        <v>67</v>
      </c>
      <c r="S84" s="2" t="s">
        <v>1721</v>
      </c>
      <c r="T84"/>
      <c r="U84" s="2" t="s">
        <v>1682</v>
      </c>
      <c r="V84" s="2" t="s">
        <v>1722</v>
      </c>
      <c r="W84" s="2" t="s">
        <v>1667</v>
      </c>
      <c r="X84" s="6">
        <v>0</v>
      </c>
      <c r="Y84"/>
      <c r="Z84" s="2" t="s">
        <v>1713</v>
      </c>
      <c r="AA84" s="2" t="s">
        <v>1723</v>
      </c>
      <c r="AB84"/>
      <c r="AC84" s="2" t="s">
        <v>1673</v>
      </c>
      <c r="AD84" s="2" t="s">
        <v>1674</v>
      </c>
      <c r="AE84" s="2"/>
      <c r="AF84" s="2"/>
    </row>
    <row r="85" spans="1:34" x14ac:dyDescent="0.45">
      <c r="A85" s="1">
        <v>45761</v>
      </c>
      <c r="B85" s="1">
        <v>45847</v>
      </c>
      <c r="C85" s="1">
        <v>46078</v>
      </c>
      <c r="D85" s="1">
        <v>45919</v>
      </c>
      <c r="E85" s="2" t="s">
        <v>1650</v>
      </c>
      <c r="F85" s="3">
        <v>40</v>
      </c>
      <c r="G85" s="2" t="s">
        <v>1789</v>
      </c>
      <c r="H85" s="2" t="s">
        <v>1504</v>
      </c>
      <c r="I85" s="2" t="s">
        <v>131</v>
      </c>
      <c r="J85" s="4">
        <v>7</v>
      </c>
      <c r="K85" s="5">
        <v>123</v>
      </c>
      <c r="L85" s="4">
        <v>861</v>
      </c>
      <c r="M85" s="2" t="s">
        <v>1485</v>
      </c>
      <c r="N85" s="2" t="s">
        <v>30</v>
      </c>
      <c r="O85" s="2" t="s">
        <v>1668</v>
      </c>
      <c r="P85" s="2" t="s">
        <v>1669</v>
      </c>
      <c r="Q85"/>
      <c r="R85" s="2" t="s">
        <v>67</v>
      </c>
      <c r="S85" s="2" t="s">
        <v>1790</v>
      </c>
      <c r="T85" s="2" t="s">
        <v>1790</v>
      </c>
      <c r="U85" s="2" t="s">
        <v>1670</v>
      </c>
      <c r="V85" s="2" t="s">
        <v>1791</v>
      </c>
      <c r="W85" s="2" t="s">
        <v>1667</v>
      </c>
      <c r="X85" s="6">
        <v>0</v>
      </c>
      <c r="Y85"/>
      <c r="Z85" s="2" t="s">
        <v>1713</v>
      </c>
      <c r="AA85" s="2" t="s">
        <v>1792</v>
      </c>
      <c r="AB85"/>
      <c r="AC85" s="2" t="s">
        <v>1673</v>
      </c>
      <c r="AD85" s="2" t="s">
        <v>1674</v>
      </c>
    </row>
    <row r="86" spans="1:34" x14ac:dyDescent="0.45">
      <c r="A86" s="1">
        <v>45761</v>
      </c>
      <c r="B86" s="1">
        <v>45847</v>
      </c>
      <c r="C86" s="1">
        <v>46078</v>
      </c>
      <c r="D86" s="1">
        <v>45919</v>
      </c>
      <c r="E86" s="2" t="s">
        <v>1642</v>
      </c>
      <c r="F86" s="3">
        <v>20</v>
      </c>
      <c r="G86" s="2" t="s">
        <v>1766</v>
      </c>
      <c r="H86" s="2" t="s">
        <v>1504</v>
      </c>
      <c r="I86" s="2" t="s">
        <v>131</v>
      </c>
      <c r="J86" s="4">
        <v>19</v>
      </c>
      <c r="K86" s="5">
        <v>123</v>
      </c>
      <c r="L86" s="4">
        <v>2337</v>
      </c>
      <c r="M86" s="2" t="s">
        <v>1485</v>
      </c>
      <c r="N86" s="2" t="s">
        <v>30</v>
      </c>
      <c r="O86" s="2" t="s">
        <v>1668</v>
      </c>
      <c r="P86" s="2" t="s">
        <v>1669</v>
      </c>
      <c r="Q86"/>
      <c r="R86" s="2" t="s">
        <v>67</v>
      </c>
      <c r="S86" s="2" t="s">
        <v>1767</v>
      </c>
      <c r="T86"/>
      <c r="U86" s="2" t="s">
        <v>1768</v>
      </c>
      <c r="V86" s="2" t="s">
        <v>1769</v>
      </c>
      <c r="W86" s="2" t="s">
        <v>1667</v>
      </c>
      <c r="X86" s="6">
        <v>0</v>
      </c>
      <c r="Y86"/>
      <c r="Z86" s="2" t="s">
        <v>1713</v>
      </c>
      <c r="AA86" s="2" t="s">
        <v>1770</v>
      </c>
      <c r="AB86"/>
      <c r="AC86" s="2" t="s">
        <v>1673</v>
      </c>
      <c r="AD86" s="2" t="s">
        <v>1674</v>
      </c>
      <c r="AE86" s="2"/>
      <c r="AF86" s="2"/>
    </row>
    <row r="87" spans="1:34" x14ac:dyDescent="0.45">
      <c r="A87" s="1">
        <v>45909</v>
      </c>
      <c r="B87" s="1">
        <v>46025</v>
      </c>
      <c r="C87" s="1">
        <v>46078</v>
      </c>
      <c r="D87" s="1">
        <v>46073</v>
      </c>
      <c r="E87" s="2" t="s">
        <v>2166</v>
      </c>
      <c r="F87" s="3">
        <v>1</v>
      </c>
      <c r="G87" s="2" t="s">
        <v>1967</v>
      </c>
      <c r="H87" s="2" t="s">
        <v>1542</v>
      </c>
      <c r="I87" s="2" t="s">
        <v>342</v>
      </c>
      <c r="J87" s="4">
        <v>60000</v>
      </c>
      <c r="K87" s="5">
        <v>0.52110000000000001</v>
      </c>
      <c r="L87" s="4">
        <v>31266</v>
      </c>
      <c r="M87" s="2" t="s">
        <v>1519</v>
      </c>
      <c r="N87" s="2" t="s">
        <v>62</v>
      </c>
      <c r="O87" s="2" t="s">
        <v>1668</v>
      </c>
      <c r="P87" s="2" t="s">
        <v>1669</v>
      </c>
      <c r="Q87"/>
      <c r="R87" s="2" t="s">
        <v>89</v>
      </c>
      <c r="S87" s="2" t="s">
        <v>1968</v>
      </c>
      <c r="T87"/>
      <c r="U87" s="2" t="s">
        <v>1677</v>
      </c>
      <c r="V87" s="2" t="s">
        <v>1678</v>
      </c>
      <c r="W87" s="2" t="s">
        <v>1667</v>
      </c>
      <c r="X87" s="6">
        <v>0</v>
      </c>
      <c r="Y87"/>
      <c r="Z87" s="2" t="s">
        <v>89</v>
      </c>
      <c r="AA87" s="2" t="s">
        <v>1969</v>
      </c>
      <c r="AB87" s="2" t="s">
        <v>1970</v>
      </c>
      <c r="AC87"/>
    </row>
    <row r="88" spans="1:34" hidden="1" x14ac:dyDescent="0.45">
      <c r="A88" s="1" t="s">
        <v>1971</v>
      </c>
      <c r="B88" s="1" t="s">
        <v>1673</v>
      </c>
      <c r="C88" s="1" t="s">
        <v>1674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E88" s="2"/>
      <c r="AF88" s="2"/>
    </row>
    <row r="89" spans="1:34" x14ac:dyDescent="0.45">
      <c r="A89" s="1">
        <v>45912</v>
      </c>
      <c r="B89" s="1">
        <v>46087</v>
      </c>
      <c r="C89" s="1">
        <v>46078</v>
      </c>
      <c r="D89" s="1">
        <v>46087</v>
      </c>
      <c r="E89" s="2" t="s">
        <v>2165</v>
      </c>
      <c r="F89" s="3">
        <v>1</v>
      </c>
      <c r="G89" s="2" t="s">
        <v>1967</v>
      </c>
      <c r="H89" s="2" t="s">
        <v>1523</v>
      </c>
      <c r="I89" s="2" t="s">
        <v>2103</v>
      </c>
      <c r="J89" s="4">
        <v>202500</v>
      </c>
      <c r="K89" s="5">
        <v>0.27</v>
      </c>
      <c r="L89" s="4">
        <v>54675</v>
      </c>
      <c r="M89" s="2" t="s">
        <v>1519</v>
      </c>
      <c r="N89" s="2" t="s">
        <v>30</v>
      </c>
      <c r="O89" s="2" t="s">
        <v>1668</v>
      </c>
      <c r="P89" s="2" t="s">
        <v>1669</v>
      </c>
      <c r="Q89"/>
      <c r="R89" s="2" t="s">
        <v>89</v>
      </c>
      <c r="S89" s="2" t="s">
        <v>1968</v>
      </c>
      <c r="T89"/>
      <c r="U89" s="2" t="s">
        <v>1677</v>
      </c>
      <c r="V89" s="2" t="s">
        <v>1678</v>
      </c>
      <c r="W89" s="2" t="s">
        <v>1667</v>
      </c>
      <c r="X89" s="6">
        <v>0</v>
      </c>
      <c r="Y89"/>
      <c r="Z89" s="2" t="s">
        <v>89</v>
      </c>
      <c r="AA89" s="2" t="s">
        <v>1969</v>
      </c>
      <c r="AB89" s="2" t="s">
        <v>1970</v>
      </c>
      <c r="AC89"/>
    </row>
    <row r="90" spans="1:34" hidden="1" x14ac:dyDescent="0.45">
      <c r="A90" s="1" t="s">
        <v>1971</v>
      </c>
      <c r="B90" s="1" t="s">
        <v>1673</v>
      </c>
      <c r="C90" s="1" t="s">
        <v>1674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E90" s="2"/>
      <c r="AF90" s="2"/>
    </row>
    <row r="91" spans="1:34" x14ac:dyDescent="0.45">
      <c r="A91" s="1">
        <v>45915</v>
      </c>
      <c r="B91" s="1">
        <v>46056</v>
      </c>
      <c r="C91" s="1">
        <v>46078</v>
      </c>
      <c r="D91" s="1">
        <v>46073</v>
      </c>
      <c r="E91" s="2" t="s">
        <v>2168</v>
      </c>
      <c r="F91" s="3">
        <v>1</v>
      </c>
      <c r="G91" s="2" t="s">
        <v>1967</v>
      </c>
      <c r="H91" s="2" t="s">
        <v>1542</v>
      </c>
      <c r="I91" s="2" t="s">
        <v>342</v>
      </c>
      <c r="J91" s="4">
        <v>60000</v>
      </c>
      <c r="K91" s="5">
        <v>0.52110000000000001</v>
      </c>
      <c r="L91" s="4">
        <v>31266</v>
      </c>
      <c r="M91" s="2" t="s">
        <v>1519</v>
      </c>
      <c r="N91" s="2" t="s">
        <v>62</v>
      </c>
      <c r="O91" s="2" t="s">
        <v>1668</v>
      </c>
      <c r="P91" s="2" t="s">
        <v>1669</v>
      </c>
      <c r="Q91"/>
      <c r="R91" s="2" t="s">
        <v>89</v>
      </c>
      <c r="S91" s="2" t="s">
        <v>1968</v>
      </c>
      <c r="T91"/>
      <c r="U91" s="2" t="s">
        <v>1677</v>
      </c>
      <c r="V91" s="2" t="s">
        <v>1678</v>
      </c>
      <c r="W91" s="2" t="s">
        <v>1667</v>
      </c>
      <c r="X91" s="6">
        <v>0</v>
      </c>
      <c r="Y91"/>
      <c r="Z91" s="2" t="s">
        <v>89</v>
      </c>
      <c r="AA91" s="2" t="s">
        <v>1969</v>
      </c>
      <c r="AB91" s="2" t="s">
        <v>1970</v>
      </c>
      <c r="AC91"/>
    </row>
    <row r="92" spans="1:34" hidden="1" x14ac:dyDescent="0.45">
      <c r="A92" s="1" t="s">
        <v>1971</v>
      </c>
      <c r="B92" s="1" t="s">
        <v>1673</v>
      </c>
      <c r="C92" s="1" t="s">
        <v>1674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E92" s="2"/>
      <c r="AF92" s="2"/>
    </row>
    <row r="93" spans="1:34" x14ac:dyDescent="0.45">
      <c r="A93" s="1">
        <v>45925</v>
      </c>
      <c r="B93" s="1">
        <v>46043</v>
      </c>
      <c r="C93" s="1">
        <v>46078</v>
      </c>
      <c r="D93" s="1">
        <v>46043</v>
      </c>
      <c r="E93" s="2" t="s">
        <v>2153</v>
      </c>
      <c r="F93" s="3">
        <v>5</v>
      </c>
      <c r="G93" s="2" t="s">
        <v>1820</v>
      </c>
      <c r="H93" s="2" t="s">
        <v>1562</v>
      </c>
      <c r="I93" s="2" t="s">
        <v>105</v>
      </c>
      <c r="J93" s="4">
        <v>300</v>
      </c>
      <c r="K93" s="5">
        <v>269.76</v>
      </c>
      <c r="L93" s="4">
        <v>80928</v>
      </c>
      <c r="M93" s="2" t="s">
        <v>1559</v>
      </c>
      <c r="N93" s="2" t="s">
        <v>30</v>
      </c>
      <c r="O93" s="2" t="s">
        <v>1668</v>
      </c>
      <c r="P93" s="2" t="s">
        <v>1669</v>
      </c>
      <c r="Q93"/>
      <c r="R93" s="2" t="s">
        <v>106</v>
      </c>
      <c r="S93" s="2" t="s">
        <v>1821</v>
      </c>
      <c r="T93"/>
      <c r="U93" s="2" t="s">
        <v>1740</v>
      </c>
      <c r="V93" s="2" t="s">
        <v>1822</v>
      </c>
      <c r="W93" s="2" t="s">
        <v>1667</v>
      </c>
      <c r="X93" s="6">
        <v>0</v>
      </c>
      <c r="Y93"/>
      <c r="Z93" s="2" t="s">
        <v>1823</v>
      </c>
      <c r="AA93" s="2" t="s">
        <v>1824</v>
      </c>
      <c r="AB93" s="2" t="s">
        <v>1825</v>
      </c>
      <c r="AC93"/>
    </row>
    <row r="94" spans="1:34" hidden="1" x14ac:dyDescent="0.45">
      <c r="A94" s="1" t="s">
        <v>1826</v>
      </c>
      <c r="B94" s="1" t="s">
        <v>1827</v>
      </c>
      <c r="C94" s="1" t="s">
        <v>1828</v>
      </c>
      <c r="D94" s="1" t="s">
        <v>1673</v>
      </c>
      <c r="E94" s="2" t="s">
        <v>1674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E94" s="2"/>
      <c r="AF94" s="2"/>
      <c r="AG94" s="2"/>
      <c r="AH94" s="2"/>
    </row>
    <row r="95" spans="1:34" x14ac:dyDescent="0.45">
      <c r="A95" s="1">
        <v>45987</v>
      </c>
      <c r="B95" s="1">
        <v>46125</v>
      </c>
      <c r="C95" s="1">
        <v>46078</v>
      </c>
      <c r="D95" s="1">
        <v>46093</v>
      </c>
      <c r="E95" s="2" t="s">
        <v>2332</v>
      </c>
      <c r="F95" s="3">
        <v>2</v>
      </c>
      <c r="G95" s="2" t="s">
        <v>1701</v>
      </c>
      <c r="H95" s="2" t="s">
        <v>1617</v>
      </c>
      <c r="I95" s="2" t="s">
        <v>312</v>
      </c>
      <c r="J95" s="4">
        <v>6000</v>
      </c>
      <c r="K95" s="5">
        <v>4.34</v>
      </c>
      <c r="L95" s="4">
        <v>26040</v>
      </c>
      <c r="M95" s="2" t="s">
        <v>1546</v>
      </c>
      <c r="N95" s="2" t="s">
        <v>37</v>
      </c>
      <c r="O95" s="2" t="s">
        <v>1668</v>
      </c>
      <c r="P95" s="2" t="s">
        <v>1669</v>
      </c>
      <c r="Q95"/>
      <c r="R95" s="2" t="s">
        <v>309</v>
      </c>
      <c r="S95" s="2" t="s">
        <v>1703</v>
      </c>
      <c r="T95"/>
      <c r="U95" s="2" t="s">
        <v>1704</v>
      </c>
      <c r="V95" s="2" t="s">
        <v>1705</v>
      </c>
      <c r="W95" s="2" t="s">
        <v>1667</v>
      </c>
      <c r="X95" s="6">
        <v>0</v>
      </c>
      <c r="Y95"/>
      <c r="Z95" s="2" t="s">
        <v>1706</v>
      </c>
      <c r="AA95" s="2" t="s">
        <v>1707</v>
      </c>
      <c r="AB95" s="2" t="s">
        <v>1708</v>
      </c>
      <c r="AC95"/>
      <c r="AE95" s="2"/>
      <c r="AF95" s="2"/>
    </row>
    <row r="96" spans="1:34" hidden="1" x14ac:dyDescent="0.45">
      <c r="A96" s="1" t="s">
        <v>1709</v>
      </c>
      <c r="B96" s="1" t="s">
        <v>1673</v>
      </c>
      <c r="C96" s="1" t="s">
        <v>1674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1:34" x14ac:dyDescent="0.45">
      <c r="A97" s="1">
        <v>45987</v>
      </c>
      <c r="B97" s="1">
        <v>46125</v>
      </c>
      <c r="C97" s="1">
        <v>46078</v>
      </c>
      <c r="D97" s="1">
        <v>46093</v>
      </c>
      <c r="E97" s="2" t="s">
        <v>2332</v>
      </c>
      <c r="F97" s="3">
        <v>3</v>
      </c>
      <c r="G97" s="2" t="s">
        <v>1701</v>
      </c>
      <c r="H97" s="2" t="s">
        <v>2035</v>
      </c>
      <c r="I97" s="2" t="s">
        <v>314</v>
      </c>
      <c r="J97" s="4">
        <v>5004</v>
      </c>
      <c r="K97" s="5">
        <v>1.95</v>
      </c>
      <c r="L97" s="4">
        <v>9757.7999999999993</v>
      </c>
      <c r="M97" s="2" t="s">
        <v>1546</v>
      </c>
      <c r="N97" s="2" t="s">
        <v>37</v>
      </c>
      <c r="O97" s="2" t="s">
        <v>1668</v>
      </c>
      <c r="P97" s="2" t="s">
        <v>1669</v>
      </c>
      <c r="Q97"/>
      <c r="R97" s="2" t="s">
        <v>309</v>
      </c>
      <c r="S97" s="2" t="s">
        <v>1703</v>
      </c>
      <c r="T97"/>
      <c r="U97" s="2" t="s">
        <v>1704</v>
      </c>
      <c r="V97" s="2" t="s">
        <v>1705</v>
      </c>
      <c r="W97" s="2" t="s">
        <v>1667</v>
      </c>
      <c r="X97" s="6">
        <v>0</v>
      </c>
      <c r="Y97"/>
      <c r="Z97" s="2" t="s">
        <v>1706</v>
      </c>
      <c r="AA97" s="2" t="s">
        <v>1707</v>
      </c>
      <c r="AB97" s="2" t="s">
        <v>1708</v>
      </c>
      <c r="AC97"/>
    </row>
    <row r="98" spans="1:34" hidden="1" x14ac:dyDescent="0.45">
      <c r="A98" s="1" t="s">
        <v>1709</v>
      </c>
      <c r="B98" s="1" t="s">
        <v>1673</v>
      </c>
      <c r="C98" s="1" t="s">
        <v>1674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34" x14ac:dyDescent="0.45">
      <c r="A99" s="1">
        <v>46072</v>
      </c>
      <c r="B99" s="1">
        <v>2</v>
      </c>
      <c r="C99" s="1">
        <v>46078</v>
      </c>
      <c r="D99" s="1">
        <v>46079</v>
      </c>
      <c r="E99" s="2" t="s">
        <v>3202</v>
      </c>
      <c r="F99" s="3">
        <v>1</v>
      </c>
      <c r="G99" s="2" t="s">
        <v>1685</v>
      </c>
      <c r="H99" s="2" t="s">
        <v>179</v>
      </c>
      <c r="I99" s="2" t="s">
        <v>180</v>
      </c>
      <c r="J99" s="4">
        <v>16000</v>
      </c>
      <c r="K99" s="5">
        <v>0.41</v>
      </c>
      <c r="L99" s="4">
        <v>6560</v>
      </c>
      <c r="M99" s="2" t="s">
        <v>3203</v>
      </c>
      <c r="N99" s="2" t="s">
        <v>30</v>
      </c>
      <c r="O99" s="2" t="s">
        <v>1668</v>
      </c>
      <c r="P99" s="2" t="s">
        <v>1669</v>
      </c>
      <c r="Q99"/>
      <c r="R99" s="2" t="s">
        <v>195</v>
      </c>
      <c r="S99" s="2" t="s">
        <v>3239</v>
      </c>
      <c r="T99"/>
      <c r="U99" s="2" t="s">
        <v>1677</v>
      </c>
      <c r="V99" s="2" t="s">
        <v>3240</v>
      </c>
      <c r="W99" s="2" t="s">
        <v>1667</v>
      </c>
      <c r="X99" s="6">
        <v>0</v>
      </c>
      <c r="Y99"/>
      <c r="Z99" s="2" t="s">
        <v>195</v>
      </c>
      <c r="AA99" s="2" t="s">
        <v>3241</v>
      </c>
      <c r="AB99" s="2" t="s">
        <v>3242</v>
      </c>
      <c r="AC99" s="2" t="s">
        <v>1673</v>
      </c>
      <c r="AD99" s="2" t="s">
        <v>1674</v>
      </c>
      <c r="AE99" s="2"/>
      <c r="AG99" s="2"/>
      <c r="AH99" s="2"/>
    </row>
    <row r="100" spans="1:34" x14ac:dyDescent="0.45">
      <c r="A100" s="1">
        <v>45692</v>
      </c>
      <c r="B100" s="1">
        <v>45795</v>
      </c>
      <c r="C100" s="1">
        <v>46079</v>
      </c>
      <c r="D100" s="1">
        <v>45884</v>
      </c>
      <c r="E100" s="2" t="s">
        <v>1532</v>
      </c>
      <c r="F100" s="3">
        <v>1</v>
      </c>
      <c r="G100" s="2" t="s">
        <v>1695</v>
      </c>
      <c r="H100" s="2" t="s">
        <v>1491</v>
      </c>
      <c r="I100" s="2" t="s">
        <v>134</v>
      </c>
      <c r="J100" s="4">
        <v>1</v>
      </c>
      <c r="K100" s="5">
        <v>71.94</v>
      </c>
      <c r="L100" s="4">
        <v>71.94</v>
      </c>
      <c r="M100" s="2" t="s">
        <v>1485</v>
      </c>
      <c r="N100" s="2" t="s">
        <v>30</v>
      </c>
      <c r="O100" s="2" t="s">
        <v>1668</v>
      </c>
      <c r="P100" s="2" t="s">
        <v>1669</v>
      </c>
      <c r="Q100"/>
      <c r="R100" s="2" t="s">
        <v>67</v>
      </c>
      <c r="S100" s="2" t="s">
        <v>1696</v>
      </c>
      <c r="T100"/>
      <c r="U100" s="2" t="s">
        <v>1682</v>
      </c>
      <c r="V100" s="2" t="s">
        <v>1697</v>
      </c>
      <c r="W100" s="2" t="s">
        <v>1667</v>
      </c>
      <c r="X100" s="6">
        <v>1</v>
      </c>
      <c r="Y100"/>
      <c r="Z100" s="2" t="s">
        <v>1698</v>
      </c>
      <c r="AA100" s="2" t="s">
        <v>1699</v>
      </c>
      <c r="AB100" s="2" t="s">
        <v>1700</v>
      </c>
      <c r="AC100" s="2" t="s">
        <v>1673</v>
      </c>
      <c r="AD100" s="2" t="s">
        <v>1674</v>
      </c>
      <c r="AE100" s="2"/>
      <c r="AG100" s="2"/>
      <c r="AH100" s="2"/>
    </row>
    <row r="101" spans="1:34" x14ac:dyDescent="0.45">
      <c r="A101" s="1">
        <v>45706</v>
      </c>
      <c r="B101" s="1">
        <v>45790</v>
      </c>
      <c r="C101" s="1">
        <v>46079</v>
      </c>
      <c r="D101" s="1">
        <v>45884</v>
      </c>
      <c r="E101" s="2" t="s">
        <v>1548</v>
      </c>
      <c r="F101" s="3">
        <v>10</v>
      </c>
      <c r="G101" s="2" t="s">
        <v>1729</v>
      </c>
      <c r="H101" s="2" t="s">
        <v>1491</v>
      </c>
      <c r="I101" s="2" t="s">
        <v>134</v>
      </c>
      <c r="J101" s="4">
        <v>20</v>
      </c>
      <c r="K101" s="5">
        <v>71.94</v>
      </c>
      <c r="L101" s="4">
        <v>1438.8</v>
      </c>
      <c r="M101" s="2" t="s">
        <v>1485</v>
      </c>
      <c r="N101" s="2" t="s">
        <v>30</v>
      </c>
      <c r="O101" s="2" t="s">
        <v>1668</v>
      </c>
      <c r="P101" s="2" t="s">
        <v>1669</v>
      </c>
      <c r="Q101"/>
      <c r="R101" s="2" t="s">
        <v>67</v>
      </c>
      <c r="S101" s="2" t="s">
        <v>1730</v>
      </c>
      <c r="T101"/>
      <c r="U101" s="2" t="s">
        <v>1731</v>
      </c>
      <c r="V101" s="2" t="s">
        <v>1732</v>
      </c>
      <c r="W101" s="2" t="s">
        <v>1667</v>
      </c>
      <c r="X101" s="6">
        <v>1</v>
      </c>
      <c r="Y101"/>
      <c r="Z101" s="2" t="s">
        <v>1713</v>
      </c>
      <c r="AA101" s="2" t="s">
        <v>1733</v>
      </c>
      <c r="AB101"/>
      <c r="AC101" s="2" t="s">
        <v>1673</v>
      </c>
      <c r="AD101" s="2" t="s">
        <v>1674</v>
      </c>
      <c r="AE101" s="2"/>
      <c r="AG101" s="2"/>
      <c r="AH101" s="2"/>
    </row>
    <row r="102" spans="1:34" x14ac:dyDescent="0.45">
      <c r="A102" s="1">
        <v>45713</v>
      </c>
      <c r="B102" s="1">
        <v>45818</v>
      </c>
      <c r="C102" s="1">
        <v>46079</v>
      </c>
      <c r="D102" s="1">
        <v>45884</v>
      </c>
      <c r="E102" s="2" t="s">
        <v>1565</v>
      </c>
      <c r="F102" s="3">
        <v>1</v>
      </c>
      <c r="G102" s="2" t="s">
        <v>1695</v>
      </c>
      <c r="H102" s="2" t="s">
        <v>1491</v>
      </c>
      <c r="I102" s="2" t="s">
        <v>134</v>
      </c>
      <c r="J102" s="4">
        <v>2</v>
      </c>
      <c r="K102" s="5">
        <v>71.94</v>
      </c>
      <c r="L102" s="4">
        <v>143.88</v>
      </c>
      <c r="M102" s="2" t="s">
        <v>1485</v>
      </c>
      <c r="N102" s="2" t="s">
        <v>30</v>
      </c>
      <c r="O102" s="2" t="s">
        <v>1668</v>
      </c>
      <c r="P102" s="2" t="s">
        <v>1669</v>
      </c>
      <c r="Q102"/>
      <c r="R102" s="2" t="s">
        <v>67</v>
      </c>
      <c r="S102" s="2" t="s">
        <v>1696</v>
      </c>
      <c r="T102"/>
      <c r="U102" s="2" t="s">
        <v>1682</v>
      </c>
      <c r="V102" s="2" t="s">
        <v>1697</v>
      </c>
      <c r="W102" s="2" t="s">
        <v>1667</v>
      </c>
      <c r="X102" s="6">
        <v>1</v>
      </c>
      <c r="Y102"/>
      <c r="Z102" s="2" t="s">
        <v>1698</v>
      </c>
      <c r="AA102" s="2" t="s">
        <v>1699</v>
      </c>
      <c r="AB102" s="2" t="s">
        <v>1700</v>
      </c>
      <c r="AC102" s="2" t="s">
        <v>1673</v>
      </c>
      <c r="AD102" s="2" t="s">
        <v>1674</v>
      </c>
      <c r="AE102" s="2"/>
      <c r="AF102" s="2"/>
    </row>
    <row r="103" spans="1:34" x14ac:dyDescent="0.45">
      <c r="A103" s="1">
        <v>45720</v>
      </c>
      <c r="B103" s="1">
        <v>45805</v>
      </c>
      <c r="C103" s="1">
        <v>46079</v>
      </c>
      <c r="D103" s="1">
        <v>45884</v>
      </c>
      <c r="E103" s="2" t="s">
        <v>1585</v>
      </c>
      <c r="F103" s="3">
        <v>10</v>
      </c>
      <c r="G103" s="2" t="s">
        <v>1729</v>
      </c>
      <c r="H103" s="2" t="s">
        <v>1491</v>
      </c>
      <c r="I103" s="2" t="s">
        <v>134</v>
      </c>
      <c r="J103" s="4">
        <v>7</v>
      </c>
      <c r="K103" s="5">
        <v>71.94</v>
      </c>
      <c r="L103" s="4">
        <v>503.58</v>
      </c>
      <c r="M103" s="2" t="s">
        <v>1485</v>
      </c>
      <c r="N103" s="2" t="s">
        <v>30</v>
      </c>
      <c r="O103" s="2" t="s">
        <v>1668</v>
      </c>
      <c r="P103" s="2" t="s">
        <v>1669</v>
      </c>
      <c r="Q103"/>
      <c r="R103" s="2" t="s">
        <v>67</v>
      </c>
      <c r="S103" s="2" t="s">
        <v>1730</v>
      </c>
      <c r="T103"/>
      <c r="U103" s="2" t="s">
        <v>1731</v>
      </c>
      <c r="V103" s="2" t="s">
        <v>1732</v>
      </c>
      <c r="W103" s="2" t="s">
        <v>1667</v>
      </c>
      <c r="X103" s="6">
        <v>1</v>
      </c>
      <c r="Y103"/>
      <c r="Z103" s="2" t="s">
        <v>1713</v>
      </c>
      <c r="AA103" s="2" t="s">
        <v>1733</v>
      </c>
      <c r="AB103"/>
      <c r="AC103" s="2" t="s">
        <v>1673</v>
      </c>
      <c r="AD103" s="2" t="s">
        <v>1674</v>
      </c>
    </row>
    <row r="104" spans="1:34" x14ac:dyDescent="0.45">
      <c r="A104" s="1">
        <v>45720</v>
      </c>
      <c r="B104" s="1">
        <v>45805</v>
      </c>
      <c r="C104" s="1">
        <v>46079</v>
      </c>
      <c r="D104" s="1">
        <v>45884</v>
      </c>
      <c r="E104" s="2" t="s">
        <v>1578</v>
      </c>
      <c r="F104" s="3">
        <v>20</v>
      </c>
      <c r="G104" s="2" t="s">
        <v>1710</v>
      </c>
      <c r="H104" s="2" t="s">
        <v>1491</v>
      </c>
      <c r="I104" s="2" t="s">
        <v>134</v>
      </c>
      <c r="J104" s="4">
        <v>6</v>
      </c>
      <c r="K104" s="5">
        <v>71.94</v>
      </c>
      <c r="L104" s="4">
        <v>431.64</v>
      </c>
      <c r="M104" s="2" t="s">
        <v>1485</v>
      </c>
      <c r="N104" s="2" t="s">
        <v>30</v>
      </c>
      <c r="O104" s="2" t="s">
        <v>1668</v>
      </c>
      <c r="P104" s="2" t="s">
        <v>1669</v>
      </c>
      <c r="Q104"/>
      <c r="R104" s="2" t="s">
        <v>67</v>
      </c>
      <c r="S104" s="2" t="s">
        <v>1711</v>
      </c>
      <c r="T104"/>
      <c r="U104" s="2" t="s">
        <v>1682</v>
      </c>
      <c r="V104" s="2" t="s">
        <v>1712</v>
      </c>
      <c r="W104" s="2" t="s">
        <v>1667</v>
      </c>
      <c r="X104" s="6">
        <v>1</v>
      </c>
      <c r="Y104"/>
      <c r="Z104" s="2" t="s">
        <v>1713</v>
      </c>
      <c r="AA104" s="2" t="s">
        <v>1714</v>
      </c>
      <c r="AB104"/>
      <c r="AC104" s="2" t="s">
        <v>1673</v>
      </c>
      <c r="AD104" s="2" t="s">
        <v>1674</v>
      </c>
    </row>
    <row r="105" spans="1:34" x14ac:dyDescent="0.45">
      <c r="A105" s="1">
        <v>45720</v>
      </c>
      <c r="B105" s="1">
        <v>45805</v>
      </c>
      <c r="C105" s="1">
        <v>46079</v>
      </c>
      <c r="D105" s="1">
        <v>45884</v>
      </c>
      <c r="E105" s="2" t="s">
        <v>1580</v>
      </c>
      <c r="F105" s="3">
        <v>10</v>
      </c>
      <c r="G105" s="2" t="s">
        <v>1751</v>
      </c>
      <c r="H105" s="2" t="s">
        <v>1491</v>
      </c>
      <c r="I105" s="2" t="s">
        <v>134</v>
      </c>
      <c r="J105" s="4">
        <v>3</v>
      </c>
      <c r="K105" s="5">
        <v>71.94</v>
      </c>
      <c r="L105" s="4">
        <v>215.82</v>
      </c>
      <c r="M105" s="2" t="s">
        <v>1485</v>
      </c>
      <c r="N105" s="2" t="s">
        <v>30</v>
      </c>
      <c r="O105" s="2" t="s">
        <v>1668</v>
      </c>
      <c r="P105" s="2" t="s">
        <v>1669</v>
      </c>
      <c r="Q105"/>
      <c r="R105" s="2" t="s">
        <v>67</v>
      </c>
      <c r="S105" s="2" t="s">
        <v>1752</v>
      </c>
      <c r="T105"/>
      <c r="U105" s="2" t="s">
        <v>1753</v>
      </c>
      <c r="V105" s="2" t="s">
        <v>1754</v>
      </c>
      <c r="W105" s="2" t="s">
        <v>1667</v>
      </c>
      <c r="X105" s="6">
        <v>1</v>
      </c>
      <c r="Y105"/>
      <c r="Z105" s="2" t="s">
        <v>1713</v>
      </c>
      <c r="AA105" s="2" t="s">
        <v>1755</v>
      </c>
      <c r="AB105"/>
      <c r="AC105" s="2" t="s">
        <v>1673</v>
      </c>
      <c r="AD105" s="2" t="s">
        <v>1674</v>
      </c>
    </row>
    <row r="106" spans="1:34" x14ac:dyDescent="0.45">
      <c r="A106" s="1">
        <v>45720</v>
      </c>
      <c r="B106" s="1">
        <v>45805</v>
      </c>
      <c r="C106" s="1">
        <v>46079</v>
      </c>
      <c r="D106" s="1">
        <v>45884</v>
      </c>
      <c r="E106" s="2" t="s">
        <v>1569</v>
      </c>
      <c r="F106" s="3">
        <v>10</v>
      </c>
      <c r="G106" s="2" t="s">
        <v>1743</v>
      </c>
      <c r="H106" s="2" t="s">
        <v>1491</v>
      </c>
      <c r="I106" s="2" t="s">
        <v>134</v>
      </c>
      <c r="J106" s="4">
        <v>30</v>
      </c>
      <c r="K106" s="5">
        <v>71.94</v>
      </c>
      <c r="L106" s="4">
        <v>2158.1999999999998</v>
      </c>
      <c r="M106" s="2" t="s">
        <v>1485</v>
      </c>
      <c r="N106" s="2" t="s">
        <v>30</v>
      </c>
      <c r="O106" s="2" t="s">
        <v>1668</v>
      </c>
      <c r="P106" s="2" t="s">
        <v>1669</v>
      </c>
      <c r="Q106"/>
      <c r="R106" s="2" t="s">
        <v>67</v>
      </c>
      <c r="S106" s="2" t="s">
        <v>1744</v>
      </c>
      <c r="T106"/>
      <c r="U106" s="2" t="s">
        <v>1690</v>
      </c>
      <c r="V106" s="2" t="s">
        <v>1745</v>
      </c>
      <c r="W106" s="2" t="s">
        <v>1667</v>
      </c>
      <c r="X106" s="6">
        <v>1</v>
      </c>
      <c r="Y106"/>
      <c r="Z106" s="2" t="s">
        <v>1713</v>
      </c>
      <c r="AA106" s="2" t="s">
        <v>1746</v>
      </c>
      <c r="AB106"/>
      <c r="AC106" s="2" t="s">
        <v>1673</v>
      </c>
      <c r="AD106" s="2" t="s">
        <v>1674</v>
      </c>
      <c r="AE106" s="2"/>
      <c r="AF106" s="2"/>
    </row>
    <row r="107" spans="1:34" x14ac:dyDescent="0.45">
      <c r="A107" s="1">
        <v>45720</v>
      </c>
      <c r="B107" s="1">
        <v>45805</v>
      </c>
      <c r="C107" s="1">
        <v>46079</v>
      </c>
      <c r="D107" s="1">
        <v>45884</v>
      </c>
      <c r="E107" s="2" t="s">
        <v>1572</v>
      </c>
      <c r="F107" s="3">
        <v>10</v>
      </c>
      <c r="G107" s="2" t="s">
        <v>1838</v>
      </c>
      <c r="H107" s="2" t="s">
        <v>1491</v>
      </c>
      <c r="I107" s="2" t="s">
        <v>134</v>
      </c>
      <c r="J107" s="4">
        <v>4</v>
      </c>
      <c r="K107" s="5">
        <v>71.94</v>
      </c>
      <c r="L107" s="4">
        <v>287.76</v>
      </c>
      <c r="M107" s="2" t="s">
        <v>1485</v>
      </c>
      <c r="N107" s="2" t="s">
        <v>30</v>
      </c>
      <c r="O107" s="2" t="s">
        <v>1668</v>
      </c>
      <c r="P107" s="2" t="s">
        <v>1669</v>
      </c>
      <c r="Q107"/>
      <c r="R107" s="2" t="s">
        <v>67</v>
      </c>
      <c r="S107" s="2" t="s">
        <v>1839</v>
      </c>
      <c r="T107"/>
      <c r="U107" s="2" t="s">
        <v>1690</v>
      </c>
      <c r="V107" s="2" t="s">
        <v>1840</v>
      </c>
      <c r="W107" s="2" t="s">
        <v>1667</v>
      </c>
      <c r="X107" s="6">
        <v>1</v>
      </c>
      <c r="Y107"/>
      <c r="Z107" s="2" t="s">
        <v>1713</v>
      </c>
      <c r="AA107" s="2" t="s">
        <v>1841</v>
      </c>
      <c r="AB107"/>
      <c r="AC107" s="2" t="s">
        <v>1673</v>
      </c>
      <c r="AD107" s="2" t="s">
        <v>1674</v>
      </c>
    </row>
    <row r="108" spans="1:34" x14ac:dyDescent="0.45">
      <c r="A108" s="1">
        <v>45721</v>
      </c>
      <c r="B108" s="1">
        <v>45825</v>
      </c>
      <c r="C108" s="1">
        <v>46079</v>
      </c>
      <c r="D108" s="1">
        <v>45884</v>
      </c>
      <c r="E108" s="2" t="s">
        <v>1586</v>
      </c>
      <c r="F108" s="3">
        <v>1</v>
      </c>
      <c r="G108" s="2" t="s">
        <v>1695</v>
      </c>
      <c r="H108" s="2" t="s">
        <v>1491</v>
      </c>
      <c r="I108" s="2" t="s">
        <v>134</v>
      </c>
      <c r="J108" s="4">
        <v>4</v>
      </c>
      <c r="K108" s="5">
        <v>71.94</v>
      </c>
      <c r="L108" s="4">
        <v>287.76</v>
      </c>
      <c r="M108" s="2" t="s">
        <v>1485</v>
      </c>
      <c r="N108" s="2" t="s">
        <v>30</v>
      </c>
      <c r="O108" s="2" t="s">
        <v>1668</v>
      </c>
      <c r="P108" s="2" t="s">
        <v>1669</v>
      </c>
      <c r="Q108"/>
      <c r="R108" s="2" t="s">
        <v>67</v>
      </c>
      <c r="S108" s="2" t="s">
        <v>1696</v>
      </c>
      <c r="T108"/>
      <c r="U108" s="2" t="s">
        <v>1682</v>
      </c>
      <c r="V108" s="2" t="s">
        <v>1697</v>
      </c>
      <c r="W108" s="2" t="s">
        <v>1667</v>
      </c>
      <c r="X108" s="6">
        <v>1</v>
      </c>
      <c r="Y108"/>
      <c r="Z108" s="2" t="s">
        <v>1698</v>
      </c>
      <c r="AA108" s="2" t="s">
        <v>1699</v>
      </c>
      <c r="AB108" s="2" t="s">
        <v>1700</v>
      </c>
      <c r="AC108" s="2" t="s">
        <v>1673</v>
      </c>
      <c r="AD108" s="2" t="s">
        <v>1674</v>
      </c>
    </row>
    <row r="109" spans="1:34" x14ac:dyDescent="0.45">
      <c r="A109" s="1">
        <v>45721</v>
      </c>
      <c r="B109" s="1">
        <v>45791</v>
      </c>
      <c r="C109" s="1">
        <v>46079</v>
      </c>
      <c r="D109" s="1">
        <v>45884</v>
      </c>
      <c r="E109" s="2" t="s">
        <v>1587</v>
      </c>
      <c r="F109" s="3">
        <v>1</v>
      </c>
      <c r="G109" s="2" t="s">
        <v>1695</v>
      </c>
      <c r="H109" s="2" t="s">
        <v>1491</v>
      </c>
      <c r="I109" s="2" t="s">
        <v>134</v>
      </c>
      <c r="J109" s="4">
        <v>4</v>
      </c>
      <c r="K109" s="5">
        <v>71.94</v>
      </c>
      <c r="L109" s="4">
        <v>287.76</v>
      </c>
      <c r="M109" s="2" t="s">
        <v>1485</v>
      </c>
      <c r="N109" s="2" t="s">
        <v>30</v>
      </c>
      <c r="O109" s="2" t="s">
        <v>1668</v>
      </c>
      <c r="P109" s="2" t="s">
        <v>1669</v>
      </c>
      <c r="Q109"/>
      <c r="R109" s="2" t="s">
        <v>67</v>
      </c>
      <c r="S109" s="2" t="s">
        <v>1696</v>
      </c>
      <c r="T109"/>
      <c r="U109" s="2" t="s">
        <v>1682</v>
      </c>
      <c r="V109" s="2" t="s">
        <v>1697</v>
      </c>
      <c r="W109" s="2" t="s">
        <v>1667</v>
      </c>
      <c r="X109" s="6">
        <v>1</v>
      </c>
      <c r="Y109"/>
      <c r="Z109" s="2" t="s">
        <v>1698</v>
      </c>
      <c r="AA109" s="2" t="s">
        <v>1699</v>
      </c>
      <c r="AB109" s="2" t="s">
        <v>1700</v>
      </c>
      <c r="AC109" s="2" t="s">
        <v>1673</v>
      </c>
      <c r="AD109" s="2" t="s">
        <v>1674</v>
      </c>
    </row>
    <row r="110" spans="1:34" x14ac:dyDescent="0.45">
      <c r="A110" s="1">
        <v>45734</v>
      </c>
      <c r="B110" s="1">
        <v>45819</v>
      </c>
      <c r="C110" s="1">
        <v>46079</v>
      </c>
      <c r="D110" s="1">
        <v>45884</v>
      </c>
      <c r="E110" s="2" t="s">
        <v>1594</v>
      </c>
      <c r="F110" s="3">
        <v>20</v>
      </c>
      <c r="G110" s="2" t="s">
        <v>1720</v>
      </c>
      <c r="H110" s="2" t="s">
        <v>1491</v>
      </c>
      <c r="I110" s="2" t="s">
        <v>134</v>
      </c>
      <c r="J110" s="4">
        <v>6</v>
      </c>
      <c r="K110" s="5">
        <v>71.94</v>
      </c>
      <c r="L110" s="4">
        <v>431.64</v>
      </c>
      <c r="M110" s="2" t="s">
        <v>1485</v>
      </c>
      <c r="N110" s="2" t="s">
        <v>30</v>
      </c>
      <c r="O110" s="2" t="s">
        <v>1668</v>
      </c>
      <c r="P110" s="2" t="s">
        <v>1669</v>
      </c>
      <c r="Q110"/>
      <c r="R110" s="2" t="s">
        <v>67</v>
      </c>
      <c r="S110" s="2" t="s">
        <v>1721</v>
      </c>
      <c r="T110"/>
      <c r="U110" s="2" t="s">
        <v>1682</v>
      </c>
      <c r="V110" s="2" t="s">
        <v>1722</v>
      </c>
      <c r="W110" s="2" t="s">
        <v>1667</v>
      </c>
      <c r="X110" s="6">
        <v>1</v>
      </c>
      <c r="Y110"/>
      <c r="Z110" s="2" t="s">
        <v>1713</v>
      </c>
      <c r="AA110" s="2" t="s">
        <v>1723</v>
      </c>
      <c r="AB110"/>
      <c r="AC110" s="2" t="s">
        <v>1673</v>
      </c>
      <c r="AD110" s="2" t="s">
        <v>1674</v>
      </c>
      <c r="AE110" s="2"/>
      <c r="AF110" s="2"/>
    </row>
    <row r="111" spans="1:34" x14ac:dyDescent="0.45">
      <c r="A111" s="1">
        <v>45734</v>
      </c>
      <c r="B111" s="1">
        <v>45819</v>
      </c>
      <c r="C111" s="1">
        <v>46079</v>
      </c>
      <c r="D111" s="1">
        <v>45884</v>
      </c>
      <c r="E111" s="2" t="s">
        <v>1609</v>
      </c>
      <c r="F111" s="3">
        <v>20</v>
      </c>
      <c r="G111" s="2" t="s">
        <v>1710</v>
      </c>
      <c r="H111" s="2" t="s">
        <v>1491</v>
      </c>
      <c r="I111" s="2" t="s">
        <v>134</v>
      </c>
      <c r="J111" s="4">
        <v>2</v>
      </c>
      <c r="K111" s="5">
        <v>71.94</v>
      </c>
      <c r="L111" s="4">
        <v>143.88</v>
      </c>
      <c r="M111" s="2" t="s">
        <v>1485</v>
      </c>
      <c r="N111" s="2" t="s">
        <v>30</v>
      </c>
      <c r="O111" s="2" t="s">
        <v>1668</v>
      </c>
      <c r="P111" s="2" t="s">
        <v>1669</v>
      </c>
      <c r="Q111"/>
      <c r="R111" s="2" t="s">
        <v>67</v>
      </c>
      <c r="S111" s="2" t="s">
        <v>1711</v>
      </c>
      <c r="T111"/>
      <c r="U111" s="2" t="s">
        <v>1682</v>
      </c>
      <c r="V111" s="2" t="s">
        <v>1712</v>
      </c>
      <c r="W111" s="2" t="s">
        <v>1667</v>
      </c>
      <c r="X111" s="6">
        <v>1</v>
      </c>
      <c r="Y111"/>
      <c r="Z111" s="2" t="s">
        <v>1713</v>
      </c>
      <c r="AA111" s="2" t="s">
        <v>1714</v>
      </c>
      <c r="AB111"/>
      <c r="AC111" s="2" t="s">
        <v>1673</v>
      </c>
      <c r="AD111" s="2" t="s">
        <v>1674</v>
      </c>
    </row>
    <row r="112" spans="1:34" x14ac:dyDescent="0.45">
      <c r="A112" s="1">
        <v>45734</v>
      </c>
      <c r="B112" s="1">
        <v>45819</v>
      </c>
      <c r="C112" s="1">
        <v>46079</v>
      </c>
      <c r="D112" s="1">
        <v>45884</v>
      </c>
      <c r="E112" s="2" t="s">
        <v>1606</v>
      </c>
      <c r="F112" s="3">
        <v>30</v>
      </c>
      <c r="G112" s="2" t="s">
        <v>1751</v>
      </c>
      <c r="H112" s="2" t="s">
        <v>1491</v>
      </c>
      <c r="I112" s="2" t="s">
        <v>134</v>
      </c>
      <c r="J112" s="4">
        <v>3</v>
      </c>
      <c r="K112" s="5">
        <v>71.94</v>
      </c>
      <c r="L112" s="4">
        <v>215.82</v>
      </c>
      <c r="M112" s="2" t="s">
        <v>1485</v>
      </c>
      <c r="N112" s="2" t="s">
        <v>30</v>
      </c>
      <c r="O112" s="2" t="s">
        <v>1668</v>
      </c>
      <c r="P112" s="2" t="s">
        <v>1669</v>
      </c>
      <c r="Q112"/>
      <c r="R112" s="2" t="s">
        <v>67</v>
      </c>
      <c r="S112" s="2" t="s">
        <v>1752</v>
      </c>
      <c r="T112"/>
      <c r="U112" s="2" t="s">
        <v>1753</v>
      </c>
      <c r="V112" s="2" t="s">
        <v>1754</v>
      </c>
      <c r="W112" s="2" t="s">
        <v>1667</v>
      </c>
      <c r="X112" s="6">
        <v>1</v>
      </c>
      <c r="Y112"/>
      <c r="Z112" s="2" t="s">
        <v>1713</v>
      </c>
      <c r="AA112" s="2" t="s">
        <v>1755</v>
      </c>
      <c r="AB112"/>
      <c r="AC112" s="2" t="s">
        <v>1673</v>
      </c>
      <c r="AD112" s="2" t="s">
        <v>1674</v>
      </c>
    </row>
    <row r="113" spans="1:34" x14ac:dyDescent="0.45">
      <c r="A113" s="1">
        <v>45734</v>
      </c>
      <c r="B113" s="1">
        <v>45819</v>
      </c>
      <c r="C113" s="1">
        <v>46079</v>
      </c>
      <c r="D113" s="1">
        <v>45884</v>
      </c>
      <c r="E113" s="2" t="s">
        <v>1600</v>
      </c>
      <c r="F113" s="3">
        <v>10</v>
      </c>
      <c r="G113" s="2" t="s">
        <v>1838</v>
      </c>
      <c r="H113" s="2" t="s">
        <v>1491</v>
      </c>
      <c r="I113" s="2" t="s">
        <v>134</v>
      </c>
      <c r="J113" s="4">
        <v>1</v>
      </c>
      <c r="K113" s="5">
        <v>71.94</v>
      </c>
      <c r="L113" s="4">
        <v>71.94</v>
      </c>
      <c r="M113" s="2" t="s">
        <v>1485</v>
      </c>
      <c r="N113" s="2" t="s">
        <v>30</v>
      </c>
      <c r="O113" s="2" t="s">
        <v>1668</v>
      </c>
      <c r="P113" s="2" t="s">
        <v>1669</v>
      </c>
      <c r="Q113"/>
      <c r="R113" s="2" t="s">
        <v>67</v>
      </c>
      <c r="S113" s="2" t="s">
        <v>1839</v>
      </c>
      <c r="T113"/>
      <c r="U113" s="2" t="s">
        <v>1690</v>
      </c>
      <c r="V113" s="2" t="s">
        <v>1840</v>
      </c>
      <c r="W113" s="2" t="s">
        <v>1667</v>
      </c>
      <c r="X113" s="6">
        <v>1</v>
      </c>
      <c r="Y113"/>
      <c r="Z113" s="2" t="s">
        <v>1713</v>
      </c>
      <c r="AA113" s="2" t="s">
        <v>1841</v>
      </c>
      <c r="AB113"/>
      <c r="AC113" s="2" t="s">
        <v>1673</v>
      </c>
      <c r="AD113" s="2" t="s">
        <v>1674</v>
      </c>
    </row>
    <row r="114" spans="1:34" x14ac:dyDescent="0.45">
      <c r="A114" s="1">
        <v>45734</v>
      </c>
      <c r="B114" s="1">
        <v>45819</v>
      </c>
      <c r="C114" s="1">
        <v>46079</v>
      </c>
      <c r="D114" s="1">
        <v>45884</v>
      </c>
      <c r="E114" s="2" t="s">
        <v>1602</v>
      </c>
      <c r="F114" s="3">
        <v>10</v>
      </c>
      <c r="G114" s="2" t="s">
        <v>1715</v>
      </c>
      <c r="H114" s="2" t="s">
        <v>1491</v>
      </c>
      <c r="I114" s="2" t="s">
        <v>134</v>
      </c>
      <c r="J114" s="4">
        <v>1</v>
      </c>
      <c r="K114" s="5">
        <v>71.94</v>
      </c>
      <c r="L114" s="4">
        <v>71.94</v>
      </c>
      <c r="M114" s="2" t="s">
        <v>1485</v>
      </c>
      <c r="N114" s="2" t="s">
        <v>30</v>
      </c>
      <c r="O114" s="2" t="s">
        <v>1668</v>
      </c>
      <c r="P114" s="2" t="s">
        <v>1669</v>
      </c>
      <c r="Q114"/>
      <c r="R114" s="2" t="s">
        <v>67</v>
      </c>
      <c r="S114" s="2" t="s">
        <v>1716</v>
      </c>
      <c r="T114"/>
      <c r="U114" s="2" t="s">
        <v>1717</v>
      </c>
      <c r="V114" s="2" t="s">
        <v>1718</v>
      </c>
      <c r="W114" s="2" t="s">
        <v>1667</v>
      </c>
      <c r="X114" s="6">
        <v>1</v>
      </c>
      <c r="Y114"/>
      <c r="Z114" s="2" t="s">
        <v>1713</v>
      </c>
      <c r="AA114" s="2" t="s">
        <v>1719</v>
      </c>
      <c r="AB114"/>
      <c r="AC114" s="2" t="s">
        <v>1673</v>
      </c>
      <c r="AD114" s="2" t="s">
        <v>1674</v>
      </c>
      <c r="AE114" s="2"/>
      <c r="AF114" s="2"/>
    </row>
    <row r="115" spans="1:34" x14ac:dyDescent="0.45">
      <c r="A115" s="1">
        <v>45734</v>
      </c>
      <c r="B115" s="1">
        <v>45819</v>
      </c>
      <c r="C115" s="1">
        <v>46079</v>
      </c>
      <c r="D115" s="1">
        <v>45884</v>
      </c>
      <c r="E115" s="2" t="s">
        <v>1598</v>
      </c>
      <c r="F115" s="3">
        <v>10</v>
      </c>
      <c r="G115" s="2" t="s">
        <v>1729</v>
      </c>
      <c r="H115" s="2" t="s">
        <v>1491</v>
      </c>
      <c r="I115" s="2" t="s">
        <v>134</v>
      </c>
      <c r="J115" s="4">
        <v>4</v>
      </c>
      <c r="K115" s="5">
        <v>71.94</v>
      </c>
      <c r="L115" s="4">
        <v>287.76</v>
      </c>
      <c r="M115" s="2" t="s">
        <v>1485</v>
      </c>
      <c r="N115" s="2" t="s">
        <v>30</v>
      </c>
      <c r="O115" s="2" t="s">
        <v>1668</v>
      </c>
      <c r="P115" s="2" t="s">
        <v>1669</v>
      </c>
      <c r="Q115"/>
      <c r="R115" s="2" t="s">
        <v>67</v>
      </c>
      <c r="S115" s="2" t="s">
        <v>1730</v>
      </c>
      <c r="T115"/>
      <c r="U115" s="2" t="s">
        <v>1731</v>
      </c>
      <c r="V115" s="2" t="s">
        <v>1732</v>
      </c>
      <c r="W115" s="2" t="s">
        <v>1667</v>
      </c>
      <c r="X115" s="6">
        <v>1</v>
      </c>
      <c r="Y115"/>
      <c r="Z115" s="2" t="s">
        <v>1713</v>
      </c>
      <c r="AA115" s="2" t="s">
        <v>1733</v>
      </c>
      <c r="AB115"/>
      <c r="AC115" s="2" t="s">
        <v>1673</v>
      </c>
      <c r="AD115" s="2" t="s">
        <v>1674</v>
      </c>
    </row>
    <row r="116" spans="1:34" x14ac:dyDescent="0.45">
      <c r="A116" s="1">
        <v>45734</v>
      </c>
      <c r="B116" s="1">
        <v>45838</v>
      </c>
      <c r="C116" s="1">
        <v>46079</v>
      </c>
      <c r="D116" s="1">
        <v>45884</v>
      </c>
      <c r="E116" s="2" t="s">
        <v>1599</v>
      </c>
      <c r="F116" s="3">
        <v>1</v>
      </c>
      <c r="G116" s="2" t="s">
        <v>1695</v>
      </c>
      <c r="H116" s="2" t="s">
        <v>1491</v>
      </c>
      <c r="I116" s="2" t="s">
        <v>134</v>
      </c>
      <c r="J116" s="4">
        <v>3</v>
      </c>
      <c r="K116" s="5">
        <v>71.94</v>
      </c>
      <c r="L116" s="4">
        <v>215.82</v>
      </c>
      <c r="M116" s="2" t="s">
        <v>1485</v>
      </c>
      <c r="N116" s="2" t="s">
        <v>30</v>
      </c>
      <c r="O116" s="2" t="s">
        <v>1668</v>
      </c>
      <c r="P116" s="2" t="s">
        <v>1669</v>
      </c>
      <c r="Q116"/>
      <c r="R116" s="2" t="s">
        <v>67</v>
      </c>
      <c r="S116" s="2" t="s">
        <v>1696</v>
      </c>
      <c r="T116"/>
      <c r="U116" s="2" t="s">
        <v>1682</v>
      </c>
      <c r="V116" s="2" t="s">
        <v>1697</v>
      </c>
      <c r="W116" s="2" t="s">
        <v>1667</v>
      </c>
      <c r="X116" s="6">
        <v>1</v>
      </c>
      <c r="Y116"/>
      <c r="Z116" s="2" t="s">
        <v>1698</v>
      </c>
      <c r="AA116" s="2" t="s">
        <v>1699</v>
      </c>
      <c r="AB116" s="2" t="s">
        <v>1700</v>
      </c>
      <c r="AC116" s="2" t="s">
        <v>1673</v>
      </c>
      <c r="AD116" s="2" t="s">
        <v>1674</v>
      </c>
    </row>
    <row r="117" spans="1:34" x14ac:dyDescent="0.45">
      <c r="A117" s="1">
        <v>45749</v>
      </c>
      <c r="B117" s="1">
        <v>45852</v>
      </c>
      <c r="C117" s="1">
        <v>46079</v>
      </c>
      <c r="D117" s="1">
        <v>45884</v>
      </c>
      <c r="E117" s="2" t="s">
        <v>1623</v>
      </c>
      <c r="F117" s="3">
        <v>1</v>
      </c>
      <c r="G117" s="2" t="s">
        <v>1695</v>
      </c>
      <c r="H117" s="2" t="s">
        <v>1491</v>
      </c>
      <c r="I117" s="2" t="s">
        <v>134</v>
      </c>
      <c r="J117" s="4">
        <v>2</v>
      </c>
      <c r="K117" s="5">
        <v>71.94</v>
      </c>
      <c r="L117" s="4">
        <v>143.88</v>
      </c>
      <c r="M117" s="2" t="s">
        <v>1485</v>
      </c>
      <c r="N117" s="2" t="s">
        <v>30</v>
      </c>
      <c r="O117" s="2" t="s">
        <v>1668</v>
      </c>
      <c r="P117" s="2" t="s">
        <v>1669</v>
      </c>
      <c r="Q117"/>
      <c r="R117" s="2" t="s">
        <v>67</v>
      </c>
      <c r="S117" s="2" t="s">
        <v>1696</v>
      </c>
      <c r="T117"/>
      <c r="U117" s="2" t="s">
        <v>1682</v>
      </c>
      <c r="V117" s="2" t="s">
        <v>1697</v>
      </c>
      <c r="W117" s="2" t="s">
        <v>1667</v>
      </c>
      <c r="X117" s="6">
        <v>1</v>
      </c>
      <c r="Y117"/>
      <c r="Z117" s="2" t="s">
        <v>1698</v>
      </c>
      <c r="AA117" s="2" t="s">
        <v>1699</v>
      </c>
      <c r="AB117" s="2" t="s">
        <v>1700</v>
      </c>
      <c r="AC117" s="2" t="s">
        <v>1673</v>
      </c>
      <c r="AD117" s="2" t="s">
        <v>1674</v>
      </c>
    </row>
    <row r="118" spans="1:34" x14ac:dyDescent="0.45">
      <c r="A118" s="1">
        <v>45761</v>
      </c>
      <c r="B118" s="1">
        <v>45847</v>
      </c>
      <c r="C118" s="1">
        <v>46079</v>
      </c>
      <c r="D118" s="1">
        <v>45884</v>
      </c>
      <c r="E118" s="2" t="s">
        <v>1629</v>
      </c>
      <c r="F118" s="3">
        <v>10</v>
      </c>
      <c r="G118" s="2" t="s">
        <v>1751</v>
      </c>
      <c r="H118" s="2" t="s">
        <v>1491</v>
      </c>
      <c r="I118" s="2" t="s">
        <v>134</v>
      </c>
      <c r="J118" s="4">
        <v>2</v>
      </c>
      <c r="K118" s="5">
        <v>71.94</v>
      </c>
      <c r="L118" s="4">
        <v>143.88</v>
      </c>
      <c r="M118" s="2" t="s">
        <v>1485</v>
      </c>
      <c r="N118" s="2" t="s">
        <v>30</v>
      </c>
      <c r="O118" s="2" t="s">
        <v>1668</v>
      </c>
      <c r="P118" s="2" t="s">
        <v>1669</v>
      </c>
      <c r="Q118"/>
      <c r="R118" s="2" t="s">
        <v>67</v>
      </c>
      <c r="S118" s="2" t="s">
        <v>1752</v>
      </c>
      <c r="T118"/>
      <c r="U118" s="2" t="s">
        <v>1753</v>
      </c>
      <c r="V118" s="2" t="s">
        <v>1754</v>
      </c>
      <c r="W118" s="2" t="s">
        <v>1667</v>
      </c>
      <c r="X118" s="6">
        <v>1</v>
      </c>
      <c r="Y118"/>
      <c r="Z118" s="2" t="s">
        <v>1713</v>
      </c>
      <c r="AA118" s="2" t="s">
        <v>1755</v>
      </c>
      <c r="AB118"/>
      <c r="AC118" s="2" t="s">
        <v>1673</v>
      </c>
      <c r="AD118" s="2" t="s">
        <v>1674</v>
      </c>
      <c r="AE118" s="2"/>
      <c r="AF118" s="2"/>
    </row>
    <row r="119" spans="1:34" x14ac:dyDescent="0.45">
      <c r="A119" s="1">
        <v>45761</v>
      </c>
      <c r="B119" s="1">
        <v>45847</v>
      </c>
      <c r="C119" s="1">
        <v>46079</v>
      </c>
      <c r="D119" s="1">
        <v>45884</v>
      </c>
      <c r="E119" s="2" t="s">
        <v>1630</v>
      </c>
      <c r="F119" s="3">
        <v>10</v>
      </c>
      <c r="G119" s="2" t="s">
        <v>1829</v>
      </c>
      <c r="H119" s="2" t="s">
        <v>1491</v>
      </c>
      <c r="I119" s="2" t="s">
        <v>134</v>
      </c>
      <c r="J119" s="4">
        <v>9</v>
      </c>
      <c r="K119" s="5">
        <v>71.94</v>
      </c>
      <c r="L119" s="4">
        <v>647.46</v>
      </c>
      <c r="M119" s="2" t="s">
        <v>1485</v>
      </c>
      <c r="N119" s="2" t="s">
        <v>30</v>
      </c>
      <c r="O119" s="2" t="s">
        <v>1668</v>
      </c>
      <c r="P119" s="2" t="s">
        <v>1669</v>
      </c>
      <c r="Q119"/>
      <c r="R119" s="2" t="s">
        <v>67</v>
      </c>
      <c r="S119" s="2" t="s">
        <v>1830</v>
      </c>
      <c r="T119"/>
      <c r="U119" s="2" t="s">
        <v>1687</v>
      </c>
      <c r="V119" s="2" t="s">
        <v>1831</v>
      </c>
      <c r="W119" s="2" t="s">
        <v>1667</v>
      </c>
      <c r="X119" s="6">
        <v>1</v>
      </c>
      <c r="Y119"/>
      <c r="Z119" s="2" t="s">
        <v>1713</v>
      </c>
      <c r="AA119" s="2" t="s">
        <v>1832</v>
      </c>
      <c r="AB119"/>
      <c r="AC119" s="2" t="s">
        <v>1673</v>
      </c>
      <c r="AD119" s="2" t="s">
        <v>1674</v>
      </c>
    </row>
    <row r="120" spans="1:34" x14ac:dyDescent="0.45">
      <c r="A120" s="1">
        <v>45761</v>
      </c>
      <c r="B120" s="1">
        <v>45847</v>
      </c>
      <c r="C120" s="1">
        <v>46079</v>
      </c>
      <c r="D120" s="1">
        <v>45884</v>
      </c>
      <c r="E120" s="2" t="s">
        <v>1646</v>
      </c>
      <c r="F120" s="3">
        <v>10</v>
      </c>
      <c r="G120" s="2" t="s">
        <v>1729</v>
      </c>
      <c r="H120" s="2" t="s">
        <v>1491</v>
      </c>
      <c r="I120" s="2" t="s">
        <v>134</v>
      </c>
      <c r="J120" s="4">
        <v>1</v>
      </c>
      <c r="K120" s="5">
        <v>71.94</v>
      </c>
      <c r="L120" s="4">
        <v>71.94</v>
      </c>
      <c r="M120" s="2" t="s">
        <v>1485</v>
      </c>
      <c r="N120" s="2" t="s">
        <v>30</v>
      </c>
      <c r="O120" s="2" t="s">
        <v>1668</v>
      </c>
      <c r="P120" s="2" t="s">
        <v>1669</v>
      </c>
      <c r="Q120"/>
      <c r="R120" s="2" t="s">
        <v>67</v>
      </c>
      <c r="S120" s="2" t="s">
        <v>1730</v>
      </c>
      <c r="T120"/>
      <c r="U120" s="2" t="s">
        <v>1731</v>
      </c>
      <c r="V120" s="2" t="s">
        <v>1732</v>
      </c>
      <c r="W120" s="2" t="s">
        <v>1667</v>
      </c>
      <c r="X120" s="6">
        <v>1</v>
      </c>
      <c r="Y120"/>
      <c r="Z120" s="2" t="s">
        <v>1713</v>
      </c>
      <c r="AA120" s="2" t="s">
        <v>1733</v>
      </c>
      <c r="AB120"/>
      <c r="AC120" s="2" t="s">
        <v>1673</v>
      </c>
      <c r="AD120" s="2" t="s">
        <v>1674</v>
      </c>
    </row>
    <row r="121" spans="1:34" x14ac:dyDescent="0.45">
      <c r="A121" s="1">
        <v>45761</v>
      </c>
      <c r="B121" s="1">
        <v>45847</v>
      </c>
      <c r="C121" s="1">
        <v>46079</v>
      </c>
      <c r="D121" s="1">
        <v>45884</v>
      </c>
      <c r="E121" s="2" t="s">
        <v>1649</v>
      </c>
      <c r="F121" s="3">
        <v>20</v>
      </c>
      <c r="G121" s="2" t="s">
        <v>1720</v>
      </c>
      <c r="H121" s="2" t="s">
        <v>1491</v>
      </c>
      <c r="I121" s="2" t="s">
        <v>134</v>
      </c>
      <c r="J121" s="4">
        <v>6</v>
      </c>
      <c r="K121" s="5">
        <v>71.94</v>
      </c>
      <c r="L121" s="4">
        <v>431.64</v>
      </c>
      <c r="M121" s="2" t="s">
        <v>1485</v>
      </c>
      <c r="N121" s="2" t="s">
        <v>30</v>
      </c>
      <c r="O121" s="2" t="s">
        <v>1668</v>
      </c>
      <c r="P121" s="2" t="s">
        <v>1669</v>
      </c>
      <c r="Q121"/>
      <c r="R121" s="2" t="s">
        <v>67</v>
      </c>
      <c r="S121" s="2" t="s">
        <v>1721</v>
      </c>
      <c r="T121"/>
      <c r="U121" s="2" t="s">
        <v>1682</v>
      </c>
      <c r="V121" s="2" t="s">
        <v>1722</v>
      </c>
      <c r="W121" s="2" t="s">
        <v>1667</v>
      </c>
      <c r="X121" s="6">
        <v>1</v>
      </c>
      <c r="Y121"/>
      <c r="Z121" s="2" t="s">
        <v>1713</v>
      </c>
      <c r="AA121" s="2" t="s">
        <v>1723</v>
      </c>
      <c r="AB121"/>
      <c r="AC121" s="2" t="s">
        <v>1673</v>
      </c>
      <c r="AD121" s="2" t="s">
        <v>1674</v>
      </c>
    </row>
    <row r="122" spans="1:34" x14ac:dyDescent="0.45">
      <c r="A122" s="1">
        <v>45761</v>
      </c>
      <c r="B122" s="1">
        <v>45847</v>
      </c>
      <c r="C122" s="1">
        <v>46079</v>
      </c>
      <c r="D122" s="1">
        <v>45884</v>
      </c>
      <c r="E122" s="2" t="s">
        <v>1641</v>
      </c>
      <c r="F122" s="3">
        <v>20</v>
      </c>
      <c r="G122" s="2" t="s">
        <v>1710</v>
      </c>
      <c r="H122" s="2" t="s">
        <v>1491</v>
      </c>
      <c r="I122" s="2" t="s">
        <v>134</v>
      </c>
      <c r="J122" s="4">
        <v>7</v>
      </c>
      <c r="K122" s="5">
        <v>71.94</v>
      </c>
      <c r="L122" s="4">
        <v>503.58</v>
      </c>
      <c r="M122" s="2" t="s">
        <v>1485</v>
      </c>
      <c r="N122" s="2" t="s">
        <v>30</v>
      </c>
      <c r="O122" s="2" t="s">
        <v>1668</v>
      </c>
      <c r="P122" s="2" t="s">
        <v>1669</v>
      </c>
      <c r="Q122"/>
      <c r="R122" s="2" t="s">
        <v>67</v>
      </c>
      <c r="S122" s="2" t="s">
        <v>1711</v>
      </c>
      <c r="T122"/>
      <c r="U122" s="2" t="s">
        <v>1682</v>
      </c>
      <c r="V122" s="2" t="s">
        <v>1712</v>
      </c>
      <c r="W122" s="2" t="s">
        <v>1667</v>
      </c>
      <c r="X122" s="6">
        <v>1</v>
      </c>
      <c r="Y122"/>
      <c r="Z122" s="2" t="s">
        <v>1713</v>
      </c>
      <c r="AA122" s="2" t="s">
        <v>1714</v>
      </c>
      <c r="AB122"/>
      <c r="AC122" s="2" t="s">
        <v>1673</v>
      </c>
      <c r="AD122" s="2" t="s">
        <v>1674</v>
      </c>
      <c r="AE122" s="2"/>
      <c r="AG122" s="2"/>
      <c r="AH122" s="2"/>
    </row>
    <row r="123" spans="1:34" x14ac:dyDescent="0.45">
      <c r="A123" s="1">
        <v>46008</v>
      </c>
      <c r="B123" s="1">
        <v>2</v>
      </c>
      <c r="C123" s="1">
        <v>46079</v>
      </c>
      <c r="D123" s="1">
        <v>46079</v>
      </c>
      <c r="E123" s="2" t="s">
        <v>2381</v>
      </c>
      <c r="F123" s="3">
        <v>1</v>
      </c>
      <c r="G123" s="2" t="s">
        <v>1685</v>
      </c>
      <c r="H123" s="2" t="s">
        <v>209</v>
      </c>
      <c r="I123" s="2" t="s">
        <v>251</v>
      </c>
      <c r="J123" s="4">
        <v>40</v>
      </c>
      <c r="K123" s="5">
        <v>103.36</v>
      </c>
      <c r="L123" s="4">
        <v>4134.3999999999996</v>
      </c>
      <c r="M123" s="2" t="s">
        <v>2382</v>
      </c>
      <c r="N123" s="2" t="s">
        <v>30</v>
      </c>
      <c r="O123" s="2" t="s">
        <v>1668</v>
      </c>
      <c r="P123" s="2" t="s">
        <v>1669</v>
      </c>
      <c r="Q123"/>
      <c r="R123" s="2" t="s">
        <v>101</v>
      </c>
      <c r="S123" s="2" t="s">
        <v>2390</v>
      </c>
      <c r="T123"/>
      <c r="U123" s="2" t="s">
        <v>1670</v>
      </c>
      <c r="V123" s="2" t="s">
        <v>2391</v>
      </c>
      <c r="W123" s="2" t="s">
        <v>1667</v>
      </c>
      <c r="X123" s="6">
        <v>0</v>
      </c>
      <c r="Y123"/>
      <c r="Z123" s="2" t="s">
        <v>101</v>
      </c>
      <c r="AA123" s="2" t="s">
        <v>2392</v>
      </c>
      <c r="AB123" s="2" t="s">
        <v>2393</v>
      </c>
      <c r="AC123" s="2" t="s">
        <v>1673</v>
      </c>
      <c r="AD123" s="2" t="s">
        <v>1674</v>
      </c>
      <c r="AE123" s="2"/>
      <c r="AG123" s="2"/>
      <c r="AH123" s="2"/>
    </row>
    <row r="124" spans="1:34" x14ac:dyDescent="0.45">
      <c r="A124" s="1">
        <v>46008</v>
      </c>
      <c r="B124" s="1">
        <v>2</v>
      </c>
      <c r="C124" s="1">
        <v>46079</v>
      </c>
      <c r="D124" s="1">
        <v>46079</v>
      </c>
      <c r="E124" s="2" t="s">
        <v>2381</v>
      </c>
      <c r="F124" s="3">
        <v>2</v>
      </c>
      <c r="G124" s="2" t="s">
        <v>1685</v>
      </c>
      <c r="H124" s="2" t="s">
        <v>100</v>
      </c>
      <c r="I124" s="2" t="s">
        <v>250</v>
      </c>
      <c r="J124" s="4">
        <v>40</v>
      </c>
      <c r="K124" s="5">
        <v>214.98</v>
      </c>
      <c r="L124" s="4">
        <v>8599.2000000000007</v>
      </c>
      <c r="M124" s="2" t="s">
        <v>2382</v>
      </c>
      <c r="N124" s="2" t="s">
        <v>30</v>
      </c>
      <c r="O124" s="2" t="s">
        <v>1668</v>
      </c>
      <c r="P124" s="2" t="s">
        <v>1669</v>
      </c>
      <c r="Q124"/>
      <c r="R124" s="2" t="s">
        <v>101</v>
      </c>
      <c r="S124" s="2" t="s">
        <v>2390</v>
      </c>
      <c r="T124"/>
      <c r="U124" s="2" t="s">
        <v>1670</v>
      </c>
      <c r="V124" s="2" t="s">
        <v>2391</v>
      </c>
      <c r="W124" s="2" t="s">
        <v>1667</v>
      </c>
      <c r="X124" s="6">
        <v>0</v>
      </c>
      <c r="Y124"/>
      <c r="Z124" s="2" t="s">
        <v>101</v>
      </c>
      <c r="AA124" s="2" t="s">
        <v>2392</v>
      </c>
      <c r="AB124" s="2" t="s">
        <v>2393</v>
      </c>
      <c r="AC124" s="2" t="s">
        <v>1673</v>
      </c>
      <c r="AD124" s="2" t="s">
        <v>1674</v>
      </c>
      <c r="AE124" s="2"/>
      <c r="AG124" s="2"/>
      <c r="AH124" s="2"/>
    </row>
    <row r="125" spans="1:34" x14ac:dyDescent="0.45">
      <c r="A125" s="1">
        <v>45636</v>
      </c>
      <c r="B125" s="1">
        <v>45726</v>
      </c>
      <c r="C125" s="1">
        <v>46080</v>
      </c>
      <c r="D125" s="1">
        <v>45889</v>
      </c>
      <c r="E125" s="2" t="s">
        <v>1974</v>
      </c>
      <c r="F125" s="3">
        <v>10</v>
      </c>
      <c r="G125" s="2" t="s">
        <v>1776</v>
      </c>
      <c r="H125" s="2" t="s">
        <v>1509</v>
      </c>
      <c r="I125" s="2" t="s">
        <v>117</v>
      </c>
      <c r="J125" s="4">
        <v>17</v>
      </c>
      <c r="K125" s="5">
        <v>127.14</v>
      </c>
      <c r="L125" s="4">
        <v>2161.38</v>
      </c>
      <c r="M125" s="2" t="s">
        <v>1485</v>
      </c>
      <c r="N125" s="2" t="s">
        <v>30</v>
      </c>
      <c r="O125" s="2" t="s">
        <v>1668</v>
      </c>
      <c r="P125" s="2" t="s">
        <v>1669</v>
      </c>
      <c r="Q125"/>
      <c r="R125" s="2" t="s">
        <v>67</v>
      </c>
      <c r="S125" s="2" t="s">
        <v>1777</v>
      </c>
      <c r="T125"/>
      <c r="U125" s="2" t="s">
        <v>1778</v>
      </c>
      <c r="V125" s="2" t="s">
        <v>1779</v>
      </c>
      <c r="W125" s="2" t="s">
        <v>1667</v>
      </c>
      <c r="X125" s="6">
        <v>0</v>
      </c>
      <c r="Y125"/>
      <c r="Z125" s="2" t="s">
        <v>1713</v>
      </c>
      <c r="AA125" s="2" t="s">
        <v>1780</v>
      </c>
      <c r="AB125"/>
      <c r="AC125" s="2" t="s">
        <v>1673</v>
      </c>
      <c r="AD125" s="2" t="s">
        <v>1674</v>
      </c>
      <c r="AE125" s="2"/>
      <c r="AG125" s="2"/>
      <c r="AH125" s="2"/>
    </row>
    <row r="126" spans="1:34" x14ac:dyDescent="0.45">
      <c r="A126" s="1">
        <v>45636</v>
      </c>
      <c r="B126" s="1">
        <v>45726</v>
      </c>
      <c r="C126" s="1">
        <v>46080</v>
      </c>
      <c r="D126" s="1">
        <v>45761</v>
      </c>
      <c r="E126" s="2" t="s">
        <v>1975</v>
      </c>
      <c r="F126" s="3">
        <v>10</v>
      </c>
      <c r="G126" s="2" t="s">
        <v>1853</v>
      </c>
      <c r="H126" s="2" t="s">
        <v>1509</v>
      </c>
      <c r="I126" s="2" t="s">
        <v>117</v>
      </c>
      <c r="J126" s="4">
        <v>3</v>
      </c>
      <c r="K126" s="5">
        <v>127.14</v>
      </c>
      <c r="L126" s="4">
        <v>381.42</v>
      </c>
      <c r="M126" s="2" t="s">
        <v>1485</v>
      </c>
      <c r="N126" s="2" t="s">
        <v>30</v>
      </c>
      <c r="O126" s="2" t="s">
        <v>1668</v>
      </c>
      <c r="P126" s="2" t="s">
        <v>1669</v>
      </c>
      <c r="Q126"/>
      <c r="R126" s="2" t="s">
        <v>67</v>
      </c>
      <c r="S126" s="2" t="s">
        <v>1854</v>
      </c>
      <c r="T126"/>
      <c r="U126" s="2" t="s">
        <v>1855</v>
      </c>
      <c r="V126" s="2" t="s">
        <v>1856</v>
      </c>
      <c r="W126" s="2" t="s">
        <v>1667</v>
      </c>
      <c r="X126" s="6">
        <v>0</v>
      </c>
      <c r="Y126"/>
      <c r="Z126" s="2" t="s">
        <v>1857</v>
      </c>
      <c r="AA126" s="2" t="s">
        <v>1858</v>
      </c>
      <c r="AB126"/>
      <c r="AC126" s="2" t="s">
        <v>1673</v>
      </c>
      <c r="AD126" s="2" t="s">
        <v>1674</v>
      </c>
      <c r="AE126" s="2"/>
      <c r="AG126" s="2"/>
      <c r="AH126" s="2"/>
    </row>
    <row r="127" spans="1:34" x14ac:dyDescent="0.45">
      <c r="A127" s="1">
        <v>45761</v>
      </c>
      <c r="B127" s="1">
        <v>45847</v>
      </c>
      <c r="C127" s="1">
        <v>46080</v>
      </c>
      <c r="D127" s="1">
        <v>45884</v>
      </c>
      <c r="E127" s="2" t="s">
        <v>1639</v>
      </c>
      <c r="F127" s="3">
        <v>20</v>
      </c>
      <c r="G127" s="2" t="s">
        <v>1838</v>
      </c>
      <c r="H127" s="2" t="s">
        <v>1491</v>
      </c>
      <c r="I127" s="2" t="s">
        <v>134</v>
      </c>
      <c r="J127" s="4">
        <v>8</v>
      </c>
      <c r="K127" s="5">
        <v>71.94</v>
      </c>
      <c r="L127" s="4">
        <v>575.52</v>
      </c>
      <c r="M127" s="2" t="s">
        <v>1485</v>
      </c>
      <c r="N127" s="2" t="s">
        <v>30</v>
      </c>
      <c r="O127" s="2" t="s">
        <v>1668</v>
      </c>
      <c r="P127" s="2" t="s">
        <v>1669</v>
      </c>
      <c r="Q127"/>
      <c r="R127" s="2" t="s">
        <v>67</v>
      </c>
      <c r="S127" s="2" t="s">
        <v>1839</v>
      </c>
      <c r="T127"/>
      <c r="U127" s="2" t="s">
        <v>1690</v>
      </c>
      <c r="V127" s="2" t="s">
        <v>1840</v>
      </c>
      <c r="W127" s="2" t="s">
        <v>1667</v>
      </c>
      <c r="X127" s="6">
        <v>1</v>
      </c>
      <c r="Y127"/>
      <c r="Z127" s="2" t="s">
        <v>1713</v>
      </c>
      <c r="AA127" s="2" t="s">
        <v>1841</v>
      </c>
      <c r="AB127"/>
      <c r="AC127" s="2" t="s">
        <v>1673</v>
      </c>
      <c r="AD127" s="2" t="s">
        <v>1674</v>
      </c>
      <c r="AE127" s="2"/>
      <c r="AG127" s="2"/>
      <c r="AH127" s="2"/>
    </row>
    <row r="128" spans="1:34" x14ac:dyDescent="0.45">
      <c r="A128" s="1">
        <v>45776</v>
      </c>
      <c r="B128" s="1">
        <v>45866</v>
      </c>
      <c r="C128" s="1">
        <v>46080</v>
      </c>
      <c r="D128" s="1">
        <v>45884</v>
      </c>
      <c r="E128" s="2" t="s">
        <v>1652</v>
      </c>
      <c r="F128" s="3">
        <v>1</v>
      </c>
      <c r="G128" s="2" t="s">
        <v>1695</v>
      </c>
      <c r="H128" s="2" t="s">
        <v>1491</v>
      </c>
      <c r="I128" s="2" t="s">
        <v>134</v>
      </c>
      <c r="J128" s="4">
        <v>5</v>
      </c>
      <c r="K128" s="5">
        <v>71.94</v>
      </c>
      <c r="L128" s="4">
        <v>359.7</v>
      </c>
      <c r="M128" s="2" t="s">
        <v>1485</v>
      </c>
      <c r="N128" s="2" t="s">
        <v>30</v>
      </c>
      <c r="O128" s="2" t="s">
        <v>1668</v>
      </c>
      <c r="P128" s="2" t="s">
        <v>1669</v>
      </c>
      <c r="Q128"/>
      <c r="R128" s="2" t="s">
        <v>67</v>
      </c>
      <c r="S128" s="2" t="s">
        <v>1696</v>
      </c>
      <c r="T128"/>
      <c r="U128" s="2" t="s">
        <v>1682</v>
      </c>
      <c r="V128" s="2" t="s">
        <v>1697</v>
      </c>
      <c r="W128" s="2" t="s">
        <v>1667</v>
      </c>
      <c r="X128" s="6">
        <v>1</v>
      </c>
      <c r="Y128"/>
      <c r="Z128" s="2" t="s">
        <v>1698</v>
      </c>
      <c r="AA128" s="2" t="s">
        <v>1699</v>
      </c>
      <c r="AB128" s="2" t="s">
        <v>1700</v>
      </c>
      <c r="AC128" s="2" t="s">
        <v>1673</v>
      </c>
      <c r="AD128" s="2" t="s">
        <v>1674</v>
      </c>
      <c r="AE128" s="2"/>
      <c r="AG128" s="2"/>
      <c r="AH128" s="2"/>
    </row>
    <row r="129" spans="1:34" x14ac:dyDescent="0.45">
      <c r="A129" s="1">
        <v>45789</v>
      </c>
      <c r="B129" s="1">
        <v>2</v>
      </c>
      <c r="C129" s="1">
        <v>46080</v>
      </c>
      <c r="D129" s="1">
        <v>45981</v>
      </c>
      <c r="E129" s="2" t="s">
        <v>1993</v>
      </c>
      <c r="F129" s="3">
        <v>1</v>
      </c>
      <c r="G129" s="2" t="s">
        <v>1994</v>
      </c>
      <c r="H129" s="2" t="s">
        <v>1995</v>
      </c>
      <c r="I129" s="2" t="s">
        <v>1996</v>
      </c>
      <c r="J129" s="4">
        <v>15000</v>
      </c>
      <c r="K129" s="5">
        <v>1.4</v>
      </c>
      <c r="L129" s="4">
        <v>21000</v>
      </c>
      <c r="M129" s="2" t="s">
        <v>1997</v>
      </c>
      <c r="N129" s="2" t="s">
        <v>37</v>
      </c>
      <c r="O129" s="2" t="s">
        <v>1668</v>
      </c>
      <c r="P129" s="2" t="s">
        <v>1669</v>
      </c>
      <c r="Q129"/>
      <c r="R129" s="2" t="s">
        <v>1998</v>
      </c>
      <c r="S129" s="2" t="s">
        <v>1999</v>
      </c>
      <c r="T129" s="2" t="s">
        <v>2000</v>
      </c>
      <c r="U129" s="2" t="s">
        <v>1763</v>
      </c>
      <c r="V129" s="2" t="s">
        <v>2001</v>
      </c>
      <c r="W129" s="2" t="s">
        <v>1667</v>
      </c>
      <c r="X129" s="6">
        <v>0</v>
      </c>
      <c r="Y129"/>
      <c r="Z129" s="2" t="s">
        <v>1998</v>
      </c>
      <c r="AA129" s="2" t="s">
        <v>2002</v>
      </c>
      <c r="AB129"/>
      <c r="AC129" s="2" t="s">
        <v>1673</v>
      </c>
      <c r="AD129" s="2" t="s">
        <v>1674</v>
      </c>
      <c r="AE129" s="2"/>
      <c r="AG129" s="2"/>
      <c r="AH129" s="2"/>
    </row>
    <row r="130" spans="1:34" x14ac:dyDescent="0.45">
      <c r="A130" s="1">
        <v>45825</v>
      </c>
      <c r="B130" s="1">
        <v>45916</v>
      </c>
      <c r="C130" s="1">
        <v>46080</v>
      </c>
      <c r="D130" s="1">
        <v>46080</v>
      </c>
      <c r="E130" s="2" t="s">
        <v>2054</v>
      </c>
      <c r="F130" s="3">
        <v>1</v>
      </c>
      <c r="G130" s="2" t="s">
        <v>1688</v>
      </c>
      <c r="H130" s="2" t="s">
        <v>1491</v>
      </c>
      <c r="I130" s="2" t="s">
        <v>134</v>
      </c>
      <c r="J130" s="4">
        <v>1</v>
      </c>
      <c r="K130" s="5">
        <v>71.94</v>
      </c>
      <c r="L130" s="4">
        <v>71.94</v>
      </c>
      <c r="M130" s="2" t="s">
        <v>1485</v>
      </c>
      <c r="N130" s="2" t="s">
        <v>30</v>
      </c>
      <c r="O130" s="2" t="s">
        <v>1668</v>
      </c>
      <c r="P130" s="2" t="s">
        <v>1669</v>
      </c>
      <c r="Q130"/>
      <c r="R130" s="2" t="s">
        <v>67</v>
      </c>
      <c r="S130" s="2" t="s">
        <v>1689</v>
      </c>
      <c r="T130"/>
      <c r="U130" s="2" t="s">
        <v>1690</v>
      </c>
      <c r="V130" s="2" t="s">
        <v>1691</v>
      </c>
      <c r="W130" s="2" t="s">
        <v>1667</v>
      </c>
      <c r="X130" s="6">
        <v>1</v>
      </c>
      <c r="Y130"/>
      <c r="Z130" s="2" t="s">
        <v>1692</v>
      </c>
      <c r="AA130" s="2" t="s">
        <v>1693</v>
      </c>
      <c r="AB130" s="2" t="s">
        <v>1694</v>
      </c>
      <c r="AC130" s="2" t="s">
        <v>1673</v>
      </c>
      <c r="AD130" s="2" t="s">
        <v>1674</v>
      </c>
      <c r="AE130" s="2"/>
      <c r="AG130" s="2"/>
      <c r="AH130" s="2"/>
    </row>
    <row r="131" spans="1:34" x14ac:dyDescent="0.45">
      <c r="A131" s="1">
        <v>45832</v>
      </c>
      <c r="B131" s="1">
        <v>45930</v>
      </c>
      <c r="C131" s="1">
        <v>46080</v>
      </c>
      <c r="D131" s="1">
        <v>45930</v>
      </c>
      <c r="E131" s="2" t="s">
        <v>2056</v>
      </c>
      <c r="F131" s="3">
        <v>2</v>
      </c>
      <c r="G131" s="2" t="s">
        <v>1695</v>
      </c>
      <c r="H131" s="2" t="s">
        <v>1592</v>
      </c>
      <c r="I131" s="2" t="s">
        <v>128</v>
      </c>
      <c r="J131" s="4">
        <v>51</v>
      </c>
      <c r="K131" s="5">
        <v>20.6</v>
      </c>
      <c r="L131" s="4">
        <v>1050.5999999999999</v>
      </c>
      <c r="M131" s="2" t="s">
        <v>1485</v>
      </c>
      <c r="N131" s="2" t="s">
        <v>30</v>
      </c>
      <c r="O131" s="2" t="s">
        <v>1668</v>
      </c>
      <c r="P131" s="2" t="s">
        <v>1669</v>
      </c>
      <c r="Q131"/>
      <c r="R131" s="2" t="s">
        <v>67</v>
      </c>
      <c r="S131" s="2" t="s">
        <v>1696</v>
      </c>
      <c r="T131"/>
      <c r="U131" s="2" t="s">
        <v>1682</v>
      </c>
      <c r="V131" s="2" t="s">
        <v>1697</v>
      </c>
      <c r="W131" s="2" t="s">
        <v>1667</v>
      </c>
      <c r="X131" s="6">
        <v>4</v>
      </c>
      <c r="Y131"/>
      <c r="Z131" s="2" t="s">
        <v>1698</v>
      </c>
      <c r="AA131" s="2" t="s">
        <v>1699</v>
      </c>
      <c r="AB131" s="2" t="s">
        <v>1700</v>
      </c>
      <c r="AC131" s="2" t="s">
        <v>1673</v>
      </c>
      <c r="AD131" s="2" t="s">
        <v>1674</v>
      </c>
      <c r="AE131" s="2"/>
      <c r="AG131" s="2"/>
      <c r="AH131" s="2"/>
    </row>
    <row r="132" spans="1:34" x14ac:dyDescent="0.45">
      <c r="A132" s="1">
        <v>45853</v>
      </c>
      <c r="B132" s="1">
        <v>45951</v>
      </c>
      <c r="C132" s="1">
        <v>46080</v>
      </c>
      <c r="D132" s="1">
        <v>45951</v>
      </c>
      <c r="E132" s="2" t="s">
        <v>2080</v>
      </c>
      <c r="F132" s="3">
        <v>1</v>
      </c>
      <c r="G132" s="2" t="s">
        <v>1695</v>
      </c>
      <c r="H132" s="2" t="s">
        <v>1592</v>
      </c>
      <c r="I132" s="2" t="s">
        <v>128</v>
      </c>
      <c r="J132" s="4">
        <v>76</v>
      </c>
      <c r="K132" s="5">
        <v>20.6</v>
      </c>
      <c r="L132" s="4">
        <v>1565.6</v>
      </c>
      <c r="M132" s="2" t="s">
        <v>1485</v>
      </c>
      <c r="N132" s="2" t="s">
        <v>30</v>
      </c>
      <c r="O132" s="2" t="s">
        <v>1668</v>
      </c>
      <c r="P132" s="2" t="s">
        <v>1669</v>
      </c>
      <c r="Q132"/>
      <c r="R132" s="2" t="s">
        <v>67</v>
      </c>
      <c r="S132" s="2" t="s">
        <v>1696</v>
      </c>
      <c r="T132"/>
      <c r="U132" s="2" t="s">
        <v>1682</v>
      </c>
      <c r="V132" s="2" t="s">
        <v>1697</v>
      </c>
      <c r="W132" s="2" t="s">
        <v>1667</v>
      </c>
      <c r="X132" s="6">
        <v>4</v>
      </c>
      <c r="Y132"/>
      <c r="Z132" s="2" t="s">
        <v>1698</v>
      </c>
      <c r="AA132" s="2" t="s">
        <v>1699</v>
      </c>
      <c r="AB132" s="2" t="s">
        <v>1700</v>
      </c>
      <c r="AC132" s="2" t="s">
        <v>1673</v>
      </c>
      <c r="AD132" s="2" t="s">
        <v>1674</v>
      </c>
      <c r="AE132" s="2"/>
      <c r="AG132" s="2"/>
      <c r="AH132" s="2"/>
    </row>
    <row r="133" spans="1:34" x14ac:dyDescent="0.45">
      <c r="A133" s="1">
        <v>45860</v>
      </c>
      <c r="B133" s="1">
        <v>45955</v>
      </c>
      <c r="C133" s="1">
        <v>46080</v>
      </c>
      <c r="D133" s="1">
        <v>46017</v>
      </c>
      <c r="E133" s="2" t="s">
        <v>2087</v>
      </c>
      <c r="F133" s="3">
        <v>1</v>
      </c>
      <c r="G133" s="2" t="s">
        <v>1937</v>
      </c>
      <c r="H133" s="2" t="s">
        <v>1592</v>
      </c>
      <c r="I133" s="2" t="s">
        <v>128</v>
      </c>
      <c r="J133" s="4">
        <v>5</v>
      </c>
      <c r="K133" s="5">
        <v>20.6</v>
      </c>
      <c r="L133" s="4">
        <v>103</v>
      </c>
      <c r="M133" s="2" t="s">
        <v>1485</v>
      </c>
      <c r="N133" s="2" t="s">
        <v>30</v>
      </c>
      <c r="O133" s="2" t="s">
        <v>1668</v>
      </c>
      <c r="P133" s="2" t="s">
        <v>1669</v>
      </c>
      <c r="Q133"/>
      <c r="R133" s="2" t="s">
        <v>67</v>
      </c>
      <c r="S133" s="2" t="s">
        <v>1938</v>
      </c>
      <c r="T133"/>
      <c r="U133" s="2" t="s">
        <v>1763</v>
      </c>
      <c r="V133" s="2" t="s">
        <v>1939</v>
      </c>
      <c r="W133" s="2" t="s">
        <v>1667</v>
      </c>
      <c r="X133" s="6">
        <v>4</v>
      </c>
      <c r="Y133"/>
      <c r="Z133" s="2" t="s">
        <v>1692</v>
      </c>
      <c r="AA133" s="2" t="s">
        <v>1940</v>
      </c>
      <c r="AB133"/>
      <c r="AC133" s="2" t="s">
        <v>1673</v>
      </c>
      <c r="AD133" s="2" t="s">
        <v>1674</v>
      </c>
      <c r="AE133" s="2"/>
      <c r="AG133" s="2"/>
      <c r="AH133" s="2"/>
    </row>
    <row r="134" spans="1:34" x14ac:dyDescent="0.45">
      <c r="A134" s="1">
        <v>45860</v>
      </c>
      <c r="B134" s="1">
        <v>45937</v>
      </c>
      <c r="C134" s="1">
        <v>46080</v>
      </c>
      <c r="D134" s="1">
        <v>46017</v>
      </c>
      <c r="E134" s="2" t="s">
        <v>2088</v>
      </c>
      <c r="F134" s="3">
        <v>1</v>
      </c>
      <c r="G134" s="2" t="s">
        <v>1688</v>
      </c>
      <c r="H134" s="2" t="s">
        <v>1592</v>
      </c>
      <c r="I134" s="2" t="s">
        <v>128</v>
      </c>
      <c r="J134" s="4">
        <v>177</v>
      </c>
      <c r="K134" s="5">
        <v>20.6</v>
      </c>
      <c r="L134" s="4">
        <v>3646.2</v>
      </c>
      <c r="M134" s="2" t="s">
        <v>1485</v>
      </c>
      <c r="N134" s="2" t="s">
        <v>30</v>
      </c>
      <c r="O134" s="2" t="s">
        <v>1668</v>
      </c>
      <c r="P134" s="2" t="s">
        <v>1669</v>
      </c>
      <c r="Q134"/>
      <c r="R134" s="2" t="s">
        <v>67</v>
      </c>
      <c r="S134" s="2" t="s">
        <v>1689</v>
      </c>
      <c r="T134"/>
      <c r="U134" s="2" t="s">
        <v>1690</v>
      </c>
      <c r="V134" s="2" t="s">
        <v>1691</v>
      </c>
      <c r="W134" s="2" t="s">
        <v>1667</v>
      </c>
      <c r="X134" s="6">
        <v>4</v>
      </c>
      <c r="Y134"/>
      <c r="Z134" s="2" t="s">
        <v>1692</v>
      </c>
      <c r="AA134" s="2" t="s">
        <v>1693</v>
      </c>
      <c r="AB134" s="2" t="s">
        <v>1694</v>
      </c>
      <c r="AC134" s="2" t="s">
        <v>1673</v>
      </c>
      <c r="AD134" s="2" t="s">
        <v>1674</v>
      </c>
      <c r="AE134" s="2"/>
      <c r="AG134" s="2"/>
      <c r="AH134" s="2"/>
    </row>
    <row r="135" spans="1:34" x14ac:dyDescent="0.45">
      <c r="A135" s="1">
        <v>45867</v>
      </c>
      <c r="B135" s="1">
        <v>45966</v>
      </c>
      <c r="C135" s="1">
        <v>46080</v>
      </c>
      <c r="D135" s="1">
        <v>46017</v>
      </c>
      <c r="E135" s="2" t="s">
        <v>2090</v>
      </c>
      <c r="F135" s="3">
        <v>1</v>
      </c>
      <c r="G135" s="2" t="s">
        <v>1695</v>
      </c>
      <c r="H135" s="2" t="s">
        <v>1592</v>
      </c>
      <c r="I135" s="2" t="s">
        <v>128</v>
      </c>
      <c r="J135" s="4">
        <v>80</v>
      </c>
      <c r="K135" s="5">
        <v>20.6</v>
      </c>
      <c r="L135" s="4">
        <v>1648</v>
      </c>
      <c r="M135" s="2" t="s">
        <v>1485</v>
      </c>
      <c r="N135" s="2" t="s">
        <v>30</v>
      </c>
      <c r="O135" s="2" t="s">
        <v>1668</v>
      </c>
      <c r="P135" s="2" t="s">
        <v>1669</v>
      </c>
      <c r="Q135"/>
      <c r="R135" s="2" t="s">
        <v>67</v>
      </c>
      <c r="S135" s="2" t="s">
        <v>1696</v>
      </c>
      <c r="T135"/>
      <c r="U135" s="2" t="s">
        <v>1682</v>
      </c>
      <c r="V135" s="2" t="s">
        <v>1697</v>
      </c>
      <c r="W135" s="2" t="s">
        <v>1667</v>
      </c>
      <c r="X135" s="6">
        <v>4</v>
      </c>
      <c r="Y135"/>
      <c r="Z135" s="2" t="s">
        <v>1698</v>
      </c>
      <c r="AA135" s="2" t="s">
        <v>1699</v>
      </c>
      <c r="AB135" s="2" t="s">
        <v>1700</v>
      </c>
      <c r="AC135" s="2" t="s">
        <v>1673</v>
      </c>
      <c r="AD135" s="2" t="s">
        <v>1674</v>
      </c>
      <c r="AE135" s="2"/>
      <c r="AG135" s="2"/>
      <c r="AH135" s="2"/>
    </row>
    <row r="136" spans="1:34" x14ac:dyDescent="0.45">
      <c r="A136" s="1">
        <v>45883</v>
      </c>
      <c r="B136" s="1">
        <v>45955</v>
      </c>
      <c r="C136" s="1">
        <v>46080</v>
      </c>
      <c r="D136" s="1">
        <v>46017</v>
      </c>
      <c r="E136" s="2" t="s">
        <v>2096</v>
      </c>
      <c r="F136" s="3">
        <v>1</v>
      </c>
      <c r="G136" s="2" t="s">
        <v>1695</v>
      </c>
      <c r="H136" s="2" t="s">
        <v>1592</v>
      </c>
      <c r="I136" s="2" t="s">
        <v>128</v>
      </c>
      <c r="J136" s="4">
        <v>6</v>
      </c>
      <c r="K136" s="5">
        <v>20.6</v>
      </c>
      <c r="L136" s="4">
        <v>123.6</v>
      </c>
      <c r="M136" s="2" t="s">
        <v>1485</v>
      </c>
      <c r="N136" s="2" t="s">
        <v>30</v>
      </c>
      <c r="O136" s="2" t="s">
        <v>1668</v>
      </c>
      <c r="P136" s="2" t="s">
        <v>1669</v>
      </c>
      <c r="Q136"/>
      <c r="R136" s="2" t="s">
        <v>67</v>
      </c>
      <c r="S136" s="2" t="s">
        <v>1696</v>
      </c>
      <c r="T136"/>
      <c r="U136" s="2" t="s">
        <v>1682</v>
      </c>
      <c r="V136" s="2" t="s">
        <v>1697</v>
      </c>
      <c r="W136" s="2" t="s">
        <v>1667</v>
      </c>
      <c r="X136" s="6">
        <v>4</v>
      </c>
      <c r="Y136"/>
      <c r="Z136" s="2" t="s">
        <v>1698</v>
      </c>
      <c r="AA136" s="2" t="s">
        <v>1699</v>
      </c>
      <c r="AB136" s="2" t="s">
        <v>1700</v>
      </c>
      <c r="AC136" s="2" t="s">
        <v>1673</v>
      </c>
      <c r="AD136" s="2" t="s">
        <v>1674</v>
      </c>
      <c r="AE136" s="2"/>
      <c r="AG136" s="2"/>
      <c r="AH136" s="2"/>
    </row>
    <row r="137" spans="1:34" x14ac:dyDescent="0.45">
      <c r="A137" s="1">
        <v>45883</v>
      </c>
      <c r="B137" s="1">
        <v>45973</v>
      </c>
      <c r="C137" s="1">
        <v>46080</v>
      </c>
      <c r="D137" s="1">
        <v>46017</v>
      </c>
      <c r="E137" s="2" t="s">
        <v>2097</v>
      </c>
      <c r="F137" s="3">
        <v>2</v>
      </c>
      <c r="G137" s="2" t="s">
        <v>1695</v>
      </c>
      <c r="H137" s="2" t="s">
        <v>1592</v>
      </c>
      <c r="I137" s="2" t="s">
        <v>128</v>
      </c>
      <c r="J137" s="4">
        <v>92</v>
      </c>
      <c r="K137" s="5">
        <v>20.61</v>
      </c>
      <c r="L137" s="4">
        <v>1896.12</v>
      </c>
      <c r="M137" s="2" t="s">
        <v>1485</v>
      </c>
      <c r="N137" s="2" t="s">
        <v>30</v>
      </c>
      <c r="O137" s="2" t="s">
        <v>1668</v>
      </c>
      <c r="P137" s="2" t="s">
        <v>1669</v>
      </c>
      <c r="Q137"/>
      <c r="R137" s="2" t="s">
        <v>67</v>
      </c>
      <c r="S137" s="2" t="s">
        <v>1696</v>
      </c>
      <c r="T137"/>
      <c r="U137" s="2" t="s">
        <v>1682</v>
      </c>
      <c r="V137" s="2" t="s">
        <v>1697</v>
      </c>
      <c r="W137" s="2" t="s">
        <v>1667</v>
      </c>
      <c r="X137" s="6">
        <v>4</v>
      </c>
      <c r="Y137"/>
      <c r="Z137" s="2" t="s">
        <v>1698</v>
      </c>
      <c r="AA137" s="2" t="s">
        <v>1699</v>
      </c>
      <c r="AB137" s="2" t="s">
        <v>1700</v>
      </c>
      <c r="AC137" s="2" t="s">
        <v>1673</v>
      </c>
      <c r="AD137" s="2" t="s">
        <v>1674</v>
      </c>
      <c r="AE137" s="2"/>
      <c r="AG137" s="2"/>
      <c r="AH137" s="2"/>
    </row>
    <row r="138" spans="1:34" x14ac:dyDescent="0.45">
      <c r="A138" s="1">
        <v>45909</v>
      </c>
      <c r="B138" s="1">
        <v>45988</v>
      </c>
      <c r="C138" s="1">
        <v>46080</v>
      </c>
      <c r="D138" s="1">
        <v>46017</v>
      </c>
      <c r="E138" s="2" t="s">
        <v>2133</v>
      </c>
      <c r="F138" s="3">
        <v>1</v>
      </c>
      <c r="G138" s="2" t="s">
        <v>1695</v>
      </c>
      <c r="H138" s="2" t="s">
        <v>1592</v>
      </c>
      <c r="I138" s="2" t="s">
        <v>128</v>
      </c>
      <c r="J138" s="4">
        <v>48</v>
      </c>
      <c r="K138" s="5">
        <v>20.61</v>
      </c>
      <c r="L138" s="4">
        <v>989.28</v>
      </c>
      <c r="M138" s="2" t="s">
        <v>1485</v>
      </c>
      <c r="N138" s="2" t="s">
        <v>30</v>
      </c>
      <c r="O138" s="2" t="s">
        <v>1668</v>
      </c>
      <c r="P138" s="2" t="s">
        <v>1669</v>
      </c>
      <c r="Q138"/>
      <c r="R138" s="2" t="s">
        <v>67</v>
      </c>
      <c r="S138" s="2" t="s">
        <v>1696</v>
      </c>
      <c r="T138"/>
      <c r="U138" s="2" t="s">
        <v>1682</v>
      </c>
      <c r="V138" s="2" t="s">
        <v>1697</v>
      </c>
      <c r="W138" s="2" t="s">
        <v>1667</v>
      </c>
      <c r="X138" s="6">
        <v>4</v>
      </c>
      <c r="Y138"/>
      <c r="Z138" s="2" t="s">
        <v>1698</v>
      </c>
      <c r="AA138" s="2" t="s">
        <v>1699</v>
      </c>
      <c r="AB138" s="2" t="s">
        <v>1700</v>
      </c>
      <c r="AC138" s="2" t="s">
        <v>1673</v>
      </c>
      <c r="AD138" s="2" t="s">
        <v>1674</v>
      </c>
      <c r="AE138" s="2"/>
      <c r="AG138" s="2"/>
      <c r="AH138" s="2"/>
    </row>
    <row r="139" spans="1:34" x14ac:dyDescent="0.45">
      <c r="A139" s="1">
        <v>45910</v>
      </c>
      <c r="B139" s="1">
        <v>46011</v>
      </c>
      <c r="C139" s="1">
        <v>46080</v>
      </c>
      <c r="D139" s="1">
        <v>46017</v>
      </c>
      <c r="E139" s="2" t="s">
        <v>2134</v>
      </c>
      <c r="F139" s="3">
        <v>1</v>
      </c>
      <c r="G139" s="2" t="s">
        <v>1937</v>
      </c>
      <c r="H139" s="2" t="s">
        <v>1592</v>
      </c>
      <c r="I139" s="2" t="s">
        <v>128</v>
      </c>
      <c r="J139" s="4">
        <v>16</v>
      </c>
      <c r="K139" s="5">
        <v>20.61</v>
      </c>
      <c r="L139" s="4">
        <v>329.76</v>
      </c>
      <c r="M139" s="2" t="s">
        <v>1485</v>
      </c>
      <c r="N139" s="2" t="s">
        <v>30</v>
      </c>
      <c r="O139" s="2" t="s">
        <v>1668</v>
      </c>
      <c r="P139" s="2" t="s">
        <v>1669</v>
      </c>
      <c r="Q139"/>
      <c r="R139" s="2" t="s">
        <v>67</v>
      </c>
      <c r="S139" s="2" t="s">
        <v>1938</v>
      </c>
      <c r="T139"/>
      <c r="U139" s="2" t="s">
        <v>1763</v>
      </c>
      <c r="V139" s="2" t="s">
        <v>1939</v>
      </c>
      <c r="W139" s="2" t="s">
        <v>1667</v>
      </c>
      <c r="X139" s="6">
        <v>4</v>
      </c>
      <c r="Y139"/>
      <c r="Z139" s="2" t="s">
        <v>1692</v>
      </c>
      <c r="AA139" s="2" t="s">
        <v>1940</v>
      </c>
      <c r="AB139"/>
      <c r="AC139" s="2" t="s">
        <v>1673</v>
      </c>
      <c r="AD139" s="2" t="s">
        <v>1674</v>
      </c>
      <c r="AE139" s="2"/>
      <c r="AG139" s="2"/>
      <c r="AH139" s="2"/>
    </row>
    <row r="140" spans="1:34" x14ac:dyDescent="0.45">
      <c r="A140" s="1">
        <v>45917</v>
      </c>
      <c r="B140" s="1">
        <v>45990</v>
      </c>
      <c r="C140" s="1">
        <v>46080</v>
      </c>
      <c r="D140" s="1">
        <v>46017</v>
      </c>
      <c r="E140" s="2" t="s">
        <v>2136</v>
      </c>
      <c r="F140" s="3">
        <v>1</v>
      </c>
      <c r="G140" s="2" t="s">
        <v>1695</v>
      </c>
      <c r="H140" s="2" t="s">
        <v>1592</v>
      </c>
      <c r="I140" s="2" t="s">
        <v>128</v>
      </c>
      <c r="J140" s="4">
        <v>12</v>
      </c>
      <c r="K140" s="5">
        <v>20.61</v>
      </c>
      <c r="L140" s="4">
        <v>247.32</v>
      </c>
      <c r="M140" s="2" t="s">
        <v>1485</v>
      </c>
      <c r="N140" s="2" t="s">
        <v>30</v>
      </c>
      <c r="O140" s="2" t="s">
        <v>1668</v>
      </c>
      <c r="P140" s="2" t="s">
        <v>1669</v>
      </c>
      <c r="Q140"/>
      <c r="R140" s="2" t="s">
        <v>67</v>
      </c>
      <c r="S140" s="2" t="s">
        <v>1696</v>
      </c>
      <c r="T140"/>
      <c r="U140" s="2" t="s">
        <v>1682</v>
      </c>
      <c r="V140" s="2" t="s">
        <v>1697</v>
      </c>
      <c r="W140" s="2" t="s">
        <v>1667</v>
      </c>
      <c r="X140" s="6">
        <v>4</v>
      </c>
      <c r="Y140"/>
      <c r="Z140" s="2" t="s">
        <v>1698</v>
      </c>
      <c r="AA140" s="2" t="s">
        <v>1699</v>
      </c>
      <c r="AB140" s="2" t="s">
        <v>1700</v>
      </c>
      <c r="AC140" s="2" t="s">
        <v>1673</v>
      </c>
      <c r="AD140" s="2" t="s">
        <v>1674</v>
      </c>
      <c r="AE140" s="2"/>
      <c r="AG140" s="2"/>
      <c r="AH140" s="2"/>
    </row>
    <row r="141" spans="1:34" x14ac:dyDescent="0.45">
      <c r="A141" s="1">
        <v>45923</v>
      </c>
      <c r="B141" s="1">
        <v>46025</v>
      </c>
      <c r="C141" s="1">
        <v>46080</v>
      </c>
      <c r="D141" s="1">
        <v>46017</v>
      </c>
      <c r="E141" s="2" t="s">
        <v>2150</v>
      </c>
      <c r="F141" s="3">
        <v>1</v>
      </c>
      <c r="G141" s="2" t="s">
        <v>1695</v>
      </c>
      <c r="H141" s="2" t="s">
        <v>1592</v>
      </c>
      <c r="I141" s="2" t="s">
        <v>128</v>
      </c>
      <c r="J141" s="4">
        <v>104</v>
      </c>
      <c r="K141" s="5">
        <v>20.61</v>
      </c>
      <c r="L141" s="4">
        <v>2143.44</v>
      </c>
      <c r="M141" s="2" t="s">
        <v>1485</v>
      </c>
      <c r="N141" s="2" t="s">
        <v>30</v>
      </c>
      <c r="O141" s="2" t="s">
        <v>1668</v>
      </c>
      <c r="P141" s="2" t="s">
        <v>1669</v>
      </c>
      <c r="Q141"/>
      <c r="R141" s="2" t="s">
        <v>67</v>
      </c>
      <c r="S141" s="2" t="s">
        <v>1696</v>
      </c>
      <c r="T141"/>
      <c r="U141" s="2" t="s">
        <v>1682</v>
      </c>
      <c r="V141" s="2" t="s">
        <v>1697</v>
      </c>
      <c r="W141" s="2" t="s">
        <v>1667</v>
      </c>
      <c r="X141" s="6">
        <v>4</v>
      </c>
      <c r="Y141"/>
      <c r="Z141" s="2" t="s">
        <v>1698</v>
      </c>
      <c r="AA141" s="2" t="s">
        <v>1699</v>
      </c>
      <c r="AB141" s="2" t="s">
        <v>1700</v>
      </c>
      <c r="AC141" s="2" t="s">
        <v>1673</v>
      </c>
      <c r="AD141" s="2" t="s">
        <v>1674</v>
      </c>
      <c r="AE141" s="2"/>
      <c r="AG141" s="2"/>
      <c r="AH141" s="2"/>
    </row>
    <row r="142" spans="1:34" x14ac:dyDescent="0.45">
      <c r="A142" s="1">
        <v>45930</v>
      </c>
      <c r="B142" s="1">
        <v>46032</v>
      </c>
      <c r="C142" s="1">
        <v>46080</v>
      </c>
      <c r="D142" s="1">
        <v>46031</v>
      </c>
      <c r="E142" s="2" t="s">
        <v>2182</v>
      </c>
      <c r="F142" s="3">
        <v>2</v>
      </c>
      <c r="G142" s="2" t="s">
        <v>1695</v>
      </c>
      <c r="H142" s="2" t="s">
        <v>1592</v>
      </c>
      <c r="I142" s="2" t="s">
        <v>128</v>
      </c>
      <c r="J142" s="4">
        <v>84</v>
      </c>
      <c r="K142" s="5">
        <v>20.61</v>
      </c>
      <c r="L142" s="4">
        <v>1731.24</v>
      </c>
      <c r="M142" s="2" t="s">
        <v>1485</v>
      </c>
      <c r="N142" s="2" t="s">
        <v>30</v>
      </c>
      <c r="O142" s="2" t="s">
        <v>1668</v>
      </c>
      <c r="P142" s="2" t="s">
        <v>1669</v>
      </c>
      <c r="Q142"/>
      <c r="R142" s="2" t="s">
        <v>67</v>
      </c>
      <c r="S142" s="2" t="s">
        <v>1696</v>
      </c>
      <c r="T142"/>
      <c r="U142" s="2" t="s">
        <v>1682</v>
      </c>
      <c r="V142" s="2" t="s">
        <v>1697</v>
      </c>
      <c r="W142" s="2" t="s">
        <v>1667</v>
      </c>
      <c r="X142" s="6">
        <v>4</v>
      </c>
      <c r="Y142"/>
      <c r="Z142" s="2" t="s">
        <v>1698</v>
      </c>
      <c r="AA142" s="2" t="s">
        <v>1699</v>
      </c>
      <c r="AB142" s="2" t="s">
        <v>1700</v>
      </c>
      <c r="AC142" s="2" t="s">
        <v>1673</v>
      </c>
      <c r="AD142" s="2" t="s">
        <v>1674</v>
      </c>
      <c r="AE142" s="2"/>
      <c r="AG142" s="2"/>
      <c r="AH142" s="2"/>
    </row>
    <row r="143" spans="1:34" x14ac:dyDescent="0.45">
      <c r="A143" s="1">
        <v>45943</v>
      </c>
      <c r="B143" s="1">
        <v>2</v>
      </c>
      <c r="C143" s="1">
        <v>46080</v>
      </c>
      <c r="D143" s="1">
        <v>46038</v>
      </c>
      <c r="E143" s="2" t="s">
        <v>2204</v>
      </c>
      <c r="F143" s="3">
        <v>1</v>
      </c>
      <c r="G143" s="2" t="s">
        <v>1667</v>
      </c>
      <c r="H143" s="2" t="s">
        <v>2023</v>
      </c>
      <c r="I143" s="2" t="s">
        <v>87</v>
      </c>
      <c r="J143" s="4">
        <v>2284</v>
      </c>
      <c r="K143" s="5">
        <v>4.0999999999999996</v>
      </c>
      <c r="L143" s="4">
        <v>9364.4</v>
      </c>
      <c r="M143" s="2" t="s">
        <v>1511</v>
      </c>
      <c r="N143" s="2" t="s">
        <v>37</v>
      </c>
      <c r="O143" s="2" t="s">
        <v>1668</v>
      </c>
      <c r="P143" s="2" t="s">
        <v>1669</v>
      </c>
      <c r="Q143"/>
      <c r="R143" s="2" t="s">
        <v>46</v>
      </c>
      <c r="S143" s="2" t="s">
        <v>1681</v>
      </c>
      <c r="T143"/>
      <c r="U143" s="2" t="s">
        <v>1682</v>
      </c>
      <c r="V143" s="2" t="s">
        <v>1683</v>
      </c>
      <c r="W143" s="2" t="s">
        <v>1667</v>
      </c>
      <c r="X143" s="6">
        <v>0</v>
      </c>
      <c r="Y143"/>
      <c r="Z143" s="2" t="s">
        <v>46</v>
      </c>
      <c r="AA143" s="2" t="s">
        <v>1684</v>
      </c>
      <c r="AB143"/>
      <c r="AC143" s="2" t="s">
        <v>1673</v>
      </c>
      <c r="AD143" s="2" t="s">
        <v>1674</v>
      </c>
      <c r="AE143" s="2"/>
      <c r="AG143" s="2"/>
      <c r="AH143" s="2"/>
    </row>
    <row r="144" spans="1:34" x14ac:dyDescent="0.45">
      <c r="A144" s="1">
        <v>45943</v>
      </c>
      <c r="B144" s="1">
        <v>46034</v>
      </c>
      <c r="C144" s="1">
        <v>46080</v>
      </c>
      <c r="D144" s="1">
        <v>46034</v>
      </c>
      <c r="E144" s="2" t="s">
        <v>2205</v>
      </c>
      <c r="F144" s="3">
        <v>2</v>
      </c>
      <c r="G144" s="2" t="s">
        <v>1667</v>
      </c>
      <c r="H144" s="2" t="s">
        <v>2206</v>
      </c>
      <c r="I144" s="2" t="s">
        <v>884</v>
      </c>
      <c r="J144" s="4">
        <v>3981</v>
      </c>
      <c r="K144" s="5">
        <v>2.2000000000000002</v>
      </c>
      <c r="L144" s="4">
        <v>8758.2000000000007</v>
      </c>
      <c r="M144" s="2" t="s">
        <v>1511</v>
      </c>
      <c r="N144" s="2" t="s">
        <v>37</v>
      </c>
      <c r="O144" s="2" t="s">
        <v>1668</v>
      </c>
      <c r="P144" s="2" t="s">
        <v>1669</v>
      </c>
      <c r="Q144"/>
      <c r="R144" s="2" t="s">
        <v>46</v>
      </c>
      <c r="S144" s="2" t="s">
        <v>1681</v>
      </c>
      <c r="T144"/>
      <c r="U144" s="2" t="s">
        <v>1682</v>
      </c>
      <c r="V144" s="2" t="s">
        <v>1683</v>
      </c>
      <c r="W144" s="2" t="s">
        <v>1667</v>
      </c>
      <c r="X144" s="6">
        <v>0</v>
      </c>
      <c r="Y144"/>
      <c r="Z144" s="2" t="s">
        <v>46</v>
      </c>
      <c r="AA144" s="2" t="s">
        <v>1684</v>
      </c>
      <c r="AB144"/>
      <c r="AC144" s="2" t="s">
        <v>1673</v>
      </c>
      <c r="AD144" s="2" t="s">
        <v>1674</v>
      </c>
      <c r="AE144" s="2"/>
      <c r="AG144" s="2"/>
      <c r="AH144" s="2"/>
    </row>
    <row r="145" spans="1:34" x14ac:dyDescent="0.45">
      <c r="A145" s="1">
        <v>45982</v>
      </c>
      <c r="B145" s="1">
        <v>46055</v>
      </c>
      <c r="C145" s="1">
        <v>46080</v>
      </c>
      <c r="D145" s="1">
        <v>46080</v>
      </c>
      <c r="E145" s="2" t="s">
        <v>2299</v>
      </c>
      <c r="F145" s="3">
        <v>2</v>
      </c>
      <c r="G145" s="2" t="s">
        <v>1685</v>
      </c>
      <c r="H145" s="2" t="s">
        <v>2301</v>
      </c>
      <c r="I145" s="2" t="s">
        <v>187</v>
      </c>
      <c r="J145" s="4">
        <v>500000</v>
      </c>
      <c r="K145" s="5">
        <v>0.23699999999999999</v>
      </c>
      <c r="L145" s="4">
        <v>118500</v>
      </c>
      <c r="M145" s="2" t="s">
        <v>1621</v>
      </c>
      <c r="N145" s="2" t="s">
        <v>30</v>
      </c>
      <c r="O145" s="2" t="s">
        <v>1668</v>
      </c>
      <c r="P145" s="2" t="s">
        <v>1669</v>
      </c>
      <c r="Q145"/>
      <c r="R145" s="2" t="s">
        <v>178</v>
      </c>
      <c r="S145" s="2" t="s">
        <v>2154</v>
      </c>
      <c r="T145"/>
      <c r="U145" s="2" t="s">
        <v>1677</v>
      </c>
      <c r="V145" s="2" t="s">
        <v>2155</v>
      </c>
      <c r="W145" s="2" t="s">
        <v>1667</v>
      </c>
      <c r="X145" s="6">
        <v>0</v>
      </c>
      <c r="Y145"/>
      <c r="Z145" s="2" t="s">
        <v>178</v>
      </c>
      <c r="AA145" s="2" t="s">
        <v>2156</v>
      </c>
      <c r="AB145"/>
      <c r="AC145" s="2" t="s">
        <v>1673</v>
      </c>
      <c r="AD145" s="2" t="s">
        <v>1674</v>
      </c>
      <c r="AE145" s="2"/>
      <c r="AG145" s="2"/>
      <c r="AH145" s="2"/>
    </row>
    <row r="146" spans="1:34" x14ac:dyDescent="0.45">
      <c r="A146" s="1">
        <v>45982</v>
      </c>
      <c r="B146" s="1">
        <v>46055</v>
      </c>
      <c r="C146" s="1">
        <v>46080</v>
      </c>
      <c r="D146" s="1">
        <v>46080</v>
      </c>
      <c r="E146" s="2" t="s">
        <v>2299</v>
      </c>
      <c r="F146" s="3">
        <v>3</v>
      </c>
      <c r="G146" s="2" t="s">
        <v>1685</v>
      </c>
      <c r="H146" s="2" t="s">
        <v>29</v>
      </c>
      <c r="I146" s="2" t="s">
        <v>2648</v>
      </c>
      <c r="J146" s="4">
        <v>1</v>
      </c>
      <c r="K146" s="5">
        <v>549</v>
      </c>
      <c r="L146" s="4">
        <v>549</v>
      </c>
      <c r="M146" s="2" t="s">
        <v>1621</v>
      </c>
      <c r="N146" s="2" t="s">
        <v>30</v>
      </c>
      <c r="O146" s="2" t="s">
        <v>1668</v>
      </c>
      <c r="P146" s="2" t="s">
        <v>1669</v>
      </c>
      <c r="Q146"/>
      <c r="R146" s="2" t="s">
        <v>178</v>
      </c>
      <c r="S146" s="2" t="s">
        <v>2154</v>
      </c>
      <c r="T146"/>
      <c r="U146" s="2" t="s">
        <v>1677</v>
      </c>
      <c r="V146" s="2" t="s">
        <v>2155</v>
      </c>
      <c r="W146" s="2" t="s">
        <v>1667</v>
      </c>
      <c r="X146" s="6">
        <v>0</v>
      </c>
      <c r="Y146"/>
      <c r="Z146" s="2" t="s">
        <v>178</v>
      </c>
      <c r="AA146" s="2" t="s">
        <v>2156</v>
      </c>
      <c r="AB146"/>
      <c r="AC146" s="2" t="s">
        <v>1673</v>
      </c>
      <c r="AD146" s="2" t="s">
        <v>1674</v>
      </c>
      <c r="AE146" s="2"/>
      <c r="AG146" s="2"/>
      <c r="AH146" s="2"/>
    </row>
    <row r="147" spans="1:34" x14ac:dyDescent="0.45">
      <c r="A147" s="1">
        <v>45987</v>
      </c>
      <c r="B147" s="1">
        <v>46118</v>
      </c>
      <c r="C147" s="1">
        <v>46080</v>
      </c>
      <c r="D147" s="1">
        <v>46097</v>
      </c>
      <c r="E147" s="2" t="s">
        <v>2331</v>
      </c>
      <c r="F147" s="3">
        <v>2</v>
      </c>
      <c r="G147" s="2" t="s">
        <v>1701</v>
      </c>
      <c r="H147" s="2" t="s">
        <v>1702</v>
      </c>
      <c r="I147" s="2" t="s">
        <v>313</v>
      </c>
      <c r="J147" s="4">
        <v>12504</v>
      </c>
      <c r="K147" s="5">
        <v>5.08</v>
      </c>
      <c r="L147" s="4">
        <v>63520.32</v>
      </c>
      <c r="M147" s="2" t="s">
        <v>1546</v>
      </c>
      <c r="N147" s="2" t="s">
        <v>37</v>
      </c>
      <c r="O147" s="2" t="s">
        <v>1668</v>
      </c>
      <c r="P147" s="2" t="s">
        <v>1669</v>
      </c>
      <c r="Q147"/>
      <c r="R147" s="2" t="s">
        <v>309</v>
      </c>
      <c r="S147" s="2" t="s">
        <v>1703</v>
      </c>
      <c r="T147"/>
      <c r="U147" s="2" t="s">
        <v>1704</v>
      </c>
      <c r="V147" s="2" t="s">
        <v>1705</v>
      </c>
      <c r="W147" s="2" t="s">
        <v>1667</v>
      </c>
      <c r="X147" s="6">
        <v>0</v>
      </c>
      <c r="Y147"/>
      <c r="Z147" s="2" t="s">
        <v>1706</v>
      </c>
      <c r="AA147" s="2" t="s">
        <v>1707</v>
      </c>
      <c r="AB147" s="2" t="s">
        <v>1708</v>
      </c>
      <c r="AC147"/>
      <c r="AE147" s="2"/>
      <c r="AG147" s="2"/>
      <c r="AH147" s="2"/>
    </row>
    <row r="148" spans="1:34" hidden="1" x14ac:dyDescent="0.45">
      <c r="A148" s="1" t="s">
        <v>1709</v>
      </c>
      <c r="B148" s="1" t="s">
        <v>1673</v>
      </c>
      <c r="C148" s="1" t="s">
        <v>1674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E148" s="2"/>
      <c r="AG148" s="2"/>
      <c r="AH148" s="2"/>
    </row>
    <row r="149" spans="1:34" x14ac:dyDescent="0.45">
      <c r="A149" s="1">
        <v>45987</v>
      </c>
      <c r="B149" s="1">
        <v>46097</v>
      </c>
      <c r="C149" s="1">
        <v>46080</v>
      </c>
      <c r="D149" s="1">
        <v>46097</v>
      </c>
      <c r="E149" s="2" t="s">
        <v>2333</v>
      </c>
      <c r="F149" s="3">
        <v>2</v>
      </c>
      <c r="G149" s="2" t="s">
        <v>1701</v>
      </c>
      <c r="H149" s="2" t="s">
        <v>1702</v>
      </c>
      <c r="I149" s="2" t="s">
        <v>313</v>
      </c>
      <c r="J149" s="4">
        <v>18000</v>
      </c>
      <c r="K149" s="5">
        <v>5.08</v>
      </c>
      <c r="L149" s="4">
        <v>91440</v>
      </c>
      <c r="M149" s="2" t="s">
        <v>1546</v>
      </c>
      <c r="N149" s="2" t="s">
        <v>37</v>
      </c>
      <c r="O149" s="2" t="s">
        <v>1668</v>
      </c>
      <c r="P149" s="2" t="s">
        <v>1669</v>
      </c>
      <c r="Q149"/>
      <c r="R149" s="2" t="s">
        <v>309</v>
      </c>
      <c r="S149" s="2" t="s">
        <v>1703</v>
      </c>
      <c r="T149"/>
      <c r="U149" s="2" t="s">
        <v>1704</v>
      </c>
      <c r="V149" s="2" t="s">
        <v>1705</v>
      </c>
      <c r="W149" s="2" t="s">
        <v>1667</v>
      </c>
      <c r="X149" s="6">
        <v>0</v>
      </c>
      <c r="Y149"/>
      <c r="Z149" s="2" t="s">
        <v>1706</v>
      </c>
      <c r="AA149" s="2" t="s">
        <v>1707</v>
      </c>
      <c r="AB149" s="2" t="s">
        <v>1708</v>
      </c>
      <c r="AC149"/>
      <c r="AE149" s="2"/>
      <c r="AG149" s="2"/>
      <c r="AH149" s="2"/>
    </row>
    <row r="150" spans="1:34" hidden="1" x14ac:dyDescent="0.45">
      <c r="A150" s="1" t="s">
        <v>1709</v>
      </c>
      <c r="B150" s="1" t="s">
        <v>1673</v>
      </c>
      <c r="C150" s="1" t="s">
        <v>1674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E150" s="2"/>
      <c r="AG150" s="2"/>
      <c r="AH150" s="2"/>
    </row>
    <row r="151" spans="1:34" x14ac:dyDescent="0.45">
      <c r="A151" s="1">
        <v>46051</v>
      </c>
      <c r="B151" s="1">
        <v>46080</v>
      </c>
      <c r="C151" s="1">
        <v>46080</v>
      </c>
      <c r="D151" s="1">
        <v>46080</v>
      </c>
      <c r="E151" s="2" t="s">
        <v>2686</v>
      </c>
      <c r="F151" s="3">
        <v>1</v>
      </c>
      <c r="G151" s="2" t="s">
        <v>1685</v>
      </c>
      <c r="H151" s="2" t="s">
        <v>2688</v>
      </c>
      <c r="I151" s="2" t="s">
        <v>2689</v>
      </c>
      <c r="J151" s="4">
        <v>1</v>
      </c>
      <c r="K151" s="5">
        <v>2556.79</v>
      </c>
      <c r="L151" s="4">
        <v>2556.79</v>
      </c>
      <c r="M151" s="2" t="s">
        <v>1654</v>
      </c>
      <c r="N151" s="2" t="s">
        <v>30</v>
      </c>
      <c r="O151" s="2" t="s">
        <v>1668</v>
      </c>
      <c r="P151" s="2" t="s">
        <v>1669</v>
      </c>
      <c r="Q151"/>
      <c r="R151" s="2" t="s">
        <v>1655</v>
      </c>
      <c r="S151" s="2" t="s">
        <v>2307</v>
      </c>
      <c r="T151"/>
      <c r="U151" s="2" t="s">
        <v>1773</v>
      </c>
      <c r="V151" s="2" t="s">
        <v>2308</v>
      </c>
      <c r="W151" s="2" t="s">
        <v>1667</v>
      </c>
      <c r="X151" s="6">
        <v>0</v>
      </c>
      <c r="Y151"/>
      <c r="Z151" s="2" t="s">
        <v>1655</v>
      </c>
      <c r="AA151" s="2" t="s">
        <v>2309</v>
      </c>
      <c r="AB151"/>
      <c r="AC151" s="2" t="s">
        <v>1673</v>
      </c>
      <c r="AD151" s="2" t="s">
        <v>1674</v>
      </c>
      <c r="AE151" s="2"/>
      <c r="AG151" s="2"/>
      <c r="AH151" s="2"/>
    </row>
    <row r="152" spans="1:34" x14ac:dyDescent="0.45">
      <c r="A152" s="1">
        <v>46056</v>
      </c>
      <c r="B152" s="1">
        <v>2</v>
      </c>
      <c r="C152" s="1">
        <v>46080</v>
      </c>
      <c r="D152" s="1">
        <v>46080</v>
      </c>
      <c r="E152" s="2" t="s">
        <v>2725</v>
      </c>
      <c r="F152" s="3">
        <v>1</v>
      </c>
      <c r="G152" s="2" t="s">
        <v>1667</v>
      </c>
      <c r="H152" s="2" t="s">
        <v>2726</v>
      </c>
      <c r="I152" s="2" t="s">
        <v>2727</v>
      </c>
      <c r="J152" s="4">
        <v>1</v>
      </c>
      <c r="K152" s="5">
        <v>1200</v>
      </c>
      <c r="L152" s="4">
        <v>1200</v>
      </c>
      <c r="M152" s="2" t="s">
        <v>1546</v>
      </c>
      <c r="N152" s="2" t="s">
        <v>30</v>
      </c>
      <c r="O152" s="2" t="s">
        <v>1668</v>
      </c>
      <c r="P152" s="2" t="s">
        <v>1669</v>
      </c>
      <c r="Q152"/>
      <c r="R152" s="2" t="s">
        <v>309</v>
      </c>
      <c r="S152" s="2" t="s">
        <v>2593</v>
      </c>
      <c r="T152"/>
      <c r="U152" s="2" t="s">
        <v>1682</v>
      </c>
      <c r="V152" s="2" t="s">
        <v>2594</v>
      </c>
      <c r="W152" s="2" t="s">
        <v>1667</v>
      </c>
      <c r="X152" s="6">
        <v>0</v>
      </c>
      <c r="Y152"/>
      <c r="Z152" s="2" t="s">
        <v>309</v>
      </c>
      <c r="AA152" s="2" t="s">
        <v>2592</v>
      </c>
      <c r="AB152"/>
      <c r="AC152" s="2" t="s">
        <v>1673</v>
      </c>
      <c r="AD152" s="2" t="s">
        <v>1674</v>
      </c>
      <c r="AE152" s="2"/>
      <c r="AG152" s="2"/>
      <c r="AH152" s="2"/>
    </row>
    <row r="153" spans="1:34" x14ac:dyDescent="0.45">
      <c r="A153" s="1">
        <v>46056</v>
      </c>
      <c r="B153" s="1">
        <v>2</v>
      </c>
      <c r="C153" s="1">
        <v>46080</v>
      </c>
      <c r="D153" s="1">
        <v>46080</v>
      </c>
      <c r="E153" s="2" t="s">
        <v>2725</v>
      </c>
      <c r="F153" s="3">
        <v>2</v>
      </c>
      <c r="G153" s="2" t="s">
        <v>1667</v>
      </c>
      <c r="H153" s="2" t="s">
        <v>29</v>
      </c>
      <c r="I153" s="2" t="s">
        <v>2728</v>
      </c>
      <c r="J153" s="4">
        <v>1</v>
      </c>
      <c r="K153" s="5">
        <v>450</v>
      </c>
      <c r="L153" s="4">
        <v>450</v>
      </c>
      <c r="M153" s="2" t="s">
        <v>1546</v>
      </c>
      <c r="N153" s="2" t="s">
        <v>30</v>
      </c>
      <c r="O153" s="2" t="s">
        <v>1668</v>
      </c>
      <c r="P153" s="2" t="s">
        <v>1669</v>
      </c>
      <c r="Q153"/>
      <c r="R153" s="2" t="s">
        <v>309</v>
      </c>
      <c r="S153" s="2" t="s">
        <v>2593</v>
      </c>
      <c r="T153"/>
      <c r="U153" s="2" t="s">
        <v>1682</v>
      </c>
      <c r="V153" s="2" t="s">
        <v>2594</v>
      </c>
      <c r="W153" s="2" t="s">
        <v>1667</v>
      </c>
      <c r="X153" s="6">
        <v>0</v>
      </c>
      <c r="Y153"/>
      <c r="Z153" s="2" t="s">
        <v>309</v>
      </c>
      <c r="AA153" s="2" t="s">
        <v>2592</v>
      </c>
      <c r="AB153"/>
      <c r="AC153" s="2" t="s">
        <v>1673</v>
      </c>
      <c r="AD153" s="2" t="s">
        <v>1674</v>
      </c>
      <c r="AE153" s="2"/>
      <c r="AG153" s="2"/>
      <c r="AH153" s="2"/>
    </row>
    <row r="154" spans="1:34" x14ac:dyDescent="0.45">
      <c r="A154" s="1">
        <v>46064</v>
      </c>
      <c r="B154" s="1">
        <v>2</v>
      </c>
      <c r="C154" s="1">
        <v>46080</v>
      </c>
      <c r="D154" s="1">
        <v>46080</v>
      </c>
      <c r="E154" s="2" t="s">
        <v>2968</v>
      </c>
      <c r="F154" s="3">
        <v>1</v>
      </c>
      <c r="G154" s="2" t="s">
        <v>1667</v>
      </c>
      <c r="H154" s="2" t="s">
        <v>2970</v>
      </c>
      <c r="I154" s="2" t="s">
        <v>2971</v>
      </c>
      <c r="J154" s="4">
        <v>214127.05</v>
      </c>
      <c r="K154" s="5">
        <v>5.6779999999999999E-3</v>
      </c>
      <c r="L154" s="4">
        <v>1215.81</v>
      </c>
      <c r="M154" s="2" t="s">
        <v>1529</v>
      </c>
      <c r="N154" s="2" t="s">
        <v>30</v>
      </c>
      <c r="O154" s="2" t="s">
        <v>1668</v>
      </c>
      <c r="P154" s="2" t="s">
        <v>1669</v>
      </c>
      <c r="Q154"/>
      <c r="R154" s="2" t="s">
        <v>43</v>
      </c>
      <c r="S154" s="2" t="s">
        <v>3053</v>
      </c>
      <c r="T154"/>
      <c r="U154" s="2" t="s">
        <v>1731</v>
      </c>
      <c r="V154" s="2" t="s">
        <v>3054</v>
      </c>
      <c r="W154" s="2" t="s">
        <v>1667</v>
      </c>
      <c r="X154" s="6">
        <v>0</v>
      </c>
      <c r="Y154"/>
      <c r="Z154" s="2" t="s">
        <v>43</v>
      </c>
      <c r="AA154" s="2" t="s">
        <v>3055</v>
      </c>
      <c r="AB154"/>
      <c r="AC154" s="2" t="s">
        <v>1673</v>
      </c>
      <c r="AD154" s="2" t="s">
        <v>1674</v>
      </c>
      <c r="AE154" s="2"/>
      <c r="AG154" s="2"/>
      <c r="AH154" s="2"/>
    </row>
    <row r="155" spans="1:34" x14ac:dyDescent="0.45">
      <c r="A155" s="1">
        <v>46064</v>
      </c>
      <c r="B155" s="1">
        <v>2</v>
      </c>
      <c r="C155" s="1">
        <v>46080</v>
      </c>
      <c r="D155" s="1">
        <v>46080</v>
      </c>
      <c r="E155" s="2" t="s">
        <v>2968</v>
      </c>
      <c r="F155" s="3">
        <v>2</v>
      </c>
      <c r="G155" s="2" t="s">
        <v>1667</v>
      </c>
      <c r="H155" s="2" t="s">
        <v>2972</v>
      </c>
      <c r="I155" s="2" t="s">
        <v>2973</v>
      </c>
      <c r="J155" s="4">
        <v>467602</v>
      </c>
      <c r="K155" s="5">
        <v>5.1640000000000002E-3</v>
      </c>
      <c r="L155" s="4">
        <v>2414.6999999999998</v>
      </c>
      <c r="M155" s="2" t="s">
        <v>1529</v>
      </c>
      <c r="N155" s="2" t="s">
        <v>30</v>
      </c>
      <c r="O155" s="2" t="s">
        <v>1668</v>
      </c>
      <c r="P155" s="2" t="s">
        <v>1669</v>
      </c>
      <c r="Q155"/>
      <c r="R155" s="2" t="s">
        <v>43</v>
      </c>
      <c r="S155" s="2" t="s">
        <v>3053</v>
      </c>
      <c r="T155"/>
      <c r="U155" s="2" t="s">
        <v>1731</v>
      </c>
      <c r="V155" s="2" t="s">
        <v>3054</v>
      </c>
      <c r="W155" s="2" t="s">
        <v>1667</v>
      </c>
      <c r="X155" s="6">
        <v>0</v>
      </c>
      <c r="Y155"/>
      <c r="Z155" s="2" t="s">
        <v>43</v>
      </c>
      <c r="AA155" s="2" t="s">
        <v>3055</v>
      </c>
      <c r="AB155"/>
      <c r="AC155" s="2" t="s">
        <v>1673</v>
      </c>
      <c r="AD155" s="2" t="s">
        <v>1674</v>
      </c>
      <c r="AE155" s="2"/>
      <c r="AG155" s="2"/>
      <c r="AH155" s="2"/>
    </row>
    <row r="156" spans="1:34" x14ac:dyDescent="0.45">
      <c r="A156" s="1">
        <v>46064</v>
      </c>
      <c r="B156" s="1">
        <v>2</v>
      </c>
      <c r="C156" s="1">
        <v>46080</v>
      </c>
      <c r="D156" s="1">
        <v>46080</v>
      </c>
      <c r="E156" s="2" t="s">
        <v>2968</v>
      </c>
      <c r="F156" s="3">
        <v>3</v>
      </c>
      <c r="G156" s="2" t="s">
        <v>1667</v>
      </c>
      <c r="H156" s="2" t="s">
        <v>2974</v>
      </c>
      <c r="I156" s="2" t="s">
        <v>2975</v>
      </c>
      <c r="J156" s="4">
        <v>2013600</v>
      </c>
      <c r="K156" s="5">
        <v>8.25E-4</v>
      </c>
      <c r="L156" s="4">
        <v>1661.22</v>
      </c>
      <c r="M156" s="2" t="s">
        <v>1529</v>
      </c>
      <c r="N156" s="2" t="s">
        <v>30</v>
      </c>
      <c r="O156" s="2" t="s">
        <v>1668</v>
      </c>
      <c r="P156" s="2" t="s">
        <v>1669</v>
      </c>
      <c r="Q156"/>
      <c r="R156" s="2" t="s">
        <v>43</v>
      </c>
      <c r="S156" s="2" t="s">
        <v>3053</v>
      </c>
      <c r="T156"/>
      <c r="U156" s="2" t="s">
        <v>1731</v>
      </c>
      <c r="V156" s="2" t="s">
        <v>3054</v>
      </c>
      <c r="W156" s="2" t="s">
        <v>1667</v>
      </c>
      <c r="X156" s="6">
        <v>0</v>
      </c>
      <c r="Y156"/>
      <c r="Z156" s="2" t="s">
        <v>43</v>
      </c>
      <c r="AA156" s="2" t="s">
        <v>3055</v>
      </c>
      <c r="AB156"/>
      <c r="AC156" s="2" t="s">
        <v>1673</v>
      </c>
      <c r="AD156" s="2" t="s">
        <v>1674</v>
      </c>
      <c r="AE156" s="2"/>
      <c r="AG156" s="2"/>
      <c r="AH156" s="2"/>
    </row>
    <row r="157" spans="1:34" x14ac:dyDescent="0.45">
      <c r="A157" s="1">
        <v>46064</v>
      </c>
      <c r="B157" s="1">
        <v>2</v>
      </c>
      <c r="C157" s="1">
        <v>46080</v>
      </c>
      <c r="D157" s="1">
        <v>46080</v>
      </c>
      <c r="E157" s="2" t="s">
        <v>2968</v>
      </c>
      <c r="F157" s="3">
        <v>4</v>
      </c>
      <c r="G157" s="2" t="s">
        <v>1667</v>
      </c>
      <c r="H157" s="2" t="s">
        <v>2976</v>
      </c>
      <c r="I157" s="2" t="s">
        <v>2977</v>
      </c>
      <c r="J157" s="4">
        <v>48563.98</v>
      </c>
      <c r="K157" s="5">
        <v>1.6268000000000001E-2</v>
      </c>
      <c r="L157" s="4">
        <v>790.04</v>
      </c>
      <c r="M157" s="2" t="s">
        <v>1529</v>
      </c>
      <c r="N157" s="2" t="s">
        <v>30</v>
      </c>
      <c r="O157" s="2" t="s">
        <v>1668</v>
      </c>
      <c r="P157" s="2" t="s">
        <v>1669</v>
      </c>
      <c r="Q157"/>
      <c r="R157" s="2" t="s">
        <v>43</v>
      </c>
      <c r="S157" s="2" t="s">
        <v>3053</v>
      </c>
      <c r="T157"/>
      <c r="U157" s="2" t="s">
        <v>1731</v>
      </c>
      <c r="V157" s="2" t="s">
        <v>3054</v>
      </c>
      <c r="W157" s="2" t="s">
        <v>1667</v>
      </c>
      <c r="X157" s="6">
        <v>0</v>
      </c>
      <c r="Y157"/>
      <c r="Z157" s="2" t="s">
        <v>43</v>
      </c>
      <c r="AA157" s="2" t="s">
        <v>3055</v>
      </c>
      <c r="AB157"/>
      <c r="AC157" s="2" t="s">
        <v>1673</v>
      </c>
      <c r="AD157" s="2" t="s">
        <v>1674</v>
      </c>
      <c r="AE157" s="2"/>
      <c r="AG157" s="2"/>
      <c r="AH157" s="2"/>
    </row>
    <row r="158" spans="1:34" x14ac:dyDescent="0.45">
      <c r="A158" s="1">
        <v>46064</v>
      </c>
      <c r="B158" s="1">
        <v>2</v>
      </c>
      <c r="C158" s="1">
        <v>46080</v>
      </c>
      <c r="D158" s="1">
        <v>46080</v>
      </c>
      <c r="E158" s="2" t="s">
        <v>2968</v>
      </c>
      <c r="F158" s="3">
        <v>5</v>
      </c>
      <c r="G158" s="2" t="s">
        <v>1667</v>
      </c>
      <c r="H158" s="2" t="s">
        <v>2978</v>
      </c>
      <c r="I158" s="2" t="s">
        <v>2979</v>
      </c>
      <c r="J158" s="4">
        <v>16562</v>
      </c>
      <c r="K158" s="5">
        <v>5.8180000000000003E-2</v>
      </c>
      <c r="L158" s="4">
        <v>963.58</v>
      </c>
      <c r="M158" s="2" t="s">
        <v>1529</v>
      </c>
      <c r="N158" s="2" t="s">
        <v>30</v>
      </c>
      <c r="O158" s="2" t="s">
        <v>1668</v>
      </c>
      <c r="P158" s="2" t="s">
        <v>1669</v>
      </c>
      <c r="Q158"/>
      <c r="R158" s="2" t="s">
        <v>43</v>
      </c>
      <c r="S158" s="2" t="s">
        <v>3053</v>
      </c>
      <c r="T158"/>
      <c r="U158" s="2" t="s">
        <v>1731</v>
      </c>
      <c r="V158" s="2" t="s">
        <v>3054</v>
      </c>
      <c r="W158" s="2" t="s">
        <v>1667</v>
      </c>
      <c r="X158" s="6">
        <v>0</v>
      </c>
      <c r="Y158"/>
      <c r="Z158" s="2" t="s">
        <v>43</v>
      </c>
      <c r="AA158" s="2" t="s">
        <v>3055</v>
      </c>
      <c r="AB158"/>
      <c r="AC158" s="2" t="s">
        <v>1673</v>
      </c>
      <c r="AD158" s="2" t="s">
        <v>1674</v>
      </c>
      <c r="AE158" s="2"/>
      <c r="AG158" s="2"/>
      <c r="AH158" s="2"/>
    </row>
    <row r="159" spans="1:34" x14ac:dyDescent="0.45">
      <c r="A159" s="1">
        <v>46064</v>
      </c>
      <c r="B159" s="1">
        <v>2</v>
      </c>
      <c r="C159" s="1">
        <v>46080</v>
      </c>
      <c r="D159" s="1">
        <v>46080</v>
      </c>
      <c r="E159" s="2" t="s">
        <v>2968</v>
      </c>
      <c r="F159" s="3">
        <v>6</v>
      </c>
      <c r="G159" s="2" t="s">
        <v>1667</v>
      </c>
      <c r="H159" s="2" t="s">
        <v>2980</v>
      </c>
      <c r="I159" s="2" t="s">
        <v>2981</v>
      </c>
      <c r="J159" s="4">
        <v>37639</v>
      </c>
      <c r="K159" s="5">
        <v>7.4000000000000003E-3</v>
      </c>
      <c r="L159" s="4">
        <v>278.52999999999997</v>
      </c>
      <c r="M159" s="2" t="s">
        <v>1529</v>
      </c>
      <c r="N159" s="2" t="s">
        <v>30</v>
      </c>
      <c r="O159" s="2" t="s">
        <v>1668</v>
      </c>
      <c r="P159" s="2" t="s">
        <v>1669</v>
      </c>
      <c r="Q159"/>
      <c r="R159" s="2" t="s">
        <v>43</v>
      </c>
      <c r="S159" s="2" t="s">
        <v>3053</v>
      </c>
      <c r="T159"/>
      <c r="U159" s="2" t="s">
        <v>1731</v>
      </c>
      <c r="V159" s="2" t="s">
        <v>3054</v>
      </c>
      <c r="W159" s="2" t="s">
        <v>1667</v>
      </c>
      <c r="X159" s="6">
        <v>0</v>
      </c>
      <c r="Y159"/>
      <c r="Z159" s="2" t="s">
        <v>43</v>
      </c>
      <c r="AA159" s="2" t="s">
        <v>3055</v>
      </c>
      <c r="AB159"/>
      <c r="AC159" s="2" t="s">
        <v>1673</v>
      </c>
      <c r="AD159" s="2" t="s">
        <v>1674</v>
      </c>
      <c r="AE159" s="2"/>
      <c r="AG159" s="2"/>
      <c r="AH159" s="2"/>
    </row>
    <row r="160" spans="1:34" x14ac:dyDescent="0.45">
      <c r="A160" s="1">
        <v>46064</v>
      </c>
      <c r="B160" s="1">
        <v>2</v>
      </c>
      <c r="C160" s="1">
        <v>46080</v>
      </c>
      <c r="D160" s="1">
        <v>46080</v>
      </c>
      <c r="E160" s="2" t="s">
        <v>2968</v>
      </c>
      <c r="F160" s="3">
        <v>7</v>
      </c>
      <c r="G160" s="2" t="s">
        <v>1667</v>
      </c>
      <c r="H160" s="2" t="s">
        <v>2982</v>
      </c>
      <c r="I160" s="2" t="s">
        <v>2983</v>
      </c>
      <c r="J160" s="4">
        <v>7446</v>
      </c>
      <c r="K160" s="5">
        <v>1.11887</v>
      </c>
      <c r="L160" s="4">
        <v>8331.11</v>
      </c>
      <c r="M160" s="2" t="s">
        <v>1529</v>
      </c>
      <c r="N160" s="2" t="s">
        <v>30</v>
      </c>
      <c r="O160" s="2" t="s">
        <v>1668</v>
      </c>
      <c r="P160" s="2" t="s">
        <v>1669</v>
      </c>
      <c r="Q160"/>
      <c r="R160" s="2" t="s">
        <v>43</v>
      </c>
      <c r="S160" s="2" t="s">
        <v>3053</v>
      </c>
      <c r="T160"/>
      <c r="U160" s="2" t="s">
        <v>1731</v>
      </c>
      <c r="V160" s="2" t="s">
        <v>3054</v>
      </c>
      <c r="W160" s="2" t="s">
        <v>1667</v>
      </c>
      <c r="X160" s="6">
        <v>0</v>
      </c>
      <c r="Y160"/>
      <c r="Z160" s="2" t="s">
        <v>43</v>
      </c>
      <c r="AA160" s="2" t="s">
        <v>3055</v>
      </c>
      <c r="AB160"/>
      <c r="AC160" s="2" t="s">
        <v>1673</v>
      </c>
      <c r="AD160" s="2" t="s">
        <v>1674</v>
      </c>
      <c r="AE160" s="2"/>
      <c r="AG160" s="2"/>
      <c r="AH160" s="2"/>
    </row>
    <row r="161" spans="1:34" x14ac:dyDescent="0.45">
      <c r="A161" s="1">
        <v>46064</v>
      </c>
      <c r="B161" s="1">
        <v>2</v>
      </c>
      <c r="C161" s="1">
        <v>46080</v>
      </c>
      <c r="D161" s="1">
        <v>46080</v>
      </c>
      <c r="E161" s="2" t="s">
        <v>2968</v>
      </c>
      <c r="F161" s="3">
        <v>8</v>
      </c>
      <c r="G161" s="2" t="s">
        <v>1667</v>
      </c>
      <c r="H161" s="2" t="s">
        <v>2984</v>
      </c>
      <c r="I161" s="2" t="s">
        <v>2985</v>
      </c>
      <c r="J161" s="4">
        <v>13337</v>
      </c>
      <c r="K161" s="5">
        <v>0.28685899999999998</v>
      </c>
      <c r="L161" s="4">
        <v>3825.84</v>
      </c>
      <c r="M161" s="2" t="s">
        <v>1529</v>
      </c>
      <c r="N161" s="2" t="s">
        <v>30</v>
      </c>
      <c r="O161" s="2" t="s">
        <v>1668</v>
      </c>
      <c r="P161" s="2" t="s">
        <v>1669</v>
      </c>
      <c r="Q161"/>
      <c r="R161" s="2" t="s">
        <v>43</v>
      </c>
      <c r="S161" s="2" t="s">
        <v>3053</v>
      </c>
      <c r="T161"/>
      <c r="U161" s="2" t="s">
        <v>1731</v>
      </c>
      <c r="V161" s="2" t="s">
        <v>3054</v>
      </c>
      <c r="W161" s="2" t="s">
        <v>1667</v>
      </c>
      <c r="X161" s="6">
        <v>0</v>
      </c>
      <c r="Y161"/>
      <c r="Z161" s="2" t="s">
        <v>43</v>
      </c>
      <c r="AA161" s="2" t="s">
        <v>3055</v>
      </c>
      <c r="AB161"/>
      <c r="AC161" s="2" t="s">
        <v>1673</v>
      </c>
      <c r="AD161" s="2" t="s">
        <v>1674</v>
      </c>
      <c r="AE161" s="2"/>
      <c r="AG161" s="2"/>
      <c r="AH161" s="2"/>
    </row>
    <row r="162" spans="1:34" x14ac:dyDescent="0.45">
      <c r="A162" s="1">
        <v>46064</v>
      </c>
      <c r="B162" s="1">
        <v>2</v>
      </c>
      <c r="C162" s="1">
        <v>46080</v>
      </c>
      <c r="D162" s="1">
        <v>46080</v>
      </c>
      <c r="E162" s="2" t="s">
        <v>2968</v>
      </c>
      <c r="F162" s="3">
        <v>9</v>
      </c>
      <c r="G162" s="2" t="s">
        <v>1667</v>
      </c>
      <c r="H162" s="2" t="s">
        <v>2986</v>
      </c>
      <c r="I162" s="2" t="s">
        <v>2987</v>
      </c>
      <c r="J162" s="4">
        <v>45978.01</v>
      </c>
      <c r="K162" s="5">
        <v>5.6090000000000003E-3</v>
      </c>
      <c r="L162" s="4">
        <v>257.89</v>
      </c>
      <c r="M162" s="2" t="s">
        <v>1529</v>
      </c>
      <c r="N162" s="2" t="s">
        <v>30</v>
      </c>
      <c r="O162" s="2" t="s">
        <v>1668</v>
      </c>
      <c r="P162" s="2" t="s">
        <v>1669</v>
      </c>
      <c r="Q162"/>
      <c r="R162" s="2" t="s">
        <v>43</v>
      </c>
      <c r="S162" s="2" t="s">
        <v>3053</v>
      </c>
      <c r="T162"/>
      <c r="U162" s="2" t="s">
        <v>1731</v>
      </c>
      <c r="V162" s="2" t="s">
        <v>3054</v>
      </c>
      <c r="W162" s="2" t="s">
        <v>1667</v>
      </c>
      <c r="X162" s="6">
        <v>0</v>
      </c>
      <c r="Y162"/>
      <c r="Z162" s="2" t="s">
        <v>43</v>
      </c>
      <c r="AA162" s="2" t="s">
        <v>3055</v>
      </c>
      <c r="AB162"/>
      <c r="AC162" s="2" t="s">
        <v>1673</v>
      </c>
      <c r="AD162" s="2" t="s">
        <v>1674</v>
      </c>
      <c r="AE162" s="2"/>
      <c r="AG162" s="2"/>
      <c r="AH162" s="2"/>
    </row>
    <row r="163" spans="1:34" x14ac:dyDescent="0.45">
      <c r="A163" s="1">
        <v>46064</v>
      </c>
      <c r="B163" s="1">
        <v>2</v>
      </c>
      <c r="C163" s="1">
        <v>46080</v>
      </c>
      <c r="D163" s="1">
        <v>46080</v>
      </c>
      <c r="E163" s="2" t="s">
        <v>2968</v>
      </c>
      <c r="F163" s="3">
        <v>10</v>
      </c>
      <c r="G163" s="2" t="s">
        <v>1667</v>
      </c>
      <c r="H163" s="2" t="s">
        <v>2988</v>
      </c>
      <c r="I163" s="2" t="s">
        <v>2989</v>
      </c>
      <c r="J163" s="4">
        <v>25563.08</v>
      </c>
      <c r="K163" s="5">
        <v>3.3500000000000001E-3</v>
      </c>
      <c r="L163" s="4">
        <v>85.64</v>
      </c>
      <c r="M163" s="2" t="s">
        <v>1529</v>
      </c>
      <c r="N163" s="2" t="s">
        <v>30</v>
      </c>
      <c r="O163" s="2" t="s">
        <v>1668</v>
      </c>
      <c r="P163" s="2" t="s">
        <v>1669</v>
      </c>
      <c r="Q163"/>
      <c r="R163" s="2" t="s">
        <v>43</v>
      </c>
      <c r="S163" s="2" t="s">
        <v>3053</v>
      </c>
      <c r="T163"/>
      <c r="U163" s="2" t="s">
        <v>1731</v>
      </c>
      <c r="V163" s="2" t="s">
        <v>3054</v>
      </c>
      <c r="W163" s="2" t="s">
        <v>1667</v>
      </c>
      <c r="X163" s="6">
        <v>0</v>
      </c>
      <c r="Y163"/>
      <c r="Z163" s="2" t="s">
        <v>43</v>
      </c>
      <c r="AA163" s="2" t="s">
        <v>3055</v>
      </c>
      <c r="AB163"/>
      <c r="AC163" s="2" t="s">
        <v>1673</v>
      </c>
      <c r="AD163" s="2" t="s">
        <v>1674</v>
      </c>
      <c r="AE163" s="2"/>
      <c r="AG163" s="2"/>
      <c r="AH163" s="2"/>
    </row>
    <row r="164" spans="1:34" x14ac:dyDescent="0.45">
      <c r="A164" s="1">
        <v>46064</v>
      </c>
      <c r="B164" s="1">
        <v>2</v>
      </c>
      <c r="C164" s="1">
        <v>46080</v>
      </c>
      <c r="D164" s="1">
        <v>46080</v>
      </c>
      <c r="E164" s="2" t="s">
        <v>2968</v>
      </c>
      <c r="F164" s="3">
        <v>11</v>
      </c>
      <c r="G164" s="2" t="s">
        <v>1667</v>
      </c>
      <c r="H164" s="2" t="s">
        <v>2990</v>
      </c>
      <c r="I164" s="2" t="s">
        <v>2991</v>
      </c>
      <c r="J164" s="4">
        <v>81438</v>
      </c>
      <c r="K164" s="5">
        <v>1.2685999999999999E-2</v>
      </c>
      <c r="L164" s="4">
        <v>1033.1199999999999</v>
      </c>
      <c r="M164" s="2" t="s">
        <v>1529</v>
      </c>
      <c r="N164" s="2" t="s">
        <v>30</v>
      </c>
      <c r="O164" s="2" t="s">
        <v>1668</v>
      </c>
      <c r="P164" s="2" t="s">
        <v>1669</v>
      </c>
      <c r="Q164"/>
      <c r="R164" s="2" t="s">
        <v>43</v>
      </c>
      <c r="S164" s="2" t="s">
        <v>3053</v>
      </c>
      <c r="T164"/>
      <c r="U164" s="2" t="s">
        <v>1731</v>
      </c>
      <c r="V164" s="2" t="s">
        <v>3054</v>
      </c>
      <c r="W164" s="2" t="s">
        <v>1667</v>
      </c>
      <c r="X164" s="6">
        <v>0</v>
      </c>
      <c r="Y164"/>
      <c r="Z164" s="2" t="s">
        <v>43</v>
      </c>
      <c r="AA164" s="2" t="s">
        <v>3055</v>
      </c>
      <c r="AB164"/>
      <c r="AC164" s="2" t="s">
        <v>1673</v>
      </c>
      <c r="AD164" s="2" t="s">
        <v>1674</v>
      </c>
      <c r="AE164" s="2"/>
      <c r="AG164" s="2"/>
      <c r="AH164" s="2"/>
    </row>
    <row r="165" spans="1:34" x14ac:dyDescent="0.45">
      <c r="A165" s="1">
        <v>46064</v>
      </c>
      <c r="B165" s="1">
        <v>2</v>
      </c>
      <c r="C165" s="1">
        <v>46080</v>
      </c>
      <c r="D165" s="1">
        <v>46080</v>
      </c>
      <c r="E165" s="2" t="s">
        <v>2968</v>
      </c>
      <c r="F165" s="3">
        <v>12</v>
      </c>
      <c r="G165" s="2" t="s">
        <v>1667</v>
      </c>
      <c r="H165" s="2" t="s">
        <v>2992</v>
      </c>
      <c r="I165" s="2" t="s">
        <v>2993</v>
      </c>
      <c r="J165" s="4">
        <v>24696.47</v>
      </c>
      <c r="K165" s="5">
        <v>3.078E-3</v>
      </c>
      <c r="L165" s="4">
        <v>76.02</v>
      </c>
      <c r="M165" s="2" t="s">
        <v>1529</v>
      </c>
      <c r="N165" s="2" t="s">
        <v>3056</v>
      </c>
      <c r="O165" s="2" t="s">
        <v>1668</v>
      </c>
      <c r="P165" s="2" t="s">
        <v>1669</v>
      </c>
      <c r="Q165"/>
      <c r="R165" s="2" t="s">
        <v>43</v>
      </c>
      <c r="S165" s="2" t="s">
        <v>3053</v>
      </c>
      <c r="T165"/>
      <c r="U165" s="2" t="s">
        <v>1731</v>
      </c>
      <c r="V165" s="2" t="s">
        <v>3054</v>
      </c>
      <c r="W165" s="2" t="s">
        <v>1667</v>
      </c>
      <c r="X165" s="6">
        <v>0</v>
      </c>
      <c r="Y165"/>
      <c r="Z165" s="2" t="s">
        <v>43</v>
      </c>
      <c r="AA165" s="2" t="s">
        <v>3055</v>
      </c>
      <c r="AB165"/>
      <c r="AC165" s="2" t="s">
        <v>1673</v>
      </c>
      <c r="AD165" s="2" t="s">
        <v>1674</v>
      </c>
      <c r="AE165" s="2"/>
      <c r="AG165" s="2"/>
      <c r="AH165" s="2"/>
    </row>
    <row r="166" spans="1:34" x14ac:dyDescent="0.45">
      <c r="A166" s="1">
        <v>46064</v>
      </c>
      <c r="B166" s="1">
        <v>2</v>
      </c>
      <c r="C166" s="1">
        <v>46080</v>
      </c>
      <c r="D166" s="1">
        <v>46080</v>
      </c>
      <c r="E166" s="2" t="s">
        <v>2968</v>
      </c>
      <c r="F166" s="3">
        <v>13</v>
      </c>
      <c r="G166" s="2" t="s">
        <v>1667</v>
      </c>
      <c r="H166" s="2" t="s">
        <v>2994</v>
      </c>
      <c r="I166" s="2" t="s">
        <v>2995</v>
      </c>
      <c r="J166" s="4">
        <v>671.63</v>
      </c>
      <c r="K166" s="5">
        <v>0.20171800000000001</v>
      </c>
      <c r="L166" s="4">
        <v>135.47999999999999</v>
      </c>
      <c r="M166" s="2" t="s">
        <v>1529</v>
      </c>
      <c r="N166" s="2" t="s">
        <v>30</v>
      </c>
      <c r="O166" s="2" t="s">
        <v>1668</v>
      </c>
      <c r="P166" s="2" t="s">
        <v>1669</v>
      </c>
      <c r="Q166"/>
      <c r="R166" s="2" t="s">
        <v>43</v>
      </c>
      <c r="S166" s="2" t="s">
        <v>3053</v>
      </c>
      <c r="T166"/>
      <c r="U166" s="2" t="s">
        <v>1731</v>
      </c>
      <c r="V166" s="2" t="s">
        <v>3054</v>
      </c>
      <c r="W166" s="2" t="s">
        <v>1667</v>
      </c>
      <c r="X166" s="6">
        <v>0</v>
      </c>
      <c r="Y166"/>
      <c r="Z166" s="2" t="s">
        <v>43</v>
      </c>
      <c r="AA166" s="2" t="s">
        <v>3055</v>
      </c>
      <c r="AB166"/>
      <c r="AC166" s="2" t="s">
        <v>1673</v>
      </c>
      <c r="AD166" s="2" t="s">
        <v>1674</v>
      </c>
      <c r="AE166" s="2"/>
      <c r="AG166" s="2"/>
      <c r="AH166" s="2"/>
    </row>
    <row r="167" spans="1:34" x14ac:dyDescent="0.45">
      <c r="A167" s="1">
        <v>46064</v>
      </c>
      <c r="B167" s="1">
        <v>2</v>
      </c>
      <c r="C167" s="1">
        <v>46080</v>
      </c>
      <c r="D167" s="1">
        <v>46080</v>
      </c>
      <c r="E167" s="2" t="s">
        <v>2968</v>
      </c>
      <c r="F167" s="3">
        <v>14</v>
      </c>
      <c r="G167" s="2" t="s">
        <v>1667</v>
      </c>
      <c r="H167" s="2" t="s">
        <v>2939</v>
      </c>
      <c r="I167" s="2" t="s">
        <v>2996</v>
      </c>
      <c r="J167" s="4">
        <v>890.55</v>
      </c>
      <c r="K167" s="5">
        <v>0.41220600000000002</v>
      </c>
      <c r="L167" s="4">
        <v>367.09</v>
      </c>
      <c r="M167" s="2" t="s">
        <v>1529</v>
      </c>
      <c r="N167" s="2" t="s">
        <v>30</v>
      </c>
      <c r="O167" s="2" t="s">
        <v>1668</v>
      </c>
      <c r="P167" s="2" t="s">
        <v>1669</v>
      </c>
      <c r="Q167"/>
      <c r="R167" s="2" t="s">
        <v>43</v>
      </c>
      <c r="S167" s="2" t="s">
        <v>3053</v>
      </c>
      <c r="T167"/>
      <c r="U167" s="2" t="s">
        <v>1731</v>
      </c>
      <c r="V167" s="2" t="s">
        <v>3054</v>
      </c>
      <c r="W167" s="2" t="s">
        <v>1667</v>
      </c>
      <c r="X167" s="6">
        <v>0</v>
      </c>
      <c r="Y167"/>
      <c r="Z167" s="2" t="s">
        <v>43</v>
      </c>
      <c r="AA167" s="2" t="s">
        <v>3055</v>
      </c>
      <c r="AB167"/>
      <c r="AC167" s="2" t="s">
        <v>1673</v>
      </c>
      <c r="AD167" s="2" t="s">
        <v>1674</v>
      </c>
      <c r="AE167" s="2"/>
      <c r="AG167" s="2"/>
      <c r="AH167" s="2"/>
    </row>
    <row r="168" spans="1:34" x14ac:dyDescent="0.45">
      <c r="A168" s="1">
        <v>46064</v>
      </c>
      <c r="B168" s="1">
        <v>2</v>
      </c>
      <c r="C168" s="1">
        <v>46080</v>
      </c>
      <c r="D168" s="1">
        <v>46080</v>
      </c>
      <c r="E168" s="2" t="s">
        <v>2968</v>
      </c>
      <c r="F168" s="3">
        <v>15</v>
      </c>
      <c r="G168" s="2" t="s">
        <v>1667</v>
      </c>
      <c r="H168" s="2" t="s">
        <v>2997</v>
      </c>
      <c r="I168" s="2" t="s">
        <v>2998</v>
      </c>
      <c r="J168" s="4">
        <v>22656</v>
      </c>
      <c r="K168" s="5">
        <v>5.4790000000000004E-3</v>
      </c>
      <c r="L168" s="4">
        <v>124.13</v>
      </c>
      <c r="M168" s="2" t="s">
        <v>1529</v>
      </c>
      <c r="N168" s="2" t="s">
        <v>30</v>
      </c>
      <c r="O168" s="2" t="s">
        <v>1668</v>
      </c>
      <c r="P168" s="2" t="s">
        <v>1669</v>
      </c>
      <c r="Q168"/>
      <c r="R168" s="2" t="s">
        <v>43</v>
      </c>
      <c r="S168" s="2" t="s">
        <v>3053</v>
      </c>
      <c r="T168"/>
      <c r="U168" s="2" t="s">
        <v>1731</v>
      </c>
      <c r="V168" s="2" t="s">
        <v>3054</v>
      </c>
      <c r="W168" s="2" t="s">
        <v>1667</v>
      </c>
      <c r="X168" s="6">
        <v>0</v>
      </c>
      <c r="Y168"/>
      <c r="Z168" s="2" t="s">
        <v>43</v>
      </c>
      <c r="AA168" s="2" t="s">
        <v>3055</v>
      </c>
      <c r="AB168"/>
      <c r="AC168" s="2" t="s">
        <v>1673</v>
      </c>
      <c r="AD168" s="2" t="s">
        <v>1674</v>
      </c>
      <c r="AE168" s="2"/>
      <c r="AG168" s="2"/>
      <c r="AH168" s="2"/>
    </row>
    <row r="169" spans="1:34" x14ac:dyDescent="0.45">
      <c r="A169" s="1">
        <v>46064</v>
      </c>
      <c r="B169" s="1">
        <v>2</v>
      </c>
      <c r="C169" s="1">
        <v>46080</v>
      </c>
      <c r="D169" s="1">
        <v>46080</v>
      </c>
      <c r="E169" s="2" t="s">
        <v>2968</v>
      </c>
      <c r="F169" s="3">
        <v>16</v>
      </c>
      <c r="G169" s="2" t="s">
        <v>1667</v>
      </c>
      <c r="H169" s="2" t="s">
        <v>2999</v>
      </c>
      <c r="I169" s="2" t="s">
        <v>3000</v>
      </c>
      <c r="J169" s="4">
        <v>14</v>
      </c>
      <c r="K169" s="5">
        <v>133.080714</v>
      </c>
      <c r="L169" s="4">
        <v>1863.13</v>
      </c>
      <c r="M169" s="2" t="s">
        <v>1529</v>
      </c>
      <c r="N169" s="2" t="s">
        <v>30</v>
      </c>
      <c r="O169" s="2" t="s">
        <v>1668</v>
      </c>
      <c r="P169" s="2" t="s">
        <v>1669</v>
      </c>
      <c r="Q169"/>
      <c r="R169" s="2" t="s">
        <v>43</v>
      </c>
      <c r="S169" s="2" t="s">
        <v>3053</v>
      </c>
      <c r="T169"/>
      <c r="U169" s="2" t="s">
        <v>1731</v>
      </c>
      <c r="V169" s="2" t="s">
        <v>3054</v>
      </c>
      <c r="W169" s="2" t="s">
        <v>1667</v>
      </c>
      <c r="X169" s="6">
        <v>0</v>
      </c>
      <c r="Y169"/>
      <c r="Z169" s="2" t="s">
        <v>43</v>
      </c>
      <c r="AA169" s="2" t="s">
        <v>3055</v>
      </c>
      <c r="AB169"/>
      <c r="AC169" s="2" t="s">
        <v>1673</v>
      </c>
      <c r="AD169" s="2" t="s">
        <v>1674</v>
      </c>
      <c r="AE169" s="2"/>
      <c r="AG169" s="2"/>
      <c r="AH169" s="2"/>
    </row>
    <row r="170" spans="1:34" x14ac:dyDescent="0.45">
      <c r="A170" s="1">
        <v>46073</v>
      </c>
      <c r="B170" s="1">
        <v>2</v>
      </c>
      <c r="C170" s="1">
        <v>46080</v>
      </c>
      <c r="D170" s="1">
        <v>46080</v>
      </c>
      <c r="E170" s="2" t="s">
        <v>3205</v>
      </c>
      <c r="F170" s="3">
        <v>1</v>
      </c>
      <c r="G170" s="2" t="s">
        <v>2318</v>
      </c>
      <c r="H170" s="2" t="s">
        <v>3207</v>
      </c>
      <c r="I170" s="2" t="s">
        <v>3208</v>
      </c>
      <c r="J170" s="4">
        <v>66959</v>
      </c>
      <c r="K170" s="5">
        <v>7.4095999999999995E-2</v>
      </c>
      <c r="L170" s="4">
        <v>4961.3900000000003</v>
      </c>
      <c r="M170" s="2" t="s">
        <v>1529</v>
      </c>
      <c r="N170" s="2" t="s">
        <v>30</v>
      </c>
      <c r="O170" s="2" t="s">
        <v>1668</v>
      </c>
      <c r="P170" s="2" t="s">
        <v>1669</v>
      </c>
      <c r="Q170"/>
      <c r="R170" s="2" t="s">
        <v>43</v>
      </c>
      <c r="S170" s="2" t="s">
        <v>2319</v>
      </c>
      <c r="T170"/>
      <c r="U170" s="2" t="s">
        <v>1690</v>
      </c>
      <c r="V170" s="2" t="s">
        <v>2320</v>
      </c>
      <c r="W170" s="2" t="s">
        <v>1667</v>
      </c>
      <c r="X170" s="6">
        <v>0</v>
      </c>
      <c r="Y170"/>
      <c r="Z170" s="2" t="s">
        <v>2321</v>
      </c>
      <c r="AA170" s="2" t="s">
        <v>2322</v>
      </c>
      <c r="AB170" s="2" t="s">
        <v>1923</v>
      </c>
      <c r="AC170" s="2" t="s">
        <v>1673</v>
      </c>
      <c r="AD170" s="2" t="s">
        <v>1674</v>
      </c>
      <c r="AE170" s="2"/>
      <c r="AF170" s="2"/>
    </row>
    <row r="171" spans="1:34" x14ac:dyDescent="0.45">
      <c r="A171" s="1">
        <v>46073</v>
      </c>
      <c r="B171" s="1">
        <v>2</v>
      </c>
      <c r="C171" s="1">
        <v>46080</v>
      </c>
      <c r="D171" s="1">
        <v>46080</v>
      </c>
      <c r="E171" s="2" t="s">
        <v>3205</v>
      </c>
      <c r="F171" s="3">
        <v>2</v>
      </c>
      <c r="G171" s="2" t="s">
        <v>2318</v>
      </c>
      <c r="H171" s="2" t="s">
        <v>3209</v>
      </c>
      <c r="I171" s="2" t="s">
        <v>1050</v>
      </c>
      <c r="J171" s="4">
        <v>15375</v>
      </c>
      <c r="K171" s="5">
        <v>5.5522000000000002E-2</v>
      </c>
      <c r="L171" s="4">
        <v>853.65</v>
      </c>
      <c r="M171" s="2" t="s">
        <v>1529</v>
      </c>
      <c r="N171" s="2" t="s">
        <v>2744</v>
      </c>
      <c r="O171" s="2" t="s">
        <v>1668</v>
      </c>
      <c r="P171" s="2" t="s">
        <v>1669</v>
      </c>
      <c r="Q171"/>
      <c r="R171" s="2" t="s">
        <v>43</v>
      </c>
      <c r="S171" s="2" t="s">
        <v>2319</v>
      </c>
      <c r="T171"/>
      <c r="U171" s="2" t="s">
        <v>1690</v>
      </c>
      <c r="V171" s="2" t="s">
        <v>2320</v>
      </c>
      <c r="W171" s="2" t="s">
        <v>1667</v>
      </c>
      <c r="X171" s="6">
        <v>0</v>
      </c>
      <c r="Y171"/>
      <c r="Z171" s="2" t="s">
        <v>2321</v>
      </c>
      <c r="AA171" s="2" t="s">
        <v>2322</v>
      </c>
      <c r="AB171" s="2" t="s">
        <v>1923</v>
      </c>
      <c r="AC171" s="2" t="s">
        <v>1673</v>
      </c>
      <c r="AD171" s="2" t="s">
        <v>1674</v>
      </c>
    </row>
    <row r="172" spans="1:34" x14ac:dyDescent="0.45">
      <c r="A172" s="1">
        <v>46073</v>
      </c>
      <c r="B172" s="1">
        <v>2</v>
      </c>
      <c r="C172" s="1">
        <v>46080</v>
      </c>
      <c r="D172" s="1">
        <v>46080</v>
      </c>
      <c r="E172" s="2" t="s">
        <v>3205</v>
      </c>
      <c r="F172" s="3">
        <v>3</v>
      </c>
      <c r="G172" s="2" t="s">
        <v>2318</v>
      </c>
      <c r="H172" s="2" t="s">
        <v>3210</v>
      </c>
      <c r="I172" s="2" t="s">
        <v>3211</v>
      </c>
      <c r="J172" s="4">
        <v>21783.07</v>
      </c>
      <c r="K172" s="5">
        <v>1.2741000000000001E-2</v>
      </c>
      <c r="L172" s="4">
        <v>277.54000000000002</v>
      </c>
      <c r="M172" s="2" t="s">
        <v>1529</v>
      </c>
      <c r="N172" s="2" t="s">
        <v>30</v>
      </c>
      <c r="O172" s="2" t="s">
        <v>1668</v>
      </c>
      <c r="P172" s="2" t="s">
        <v>1669</v>
      </c>
      <c r="Q172"/>
      <c r="R172" s="2" t="s">
        <v>43</v>
      </c>
      <c r="S172" s="2" t="s">
        <v>2319</v>
      </c>
      <c r="T172"/>
      <c r="U172" s="2" t="s">
        <v>1690</v>
      </c>
      <c r="V172" s="2" t="s">
        <v>2320</v>
      </c>
      <c r="W172" s="2" t="s">
        <v>1667</v>
      </c>
      <c r="X172" s="6">
        <v>0</v>
      </c>
      <c r="Y172"/>
      <c r="Z172" s="2" t="s">
        <v>2321</v>
      </c>
      <c r="AA172" s="2" t="s">
        <v>2322</v>
      </c>
      <c r="AB172" s="2" t="s">
        <v>1923</v>
      </c>
      <c r="AC172" s="2" t="s">
        <v>1673</v>
      </c>
      <c r="AD172" s="2" t="s">
        <v>1674</v>
      </c>
    </row>
    <row r="173" spans="1:34" x14ac:dyDescent="0.45">
      <c r="A173" s="1">
        <v>46073</v>
      </c>
      <c r="B173" s="1">
        <v>2</v>
      </c>
      <c r="C173" s="1">
        <v>46080</v>
      </c>
      <c r="D173" s="1">
        <v>46080</v>
      </c>
      <c r="E173" s="2" t="s">
        <v>3205</v>
      </c>
      <c r="F173" s="3">
        <v>4</v>
      </c>
      <c r="G173" s="2" t="s">
        <v>2318</v>
      </c>
      <c r="H173" s="2" t="s">
        <v>3162</v>
      </c>
      <c r="I173" s="2" t="s">
        <v>3163</v>
      </c>
      <c r="J173" s="4">
        <v>716188</v>
      </c>
      <c r="K173" s="5">
        <v>9.7420000000000007E-3</v>
      </c>
      <c r="L173" s="4">
        <v>6977.1</v>
      </c>
      <c r="M173" s="2" t="s">
        <v>1529</v>
      </c>
      <c r="N173" s="2" t="s">
        <v>30</v>
      </c>
      <c r="O173" s="2" t="s">
        <v>1668</v>
      </c>
      <c r="P173" s="2" t="s">
        <v>1669</v>
      </c>
      <c r="Q173"/>
      <c r="R173" s="2" t="s">
        <v>43</v>
      </c>
      <c r="S173" s="2" t="s">
        <v>2319</v>
      </c>
      <c r="T173"/>
      <c r="U173" s="2" t="s">
        <v>1690</v>
      </c>
      <c r="V173" s="2" t="s">
        <v>2320</v>
      </c>
      <c r="W173" s="2" t="s">
        <v>1667</v>
      </c>
      <c r="X173" s="6">
        <v>0</v>
      </c>
      <c r="Y173"/>
      <c r="Z173" s="2" t="s">
        <v>2321</v>
      </c>
      <c r="AA173" s="2" t="s">
        <v>2322</v>
      </c>
      <c r="AB173" s="2" t="s">
        <v>1923</v>
      </c>
      <c r="AC173" s="2" t="s">
        <v>1673</v>
      </c>
      <c r="AD173" s="2" t="s">
        <v>1674</v>
      </c>
    </row>
    <row r="174" spans="1:34" x14ac:dyDescent="0.45">
      <c r="A174" s="1">
        <v>46073</v>
      </c>
      <c r="B174" s="1">
        <v>2</v>
      </c>
      <c r="C174" s="1">
        <v>46080</v>
      </c>
      <c r="D174" s="1">
        <v>46080</v>
      </c>
      <c r="E174" s="2" t="s">
        <v>3205</v>
      </c>
      <c r="F174" s="3">
        <v>5</v>
      </c>
      <c r="G174" s="2" t="s">
        <v>2318</v>
      </c>
      <c r="H174" s="2" t="s">
        <v>3212</v>
      </c>
      <c r="I174" s="2" t="s">
        <v>3213</v>
      </c>
      <c r="J174" s="4">
        <v>9524</v>
      </c>
      <c r="K174" s="5">
        <v>9.1106999999999994E-2</v>
      </c>
      <c r="L174" s="4">
        <v>867.7</v>
      </c>
      <c r="M174" s="2" t="s">
        <v>1529</v>
      </c>
      <c r="N174" s="2" t="s">
        <v>30</v>
      </c>
      <c r="O174" s="2" t="s">
        <v>1668</v>
      </c>
      <c r="P174" s="2" t="s">
        <v>1669</v>
      </c>
      <c r="Q174"/>
      <c r="R174" s="2" t="s">
        <v>43</v>
      </c>
      <c r="S174" s="2" t="s">
        <v>2319</v>
      </c>
      <c r="T174"/>
      <c r="U174" s="2" t="s">
        <v>1690</v>
      </c>
      <c r="V174" s="2" t="s">
        <v>2320</v>
      </c>
      <c r="W174" s="2" t="s">
        <v>1667</v>
      </c>
      <c r="X174" s="6">
        <v>0</v>
      </c>
      <c r="Y174"/>
      <c r="Z174" s="2" t="s">
        <v>2321</v>
      </c>
      <c r="AA174" s="2" t="s">
        <v>2322</v>
      </c>
      <c r="AB174" s="2" t="s">
        <v>1923</v>
      </c>
      <c r="AC174" s="2" t="s">
        <v>1673</v>
      </c>
      <c r="AD174" s="2" t="s">
        <v>1674</v>
      </c>
      <c r="AE174" s="2"/>
      <c r="AF174" s="2"/>
    </row>
    <row r="175" spans="1:34" x14ac:dyDescent="0.45">
      <c r="A175" s="1">
        <v>46073</v>
      </c>
      <c r="B175" s="1">
        <v>2</v>
      </c>
      <c r="C175" s="1">
        <v>46080</v>
      </c>
      <c r="D175" s="1">
        <v>46080</v>
      </c>
      <c r="E175" s="2" t="s">
        <v>3205</v>
      </c>
      <c r="F175" s="3">
        <v>6</v>
      </c>
      <c r="G175" s="2" t="s">
        <v>2318</v>
      </c>
      <c r="H175" s="2" t="s">
        <v>3214</v>
      </c>
      <c r="I175" s="2" t="s">
        <v>3215</v>
      </c>
      <c r="J175" s="4">
        <v>112638</v>
      </c>
      <c r="K175" s="5">
        <v>8.1589999999999996E-3</v>
      </c>
      <c r="L175" s="4">
        <v>919.01</v>
      </c>
      <c r="M175" s="2" t="s">
        <v>1529</v>
      </c>
      <c r="N175" s="2" t="s">
        <v>30</v>
      </c>
      <c r="O175" s="2" t="s">
        <v>1668</v>
      </c>
      <c r="P175" s="2" t="s">
        <v>1669</v>
      </c>
      <c r="Q175"/>
      <c r="R175" s="2" t="s">
        <v>43</v>
      </c>
      <c r="S175" s="2" t="s">
        <v>2319</v>
      </c>
      <c r="T175"/>
      <c r="U175" s="2" t="s">
        <v>1690</v>
      </c>
      <c r="V175" s="2" t="s">
        <v>2320</v>
      </c>
      <c r="W175" s="2" t="s">
        <v>1667</v>
      </c>
      <c r="X175" s="6">
        <v>0</v>
      </c>
      <c r="Y175"/>
      <c r="Z175" s="2" t="s">
        <v>2321</v>
      </c>
      <c r="AA175" s="2" t="s">
        <v>2322</v>
      </c>
      <c r="AB175" s="2" t="s">
        <v>1923</v>
      </c>
      <c r="AC175" s="2" t="s">
        <v>1673</v>
      </c>
      <c r="AD175" s="2" t="s">
        <v>1674</v>
      </c>
    </row>
    <row r="176" spans="1:34" x14ac:dyDescent="0.45">
      <c r="A176" s="1">
        <v>46073</v>
      </c>
      <c r="B176" s="1">
        <v>2</v>
      </c>
      <c r="C176" s="1">
        <v>46080</v>
      </c>
      <c r="D176" s="1">
        <v>46080</v>
      </c>
      <c r="E176" s="2" t="s">
        <v>3205</v>
      </c>
      <c r="F176" s="3">
        <v>7</v>
      </c>
      <c r="G176" s="2" t="s">
        <v>2318</v>
      </c>
      <c r="H176" s="2" t="s">
        <v>3216</v>
      </c>
      <c r="I176" s="2" t="s">
        <v>3217</v>
      </c>
      <c r="J176" s="4">
        <v>571.53</v>
      </c>
      <c r="K176" s="5">
        <v>0.117212</v>
      </c>
      <c r="L176" s="4">
        <v>66.989999999999995</v>
      </c>
      <c r="M176" s="2" t="s">
        <v>1529</v>
      </c>
      <c r="N176" s="2" t="s">
        <v>30</v>
      </c>
      <c r="O176" s="2" t="s">
        <v>1668</v>
      </c>
      <c r="P176" s="2" t="s">
        <v>1669</v>
      </c>
      <c r="Q176"/>
      <c r="R176" s="2" t="s">
        <v>43</v>
      </c>
      <c r="S176" s="2" t="s">
        <v>2319</v>
      </c>
      <c r="T176"/>
      <c r="U176" s="2" t="s">
        <v>1690</v>
      </c>
      <c r="V176" s="2" t="s">
        <v>2320</v>
      </c>
      <c r="W176" s="2" t="s">
        <v>1667</v>
      </c>
      <c r="X176" s="6">
        <v>0</v>
      </c>
      <c r="Y176"/>
      <c r="Z176" s="2" t="s">
        <v>2321</v>
      </c>
      <c r="AA176" s="2" t="s">
        <v>2322</v>
      </c>
      <c r="AB176" s="2" t="s">
        <v>1923</v>
      </c>
      <c r="AC176" s="2" t="s">
        <v>1673</v>
      </c>
      <c r="AD176" s="2" t="s">
        <v>1674</v>
      </c>
    </row>
    <row r="177" spans="1:34" x14ac:dyDescent="0.45">
      <c r="A177" s="1">
        <v>45982</v>
      </c>
      <c r="B177" s="1">
        <v>46055</v>
      </c>
      <c r="C177" s="1">
        <v>46083</v>
      </c>
      <c r="D177" s="1">
        <v>46080</v>
      </c>
      <c r="E177" s="2" t="s">
        <v>2299</v>
      </c>
      <c r="F177" s="3">
        <v>1</v>
      </c>
      <c r="G177" s="2" t="s">
        <v>1685</v>
      </c>
      <c r="H177" s="2" t="s">
        <v>2300</v>
      </c>
      <c r="I177" s="2" t="s">
        <v>211</v>
      </c>
      <c r="J177" s="4">
        <v>400000</v>
      </c>
      <c r="K177" s="5">
        <v>0.23499999999999999</v>
      </c>
      <c r="L177" s="4">
        <v>94000</v>
      </c>
      <c r="M177" s="2" t="s">
        <v>1621</v>
      </c>
      <c r="N177" s="2" t="s">
        <v>30</v>
      </c>
      <c r="O177" s="2" t="s">
        <v>1668</v>
      </c>
      <c r="P177" s="2" t="s">
        <v>1669</v>
      </c>
      <c r="Q177"/>
      <c r="R177" s="2" t="s">
        <v>178</v>
      </c>
      <c r="S177" s="2" t="s">
        <v>2154</v>
      </c>
      <c r="T177"/>
      <c r="U177" s="2" t="s">
        <v>1677</v>
      </c>
      <c r="V177" s="2" t="s">
        <v>2155</v>
      </c>
      <c r="W177" s="2" t="s">
        <v>1667</v>
      </c>
      <c r="X177" s="6">
        <v>0</v>
      </c>
      <c r="Y177"/>
      <c r="Z177" s="2" t="s">
        <v>178</v>
      </c>
      <c r="AA177" s="2" t="s">
        <v>2156</v>
      </c>
      <c r="AB177"/>
      <c r="AC177" s="2" t="s">
        <v>1673</v>
      </c>
      <c r="AD177" s="2" t="s">
        <v>1674</v>
      </c>
    </row>
    <row r="178" spans="1:34" x14ac:dyDescent="0.45">
      <c r="A178" s="1">
        <v>45946</v>
      </c>
      <c r="B178" s="1">
        <v>2</v>
      </c>
      <c r="C178" s="1">
        <v>46092</v>
      </c>
      <c r="D178" s="1">
        <v>46041</v>
      </c>
      <c r="E178" s="2" t="s">
        <v>2227</v>
      </c>
      <c r="F178" s="3">
        <v>1</v>
      </c>
      <c r="G178" s="2" t="s">
        <v>1667</v>
      </c>
      <c r="H178" s="2" t="s">
        <v>2228</v>
      </c>
      <c r="I178" s="2" t="s">
        <v>886</v>
      </c>
      <c r="J178" s="4">
        <v>5000</v>
      </c>
      <c r="K178" s="5">
        <v>0.98</v>
      </c>
      <c r="L178" s="4">
        <v>4900</v>
      </c>
      <c r="M178" s="2" t="s">
        <v>1511</v>
      </c>
      <c r="N178" s="2" t="s">
        <v>37</v>
      </c>
      <c r="O178" s="2" t="s">
        <v>1668</v>
      </c>
      <c r="P178" s="2" t="s">
        <v>1669</v>
      </c>
      <c r="Q178"/>
      <c r="R178" s="2" t="s">
        <v>46</v>
      </c>
      <c r="S178" s="2" t="s">
        <v>1681</v>
      </c>
      <c r="T178"/>
      <c r="U178" s="2" t="s">
        <v>1682</v>
      </c>
      <c r="V178" s="2" t="s">
        <v>1683</v>
      </c>
      <c r="W178" s="2" t="s">
        <v>1667</v>
      </c>
      <c r="X178" s="6">
        <v>0</v>
      </c>
      <c r="Y178"/>
      <c r="Z178" s="2" t="s">
        <v>46</v>
      </c>
      <c r="AA178" s="2" t="s">
        <v>1684</v>
      </c>
      <c r="AB178"/>
      <c r="AC178" s="2" t="s">
        <v>1673</v>
      </c>
      <c r="AD178" s="2" t="s">
        <v>1674</v>
      </c>
      <c r="AE178" s="2"/>
      <c r="AG178" s="2"/>
      <c r="AH178" s="2"/>
    </row>
    <row r="179" spans="1:34" x14ac:dyDescent="0.45">
      <c r="A179" s="1">
        <v>45950</v>
      </c>
      <c r="B179" s="1">
        <v>46020</v>
      </c>
      <c r="C179" s="1">
        <v>46092</v>
      </c>
      <c r="D179" s="1">
        <v>46062</v>
      </c>
      <c r="E179" s="2" t="s">
        <v>2230</v>
      </c>
      <c r="F179" s="3">
        <v>1</v>
      </c>
      <c r="G179" s="2" t="s">
        <v>2236</v>
      </c>
      <c r="H179" s="2" t="s">
        <v>2231</v>
      </c>
      <c r="I179" s="2" t="s">
        <v>153</v>
      </c>
      <c r="J179" s="4">
        <v>15600</v>
      </c>
      <c r="K179" s="5">
        <v>3</v>
      </c>
      <c r="L179" s="4">
        <v>46800</v>
      </c>
      <c r="M179" s="2" t="s">
        <v>1880</v>
      </c>
      <c r="N179" s="2" t="s">
        <v>30</v>
      </c>
      <c r="O179" s="2" t="s">
        <v>1668</v>
      </c>
      <c r="P179" s="2" t="s">
        <v>1669</v>
      </c>
      <c r="Q179"/>
      <c r="R179" s="2" t="s">
        <v>154</v>
      </c>
      <c r="S179" s="2" t="s">
        <v>2237</v>
      </c>
      <c r="T179"/>
      <c r="U179" s="2" t="s">
        <v>1844</v>
      </c>
      <c r="V179" s="2" t="s">
        <v>2238</v>
      </c>
      <c r="W179" s="2" t="s">
        <v>1667</v>
      </c>
      <c r="X179" s="6">
        <v>0</v>
      </c>
      <c r="Y179"/>
      <c r="Z179" s="2" t="s">
        <v>2239</v>
      </c>
      <c r="AA179" s="2" t="s">
        <v>1881</v>
      </c>
      <c r="AB179" s="2" t="s">
        <v>2240</v>
      </c>
      <c r="AC179"/>
      <c r="AE179" s="2"/>
      <c r="AG179" s="2"/>
      <c r="AH179" s="2"/>
    </row>
    <row r="180" spans="1:34" hidden="1" x14ac:dyDescent="0.45">
      <c r="A180" s="1" t="s">
        <v>2241</v>
      </c>
      <c r="B180" s="1" t="s">
        <v>2025</v>
      </c>
      <c r="C180" s="1" t="s">
        <v>2242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E180" s="2"/>
      <c r="AG180" s="2"/>
      <c r="AH180" s="2"/>
    </row>
    <row r="181" spans="1:34" hidden="1" x14ac:dyDescent="0.45">
      <c r="A181" s="1" t="s">
        <v>2243</v>
      </c>
      <c r="B181" s="1" t="s">
        <v>2244</v>
      </c>
      <c r="C181" s="1" t="s">
        <v>2245</v>
      </c>
      <c r="D181" s="1" t="s">
        <v>1673</v>
      </c>
      <c r="E181" s="2" t="s">
        <v>1674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E181" s="2"/>
      <c r="AG181" s="2"/>
      <c r="AH181" s="2"/>
    </row>
    <row r="182" spans="1:34" x14ac:dyDescent="0.45">
      <c r="A182" s="1">
        <v>45996</v>
      </c>
      <c r="B182" s="1">
        <v>46103</v>
      </c>
      <c r="C182" s="1">
        <v>46092</v>
      </c>
      <c r="D182" s="1">
        <v>46092</v>
      </c>
      <c r="E182" s="2" t="s">
        <v>2341</v>
      </c>
      <c r="F182" s="3">
        <v>1</v>
      </c>
      <c r="G182" s="2" t="s">
        <v>1675</v>
      </c>
      <c r="H182" s="2" t="s">
        <v>1567</v>
      </c>
      <c r="I182" s="2" t="s">
        <v>1458</v>
      </c>
      <c r="J182" s="4">
        <v>40000</v>
      </c>
      <c r="K182" s="5">
        <v>1.2470000000000001</v>
      </c>
      <c r="L182" s="4">
        <v>49880</v>
      </c>
      <c r="M182" s="2" t="s">
        <v>1492</v>
      </c>
      <c r="N182" s="2" t="s">
        <v>30</v>
      </c>
      <c r="O182" s="2" t="s">
        <v>1668</v>
      </c>
      <c r="P182" s="2" t="s">
        <v>1669</v>
      </c>
      <c r="Q182"/>
      <c r="R182" s="2" t="s">
        <v>122</v>
      </c>
      <c r="S182" s="2" t="s">
        <v>1676</v>
      </c>
      <c r="T182"/>
      <c r="U182" s="2" t="s">
        <v>1677</v>
      </c>
      <c r="V182" s="2" t="s">
        <v>1678</v>
      </c>
      <c r="W182" s="2" t="s">
        <v>1667</v>
      </c>
      <c r="X182" s="6">
        <v>0</v>
      </c>
      <c r="Y182" s="2" t="s">
        <v>2595</v>
      </c>
      <c r="Z182" s="2" t="s">
        <v>1679</v>
      </c>
      <c r="AA182" s="2" t="s">
        <v>1680</v>
      </c>
      <c r="AB182"/>
      <c r="AC182" s="2" t="s">
        <v>1673</v>
      </c>
      <c r="AD182" s="2" t="s">
        <v>1674</v>
      </c>
      <c r="AE182" s="2"/>
      <c r="AG182" s="2"/>
      <c r="AH182" s="2"/>
    </row>
    <row r="183" spans="1:34" x14ac:dyDescent="0.45">
      <c r="A183" s="1">
        <v>45912</v>
      </c>
      <c r="B183" s="1">
        <v>46069</v>
      </c>
      <c r="C183" s="1">
        <v>46093</v>
      </c>
      <c r="D183" s="1">
        <v>46093</v>
      </c>
      <c r="E183" s="2" t="s">
        <v>2167</v>
      </c>
      <c r="F183" s="3">
        <v>1</v>
      </c>
      <c r="G183" s="2" t="s">
        <v>1967</v>
      </c>
      <c r="H183" s="2" t="s">
        <v>1542</v>
      </c>
      <c r="I183" s="2" t="s">
        <v>342</v>
      </c>
      <c r="J183" s="4">
        <v>120000</v>
      </c>
      <c r="K183" s="5">
        <v>0.52110000000000001</v>
      </c>
      <c r="L183" s="4">
        <v>62532</v>
      </c>
      <c r="M183" s="2" t="s">
        <v>1519</v>
      </c>
      <c r="N183" s="2" t="s">
        <v>62</v>
      </c>
      <c r="O183" s="2" t="s">
        <v>1668</v>
      </c>
      <c r="P183" s="2" t="s">
        <v>1669</v>
      </c>
      <c r="Q183"/>
      <c r="R183" s="2" t="s">
        <v>89</v>
      </c>
      <c r="S183" s="2" t="s">
        <v>1968</v>
      </c>
      <c r="T183"/>
      <c r="U183" s="2" t="s">
        <v>1677</v>
      </c>
      <c r="V183" s="2" t="s">
        <v>1678</v>
      </c>
      <c r="W183" s="2" t="s">
        <v>1667</v>
      </c>
      <c r="X183" s="6">
        <v>0</v>
      </c>
      <c r="Y183"/>
      <c r="Z183" s="2" t="s">
        <v>89</v>
      </c>
      <c r="AA183" s="2" t="s">
        <v>1969</v>
      </c>
      <c r="AB183" s="2" t="s">
        <v>1970</v>
      </c>
      <c r="AC183"/>
      <c r="AE183" s="2"/>
      <c r="AG183" s="2"/>
      <c r="AH183" s="2"/>
    </row>
    <row r="184" spans="1:34" hidden="1" x14ac:dyDescent="0.45">
      <c r="A184" s="1" t="s">
        <v>1971</v>
      </c>
      <c r="B184" s="1" t="s">
        <v>1673</v>
      </c>
      <c r="C184" s="1" t="s">
        <v>1674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E184" s="2"/>
      <c r="AG184" s="2"/>
      <c r="AH184" s="2"/>
    </row>
    <row r="185" spans="1:34" x14ac:dyDescent="0.45">
      <c r="A185" s="1">
        <v>45959</v>
      </c>
      <c r="B185" s="1">
        <v>2</v>
      </c>
      <c r="C185" s="1">
        <v>46094</v>
      </c>
      <c r="D185" s="1">
        <v>46065</v>
      </c>
      <c r="E185" s="2" t="s">
        <v>2253</v>
      </c>
      <c r="F185" s="3">
        <v>1</v>
      </c>
      <c r="G185" s="2" t="s">
        <v>1667</v>
      </c>
      <c r="H185" s="2" t="s">
        <v>2254</v>
      </c>
      <c r="I185" s="2" t="s">
        <v>848</v>
      </c>
      <c r="J185" s="4">
        <v>5000</v>
      </c>
      <c r="K185" s="5">
        <v>1.54</v>
      </c>
      <c r="L185" s="4">
        <v>7700</v>
      </c>
      <c r="M185" s="2" t="s">
        <v>1511</v>
      </c>
      <c r="N185" s="2" t="s">
        <v>37</v>
      </c>
      <c r="O185" s="2" t="s">
        <v>1668</v>
      </c>
      <c r="P185" s="2" t="s">
        <v>1669</v>
      </c>
      <c r="Q185"/>
      <c r="R185" s="2" t="s">
        <v>46</v>
      </c>
      <c r="S185" s="2" t="s">
        <v>1681</v>
      </c>
      <c r="T185"/>
      <c r="U185" s="2" t="s">
        <v>1682</v>
      </c>
      <c r="V185" s="2" t="s">
        <v>1683</v>
      </c>
      <c r="W185" s="2" t="s">
        <v>1667</v>
      </c>
      <c r="X185" s="6">
        <v>0</v>
      </c>
      <c r="Y185"/>
      <c r="Z185" s="2" t="s">
        <v>46</v>
      </c>
      <c r="AA185" s="2" t="s">
        <v>1684</v>
      </c>
      <c r="AB185"/>
      <c r="AC185" s="2" t="s">
        <v>1673</v>
      </c>
      <c r="AD185" s="2" t="s">
        <v>1674</v>
      </c>
      <c r="AE185" s="2"/>
      <c r="AG185" s="2"/>
      <c r="AH185" s="2"/>
    </row>
    <row r="186" spans="1:34" x14ac:dyDescent="0.45">
      <c r="A186" s="1">
        <v>45992</v>
      </c>
      <c r="B186" s="1">
        <v>46027</v>
      </c>
      <c r="C186" s="1">
        <v>46094</v>
      </c>
      <c r="D186" s="1">
        <v>46094</v>
      </c>
      <c r="E186" s="2" t="s">
        <v>2334</v>
      </c>
      <c r="F186" s="3">
        <v>1</v>
      </c>
      <c r="G186" s="2" t="s">
        <v>1967</v>
      </c>
      <c r="H186" s="2" t="s">
        <v>29</v>
      </c>
      <c r="I186" s="2" t="s">
        <v>1520</v>
      </c>
      <c r="J186" s="4">
        <v>4000</v>
      </c>
      <c r="K186" s="5">
        <v>1.675</v>
      </c>
      <c r="L186" s="4">
        <v>6700</v>
      </c>
      <c r="M186" s="2" t="s">
        <v>1519</v>
      </c>
      <c r="N186" s="2" t="s">
        <v>30</v>
      </c>
      <c r="O186" s="2" t="s">
        <v>1668</v>
      </c>
      <c r="P186" s="2" t="s">
        <v>1669</v>
      </c>
      <c r="Q186"/>
      <c r="R186" s="2" t="s">
        <v>89</v>
      </c>
      <c r="S186" s="2" t="s">
        <v>1968</v>
      </c>
      <c r="T186"/>
      <c r="U186" s="2" t="s">
        <v>1677</v>
      </c>
      <c r="V186" s="2" t="s">
        <v>1678</v>
      </c>
      <c r="W186" s="2" t="s">
        <v>1667</v>
      </c>
      <c r="X186" s="6">
        <v>0</v>
      </c>
      <c r="Y186"/>
      <c r="Z186" s="2" t="s">
        <v>89</v>
      </c>
      <c r="AA186" s="2" t="s">
        <v>1969</v>
      </c>
      <c r="AB186" s="2" t="s">
        <v>1970</v>
      </c>
      <c r="AC186"/>
      <c r="AE186" s="2"/>
      <c r="AF186" s="2"/>
      <c r="AG186" s="2"/>
      <c r="AH186" s="2"/>
    </row>
    <row r="187" spans="1:34" hidden="1" x14ac:dyDescent="0.45">
      <c r="A187" s="1" t="s">
        <v>1971</v>
      </c>
      <c r="B187" s="1" t="s">
        <v>1673</v>
      </c>
      <c r="C187" s="1" t="s">
        <v>1674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E187" s="2"/>
      <c r="AF187" s="2"/>
      <c r="AG187" s="2"/>
      <c r="AH187" s="2"/>
    </row>
    <row r="188" spans="1:34" x14ac:dyDescent="0.45">
      <c r="A188" s="1">
        <v>45894</v>
      </c>
      <c r="B188" s="1">
        <v>46097</v>
      </c>
      <c r="C188" s="1">
        <v>46097</v>
      </c>
      <c r="D188" s="1">
        <v>46097</v>
      </c>
      <c r="E188" s="2" t="s">
        <v>2109</v>
      </c>
      <c r="F188" s="3">
        <v>1</v>
      </c>
      <c r="G188" s="2" t="s">
        <v>1859</v>
      </c>
      <c r="H188" s="2" t="s">
        <v>1888</v>
      </c>
      <c r="I188" s="2" t="s">
        <v>298</v>
      </c>
      <c r="J188" s="4">
        <v>180000</v>
      </c>
      <c r="K188" s="5">
        <v>0.1507</v>
      </c>
      <c r="L188" s="4">
        <v>27126</v>
      </c>
      <c r="M188" s="2" t="s">
        <v>1861</v>
      </c>
      <c r="N188" s="2" t="s">
        <v>30</v>
      </c>
      <c r="O188" s="2" t="s">
        <v>1668</v>
      </c>
      <c r="P188" s="2" t="s">
        <v>1669</v>
      </c>
      <c r="Q188"/>
      <c r="R188" s="2" t="s">
        <v>108</v>
      </c>
      <c r="S188" s="2" t="s">
        <v>1862</v>
      </c>
      <c r="T188" s="2" t="s">
        <v>1863</v>
      </c>
      <c r="U188" s="2" t="s">
        <v>1682</v>
      </c>
      <c r="V188" s="2" t="s">
        <v>1697</v>
      </c>
      <c r="W188" s="2" t="s">
        <v>1667</v>
      </c>
      <c r="X188" s="6">
        <v>0</v>
      </c>
      <c r="Y188"/>
      <c r="Z188" s="2" t="s">
        <v>1864</v>
      </c>
      <c r="AA188" s="2" t="s">
        <v>1699</v>
      </c>
      <c r="AB188" s="2" t="s">
        <v>1865</v>
      </c>
      <c r="AC188"/>
      <c r="AE188" s="2"/>
      <c r="AG188" s="2"/>
      <c r="AH188" s="2"/>
    </row>
    <row r="189" spans="1:34" hidden="1" x14ac:dyDescent="0.45">
      <c r="A189" s="1" t="s">
        <v>1866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E189" s="2"/>
      <c r="AG189" s="2"/>
      <c r="AH189" s="2"/>
    </row>
    <row r="190" spans="1:34" hidden="1" x14ac:dyDescent="0.45">
      <c r="A190" s="1" t="s">
        <v>1867</v>
      </c>
      <c r="B190" s="1" t="s">
        <v>1868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E190" s="2"/>
      <c r="AG190" s="2"/>
      <c r="AH190" s="2"/>
    </row>
    <row r="191" spans="1:34" hidden="1" x14ac:dyDescent="0.45">
      <c r="A191" s="1" t="s">
        <v>1869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E191" s="2"/>
      <c r="AG191" s="2"/>
      <c r="AH191" s="2"/>
    </row>
    <row r="192" spans="1:34" hidden="1" x14ac:dyDescent="0.45">
      <c r="A192" s="1" t="s">
        <v>1870</v>
      </c>
      <c r="B192" s="1" t="s">
        <v>1871</v>
      </c>
      <c r="C192" s="1" t="s">
        <v>1872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E192" s="2"/>
      <c r="AG192" s="2"/>
      <c r="AH192" s="2"/>
    </row>
    <row r="193" spans="1:34" hidden="1" x14ac:dyDescent="0.45">
      <c r="A193" s="1" t="s">
        <v>1873</v>
      </c>
      <c r="B193" s="1" t="s">
        <v>1874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E193" s="2"/>
      <c r="AF193" s="2"/>
      <c r="AG193" s="2"/>
      <c r="AH193" s="2"/>
    </row>
    <row r="194" spans="1:34" x14ac:dyDescent="0.45">
      <c r="A194" s="1">
        <v>45981</v>
      </c>
      <c r="B194" s="1">
        <v>45996</v>
      </c>
      <c r="C194" s="1">
        <v>46097</v>
      </c>
      <c r="D194" s="1">
        <v>46097</v>
      </c>
      <c r="E194" s="2" t="s">
        <v>2297</v>
      </c>
      <c r="F194" s="3">
        <v>1</v>
      </c>
      <c r="G194" s="2" t="s">
        <v>2323</v>
      </c>
      <c r="H194" s="2" t="s">
        <v>2298</v>
      </c>
      <c r="I194" s="2" t="s">
        <v>319</v>
      </c>
      <c r="J194" s="4">
        <v>1200</v>
      </c>
      <c r="K194" s="5">
        <v>87.07</v>
      </c>
      <c r="L194" s="4">
        <v>104484</v>
      </c>
      <c r="M194" s="2" t="s">
        <v>1588</v>
      </c>
      <c r="N194" s="2" t="s">
        <v>30</v>
      </c>
      <c r="O194" s="2" t="s">
        <v>1668</v>
      </c>
      <c r="P194" s="2" t="s">
        <v>1669</v>
      </c>
      <c r="Q194"/>
      <c r="R194" s="2" t="s">
        <v>103</v>
      </c>
      <c r="S194" s="2" t="s">
        <v>2324</v>
      </c>
      <c r="T194" s="2" t="s">
        <v>2325</v>
      </c>
      <c r="U194" s="2" t="s">
        <v>1768</v>
      </c>
      <c r="V194" s="2" t="s">
        <v>2326</v>
      </c>
      <c r="W194" s="2" t="s">
        <v>1667</v>
      </c>
      <c r="X194" s="6">
        <v>0</v>
      </c>
      <c r="Y194"/>
      <c r="Z194" s="2" t="s">
        <v>2327</v>
      </c>
      <c r="AA194" s="2" t="s">
        <v>2328</v>
      </c>
      <c r="AB194"/>
      <c r="AC194" s="2" t="s">
        <v>1673</v>
      </c>
      <c r="AD194" s="2" t="s">
        <v>1674</v>
      </c>
      <c r="AE194" s="2"/>
      <c r="AF194" s="2"/>
      <c r="AG194" s="2"/>
      <c r="AH194" s="2"/>
    </row>
    <row r="195" spans="1:34" x14ac:dyDescent="0.45">
      <c r="A195" s="1">
        <v>46021</v>
      </c>
      <c r="B195" s="1">
        <v>2</v>
      </c>
      <c r="C195" s="1">
        <v>46097</v>
      </c>
      <c r="D195" s="1">
        <v>46097</v>
      </c>
      <c r="E195" s="2" t="s">
        <v>2406</v>
      </c>
      <c r="F195" s="3">
        <v>1</v>
      </c>
      <c r="G195" s="2" t="s">
        <v>1685</v>
      </c>
      <c r="H195" s="2" t="s">
        <v>2089</v>
      </c>
      <c r="I195" s="2" t="s">
        <v>186</v>
      </c>
      <c r="J195" s="4">
        <v>10000</v>
      </c>
      <c r="K195" s="5">
        <v>2</v>
      </c>
      <c r="L195" s="4">
        <v>20000</v>
      </c>
      <c r="M195" s="2" t="s">
        <v>1511</v>
      </c>
      <c r="N195" s="2" t="s">
        <v>30</v>
      </c>
      <c r="O195" s="2" t="s">
        <v>1668</v>
      </c>
      <c r="P195" s="2" t="s">
        <v>1669</v>
      </c>
      <c r="Q195"/>
      <c r="R195" s="2" t="s">
        <v>46</v>
      </c>
      <c r="S195" s="2" t="s">
        <v>1681</v>
      </c>
      <c r="T195"/>
      <c r="U195" s="2" t="s">
        <v>1682</v>
      </c>
      <c r="V195" s="2" t="s">
        <v>1683</v>
      </c>
      <c r="W195" s="2" t="s">
        <v>1667</v>
      </c>
      <c r="X195" s="6">
        <v>0</v>
      </c>
      <c r="Y195"/>
      <c r="Z195" s="2" t="s">
        <v>46</v>
      </c>
      <c r="AA195" s="2" t="s">
        <v>1684</v>
      </c>
      <c r="AB195"/>
      <c r="AC195" s="2" t="s">
        <v>1673</v>
      </c>
      <c r="AD195" s="2" t="s">
        <v>1674</v>
      </c>
      <c r="AE195" s="2"/>
      <c r="AF195" s="2"/>
      <c r="AG195" s="2"/>
      <c r="AH195" s="2"/>
    </row>
    <row r="196" spans="1:34" x14ac:dyDescent="0.45">
      <c r="A196" s="1">
        <v>45944</v>
      </c>
      <c r="B196" s="1">
        <v>2</v>
      </c>
      <c r="C196" s="1">
        <v>46099</v>
      </c>
      <c r="D196" s="1">
        <v>46052</v>
      </c>
      <c r="E196" s="2" t="s">
        <v>2217</v>
      </c>
      <c r="F196" s="3">
        <v>1</v>
      </c>
      <c r="G196" s="2" t="s">
        <v>1667</v>
      </c>
      <c r="H196" s="2" t="s">
        <v>1625</v>
      </c>
      <c r="I196" s="2" t="s">
        <v>113</v>
      </c>
      <c r="J196" s="4">
        <v>10000</v>
      </c>
      <c r="K196" s="5">
        <v>6.3</v>
      </c>
      <c r="L196" s="4">
        <v>63000</v>
      </c>
      <c r="M196" s="2" t="s">
        <v>1511</v>
      </c>
      <c r="N196" s="2" t="s">
        <v>30</v>
      </c>
      <c r="O196" s="2" t="s">
        <v>1668</v>
      </c>
      <c r="P196" s="2" t="s">
        <v>1669</v>
      </c>
      <c r="Q196"/>
      <c r="R196" s="2" t="s">
        <v>46</v>
      </c>
      <c r="S196" s="2" t="s">
        <v>1681</v>
      </c>
      <c r="T196"/>
      <c r="U196" s="2" t="s">
        <v>1682</v>
      </c>
      <c r="V196" s="2" t="s">
        <v>1683</v>
      </c>
      <c r="W196" s="2" t="s">
        <v>1667</v>
      </c>
      <c r="X196" s="6">
        <v>0</v>
      </c>
      <c r="Y196"/>
      <c r="Z196" s="2" t="s">
        <v>46</v>
      </c>
      <c r="AA196" s="2" t="s">
        <v>1684</v>
      </c>
      <c r="AB196"/>
      <c r="AC196" s="2" t="s">
        <v>1673</v>
      </c>
      <c r="AD196" s="2" t="s">
        <v>1674</v>
      </c>
      <c r="AE196" s="2"/>
      <c r="AG196" s="2"/>
      <c r="AH196" s="2"/>
    </row>
    <row r="197" spans="1:34" x14ac:dyDescent="0.45">
      <c r="A197" s="1">
        <v>46030</v>
      </c>
      <c r="B197" s="1">
        <v>46139</v>
      </c>
      <c r="C197" s="1">
        <v>46099</v>
      </c>
      <c r="D197" s="1">
        <v>46099</v>
      </c>
      <c r="E197" s="2" t="s">
        <v>2472</v>
      </c>
      <c r="F197" s="3">
        <v>1</v>
      </c>
      <c r="G197" s="2" t="s">
        <v>1701</v>
      </c>
      <c r="H197" s="2" t="s">
        <v>1616</v>
      </c>
      <c r="I197" s="2" t="s">
        <v>310</v>
      </c>
      <c r="J197" s="4">
        <v>146004</v>
      </c>
      <c r="K197" s="5">
        <v>1.88</v>
      </c>
      <c r="L197" s="4">
        <v>274487.52</v>
      </c>
      <c r="M197" s="2" t="s">
        <v>1546</v>
      </c>
      <c r="N197" s="2" t="s">
        <v>37</v>
      </c>
      <c r="O197" s="2" t="s">
        <v>1668</v>
      </c>
      <c r="P197" s="2" t="s">
        <v>1669</v>
      </c>
      <c r="Q197"/>
      <c r="R197" s="2" t="s">
        <v>309</v>
      </c>
      <c r="S197" s="2" t="s">
        <v>1703</v>
      </c>
      <c r="T197"/>
      <c r="U197" s="2" t="s">
        <v>1704</v>
      </c>
      <c r="V197" s="2" t="s">
        <v>1705</v>
      </c>
      <c r="W197" s="2" t="s">
        <v>1667</v>
      </c>
      <c r="X197" s="6">
        <v>0</v>
      </c>
      <c r="Y197"/>
      <c r="Z197" s="2" t="s">
        <v>1706</v>
      </c>
      <c r="AA197" s="2" t="s">
        <v>1707</v>
      </c>
      <c r="AB197" s="2" t="s">
        <v>1708</v>
      </c>
      <c r="AC197"/>
      <c r="AE197" s="2"/>
      <c r="AG197" s="2"/>
      <c r="AH197" s="2"/>
    </row>
    <row r="198" spans="1:34" hidden="1" x14ac:dyDescent="0.45">
      <c r="A198" s="1" t="s">
        <v>1709</v>
      </c>
      <c r="B198" s="1" t="s">
        <v>1673</v>
      </c>
      <c r="C198" s="1" t="s">
        <v>1674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E198" s="2"/>
      <c r="AF198" s="2"/>
      <c r="AG198" s="2"/>
      <c r="AH198" s="2"/>
    </row>
    <row r="199" spans="1:34" x14ac:dyDescent="0.45">
      <c r="A199" s="1">
        <v>46030</v>
      </c>
      <c r="B199" s="1">
        <v>46132</v>
      </c>
      <c r="C199" s="1">
        <v>46099</v>
      </c>
      <c r="D199" s="1">
        <v>46099</v>
      </c>
      <c r="E199" s="2" t="s">
        <v>2473</v>
      </c>
      <c r="F199" s="3">
        <v>1</v>
      </c>
      <c r="G199" s="2" t="s">
        <v>1701</v>
      </c>
      <c r="H199" s="2" t="s">
        <v>1617</v>
      </c>
      <c r="I199" s="2" t="s">
        <v>312</v>
      </c>
      <c r="J199" s="4">
        <v>3996</v>
      </c>
      <c r="K199" s="5">
        <v>4.34</v>
      </c>
      <c r="L199" s="4">
        <v>17342.64</v>
      </c>
      <c r="M199" s="2" t="s">
        <v>1546</v>
      </c>
      <c r="N199" s="2" t="s">
        <v>37</v>
      </c>
      <c r="O199" s="2" t="s">
        <v>1668</v>
      </c>
      <c r="P199" s="2" t="s">
        <v>1669</v>
      </c>
      <c r="Q199"/>
      <c r="R199" s="2" t="s">
        <v>309</v>
      </c>
      <c r="S199" s="2" t="s">
        <v>1703</v>
      </c>
      <c r="T199"/>
      <c r="U199" s="2" t="s">
        <v>1704</v>
      </c>
      <c r="V199" s="2" t="s">
        <v>1705</v>
      </c>
      <c r="W199" s="2" t="s">
        <v>1667</v>
      </c>
      <c r="X199" s="6">
        <v>0</v>
      </c>
      <c r="Y199"/>
      <c r="Z199" s="2" t="s">
        <v>1706</v>
      </c>
      <c r="AA199" s="2" t="s">
        <v>1707</v>
      </c>
      <c r="AB199" s="2" t="s">
        <v>1708</v>
      </c>
      <c r="AC199"/>
      <c r="AE199" s="2"/>
      <c r="AG199" s="2"/>
      <c r="AH199" s="2"/>
    </row>
    <row r="200" spans="1:34" hidden="1" x14ac:dyDescent="0.45">
      <c r="A200" s="1" t="s">
        <v>1709</v>
      </c>
      <c r="B200" s="1" t="s">
        <v>1673</v>
      </c>
      <c r="C200" s="1" t="s">
        <v>1674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E200" s="2"/>
      <c r="AG200" s="2"/>
      <c r="AH200" s="2"/>
    </row>
    <row r="201" spans="1:34" x14ac:dyDescent="0.45">
      <c r="A201" s="1">
        <v>45959</v>
      </c>
      <c r="B201" s="1">
        <v>46066</v>
      </c>
      <c r="C201" s="1">
        <v>46101</v>
      </c>
      <c r="D201" s="1">
        <v>2</v>
      </c>
      <c r="E201" s="2" t="s">
        <v>2259</v>
      </c>
      <c r="F201" s="3">
        <v>2</v>
      </c>
      <c r="G201" s="2" t="s">
        <v>1820</v>
      </c>
      <c r="H201" s="2" t="s">
        <v>1564</v>
      </c>
      <c r="I201" s="2" t="s">
        <v>292</v>
      </c>
      <c r="J201" s="4">
        <v>504</v>
      </c>
      <c r="K201" s="5">
        <v>259.27199999999999</v>
      </c>
      <c r="L201" s="4">
        <v>130673.09</v>
      </c>
      <c r="M201" s="2" t="s">
        <v>1559</v>
      </c>
      <c r="N201" s="2" t="s">
        <v>30</v>
      </c>
      <c r="O201" s="2" t="s">
        <v>1668</v>
      </c>
      <c r="P201" s="2" t="s">
        <v>1669</v>
      </c>
      <c r="Q201"/>
      <c r="R201" s="2" t="s">
        <v>106</v>
      </c>
      <c r="S201" s="2" t="s">
        <v>1821</v>
      </c>
      <c r="T201"/>
      <c r="U201" s="2" t="s">
        <v>1740</v>
      </c>
      <c r="V201" s="2" t="s">
        <v>1822</v>
      </c>
      <c r="W201" s="2" t="s">
        <v>1667</v>
      </c>
      <c r="X201" s="6">
        <v>0</v>
      </c>
      <c r="Y201"/>
      <c r="Z201" s="2" t="s">
        <v>1823</v>
      </c>
      <c r="AA201" s="2" t="s">
        <v>1824</v>
      </c>
      <c r="AB201" s="2" t="s">
        <v>1825</v>
      </c>
      <c r="AC201"/>
      <c r="AE201" s="2"/>
      <c r="AG201" s="2"/>
      <c r="AH201" s="2"/>
    </row>
    <row r="202" spans="1:34" hidden="1" x14ac:dyDescent="0.45">
      <c r="A202" s="1" t="s">
        <v>1826</v>
      </c>
      <c r="B202" s="1" t="s">
        <v>1827</v>
      </c>
      <c r="C202" s="1" t="s">
        <v>1828</v>
      </c>
      <c r="D202" s="1" t="s">
        <v>1673</v>
      </c>
      <c r="E202" s="2" t="s">
        <v>1674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E202" s="2"/>
      <c r="AG202" s="2"/>
      <c r="AH202" s="2"/>
    </row>
    <row r="203" spans="1:34" x14ac:dyDescent="0.45">
      <c r="A203" s="1">
        <v>45995</v>
      </c>
      <c r="B203" s="1">
        <v>2</v>
      </c>
      <c r="C203" s="1">
        <v>46106</v>
      </c>
      <c r="D203" s="1">
        <v>46080</v>
      </c>
      <c r="E203" s="2" t="s">
        <v>2339</v>
      </c>
      <c r="F203" s="3">
        <v>1</v>
      </c>
      <c r="G203" s="2" t="s">
        <v>1667</v>
      </c>
      <c r="H203" s="2" t="s">
        <v>2340</v>
      </c>
      <c r="I203" s="2" t="s">
        <v>644</v>
      </c>
      <c r="J203" s="4">
        <v>400</v>
      </c>
      <c r="K203" s="5">
        <v>149.15</v>
      </c>
      <c r="L203" s="4">
        <v>59660</v>
      </c>
      <c r="M203" s="2" t="s">
        <v>1511</v>
      </c>
      <c r="N203" s="2" t="s">
        <v>30</v>
      </c>
      <c r="O203" s="2" t="s">
        <v>1668</v>
      </c>
      <c r="P203" s="2" t="s">
        <v>1669</v>
      </c>
      <c r="Q203"/>
      <c r="R203" s="2" t="s">
        <v>46</v>
      </c>
      <c r="S203" s="2" t="s">
        <v>1681</v>
      </c>
      <c r="T203"/>
      <c r="U203" s="2" t="s">
        <v>1682</v>
      </c>
      <c r="V203" s="2" t="s">
        <v>1683</v>
      </c>
      <c r="W203" s="2" t="s">
        <v>1667</v>
      </c>
      <c r="X203" s="6">
        <v>0</v>
      </c>
      <c r="Y203"/>
      <c r="Z203" s="2" t="s">
        <v>46</v>
      </c>
      <c r="AA203" s="2" t="s">
        <v>1684</v>
      </c>
      <c r="AB203"/>
      <c r="AC203" s="2" t="s">
        <v>1673</v>
      </c>
      <c r="AD203" s="2" t="s">
        <v>1674</v>
      </c>
      <c r="AE203" s="2"/>
      <c r="AG203" s="2"/>
      <c r="AH203" s="2"/>
    </row>
    <row r="204" spans="1:34" x14ac:dyDescent="0.45">
      <c r="A204" s="1">
        <v>46001</v>
      </c>
      <c r="B204" s="1">
        <v>46081</v>
      </c>
      <c r="C204" s="1">
        <v>46106</v>
      </c>
      <c r="D204" s="1">
        <v>46106</v>
      </c>
      <c r="E204" s="2" t="s">
        <v>2369</v>
      </c>
      <c r="F204" s="3">
        <v>1</v>
      </c>
      <c r="G204" s="2" t="s">
        <v>1688</v>
      </c>
      <c r="H204" s="2" t="s">
        <v>1592</v>
      </c>
      <c r="I204" s="2" t="s">
        <v>128</v>
      </c>
      <c r="J204" s="4">
        <v>148</v>
      </c>
      <c r="K204" s="5">
        <v>20.61</v>
      </c>
      <c r="L204" s="4">
        <v>3050.28</v>
      </c>
      <c r="M204" s="2" t="s">
        <v>1485</v>
      </c>
      <c r="N204" s="2" t="s">
        <v>30</v>
      </c>
      <c r="O204" s="2" t="s">
        <v>1668</v>
      </c>
      <c r="P204" s="2" t="s">
        <v>1669</v>
      </c>
      <c r="Q204"/>
      <c r="R204" s="2" t="s">
        <v>67</v>
      </c>
      <c r="S204" s="2" t="s">
        <v>1689</v>
      </c>
      <c r="T204"/>
      <c r="U204" s="2" t="s">
        <v>1690</v>
      </c>
      <c r="V204" s="2" t="s">
        <v>1691</v>
      </c>
      <c r="W204" s="2" t="s">
        <v>1667</v>
      </c>
      <c r="X204" s="6">
        <v>4</v>
      </c>
      <c r="Y204"/>
      <c r="Z204" s="2" t="s">
        <v>1692</v>
      </c>
      <c r="AA204" s="2" t="s">
        <v>1693</v>
      </c>
      <c r="AB204" s="2" t="s">
        <v>1694</v>
      </c>
      <c r="AC204" s="2" t="s">
        <v>1673</v>
      </c>
      <c r="AD204" s="2" t="s">
        <v>1674</v>
      </c>
      <c r="AE204" s="2"/>
      <c r="AG204" s="2"/>
      <c r="AH204" s="2"/>
    </row>
    <row r="205" spans="1:34" x14ac:dyDescent="0.45">
      <c r="A205" s="1">
        <v>46008</v>
      </c>
      <c r="B205" s="1">
        <v>46105</v>
      </c>
      <c r="C205" s="1">
        <v>46106</v>
      </c>
      <c r="D205" s="1">
        <v>46106</v>
      </c>
      <c r="E205" s="2" t="s">
        <v>2383</v>
      </c>
      <c r="F205" s="3">
        <v>1</v>
      </c>
      <c r="G205" s="2" t="s">
        <v>1937</v>
      </c>
      <c r="H205" s="2" t="s">
        <v>1592</v>
      </c>
      <c r="I205" s="2" t="s">
        <v>128</v>
      </c>
      <c r="J205" s="4">
        <v>4</v>
      </c>
      <c r="K205" s="5">
        <v>20.61</v>
      </c>
      <c r="L205" s="4">
        <v>82.44</v>
      </c>
      <c r="M205" s="2" t="s">
        <v>1485</v>
      </c>
      <c r="N205" s="2" t="s">
        <v>30</v>
      </c>
      <c r="O205" s="2" t="s">
        <v>1668</v>
      </c>
      <c r="P205" s="2" t="s">
        <v>1669</v>
      </c>
      <c r="Q205"/>
      <c r="R205" s="2" t="s">
        <v>67</v>
      </c>
      <c r="S205" s="2" t="s">
        <v>1938</v>
      </c>
      <c r="T205"/>
      <c r="U205" s="2" t="s">
        <v>1763</v>
      </c>
      <c r="V205" s="2" t="s">
        <v>1939</v>
      </c>
      <c r="W205" s="2" t="s">
        <v>1667</v>
      </c>
      <c r="X205" s="6">
        <v>4</v>
      </c>
      <c r="Y205"/>
      <c r="Z205" s="2" t="s">
        <v>1692</v>
      </c>
      <c r="AA205" s="2" t="s">
        <v>1940</v>
      </c>
      <c r="AB205"/>
      <c r="AC205" s="2" t="s">
        <v>1673</v>
      </c>
      <c r="AD205" s="2" t="s">
        <v>1674</v>
      </c>
      <c r="AE205" s="2"/>
      <c r="AG205" s="2"/>
      <c r="AH205" s="2"/>
    </row>
    <row r="206" spans="1:34" x14ac:dyDescent="0.45">
      <c r="A206" s="1">
        <v>46008</v>
      </c>
      <c r="B206" s="1">
        <v>46089</v>
      </c>
      <c r="C206" s="1">
        <v>46106</v>
      </c>
      <c r="D206" s="1">
        <v>46106</v>
      </c>
      <c r="E206" s="2" t="s">
        <v>2384</v>
      </c>
      <c r="F206" s="3">
        <v>1</v>
      </c>
      <c r="G206" s="2" t="s">
        <v>1688</v>
      </c>
      <c r="H206" s="2" t="s">
        <v>1592</v>
      </c>
      <c r="I206" s="2" t="s">
        <v>128</v>
      </c>
      <c r="J206" s="4">
        <v>320</v>
      </c>
      <c r="K206" s="5">
        <v>20.61</v>
      </c>
      <c r="L206" s="4">
        <v>6595.2</v>
      </c>
      <c r="M206" s="2" t="s">
        <v>1485</v>
      </c>
      <c r="N206" s="2" t="s">
        <v>30</v>
      </c>
      <c r="O206" s="2" t="s">
        <v>1668</v>
      </c>
      <c r="P206" s="2" t="s">
        <v>1669</v>
      </c>
      <c r="Q206"/>
      <c r="R206" s="2" t="s">
        <v>67</v>
      </c>
      <c r="S206" s="2" t="s">
        <v>1689</v>
      </c>
      <c r="T206"/>
      <c r="U206" s="2" t="s">
        <v>1690</v>
      </c>
      <c r="V206" s="2" t="s">
        <v>1691</v>
      </c>
      <c r="W206" s="2" t="s">
        <v>1667</v>
      </c>
      <c r="X206" s="6">
        <v>4</v>
      </c>
      <c r="Y206"/>
      <c r="Z206" s="2" t="s">
        <v>1692</v>
      </c>
      <c r="AA206" s="2" t="s">
        <v>1693</v>
      </c>
      <c r="AB206" s="2" t="s">
        <v>1694</v>
      </c>
      <c r="AC206" s="2" t="s">
        <v>1673</v>
      </c>
      <c r="AD206" s="2" t="s">
        <v>1674</v>
      </c>
      <c r="AE206" s="2"/>
      <c r="AG206" s="2"/>
      <c r="AH206" s="2"/>
    </row>
    <row r="207" spans="1:34" x14ac:dyDescent="0.45">
      <c r="A207" s="1">
        <v>46020</v>
      </c>
      <c r="B207" s="1">
        <v>46120</v>
      </c>
      <c r="C207" s="1">
        <v>46106</v>
      </c>
      <c r="D207" s="1">
        <v>46106</v>
      </c>
      <c r="E207" s="2" t="s">
        <v>2398</v>
      </c>
      <c r="F207" s="3">
        <v>1</v>
      </c>
      <c r="G207" s="2" t="s">
        <v>1695</v>
      </c>
      <c r="H207" s="2" t="s">
        <v>1592</v>
      </c>
      <c r="I207" s="2" t="s">
        <v>128</v>
      </c>
      <c r="J207" s="4">
        <v>84</v>
      </c>
      <c r="K207" s="5">
        <v>20.61</v>
      </c>
      <c r="L207" s="4">
        <v>1731.24</v>
      </c>
      <c r="M207" s="2" t="s">
        <v>1485</v>
      </c>
      <c r="N207" s="2" t="s">
        <v>30</v>
      </c>
      <c r="O207" s="2" t="s">
        <v>1668</v>
      </c>
      <c r="P207" s="2" t="s">
        <v>1669</v>
      </c>
      <c r="Q207"/>
      <c r="R207" s="2" t="s">
        <v>67</v>
      </c>
      <c r="S207" s="2" t="s">
        <v>1696</v>
      </c>
      <c r="T207"/>
      <c r="U207" s="2" t="s">
        <v>1682</v>
      </c>
      <c r="V207" s="2" t="s">
        <v>1697</v>
      </c>
      <c r="W207" s="2" t="s">
        <v>1667</v>
      </c>
      <c r="X207" s="6">
        <v>4</v>
      </c>
      <c r="Y207"/>
      <c r="Z207" s="2" t="s">
        <v>1698</v>
      </c>
      <c r="AA207" s="2" t="s">
        <v>1699</v>
      </c>
      <c r="AB207" s="2" t="s">
        <v>1700</v>
      </c>
      <c r="AC207" s="2" t="s">
        <v>1673</v>
      </c>
      <c r="AD207" s="2" t="s">
        <v>1674</v>
      </c>
      <c r="AE207" s="2"/>
      <c r="AG207" s="2"/>
      <c r="AH207" s="2"/>
    </row>
    <row r="208" spans="1:34" x14ac:dyDescent="0.45">
      <c r="A208" s="1">
        <v>46020</v>
      </c>
      <c r="B208" s="1">
        <v>46096</v>
      </c>
      <c r="C208" s="1">
        <v>46106</v>
      </c>
      <c r="D208" s="1">
        <v>46106</v>
      </c>
      <c r="E208" s="2" t="s">
        <v>2402</v>
      </c>
      <c r="F208" s="3">
        <v>1</v>
      </c>
      <c r="G208" s="2" t="s">
        <v>1688</v>
      </c>
      <c r="H208" s="2" t="s">
        <v>1592</v>
      </c>
      <c r="I208" s="2" t="s">
        <v>128</v>
      </c>
      <c r="J208" s="4">
        <v>132</v>
      </c>
      <c r="K208" s="5">
        <v>20.61</v>
      </c>
      <c r="L208" s="4">
        <v>2720.52</v>
      </c>
      <c r="M208" s="2" t="s">
        <v>1485</v>
      </c>
      <c r="N208" s="2" t="s">
        <v>30</v>
      </c>
      <c r="O208" s="2" t="s">
        <v>1668</v>
      </c>
      <c r="P208" s="2" t="s">
        <v>1669</v>
      </c>
      <c r="Q208"/>
      <c r="R208" s="2" t="s">
        <v>67</v>
      </c>
      <c r="S208" s="2" t="s">
        <v>1689</v>
      </c>
      <c r="T208"/>
      <c r="U208" s="2" t="s">
        <v>1690</v>
      </c>
      <c r="V208" s="2" t="s">
        <v>1691</v>
      </c>
      <c r="W208" s="2" t="s">
        <v>1667</v>
      </c>
      <c r="X208" s="6">
        <v>4</v>
      </c>
      <c r="Y208"/>
      <c r="Z208" s="2" t="s">
        <v>1692</v>
      </c>
      <c r="AA208" s="2" t="s">
        <v>1693</v>
      </c>
      <c r="AB208" s="2" t="s">
        <v>1694</v>
      </c>
      <c r="AC208" s="2" t="s">
        <v>1673</v>
      </c>
      <c r="AD208" s="2" t="s">
        <v>1674</v>
      </c>
      <c r="AE208" s="2"/>
      <c r="AG208" s="2"/>
      <c r="AH208" s="2"/>
    </row>
    <row r="209" spans="1:34" x14ac:dyDescent="0.45">
      <c r="A209" s="1">
        <v>46021</v>
      </c>
      <c r="B209" s="1">
        <v>46118</v>
      </c>
      <c r="C209" s="1">
        <v>46106</v>
      </c>
      <c r="D209" s="1">
        <v>46106</v>
      </c>
      <c r="E209" s="2" t="s">
        <v>2409</v>
      </c>
      <c r="F209" s="3">
        <v>1</v>
      </c>
      <c r="G209" s="2" t="s">
        <v>1937</v>
      </c>
      <c r="H209" s="2" t="s">
        <v>1592</v>
      </c>
      <c r="I209" s="2" t="s">
        <v>128</v>
      </c>
      <c r="J209" s="4">
        <v>4</v>
      </c>
      <c r="K209" s="5">
        <v>20.61</v>
      </c>
      <c r="L209" s="4">
        <v>82.44</v>
      </c>
      <c r="M209" s="2" t="s">
        <v>1485</v>
      </c>
      <c r="N209" s="2" t="s">
        <v>30</v>
      </c>
      <c r="O209" s="2" t="s">
        <v>1668</v>
      </c>
      <c r="P209" s="2" t="s">
        <v>1669</v>
      </c>
      <c r="Q209"/>
      <c r="R209" s="2" t="s">
        <v>67</v>
      </c>
      <c r="S209" s="2" t="s">
        <v>1938</v>
      </c>
      <c r="T209"/>
      <c r="U209" s="2" t="s">
        <v>1763</v>
      </c>
      <c r="V209" s="2" t="s">
        <v>1939</v>
      </c>
      <c r="W209" s="2" t="s">
        <v>1667</v>
      </c>
      <c r="X209" s="6">
        <v>4</v>
      </c>
      <c r="Y209"/>
      <c r="Z209" s="2" t="s">
        <v>1692</v>
      </c>
      <c r="AA209" s="2" t="s">
        <v>1940</v>
      </c>
      <c r="AB209"/>
      <c r="AC209" s="2" t="s">
        <v>1673</v>
      </c>
      <c r="AD209" s="2" t="s">
        <v>1674</v>
      </c>
      <c r="AE209" s="2"/>
      <c r="AG209" s="2"/>
      <c r="AH209" s="2"/>
    </row>
    <row r="210" spans="1:34" x14ac:dyDescent="0.45">
      <c r="A210" s="1">
        <v>46042</v>
      </c>
      <c r="B210" s="1">
        <v>46125</v>
      </c>
      <c r="C210" s="1">
        <v>46106</v>
      </c>
      <c r="D210" s="1">
        <v>46106</v>
      </c>
      <c r="E210" s="2" t="s">
        <v>2577</v>
      </c>
      <c r="F210" s="3">
        <v>1</v>
      </c>
      <c r="G210" s="2" t="s">
        <v>1688</v>
      </c>
      <c r="H210" s="2" t="s">
        <v>1592</v>
      </c>
      <c r="I210" s="2" t="s">
        <v>128</v>
      </c>
      <c r="J210" s="4">
        <v>428</v>
      </c>
      <c r="K210" s="5">
        <v>20.61</v>
      </c>
      <c r="L210" s="4">
        <v>8821.08</v>
      </c>
      <c r="M210" s="2" t="s">
        <v>1485</v>
      </c>
      <c r="N210" s="2" t="s">
        <v>30</v>
      </c>
      <c r="O210" s="2" t="s">
        <v>1668</v>
      </c>
      <c r="P210" s="2" t="s">
        <v>1669</v>
      </c>
      <c r="Q210"/>
      <c r="R210" s="2" t="s">
        <v>67</v>
      </c>
      <c r="S210" s="2" t="s">
        <v>1689</v>
      </c>
      <c r="T210"/>
      <c r="U210" s="2" t="s">
        <v>1690</v>
      </c>
      <c r="V210" s="2" t="s">
        <v>1691</v>
      </c>
      <c r="W210" s="2" t="s">
        <v>1667</v>
      </c>
      <c r="X210" s="6">
        <v>4</v>
      </c>
      <c r="Y210"/>
      <c r="Z210" s="2" t="s">
        <v>1692</v>
      </c>
      <c r="AA210" s="2" t="s">
        <v>1693</v>
      </c>
      <c r="AB210" s="2" t="s">
        <v>1694</v>
      </c>
      <c r="AC210" s="2" t="s">
        <v>1673</v>
      </c>
      <c r="AD210" s="2" t="s">
        <v>1674</v>
      </c>
      <c r="AE210" s="2"/>
      <c r="AG210" s="2"/>
      <c r="AH210" s="2"/>
    </row>
    <row r="211" spans="1:34" x14ac:dyDescent="0.45">
      <c r="A211" s="1">
        <v>45938</v>
      </c>
      <c r="B211" s="1">
        <v>2</v>
      </c>
      <c r="C211" s="1">
        <v>46107</v>
      </c>
      <c r="D211" s="1">
        <v>46006</v>
      </c>
      <c r="E211" s="2" t="s">
        <v>2202</v>
      </c>
      <c r="F211" s="3">
        <v>1</v>
      </c>
      <c r="G211" s="2" t="s">
        <v>1667</v>
      </c>
      <c r="H211" s="2" t="s">
        <v>2203</v>
      </c>
      <c r="I211" s="2" t="s">
        <v>163</v>
      </c>
      <c r="J211" s="4">
        <v>2000</v>
      </c>
      <c r="K211" s="5">
        <v>2.4500000000000002</v>
      </c>
      <c r="L211" s="4">
        <v>4900</v>
      </c>
      <c r="M211" s="2" t="s">
        <v>1511</v>
      </c>
      <c r="N211" s="2" t="s">
        <v>37</v>
      </c>
      <c r="O211" s="2" t="s">
        <v>1668</v>
      </c>
      <c r="P211" s="2" t="s">
        <v>1669</v>
      </c>
      <c r="Q211"/>
      <c r="R211" s="2" t="s">
        <v>46</v>
      </c>
      <c r="S211" s="2" t="s">
        <v>1681</v>
      </c>
      <c r="T211"/>
      <c r="U211" s="2" t="s">
        <v>1682</v>
      </c>
      <c r="V211" s="2" t="s">
        <v>1683</v>
      </c>
      <c r="W211" s="2" t="s">
        <v>1667</v>
      </c>
      <c r="X211" s="6">
        <v>0</v>
      </c>
      <c r="Y211"/>
      <c r="Z211" s="2" t="s">
        <v>46</v>
      </c>
      <c r="AA211" s="2" t="s">
        <v>1684</v>
      </c>
      <c r="AB211"/>
      <c r="AC211" s="2" t="s">
        <v>1673</v>
      </c>
      <c r="AD211" s="2" t="s">
        <v>1674</v>
      </c>
      <c r="AE211" s="2"/>
      <c r="AG211" s="2"/>
      <c r="AH211" s="2"/>
    </row>
    <row r="212" spans="1:34" x14ac:dyDescent="0.45">
      <c r="A212" s="1">
        <v>45917</v>
      </c>
      <c r="B212" s="1">
        <v>2</v>
      </c>
      <c r="C212" s="1">
        <v>46108</v>
      </c>
      <c r="D212" s="1">
        <v>45999</v>
      </c>
      <c r="E212" s="2" t="s">
        <v>2135</v>
      </c>
      <c r="F212" s="3">
        <v>1</v>
      </c>
      <c r="G212" s="2" t="s">
        <v>1667</v>
      </c>
      <c r="H212" s="2" t="s">
        <v>1512</v>
      </c>
      <c r="I212" s="2" t="s">
        <v>225</v>
      </c>
      <c r="J212" s="4">
        <v>1800</v>
      </c>
      <c r="K212" s="5">
        <v>3.56</v>
      </c>
      <c r="L212" s="4">
        <v>6408</v>
      </c>
      <c r="M212" s="2" t="s">
        <v>1511</v>
      </c>
      <c r="N212" s="2" t="s">
        <v>37</v>
      </c>
      <c r="O212" s="2" t="s">
        <v>1668</v>
      </c>
      <c r="P212" s="2" t="s">
        <v>1669</v>
      </c>
      <c r="Q212"/>
      <c r="R212" s="2" t="s">
        <v>46</v>
      </c>
      <c r="S212" s="2" t="s">
        <v>1681</v>
      </c>
      <c r="T212"/>
      <c r="U212" s="2" t="s">
        <v>1682</v>
      </c>
      <c r="V212" s="2" t="s">
        <v>1683</v>
      </c>
      <c r="W212" s="2" t="s">
        <v>1667</v>
      </c>
      <c r="X212" s="6">
        <v>0</v>
      </c>
      <c r="Y212"/>
      <c r="Z212" s="2" t="s">
        <v>46</v>
      </c>
      <c r="AA212" s="2" t="s">
        <v>1684</v>
      </c>
      <c r="AB212"/>
      <c r="AC212" s="2" t="s">
        <v>1673</v>
      </c>
      <c r="AD212" s="2" t="s">
        <v>1674</v>
      </c>
      <c r="AE212" s="2"/>
      <c r="AF212" s="2"/>
      <c r="AG212" s="2"/>
      <c r="AH212" s="2"/>
    </row>
    <row r="213" spans="1:34" x14ac:dyDescent="0.45">
      <c r="A213" s="1">
        <v>45959</v>
      </c>
      <c r="B213" s="1">
        <v>46066</v>
      </c>
      <c r="C213" s="1">
        <v>46108</v>
      </c>
      <c r="D213" s="1">
        <v>2</v>
      </c>
      <c r="E213" s="2" t="s">
        <v>2259</v>
      </c>
      <c r="F213" s="3">
        <v>1</v>
      </c>
      <c r="G213" s="2" t="s">
        <v>1820</v>
      </c>
      <c r="H213" s="2" t="s">
        <v>1561</v>
      </c>
      <c r="I213" s="2" t="s">
        <v>1414</v>
      </c>
      <c r="J213" s="4">
        <v>882</v>
      </c>
      <c r="K213" s="5">
        <v>170.4</v>
      </c>
      <c r="L213" s="4">
        <v>150292.79999999999</v>
      </c>
      <c r="M213" s="2" t="s">
        <v>1559</v>
      </c>
      <c r="N213" s="2" t="s">
        <v>30</v>
      </c>
      <c r="O213" s="2" t="s">
        <v>1668</v>
      </c>
      <c r="P213" s="2" t="s">
        <v>1669</v>
      </c>
      <c r="Q213"/>
      <c r="R213" s="2" t="s">
        <v>106</v>
      </c>
      <c r="S213" s="2" t="s">
        <v>1821</v>
      </c>
      <c r="T213"/>
      <c r="U213" s="2" t="s">
        <v>1740</v>
      </c>
      <c r="V213" s="2" t="s">
        <v>1822</v>
      </c>
      <c r="W213" s="2" t="s">
        <v>1667</v>
      </c>
      <c r="X213" s="6">
        <v>0</v>
      </c>
      <c r="Y213"/>
      <c r="Z213" s="2" t="s">
        <v>1823</v>
      </c>
      <c r="AA213" s="2" t="s">
        <v>1824</v>
      </c>
      <c r="AB213" s="2" t="s">
        <v>1825</v>
      </c>
      <c r="AC213"/>
      <c r="AE213" s="2"/>
      <c r="AF213" s="2"/>
      <c r="AG213" s="2"/>
      <c r="AH213" s="2"/>
    </row>
    <row r="214" spans="1:34" hidden="1" x14ac:dyDescent="0.45">
      <c r="A214" s="1" t="s">
        <v>1826</v>
      </c>
      <c r="B214" s="1" t="s">
        <v>1827</v>
      </c>
      <c r="C214" s="1" t="s">
        <v>1828</v>
      </c>
      <c r="D214" s="1" t="s">
        <v>1673</v>
      </c>
      <c r="E214" s="2" t="s">
        <v>1674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E214" s="2"/>
      <c r="AF214" s="2"/>
    </row>
    <row r="215" spans="1:34" x14ac:dyDescent="0.45">
      <c r="A215" s="1">
        <v>46051</v>
      </c>
      <c r="B215" s="1">
        <v>46112</v>
      </c>
      <c r="C215" s="1">
        <v>46111</v>
      </c>
      <c r="D215" s="1">
        <v>46111</v>
      </c>
      <c r="E215" s="2" t="s">
        <v>2690</v>
      </c>
      <c r="F215" s="3">
        <v>1</v>
      </c>
      <c r="G215" s="2" t="s">
        <v>1667</v>
      </c>
      <c r="H215" s="2" t="s">
        <v>2102</v>
      </c>
      <c r="I215" s="2" t="s">
        <v>889</v>
      </c>
      <c r="J215" s="4">
        <v>10000</v>
      </c>
      <c r="K215" s="5">
        <v>2.34</v>
      </c>
      <c r="L215" s="4">
        <v>23400</v>
      </c>
      <c r="M215" s="2" t="s">
        <v>1511</v>
      </c>
      <c r="N215" s="2" t="s">
        <v>37</v>
      </c>
      <c r="O215" s="2" t="s">
        <v>1668</v>
      </c>
      <c r="P215" s="2" t="s">
        <v>1669</v>
      </c>
      <c r="Q215"/>
      <c r="R215" s="2" t="s">
        <v>46</v>
      </c>
      <c r="S215" s="2" t="s">
        <v>1681</v>
      </c>
      <c r="T215"/>
      <c r="U215" s="2" t="s">
        <v>1682</v>
      </c>
      <c r="V215" s="2" t="s">
        <v>1683</v>
      </c>
      <c r="W215" s="2" t="s">
        <v>1667</v>
      </c>
      <c r="X215" s="6">
        <v>0</v>
      </c>
      <c r="Y215"/>
      <c r="Z215" s="2" t="s">
        <v>46</v>
      </c>
      <c r="AA215" s="2" t="s">
        <v>1684</v>
      </c>
      <c r="AB215"/>
      <c r="AC215" s="2" t="s">
        <v>1673</v>
      </c>
      <c r="AD215" s="2" t="s">
        <v>1674</v>
      </c>
    </row>
    <row r="216" spans="1:34" x14ac:dyDescent="0.45">
      <c r="A216" s="1">
        <v>46062</v>
      </c>
      <c r="B216" s="1">
        <v>2</v>
      </c>
      <c r="C216" s="1">
        <v>46111</v>
      </c>
      <c r="D216" s="1">
        <v>46111</v>
      </c>
      <c r="E216" s="2" t="s">
        <v>2880</v>
      </c>
      <c r="F216" s="3">
        <v>1</v>
      </c>
      <c r="G216" s="2" t="s">
        <v>1667</v>
      </c>
      <c r="H216" s="2" t="s">
        <v>2206</v>
      </c>
      <c r="I216" s="2" t="s">
        <v>884</v>
      </c>
      <c r="J216" s="4">
        <v>5800</v>
      </c>
      <c r="K216" s="5">
        <v>2.2000000000000002</v>
      </c>
      <c r="L216" s="4">
        <v>12760</v>
      </c>
      <c r="M216" s="2" t="s">
        <v>1511</v>
      </c>
      <c r="N216" s="2" t="s">
        <v>37</v>
      </c>
      <c r="O216" s="2" t="s">
        <v>1668</v>
      </c>
      <c r="P216" s="2" t="s">
        <v>1669</v>
      </c>
      <c r="Q216"/>
      <c r="R216" s="2" t="s">
        <v>46</v>
      </c>
      <c r="S216" s="2" t="s">
        <v>1681</v>
      </c>
      <c r="T216"/>
      <c r="U216" s="2" t="s">
        <v>1682</v>
      </c>
      <c r="V216" s="2" t="s">
        <v>1683</v>
      </c>
      <c r="W216" s="2" t="s">
        <v>1667</v>
      </c>
      <c r="X216" s="6">
        <v>0</v>
      </c>
      <c r="Y216"/>
      <c r="Z216" s="2" t="s">
        <v>46</v>
      </c>
      <c r="AA216" s="2" t="s">
        <v>1684</v>
      </c>
      <c r="AB216"/>
      <c r="AC216" s="2" t="s">
        <v>1673</v>
      </c>
      <c r="AD216" s="2" t="s">
        <v>1674</v>
      </c>
      <c r="AE216" s="2"/>
      <c r="AF216" s="2"/>
    </row>
    <row r="217" spans="1:34" x14ac:dyDescent="0.45">
      <c r="A217" s="1">
        <v>45894</v>
      </c>
      <c r="B217" s="1">
        <v>46112</v>
      </c>
      <c r="C217" s="1">
        <v>46112</v>
      </c>
      <c r="D217" s="1">
        <v>46112</v>
      </c>
      <c r="E217" s="2" t="s">
        <v>2111</v>
      </c>
      <c r="F217" s="3">
        <v>1</v>
      </c>
      <c r="G217" s="2" t="s">
        <v>1859</v>
      </c>
      <c r="H217" s="2" t="s">
        <v>1860</v>
      </c>
      <c r="I217" s="2" t="s">
        <v>305</v>
      </c>
      <c r="J217" s="4">
        <v>360000</v>
      </c>
      <c r="K217" s="5">
        <v>0.12</v>
      </c>
      <c r="L217" s="4">
        <v>43200</v>
      </c>
      <c r="M217" s="2" t="s">
        <v>1861</v>
      </c>
      <c r="N217" s="2" t="s">
        <v>30</v>
      </c>
      <c r="O217" s="2" t="s">
        <v>1668</v>
      </c>
      <c r="P217" s="2" t="s">
        <v>1669</v>
      </c>
      <c r="Q217"/>
      <c r="R217" s="2" t="s">
        <v>108</v>
      </c>
      <c r="S217" s="2" t="s">
        <v>1862</v>
      </c>
      <c r="T217" s="2" t="s">
        <v>1863</v>
      </c>
      <c r="U217" s="2" t="s">
        <v>1682</v>
      </c>
      <c r="V217" s="2" t="s">
        <v>1697</v>
      </c>
      <c r="W217" s="2" t="s">
        <v>1667</v>
      </c>
      <c r="X217" s="6">
        <v>0</v>
      </c>
      <c r="Y217"/>
      <c r="Z217" s="2" t="s">
        <v>1864</v>
      </c>
      <c r="AA217" s="2" t="s">
        <v>1699</v>
      </c>
      <c r="AB217" s="2" t="s">
        <v>1865</v>
      </c>
      <c r="AC217"/>
    </row>
    <row r="218" spans="1:34" hidden="1" x14ac:dyDescent="0.45">
      <c r="A218" s="1" t="s">
        <v>1866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E218" s="2"/>
      <c r="AF218" s="2"/>
    </row>
    <row r="219" spans="1:34" hidden="1" x14ac:dyDescent="0.45">
      <c r="A219" s="1" t="s">
        <v>1867</v>
      </c>
      <c r="B219" s="1" t="s">
        <v>1868</v>
      </c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34" hidden="1" x14ac:dyDescent="0.45">
      <c r="A220" s="1" t="s">
        <v>1869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E220" s="2"/>
      <c r="AF220" s="2"/>
      <c r="AG220" s="2"/>
      <c r="AH220" s="2"/>
    </row>
    <row r="221" spans="1:34" hidden="1" x14ac:dyDescent="0.45">
      <c r="A221" s="1" t="s">
        <v>1870</v>
      </c>
      <c r="B221" s="1" t="s">
        <v>1871</v>
      </c>
      <c r="C221" s="1" t="s">
        <v>1872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E221" s="2"/>
      <c r="AF221" s="2"/>
      <c r="AG221" s="2"/>
      <c r="AH221" s="2"/>
    </row>
    <row r="222" spans="1:34" hidden="1" x14ac:dyDescent="0.45">
      <c r="A222" s="1" t="s">
        <v>1873</v>
      </c>
      <c r="B222" s="1" t="s">
        <v>1874</v>
      </c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E222" s="2"/>
      <c r="AF222" s="2"/>
      <c r="AG222" s="2"/>
      <c r="AH222" s="2"/>
    </row>
    <row r="223" spans="1:34" x14ac:dyDescent="0.45">
      <c r="A223" s="1">
        <v>45968</v>
      </c>
      <c r="B223" s="1">
        <v>46041</v>
      </c>
      <c r="C223" s="1">
        <v>46112</v>
      </c>
      <c r="D223" s="1">
        <v>46112</v>
      </c>
      <c r="E223" s="2" t="s">
        <v>2272</v>
      </c>
      <c r="F223" s="3">
        <v>1</v>
      </c>
      <c r="G223" s="2" t="s">
        <v>2310</v>
      </c>
      <c r="H223" s="2" t="s">
        <v>2275</v>
      </c>
      <c r="I223" s="2" t="s">
        <v>2276</v>
      </c>
      <c r="J223" s="4">
        <v>25000</v>
      </c>
      <c r="K223" s="5">
        <v>3.01</v>
      </c>
      <c r="L223" s="4">
        <v>75250</v>
      </c>
      <c r="M223" s="2" t="s">
        <v>2273</v>
      </c>
      <c r="N223" s="2" t="s">
        <v>37</v>
      </c>
      <c r="O223" s="2" t="s">
        <v>1668</v>
      </c>
      <c r="P223" s="2" t="s">
        <v>1669</v>
      </c>
      <c r="Q223"/>
      <c r="R223" s="2" t="s">
        <v>2274</v>
      </c>
      <c r="S223" s="2" t="s">
        <v>2311</v>
      </c>
      <c r="T223"/>
      <c r="U223" s="2" t="s">
        <v>1704</v>
      </c>
      <c r="V223" s="2" t="s">
        <v>2312</v>
      </c>
      <c r="W223" s="2" t="s">
        <v>1667</v>
      </c>
      <c r="X223" s="6">
        <v>0</v>
      </c>
      <c r="Y223"/>
      <c r="Z223" s="2" t="s">
        <v>2274</v>
      </c>
      <c r="AA223" s="2" t="s">
        <v>2313</v>
      </c>
      <c r="AB223"/>
      <c r="AC223" s="2" t="s">
        <v>1673</v>
      </c>
      <c r="AD223" s="2" t="s">
        <v>1674</v>
      </c>
      <c r="AE223" s="2"/>
      <c r="AF223" s="2"/>
      <c r="AG223" s="2"/>
      <c r="AH223" s="2"/>
    </row>
    <row r="224" spans="1:34" x14ac:dyDescent="0.45">
      <c r="A224" s="1">
        <v>45968</v>
      </c>
      <c r="B224" s="1">
        <v>46041</v>
      </c>
      <c r="C224" s="1">
        <v>46112</v>
      </c>
      <c r="D224" s="1">
        <v>46112</v>
      </c>
      <c r="E224" s="2" t="s">
        <v>2272</v>
      </c>
      <c r="F224" s="3">
        <v>2</v>
      </c>
      <c r="G224" s="2" t="s">
        <v>2310</v>
      </c>
      <c r="H224" s="2" t="s">
        <v>2277</v>
      </c>
      <c r="I224" s="2" t="s">
        <v>2278</v>
      </c>
      <c r="J224" s="4">
        <v>25000</v>
      </c>
      <c r="K224" s="5">
        <v>5.53</v>
      </c>
      <c r="L224" s="4">
        <v>138250</v>
      </c>
      <c r="M224" s="2" t="s">
        <v>2273</v>
      </c>
      <c r="N224" s="2" t="s">
        <v>37</v>
      </c>
      <c r="O224" s="2" t="s">
        <v>1668</v>
      </c>
      <c r="P224" s="2" t="s">
        <v>1669</v>
      </c>
      <c r="Q224"/>
      <c r="R224" s="2" t="s">
        <v>2274</v>
      </c>
      <c r="S224" s="2" t="s">
        <v>2311</v>
      </c>
      <c r="T224"/>
      <c r="U224" s="2" t="s">
        <v>1704</v>
      </c>
      <c r="V224" s="2" t="s">
        <v>2312</v>
      </c>
      <c r="W224" s="2" t="s">
        <v>1667</v>
      </c>
      <c r="X224" s="6">
        <v>0</v>
      </c>
      <c r="Y224"/>
      <c r="Z224" s="2" t="s">
        <v>2274</v>
      </c>
      <c r="AA224" s="2" t="s">
        <v>2313</v>
      </c>
      <c r="AB224"/>
      <c r="AC224" s="2" t="s">
        <v>1673</v>
      </c>
      <c r="AD224" s="2" t="s">
        <v>1674</v>
      </c>
      <c r="AE224" s="2"/>
      <c r="AG224" s="2"/>
      <c r="AH224" s="2"/>
    </row>
    <row r="225" spans="1:34" x14ac:dyDescent="0.45">
      <c r="A225" s="1">
        <v>45986</v>
      </c>
      <c r="B225" s="1">
        <v>46112</v>
      </c>
      <c r="C225" s="1">
        <v>46112</v>
      </c>
      <c r="D225" s="1">
        <v>46112</v>
      </c>
      <c r="E225" s="2" t="s">
        <v>2306</v>
      </c>
      <c r="F225" s="3">
        <v>1</v>
      </c>
      <c r="G225" s="2" t="s">
        <v>1941</v>
      </c>
      <c r="H225" s="2" t="s">
        <v>1544</v>
      </c>
      <c r="I225" s="2" t="s">
        <v>150</v>
      </c>
      <c r="J225" s="4">
        <v>85000</v>
      </c>
      <c r="K225" s="5">
        <v>0.33</v>
      </c>
      <c r="L225" s="4">
        <v>28050</v>
      </c>
      <c r="M225" s="2" t="s">
        <v>1543</v>
      </c>
      <c r="N225" s="2" t="s">
        <v>30</v>
      </c>
      <c r="O225" s="2" t="s">
        <v>1668</v>
      </c>
      <c r="P225" s="2" t="s">
        <v>1669</v>
      </c>
      <c r="Q225"/>
      <c r="R225" s="2" t="s">
        <v>151</v>
      </c>
      <c r="S225" s="2" t="s">
        <v>1942</v>
      </c>
      <c r="T225" s="2" t="s">
        <v>1943</v>
      </c>
      <c r="U225" s="2" t="s">
        <v>1686</v>
      </c>
      <c r="V225" s="2" t="s">
        <v>1944</v>
      </c>
      <c r="W225" s="2" t="s">
        <v>1667</v>
      </c>
      <c r="X225" s="6">
        <v>0</v>
      </c>
      <c r="Y225"/>
      <c r="Z225" s="2" t="s">
        <v>151</v>
      </c>
      <c r="AA225" s="2" t="s">
        <v>1945</v>
      </c>
      <c r="AB225" s="2" t="s">
        <v>1946</v>
      </c>
      <c r="AC225" s="2" t="s">
        <v>1673</v>
      </c>
      <c r="AD225" s="2" t="s">
        <v>1674</v>
      </c>
      <c r="AE225" s="2"/>
      <c r="AF225" s="2"/>
      <c r="AG225" s="2"/>
      <c r="AH225" s="2"/>
    </row>
    <row r="226" spans="1:34" x14ac:dyDescent="0.45">
      <c r="A226" s="1">
        <v>45986</v>
      </c>
      <c r="B226" s="1">
        <v>46112</v>
      </c>
      <c r="C226" s="1">
        <v>46112</v>
      </c>
      <c r="D226" s="1">
        <v>46112</v>
      </c>
      <c r="E226" s="2" t="s">
        <v>2306</v>
      </c>
      <c r="F226" s="3">
        <v>2</v>
      </c>
      <c r="G226" s="2" t="s">
        <v>1941</v>
      </c>
      <c r="H226" s="2" t="s">
        <v>1545</v>
      </c>
      <c r="I226" s="2" t="s">
        <v>152</v>
      </c>
      <c r="J226" s="4">
        <v>70000</v>
      </c>
      <c r="K226" s="5">
        <v>0.6</v>
      </c>
      <c r="L226" s="4">
        <v>42000</v>
      </c>
      <c r="M226" s="2" t="s">
        <v>1543</v>
      </c>
      <c r="N226" s="2" t="s">
        <v>30</v>
      </c>
      <c r="O226" s="2" t="s">
        <v>1668</v>
      </c>
      <c r="P226" s="2" t="s">
        <v>1669</v>
      </c>
      <c r="Q226"/>
      <c r="R226" s="2" t="s">
        <v>151</v>
      </c>
      <c r="S226" s="2" t="s">
        <v>1942</v>
      </c>
      <c r="T226" s="2" t="s">
        <v>1943</v>
      </c>
      <c r="U226" s="2" t="s">
        <v>1686</v>
      </c>
      <c r="V226" s="2" t="s">
        <v>1944</v>
      </c>
      <c r="W226" s="2" t="s">
        <v>1667</v>
      </c>
      <c r="X226" s="6">
        <v>0</v>
      </c>
      <c r="Y226"/>
      <c r="Z226" s="2" t="s">
        <v>151</v>
      </c>
      <c r="AA226" s="2" t="s">
        <v>1945</v>
      </c>
      <c r="AB226" s="2" t="s">
        <v>1946</v>
      </c>
      <c r="AC226" s="2" t="s">
        <v>1673</v>
      </c>
      <c r="AD226" s="2" t="s">
        <v>1674</v>
      </c>
      <c r="AE226" s="2"/>
      <c r="AF226" s="2"/>
      <c r="AG226" s="2"/>
      <c r="AH226" s="2"/>
    </row>
    <row r="227" spans="1:34" x14ac:dyDescent="0.45">
      <c r="A227" s="1">
        <v>46030</v>
      </c>
      <c r="B227" s="1">
        <v>46146</v>
      </c>
      <c r="C227" s="1">
        <v>46112</v>
      </c>
      <c r="D227" s="1">
        <v>46112</v>
      </c>
      <c r="E227" s="2" t="s">
        <v>2470</v>
      </c>
      <c r="F227" s="3">
        <v>1</v>
      </c>
      <c r="G227" s="2" t="s">
        <v>1701</v>
      </c>
      <c r="H227" s="2" t="s">
        <v>1615</v>
      </c>
      <c r="I227" s="2" t="s">
        <v>308</v>
      </c>
      <c r="J227" s="4">
        <v>244992</v>
      </c>
      <c r="K227" s="5">
        <v>1.71</v>
      </c>
      <c r="L227" s="4">
        <v>418936.32000000001</v>
      </c>
      <c r="M227" s="2" t="s">
        <v>1546</v>
      </c>
      <c r="N227" s="2" t="s">
        <v>37</v>
      </c>
      <c r="O227" s="2" t="s">
        <v>1668</v>
      </c>
      <c r="P227" s="2" t="s">
        <v>1669</v>
      </c>
      <c r="Q227"/>
      <c r="R227" s="2" t="s">
        <v>309</v>
      </c>
      <c r="S227" s="2" t="s">
        <v>1703</v>
      </c>
      <c r="T227"/>
      <c r="U227" s="2" t="s">
        <v>1704</v>
      </c>
      <c r="V227" s="2" t="s">
        <v>1705</v>
      </c>
      <c r="W227" s="2" t="s">
        <v>1667</v>
      </c>
      <c r="X227" s="6">
        <v>0</v>
      </c>
      <c r="Y227"/>
      <c r="Z227" s="2" t="s">
        <v>1706</v>
      </c>
      <c r="AA227" s="2" t="s">
        <v>1707</v>
      </c>
      <c r="AB227" s="2" t="s">
        <v>1708</v>
      </c>
      <c r="AC227"/>
      <c r="AE227" s="2"/>
      <c r="AF227" s="2"/>
      <c r="AG227" s="2"/>
      <c r="AH227" s="2"/>
    </row>
    <row r="228" spans="1:34" hidden="1" x14ac:dyDescent="0.45">
      <c r="A228" s="1" t="s">
        <v>1709</v>
      </c>
      <c r="B228" s="1" t="s">
        <v>1673</v>
      </c>
      <c r="C228" s="1" t="s">
        <v>1674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E228" s="2"/>
      <c r="AF228" s="2"/>
      <c r="AG228" s="2"/>
      <c r="AH228" s="2"/>
    </row>
    <row r="229" spans="1:34" x14ac:dyDescent="0.45">
      <c r="A229" s="1">
        <v>46031</v>
      </c>
      <c r="B229" s="1">
        <v>46076</v>
      </c>
      <c r="C229" s="1">
        <v>46112</v>
      </c>
      <c r="D229" s="1">
        <v>46112</v>
      </c>
      <c r="E229" s="2" t="s">
        <v>2481</v>
      </c>
      <c r="F229" s="3">
        <v>1</v>
      </c>
      <c r="G229" s="2" t="s">
        <v>2510</v>
      </c>
      <c r="H229" s="2" t="s">
        <v>2480</v>
      </c>
      <c r="I229" s="2" t="s">
        <v>1441</v>
      </c>
      <c r="J229" s="4">
        <v>150000</v>
      </c>
      <c r="K229" s="5">
        <v>0.29099999999999998</v>
      </c>
      <c r="L229" s="4">
        <v>43650</v>
      </c>
      <c r="M229" s="2" t="s">
        <v>2477</v>
      </c>
      <c r="N229" s="2" t="s">
        <v>30</v>
      </c>
      <c r="O229" s="2" t="s">
        <v>1668</v>
      </c>
      <c r="P229" s="2" t="s">
        <v>1669</v>
      </c>
      <c r="Q229"/>
      <c r="R229" s="2" t="s">
        <v>2478</v>
      </c>
      <c r="S229" s="2" t="s">
        <v>2511</v>
      </c>
      <c r="T229" s="2" t="s">
        <v>2512</v>
      </c>
      <c r="U229" s="2" t="s">
        <v>1682</v>
      </c>
      <c r="V229" s="2" t="s">
        <v>2513</v>
      </c>
      <c r="W229" s="2" t="s">
        <v>1667</v>
      </c>
      <c r="X229" s="6">
        <v>0</v>
      </c>
      <c r="Y229"/>
      <c r="Z229" s="2" t="s">
        <v>2514</v>
      </c>
      <c r="AA229" s="2" t="s">
        <v>2515</v>
      </c>
      <c r="AB229" s="2" t="s">
        <v>2516</v>
      </c>
      <c r="AC229" s="2" t="s">
        <v>1673</v>
      </c>
      <c r="AD229" s="2" t="s">
        <v>1674</v>
      </c>
      <c r="AE229" s="2"/>
      <c r="AF229" s="2"/>
      <c r="AG229" s="2"/>
      <c r="AH229" s="2"/>
    </row>
    <row r="230" spans="1:34" x14ac:dyDescent="0.45">
      <c r="A230" s="1">
        <v>46058</v>
      </c>
      <c r="B230" s="1">
        <v>46174</v>
      </c>
      <c r="C230" s="1">
        <v>46112</v>
      </c>
      <c r="D230" s="1">
        <v>46122</v>
      </c>
      <c r="E230" s="2" t="s">
        <v>2856</v>
      </c>
      <c r="F230" s="3">
        <v>1</v>
      </c>
      <c r="G230" s="2" t="s">
        <v>1701</v>
      </c>
      <c r="H230" s="2" t="s">
        <v>1702</v>
      </c>
      <c r="I230" s="2" t="s">
        <v>313</v>
      </c>
      <c r="J230" s="4">
        <v>24996</v>
      </c>
      <c r="K230" s="5">
        <v>5.08</v>
      </c>
      <c r="L230" s="4">
        <v>126979.68</v>
      </c>
      <c r="M230" s="2" t="s">
        <v>1546</v>
      </c>
      <c r="N230" s="2" t="s">
        <v>37</v>
      </c>
      <c r="O230" s="2" t="s">
        <v>1668</v>
      </c>
      <c r="P230" s="2" t="s">
        <v>1669</v>
      </c>
      <c r="Q230"/>
      <c r="R230" s="2" t="s">
        <v>309</v>
      </c>
      <c r="S230" s="2" t="s">
        <v>1703</v>
      </c>
      <c r="T230"/>
      <c r="U230" s="2" t="s">
        <v>1704</v>
      </c>
      <c r="V230" s="2" t="s">
        <v>1705</v>
      </c>
      <c r="W230" s="2" t="s">
        <v>1667</v>
      </c>
      <c r="X230" s="6">
        <v>0</v>
      </c>
      <c r="Y230"/>
      <c r="Z230" s="2" t="s">
        <v>1706</v>
      </c>
      <c r="AA230" s="2" t="s">
        <v>1707</v>
      </c>
      <c r="AB230" s="2" t="s">
        <v>1708</v>
      </c>
      <c r="AC230"/>
      <c r="AE230" s="2"/>
      <c r="AF230" s="2"/>
      <c r="AG230" s="2"/>
      <c r="AH230" s="2"/>
    </row>
    <row r="231" spans="1:34" hidden="1" x14ac:dyDescent="0.45">
      <c r="A231" s="1" t="s">
        <v>1709</v>
      </c>
      <c r="B231" s="1" t="s">
        <v>1673</v>
      </c>
      <c r="C231" s="1" t="s">
        <v>1674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E231" s="2"/>
      <c r="AF231" s="2"/>
    </row>
    <row r="232" spans="1:34" x14ac:dyDescent="0.45">
      <c r="A232" s="1">
        <v>45783</v>
      </c>
      <c r="B232" s="1">
        <v>45856</v>
      </c>
      <c r="C232" s="1">
        <v>46113</v>
      </c>
      <c r="D232" s="1">
        <v>46073</v>
      </c>
      <c r="E232" s="2" t="s">
        <v>1660</v>
      </c>
      <c r="F232" s="3">
        <v>1</v>
      </c>
      <c r="G232" s="2" t="s">
        <v>1685</v>
      </c>
      <c r="H232" s="2" t="s">
        <v>1658</v>
      </c>
      <c r="I232" s="2" t="s">
        <v>1659</v>
      </c>
      <c r="J232" s="4">
        <v>35000</v>
      </c>
      <c r="K232" s="5">
        <v>4.1500000000000004</v>
      </c>
      <c r="L232" s="4">
        <v>145250</v>
      </c>
      <c r="M232" s="2" t="s">
        <v>1654</v>
      </c>
      <c r="N232" s="2" t="s">
        <v>37</v>
      </c>
      <c r="O232" s="2" t="s">
        <v>1668</v>
      </c>
      <c r="P232" s="2" t="s">
        <v>1669</v>
      </c>
      <c r="Q232"/>
      <c r="R232" s="2" t="s">
        <v>1655</v>
      </c>
      <c r="S232" s="2" t="s">
        <v>2307</v>
      </c>
      <c r="T232"/>
      <c r="U232" s="2" t="s">
        <v>1773</v>
      </c>
      <c r="V232" s="2" t="s">
        <v>2308</v>
      </c>
      <c r="W232" s="2" t="s">
        <v>1667</v>
      </c>
      <c r="X232" s="6">
        <v>0</v>
      </c>
      <c r="Y232"/>
      <c r="Z232" s="2" t="s">
        <v>1655</v>
      </c>
      <c r="AA232" s="2" t="s">
        <v>2309</v>
      </c>
      <c r="AB232"/>
      <c r="AC232" s="2" t="s">
        <v>1673</v>
      </c>
      <c r="AD232" s="2" t="s">
        <v>1674</v>
      </c>
    </row>
    <row r="233" spans="1:34" x14ac:dyDescent="0.45">
      <c r="A233" s="1">
        <v>45783</v>
      </c>
      <c r="B233" s="1">
        <v>45856</v>
      </c>
      <c r="C233" s="1">
        <v>46113</v>
      </c>
      <c r="D233" s="1">
        <v>46073</v>
      </c>
      <c r="E233" s="2" t="s">
        <v>1660</v>
      </c>
      <c r="F233" s="3">
        <v>2</v>
      </c>
      <c r="G233" s="2" t="s">
        <v>1685</v>
      </c>
      <c r="H233" s="2" t="s">
        <v>1656</v>
      </c>
      <c r="I233" s="2" t="s">
        <v>1657</v>
      </c>
      <c r="J233" s="4">
        <v>20000</v>
      </c>
      <c r="K233" s="5">
        <v>2.58</v>
      </c>
      <c r="L233" s="4">
        <v>51600</v>
      </c>
      <c r="M233" s="2" t="s">
        <v>1654</v>
      </c>
      <c r="N233" s="2" t="s">
        <v>37</v>
      </c>
      <c r="O233" s="2" t="s">
        <v>1668</v>
      </c>
      <c r="P233" s="2" t="s">
        <v>1669</v>
      </c>
      <c r="Q233"/>
      <c r="R233" s="2" t="s">
        <v>1655</v>
      </c>
      <c r="S233" s="2" t="s">
        <v>2307</v>
      </c>
      <c r="T233"/>
      <c r="U233" s="2" t="s">
        <v>1773</v>
      </c>
      <c r="V233" s="2" t="s">
        <v>2308</v>
      </c>
      <c r="W233" s="2" t="s">
        <v>1667</v>
      </c>
      <c r="X233" s="6">
        <v>0</v>
      </c>
      <c r="Y233"/>
      <c r="Z233" s="2" t="s">
        <v>1655</v>
      </c>
      <c r="AA233" s="2" t="s">
        <v>2309</v>
      </c>
      <c r="AB233"/>
      <c r="AC233" s="2" t="s">
        <v>1673</v>
      </c>
      <c r="AD233" s="2" t="s">
        <v>1674</v>
      </c>
    </row>
    <row r="234" spans="1:34" x14ac:dyDescent="0.45">
      <c r="A234" s="1">
        <v>45789</v>
      </c>
      <c r="B234" s="1">
        <v>46034</v>
      </c>
      <c r="C234" s="1">
        <v>46113</v>
      </c>
      <c r="D234" s="1">
        <v>46034</v>
      </c>
      <c r="E234" s="2" t="s">
        <v>2010</v>
      </c>
      <c r="F234" s="3">
        <v>1</v>
      </c>
      <c r="G234" s="2" t="s">
        <v>1913</v>
      </c>
      <c r="H234" s="2" t="s">
        <v>1556</v>
      </c>
      <c r="I234" s="2" t="s">
        <v>114</v>
      </c>
      <c r="J234" s="4">
        <v>25000</v>
      </c>
      <c r="K234" s="5">
        <v>1.63</v>
      </c>
      <c r="L234" s="4">
        <v>40750</v>
      </c>
      <c r="M234" s="2" t="s">
        <v>1555</v>
      </c>
      <c r="N234" s="2" t="s">
        <v>30</v>
      </c>
      <c r="O234" s="2" t="s">
        <v>1668</v>
      </c>
      <c r="P234" s="2" t="s">
        <v>1669</v>
      </c>
      <c r="Q234"/>
      <c r="R234" s="2" t="s">
        <v>115</v>
      </c>
      <c r="S234" s="2" t="s">
        <v>1914</v>
      </c>
      <c r="T234"/>
      <c r="U234" s="2" t="s">
        <v>1844</v>
      </c>
      <c r="V234" s="2" t="s">
        <v>1915</v>
      </c>
      <c r="W234" s="2" t="s">
        <v>1667</v>
      </c>
      <c r="X234" s="6">
        <v>0</v>
      </c>
      <c r="Y234"/>
      <c r="Z234" s="2" t="s">
        <v>115</v>
      </c>
      <c r="AA234" s="2" t="s">
        <v>1881</v>
      </c>
      <c r="AB234" s="2" t="s">
        <v>1916</v>
      </c>
      <c r="AC234"/>
    </row>
    <row r="235" spans="1:34" hidden="1" x14ac:dyDescent="0.45">
      <c r="A235" s="1" t="s">
        <v>1917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E235" s="2"/>
      <c r="AF235" s="2"/>
    </row>
    <row r="236" spans="1:34" hidden="1" x14ac:dyDescent="0.45">
      <c r="A236" s="1" t="s">
        <v>1918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34" hidden="1" x14ac:dyDescent="0.45">
      <c r="A237" s="1" t="s">
        <v>1873</v>
      </c>
      <c r="B237" s="1" t="s">
        <v>1874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1:34" x14ac:dyDescent="0.45">
      <c r="A238" s="1">
        <v>45793</v>
      </c>
      <c r="B238" s="1">
        <v>46082</v>
      </c>
      <c r="C238" s="1">
        <v>46113</v>
      </c>
      <c r="D238" s="1">
        <v>46113</v>
      </c>
      <c r="E238" s="2" t="s">
        <v>2015</v>
      </c>
      <c r="F238" s="3">
        <v>1</v>
      </c>
      <c r="G238" s="2" t="s">
        <v>1667</v>
      </c>
      <c r="H238" s="2" t="s">
        <v>1589</v>
      </c>
      <c r="I238" s="2" t="s">
        <v>159</v>
      </c>
      <c r="J238" s="4">
        <v>5245</v>
      </c>
      <c r="K238" s="5">
        <v>11.6</v>
      </c>
      <c r="L238" s="4">
        <v>60842</v>
      </c>
      <c r="M238" s="2" t="s">
        <v>1499</v>
      </c>
      <c r="N238" s="2" t="s">
        <v>30</v>
      </c>
      <c r="O238" s="2" t="s">
        <v>1668</v>
      </c>
      <c r="P238" s="2" t="s">
        <v>1669</v>
      </c>
      <c r="Q238"/>
      <c r="R238" s="2" t="s">
        <v>90</v>
      </c>
      <c r="S238" s="2" t="s">
        <v>1947</v>
      </c>
      <c r="T238"/>
      <c r="U238" s="2" t="s">
        <v>1682</v>
      </c>
      <c r="V238" s="2" t="s">
        <v>1948</v>
      </c>
      <c r="W238" s="2" t="s">
        <v>1667</v>
      </c>
      <c r="X238" s="6">
        <v>0</v>
      </c>
      <c r="Y238"/>
      <c r="Z238" s="2" t="s">
        <v>90</v>
      </c>
      <c r="AA238" s="2" t="s">
        <v>1949</v>
      </c>
      <c r="AB238"/>
      <c r="AC238" s="2" t="s">
        <v>1673</v>
      </c>
      <c r="AD238" s="2" t="s">
        <v>1674</v>
      </c>
    </row>
    <row r="239" spans="1:34" x14ac:dyDescent="0.45">
      <c r="A239" s="1">
        <v>45959</v>
      </c>
      <c r="B239" s="1">
        <v>46006</v>
      </c>
      <c r="C239" s="1">
        <v>46113</v>
      </c>
      <c r="D239" s="1">
        <v>46022</v>
      </c>
      <c r="E239" s="2" t="s">
        <v>2748</v>
      </c>
      <c r="F239" s="3">
        <v>1</v>
      </c>
      <c r="G239" s="2" t="s">
        <v>1701</v>
      </c>
      <c r="H239" s="2" t="s">
        <v>29</v>
      </c>
      <c r="I239" s="2" t="s">
        <v>2255</v>
      </c>
      <c r="J239" s="4">
        <v>23160</v>
      </c>
      <c r="K239" s="5">
        <v>0.7</v>
      </c>
      <c r="L239" s="4">
        <v>16212</v>
      </c>
      <c r="M239" s="2" t="s">
        <v>1546</v>
      </c>
      <c r="N239" s="2" t="s">
        <v>30</v>
      </c>
      <c r="O239" s="2" t="s">
        <v>1668</v>
      </c>
      <c r="P239" s="2" t="s">
        <v>1669</v>
      </c>
      <c r="Q239"/>
      <c r="R239" s="2" t="s">
        <v>309</v>
      </c>
      <c r="S239" s="2" t="s">
        <v>1703</v>
      </c>
      <c r="T239"/>
      <c r="U239" s="2" t="s">
        <v>1704</v>
      </c>
      <c r="V239" s="2" t="s">
        <v>1705</v>
      </c>
      <c r="W239" s="2" t="s">
        <v>1667</v>
      </c>
      <c r="X239" s="6">
        <v>0</v>
      </c>
      <c r="Y239"/>
      <c r="Z239" s="2" t="s">
        <v>1706</v>
      </c>
      <c r="AA239" s="2" t="s">
        <v>1707</v>
      </c>
      <c r="AB239" s="2" t="s">
        <v>1708</v>
      </c>
      <c r="AC239"/>
      <c r="AE239" s="2"/>
      <c r="AG239" s="2"/>
      <c r="AH239" s="2"/>
    </row>
    <row r="240" spans="1:34" hidden="1" x14ac:dyDescent="0.45">
      <c r="A240" s="1" t="s">
        <v>1709</v>
      </c>
      <c r="B240" s="1" t="s">
        <v>1673</v>
      </c>
      <c r="C240" s="1" t="s">
        <v>1674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E240" s="2"/>
      <c r="AG240" s="2"/>
      <c r="AH240" s="2"/>
    </row>
    <row r="241" spans="1:34" x14ac:dyDescent="0.45">
      <c r="A241" s="1">
        <v>45959</v>
      </c>
      <c r="B241" s="1">
        <v>46006</v>
      </c>
      <c r="C241" s="1">
        <v>46113</v>
      </c>
      <c r="D241" s="1">
        <v>46022</v>
      </c>
      <c r="E241" s="2" t="s">
        <v>2748</v>
      </c>
      <c r="F241" s="3">
        <v>2</v>
      </c>
      <c r="G241" s="2" t="s">
        <v>1701</v>
      </c>
      <c r="H241" s="2" t="s">
        <v>29</v>
      </c>
      <c r="I241" s="2" t="s">
        <v>2256</v>
      </c>
      <c r="J241" s="4">
        <v>49960</v>
      </c>
      <c r="K241" s="5">
        <v>0.7</v>
      </c>
      <c r="L241" s="4">
        <v>34972</v>
      </c>
      <c r="M241" s="2" t="s">
        <v>1546</v>
      </c>
      <c r="N241" s="2" t="s">
        <v>30</v>
      </c>
      <c r="O241" s="2" t="s">
        <v>1668</v>
      </c>
      <c r="P241" s="2" t="s">
        <v>1669</v>
      </c>
      <c r="Q241"/>
      <c r="R241" s="2" t="s">
        <v>309</v>
      </c>
      <c r="S241" s="2" t="s">
        <v>1703</v>
      </c>
      <c r="T241"/>
      <c r="U241" s="2" t="s">
        <v>1704</v>
      </c>
      <c r="V241" s="2" t="s">
        <v>1705</v>
      </c>
      <c r="W241" s="2" t="s">
        <v>1667</v>
      </c>
      <c r="X241" s="6">
        <v>0</v>
      </c>
      <c r="Y241"/>
      <c r="Z241" s="2" t="s">
        <v>1706</v>
      </c>
      <c r="AA241" s="2" t="s">
        <v>1707</v>
      </c>
      <c r="AB241" s="2" t="s">
        <v>1708</v>
      </c>
      <c r="AC241"/>
      <c r="AE241" s="2"/>
      <c r="AF241" s="2"/>
    </row>
    <row r="242" spans="1:34" hidden="1" x14ac:dyDescent="0.45">
      <c r="A242" s="1" t="s">
        <v>1709</v>
      </c>
      <c r="B242" s="1" t="s">
        <v>1673</v>
      </c>
      <c r="C242" s="1" t="s">
        <v>1674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1:34" x14ac:dyDescent="0.45">
      <c r="A243" s="1">
        <v>45959</v>
      </c>
      <c r="B243" s="1">
        <v>46006</v>
      </c>
      <c r="C243" s="1">
        <v>46113</v>
      </c>
      <c r="D243" s="1">
        <v>46022</v>
      </c>
      <c r="E243" s="2" t="s">
        <v>2748</v>
      </c>
      <c r="F243" s="3">
        <v>3</v>
      </c>
      <c r="G243" s="2" t="s">
        <v>1701</v>
      </c>
      <c r="H243" s="2" t="s">
        <v>29</v>
      </c>
      <c r="I243" s="2" t="s">
        <v>2257</v>
      </c>
      <c r="J243" s="4">
        <v>2760</v>
      </c>
      <c r="K243" s="5">
        <v>0.7</v>
      </c>
      <c r="L243" s="4">
        <v>1932</v>
      </c>
      <c r="M243" s="2" t="s">
        <v>1546</v>
      </c>
      <c r="N243" s="2" t="s">
        <v>30</v>
      </c>
      <c r="O243" s="2" t="s">
        <v>1668</v>
      </c>
      <c r="P243" s="2" t="s">
        <v>1669</v>
      </c>
      <c r="Q243"/>
      <c r="R243" s="2" t="s">
        <v>309</v>
      </c>
      <c r="S243" s="2" t="s">
        <v>1703</v>
      </c>
      <c r="T243"/>
      <c r="U243" s="2" t="s">
        <v>1704</v>
      </c>
      <c r="V243" s="2" t="s">
        <v>1705</v>
      </c>
      <c r="W243" s="2" t="s">
        <v>1667</v>
      </c>
      <c r="X243" s="6">
        <v>0</v>
      </c>
      <c r="Y243"/>
      <c r="Z243" s="2" t="s">
        <v>1706</v>
      </c>
      <c r="AA243" s="2" t="s">
        <v>1707</v>
      </c>
      <c r="AB243" s="2" t="s">
        <v>1708</v>
      </c>
      <c r="AC243"/>
    </row>
    <row r="244" spans="1:34" hidden="1" x14ac:dyDescent="0.45">
      <c r="A244" s="1" t="s">
        <v>1709</v>
      </c>
      <c r="B244" s="1" t="s">
        <v>1673</v>
      </c>
      <c r="C244" s="1" t="s">
        <v>1674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E244" s="2"/>
      <c r="AF244" s="2"/>
    </row>
    <row r="245" spans="1:34" x14ac:dyDescent="0.45">
      <c r="A245" s="1">
        <v>45959</v>
      </c>
      <c r="B245" s="1">
        <v>46006</v>
      </c>
      <c r="C245" s="1">
        <v>46113</v>
      </c>
      <c r="D245" s="1">
        <v>46022</v>
      </c>
      <c r="E245" s="2" t="s">
        <v>2748</v>
      </c>
      <c r="F245" s="3">
        <v>4</v>
      </c>
      <c r="G245" s="2" t="s">
        <v>1701</v>
      </c>
      <c r="H245" s="2" t="s">
        <v>29</v>
      </c>
      <c r="I245" s="2" t="s">
        <v>2258</v>
      </c>
      <c r="J245" s="4">
        <v>2250</v>
      </c>
      <c r="K245" s="5">
        <v>0.7</v>
      </c>
      <c r="L245" s="4">
        <v>1575</v>
      </c>
      <c r="M245" s="2" t="s">
        <v>1546</v>
      </c>
      <c r="N245" s="2" t="s">
        <v>30</v>
      </c>
      <c r="O245" s="2" t="s">
        <v>1668</v>
      </c>
      <c r="P245" s="2" t="s">
        <v>1669</v>
      </c>
      <c r="Q245"/>
      <c r="R245" s="2" t="s">
        <v>309</v>
      </c>
      <c r="S245" s="2" t="s">
        <v>1703</v>
      </c>
      <c r="T245"/>
      <c r="U245" s="2" t="s">
        <v>1704</v>
      </c>
      <c r="V245" s="2" t="s">
        <v>1705</v>
      </c>
      <c r="W245" s="2" t="s">
        <v>1667</v>
      </c>
      <c r="X245" s="6">
        <v>0</v>
      </c>
      <c r="Y245"/>
      <c r="Z245" s="2" t="s">
        <v>1706</v>
      </c>
      <c r="AA245" s="2" t="s">
        <v>1707</v>
      </c>
      <c r="AB245" s="2" t="s">
        <v>1708</v>
      </c>
      <c r="AC245"/>
    </row>
    <row r="246" spans="1:34" hidden="1" x14ac:dyDescent="0.45">
      <c r="A246" s="1" t="s">
        <v>1709</v>
      </c>
      <c r="B246" s="1" t="s">
        <v>1673</v>
      </c>
      <c r="C246" s="1" t="s">
        <v>1674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34" x14ac:dyDescent="0.45">
      <c r="A247" s="1">
        <v>46009</v>
      </c>
      <c r="B247" s="1">
        <v>46113</v>
      </c>
      <c r="C247" s="1">
        <v>46113</v>
      </c>
      <c r="D247" s="1">
        <v>46113</v>
      </c>
      <c r="E247" s="2" t="s">
        <v>2388</v>
      </c>
      <c r="F247" s="3">
        <v>1</v>
      </c>
      <c r="G247" s="2" t="s">
        <v>1893</v>
      </c>
      <c r="H247" s="2" t="s">
        <v>1516</v>
      </c>
      <c r="I247" s="2" t="s">
        <v>184</v>
      </c>
      <c r="J247" s="4">
        <v>45</v>
      </c>
      <c r="K247" s="5">
        <v>340</v>
      </c>
      <c r="L247" s="4">
        <v>15300</v>
      </c>
      <c r="M247" s="2" t="s">
        <v>1515</v>
      </c>
      <c r="N247" s="2" t="s">
        <v>30</v>
      </c>
      <c r="O247" s="2" t="s">
        <v>1668</v>
      </c>
      <c r="P247" s="2" t="s">
        <v>1669</v>
      </c>
      <c r="Q247"/>
      <c r="R247" s="2" t="s">
        <v>170</v>
      </c>
      <c r="S247" s="2" t="s">
        <v>1894</v>
      </c>
      <c r="T247" s="2" t="s">
        <v>1895</v>
      </c>
      <c r="U247" s="2" t="s">
        <v>1690</v>
      </c>
      <c r="V247" s="2" t="s">
        <v>1896</v>
      </c>
      <c r="W247" s="2" t="s">
        <v>1667</v>
      </c>
      <c r="X247" s="6">
        <v>26</v>
      </c>
      <c r="Y247"/>
      <c r="Z247" s="2" t="s">
        <v>1897</v>
      </c>
      <c r="AA247" s="2" t="s">
        <v>1898</v>
      </c>
      <c r="AB247"/>
      <c r="AC247" s="2" t="s">
        <v>1673</v>
      </c>
      <c r="AD247" s="2" t="s">
        <v>1674</v>
      </c>
      <c r="AE247" s="2"/>
      <c r="AF247" s="2"/>
    </row>
    <row r="248" spans="1:34" x14ac:dyDescent="0.45">
      <c r="A248" s="1">
        <v>45922</v>
      </c>
      <c r="B248" s="1">
        <v>2</v>
      </c>
      <c r="C248" s="1">
        <v>46115</v>
      </c>
      <c r="D248" s="1">
        <v>46115</v>
      </c>
      <c r="E248" s="2" t="s">
        <v>2140</v>
      </c>
      <c r="F248" s="3">
        <v>1</v>
      </c>
      <c r="G248" s="2" t="s">
        <v>1685</v>
      </c>
      <c r="H248" s="2" t="s">
        <v>2141</v>
      </c>
      <c r="I248" s="2" t="s">
        <v>2142</v>
      </c>
      <c r="J248" s="4">
        <v>15000</v>
      </c>
      <c r="K248" s="5">
        <v>2</v>
      </c>
      <c r="L248" s="4">
        <v>30000</v>
      </c>
      <c r="M248" s="2" t="s">
        <v>2143</v>
      </c>
      <c r="N248" s="2" t="s">
        <v>37</v>
      </c>
      <c r="O248" s="2" t="s">
        <v>1668</v>
      </c>
      <c r="P248" s="2" t="s">
        <v>1669</v>
      </c>
      <c r="Q248"/>
      <c r="R248" s="2" t="s">
        <v>2144</v>
      </c>
      <c r="S248" s="2" t="s">
        <v>2145</v>
      </c>
      <c r="T248" s="2" t="s">
        <v>2146</v>
      </c>
      <c r="U248" s="2" t="s">
        <v>1687</v>
      </c>
      <c r="V248" s="2" t="s">
        <v>2147</v>
      </c>
      <c r="W248" s="2" t="s">
        <v>1667</v>
      </c>
      <c r="X248" s="6">
        <v>0</v>
      </c>
      <c r="Y248"/>
      <c r="Z248" s="2" t="s">
        <v>2144</v>
      </c>
      <c r="AA248" s="2" t="s">
        <v>2148</v>
      </c>
      <c r="AB248"/>
      <c r="AC248" s="2" t="s">
        <v>1673</v>
      </c>
      <c r="AD248" s="2" t="s">
        <v>1674</v>
      </c>
    </row>
    <row r="249" spans="1:34" x14ac:dyDescent="0.45">
      <c r="A249" s="1">
        <v>46043</v>
      </c>
      <c r="B249" s="1">
        <v>46108</v>
      </c>
      <c r="C249" s="1">
        <v>46115</v>
      </c>
      <c r="D249" s="1">
        <v>2</v>
      </c>
      <c r="E249" s="2" t="s">
        <v>2608</v>
      </c>
      <c r="F249" s="3">
        <v>1</v>
      </c>
      <c r="G249" s="2" t="s">
        <v>2649</v>
      </c>
      <c r="H249" s="2" t="s">
        <v>2611</v>
      </c>
      <c r="I249" s="2" t="s">
        <v>56</v>
      </c>
      <c r="J249" s="4">
        <v>25000</v>
      </c>
      <c r="K249" s="5">
        <v>0.68</v>
      </c>
      <c r="L249" s="4">
        <v>17000</v>
      </c>
      <c r="M249" s="2" t="s">
        <v>2609</v>
      </c>
      <c r="N249" s="2" t="s">
        <v>30</v>
      </c>
      <c r="O249" s="2" t="s">
        <v>1668</v>
      </c>
      <c r="P249" s="2" t="s">
        <v>1669</v>
      </c>
      <c r="Q249"/>
      <c r="R249" s="2" t="s">
        <v>48</v>
      </c>
      <c r="S249" s="2" t="s">
        <v>2650</v>
      </c>
      <c r="T249" s="2" t="s">
        <v>2651</v>
      </c>
      <c r="U249" s="2" t="s">
        <v>1763</v>
      </c>
      <c r="V249" s="2" t="s">
        <v>2652</v>
      </c>
      <c r="W249" s="2" t="s">
        <v>1667</v>
      </c>
      <c r="X249" s="6">
        <v>0</v>
      </c>
      <c r="Y249"/>
      <c r="Z249" s="2" t="s">
        <v>48</v>
      </c>
      <c r="AA249" s="2" t="s">
        <v>2653</v>
      </c>
      <c r="AB249" s="2" t="s">
        <v>2654</v>
      </c>
      <c r="AC249"/>
    </row>
    <row r="250" spans="1:34" hidden="1" x14ac:dyDescent="0.45">
      <c r="A250" s="1" t="s">
        <v>2655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E250" s="2"/>
      <c r="AG250" s="2"/>
      <c r="AH250" s="2"/>
    </row>
    <row r="251" spans="1:34" hidden="1" x14ac:dyDescent="0.45">
      <c r="A251" s="1" t="s">
        <v>2656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E251" s="2"/>
      <c r="AF251" s="2"/>
    </row>
    <row r="252" spans="1:34" hidden="1" x14ac:dyDescent="0.45">
      <c r="A252" s="1" t="s">
        <v>2657</v>
      </c>
      <c r="B252" s="1" t="s">
        <v>1673</v>
      </c>
      <c r="C252" s="1" t="s">
        <v>1674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1:34" x14ac:dyDescent="0.45">
      <c r="A253" s="1">
        <v>46043</v>
      </c>
      <c r="B253" s="1">
        <v>46108</v>
      </c>
      <c r="C253" s="1">
        <v>46115</v>
      </c>
      <c r="D253" s="1">
        <v>2</v>
      </c>
      <c r="E253" s="2" t="s">
        <v>2608</v>
      </c>
      <c r="F253" s="3">
        <v>2</v>
      </c>
      <c r="G253" s="2" t="s">
        <v>2649</v>
      </c>
      <c r="H253" s="2" t="s">
        <v>2612</v>
      </c>
      <c r="I253" s="2" t="s">
        <v>60</v>
      </c>
      <c r="J253" s="4">
        <v>35000</v>
      </c>
      <c r="K253" s="5">
        <v>0.81</v>
      </c>
      <c r="L253" s="4">
        <v>28350</v>
      </c>
      <c r="M253" s="2" t="s">
        <v>2609</v>
      </c>
      <c r="N253" s="2" t="s">
        <v>30</v>
      </c>
      <c r="O253" s="2" t="s">
        <v>1668</v>
      </c>
      <c r="P253" s="2" t="s">
        <v>1669</v>
      </c>
      <c r="Q253"/>
      <c r="R253" s="2" t="s">
        <v>48</v>
      </c>
      <c r="S253" s="2" t="s">
        <v>2650</v>
      </c>
      <c r="T253" s="2" t="s">
        <v>2651</v>
      </c>
      <c r="U253" s="2" t="s">
        <v>1763</v>
      </c>
      <c r="V253" s="2" t="s">
        <v>2652</v>
      </c>
      <c r="W253" s="2" t="s">
        <v>1667</v>
      </c>
      <c r="X253" s="6">
        <v>0</v>
      </c>
      <c r="Y253"/>
      <c r="Z253" s="2" t="s">
        <v>48</v>
      </c>
      <c r="AA253" s="2" t="s">
        <v>2653</v>
      </c>
      <c r="AB253" s="2" t="s">
        <v>2654</v>
      </c>
      <c r="AC253"/>
      <c r="AE253" s="2"/>
      <c r="AF253" s="2"/>
    </row>
    <row r="254" spans="1:34" hidden="1" x14ac:dyDescent="0.45">
      <c r="A254" s="1" t="s">
        <v>2655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34" hidden="1" x14ac:dyDescent="0.45">
      <c r="A255" s="1" t="s">
        <v>2656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E255" s="2"/>
      <c r="AF255" s="2"/>
      <c r="AG255" s="2"/>
      <c r="AH255" s="2"/>
    </row>
    <row r="256" spans="1:34" hidden="1" x14ac:dyDescent="0.45">
      <c r="A256" s="1" t="s">
        <v>2657</v>
      </c>
      <c r="B256" s="1" t="s">
        <v>1673</v>
      </c>
      <c r="C256" s="1" t="s">
        <v>1674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E256" s="2"/>
      <c r="AF256" s="2"/>
      <c r="AG256" s="2"/>
      <c r="AH256" s="2"/>
    </row>
    <row r="257" spans="1:34" x14ac:dyDescent="0.45">
      <c r="A257" s="1">
        <v>46044</v>
      </c>
      <c r="B257" s="1">
        <v>46080</v>
      </c>
      <c r="C257" s="1">
        <v>46115</v>
      </c>
      <c r="D257" s="1">
        <v>2</v>
      </c>
      <c r="E257" s="2" t="s">
        <v>2615</v>
      </c>
      <c r="F257" s="3">
        <v>1</v>
      </c>
      <c r="G257" s="2" t="s">
        <v>2649</v>
      </c>
      <c r="H257" s="2" t="s">
        <v>2616</v>
      </c>
      <c r="I257" s="2" t="s">
        <v>51</v>
      </c>
      <c r="J257" s="4">
        <v>35000</v>
      </c>
      <c r="K257" s="5">
        <v>0.62</v>
      </c>
      <c r="L257" s="4">
        <v>21700</v>
      </c>
      <c r="M257" s="2" t="s">
        <v>2609</v>
      </c>
      <c r="N257" s="2" t="s">
        <v>30</v>
      </c>
      <c r="O257" s="2" t="s">
        <v>1668</v>
      </c>
      <c r="P257" s="2" t="s">
        <v>1669</v>
      </c>
      <c r="Q257"/>
      <c r="R257" s="2" t="s">
        <v>48</v>
      </c>
      <c r="S257" s="2" t="s">
        <v>2650</v>
      </c>
      <c r="T257" s="2" t="s">
        <v>2651</v>
      </c>
      <c r="U257" s="2" t="s">
        <v>1763</v>
      </c>
      <c r="V257" s="2" t="s">
        <v>2652</v>
      </c>
      <c r="W257" s="2" t="s">
        <v>1667</v>
      </c>
      <c r="X257" s="6">
        <v>0</v>
      </c>
      <c r="Y257"/>
      <c r="Z257" s="2" t="s">
        <v>48</v>
      </c>
      <c r="AA257" s="2" t="s">
        <v>2653</v>
      </c>
      <c r="AB257" s="2" t="s">
        <v>2654</v>
      </c>
      <c r="AC257"/>
      <c r="AE257" s="2"/>
      <c r="AG257" s="2"/>
      <c r="AH257" s="2"/>
    </row>
    <row r="258" spans="1:34" hidden="1" x14ac:dyDescent="0.45">
      <c r="A258" s="1" t="s">
        <v>2655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E258" s="2"/>
      <c r="AF258" s="2"/>
      <c r="AG258" s="2"/>
      <c r="AH258" s="2"/>
    </row>
    <row r="259" spans="1:34" hidden="1" x14ac:dyDescent="0.45">
      <c r="A259" s="1" t="s">
        <v>2656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E259" s="2"/>
      <c r="AF259" s="2"/>
    </row>
    <row r="260" spans="1:34" hidden="1" x14ac:dyDescent="0.45">
      <c r="A260" s="1" t="s">
        <v>2657</v>
      </c>
      <c r="B260" s="1" t="s">
        <v>1673</v>
      </c>
      <c r="C260" s="1" t="s">
        <v>1674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1:34" x14ac:dyDescent="0.45">
      <c r="A261" s="1">
        <v>46058</v>
      </c>
      <c r="B261" s="1">
        <v>46174</v>
      </c>
      <c r="C261" s="1">
        <v>46120</v>
      </c>
      <c r="D261" s="1">
        <v>46120</v>
      </c>
      <c r="E261" s="2" t="s">
        <v>2855</v>
      </c>
      <c r="F261" s="3">
        <v>1</v>
      </c>
      <c r="G261" s="2" t="s">
        <v>1701</v>
      </c>
      <c r="H261" s="2" t="s">
        <v>1616</v>
      </c>
      <c r="I261" s="2" t="s">
        <v>310</v>
      </c>
      <c r="J261" s="4">
        <v>174996</v>
      </c>
      <c r="K261" s="5">
        <v>1.88</v>
      </c>
      <c r="L261" s="4">
        <v>328992.48</v>
      </c>
      <c r="M261" s="2" t="s">
        <v>1546</v>
      </c>
      <c r="N261" s="2" t="s">
        <v>37</v>
      </c>
      <c r="O261" s="2" t="s">
        <v>1668</v>
      </c>
      <c r="P261" s="2" t="s">
        <v>1669</v>
      </c>
      <c r="Q261"/>
      <c r="R261" s="2" t="s">
        <v>309</v>
      </c>
      <c r="S261" s="2" t="s">
        <v>1703</v>
      </c>
      <c r="T261"/>
      <c r="U261" s="2" t="s">
        <v>1704</v>
      </c>
      <c r="V261" s="2" t="s">
        <v>1705</v>
      </c>
      <c r="W261" s="2" t="s">
        <v>1667</v>
      </c>
      <c r="X261" s="6">
        <v>0</v>
      </c>
      <c r="Y261"/>
      <c r="Z261" s="2" t="s">
        <v>1706</v>
      </c>
      <c r="AA261" s="2" t="s">
        <v>1707</v>
      </c>
      <c r="AB261" s="2" t="s">
        <v>1708</v>
      </c>
      <c r="AC261"/>
    </row>
    <row r="262" spans="1:34" hidden="1" x14ac:dyDescent="0.45">
      <c r="A262" s="1" t="s">
        <v>1709</v>
      </c>
      <c r="B262" s="1" t="s">
        <v>1673</v>
      </c>
      <c r="C262" s="1" t="s">
        <v>1674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1:34" x14ac:dyDescent="0.45">
      <c r="A263" s="1">
        <v>45862</v>
      </c>
      <c r="B263" s="1">
        <v>46122</v>
      </c>
      <c r="C263" s="1">
        <v>46122</v>
      </c>
      <c r="D263" s="1">
        <v>46122</v>
      </c>
      <c r="E263" s="2" t="s">
        <v>2091</v>
      </c>
      <c r="F263" s="3">
        <v>1</v>
      </c>
      <c r="G263" s="2" t="s">
        <v>1924</v>
      </c>
      <c r="H263" s="2" t="s">
        <v>2053</v>
      </c>
      <c r="I263" s="2" t="s">
        <v>2045</v>
      </c>
      <c r="J263" s="4">
        <v>50000</v>
      </c>
      <c r="K263" s="5">
        <v>0.53220000000000001</v>
      </c>
      <c r="L263" s="4">
        <v>26610</v>
      </c>
      <c r="M263" s="2" t="s">
        <v>1522</v>
      </c>
      <c r="N263" s="2" t="s">
        <v>62</v>
      </c>
      <c r="O263" s="2" t="s">
        <v>1668</v>
      </c>
      <c r="P263" s="2" t="s">
        <v>1669</v>
      </c>
      <c r="Q263"/>
      <c r="R263" s="2" t="s">
        <v>31</v>
      </c>
      <c r="S263" s="2" t="s">
        <v>1925</v>
      </c>
      <c r="T263"/>
      <c r="U263" s="2" t="s">
        <v>1670</v>
      </c>
      <c r="V263" s="2" t="s">
        <v>1671</v>
      </c>
      <c r="W263" s="2" t="s">
        <v>1667</v>
      </c>
      <c r="X263" s="6">
        <v>0</v>
      </c>
      <c r="Y263"/>
      <c r="Z263" s="2" t="s">
        <v>89</v>
      </c>
      <c r="AA263" s="2" t="s">
        <v>1672</v>
      </c>
      <c r="AB263" s="2" t="s">
        <v>1926</v>
      </c>
      <c r="AC263"/>
      <c r="AE263" s="2"/>
      <c r="AF263" s="2"/>
    </row>
    <row r="264" spans="1:34" hidden="1" x14ac:dyDescent="0.45">
      <c r="A264" s="1" t="s">
        <v>1927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1:34" hidden="1" x14ac:dyDescent="0.45">
      <c r="A265" s="1" t="s">
        <v>1928</v>
      </c>
      <c r="B265" s="1" t="s">
        <v>1929</v>
      </c>
      <c r="C265" s="1" t="s">
        <v>1930</v>
      </c>
      <c r="D265" s="1" t="s">
        <v>1931</v>
      </c>
      <c r="E265" s="2" t="s">
        <v>1673</v>
      </c>
      <c r="F265" s="3" t="s">
        <v>1674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34" x14ac:dyDescent="0.45">
      <c r="A266" s="1">
        <v>46031</v>
      </c>
      <c r="B266" s="1">
        <v>46090</v>
      </c>
      <c r="C266" s="1">
        <v>46126</v>
      </c>
      <c r="D266" s="1">
        <v>46126</v>
      </c>
      <c r="E266" s="2" t="s">
        <v>2476</v>
      </c>
      <c r="F266" s="3">
        <v>1</v>
      </c>
      <c r="G266" s="2" t="s">
        <v>2510</v>
      </c>
      <c r="H266" s="2" t="s">
        <v>2480</v>
      </c>
      <c r="I266" s="2" t="s">
        <v>1441</v>
      </c>
      <c r="J266" s="4">
        <v>150000</v>
      </c>
      <c r="K266" s="5">
        <v>0.29099999999999998</v>
      </c>
      <c r="L266" s="4">
        <v>43650</v>
      </c>
      <c r="M266" s="2" t="s">
        <v>2477</v>
      </c>
      <c r="N266" s="2" t="s">
        <v>30</v>
      </c>
      <c r="O266" s="2" t="s">
        <v>1668</v>
      </c>
      <c r="P266" s="2" t="s">
        <v>1669</v>
      </c>
      <c r="Q266"/>
      <c r="R266" s="2" t="s">
        <v>2478</v>
      </c>
      <c r="S266" s="2" t="s">
        <v>2511</v>
      </c>
      <c r="T266" s="2" t="s">
        <v>2512</v>
      </c>
      <c r="U266" s="2" t="s">
        <v>1682</v>
      </c>
      <c r="V266" s="2" t="s">
        <v>2513</v>
      </c>
      <c r="W266" s="2" t="s">
        <v>1667</v>
      </c>
      <c r="X266" s="6">
        <v>0</v>
      </c>
      <c r="Y266"/>
      <c r="Z266" s="2" t="s">
        <v>2514</v>
      </c>
      <c r="AA266" s="2" t="s">
        <v>2515</v>
      </c>
      <c r="AB266" s="2" t="s">
        <v>2516</v>
      </c>
      <c r="AC266" s="2" t="s">
        <v>1673</v>
      </c>
      <c r="AD266" s="2" t="s">
        <v>1674</v>
      </c>
    </row>
    <row r="267" spans="1:34" x14ac:dyDescent="0.45">
      <c r="A267" s="1">
        <v>46002</v>
      </c>
      <c r="B267" s="1">
        <v>46127</v>
      </c>
      <c r="C267" s="1">
        <v>46127</v>
      </c>
      <c r="D267" s="1">
        <v>46127</v>
      </c>
      <c r="E267" s="2" t="s">
        <v>2371</v>
      </c>
      <c r="F267" s="3">
        <v>1</v>
      </c>
      <c r="G267" s="2" t="s">
        <v>1950</v>
      </c>
      <c r="H267" s="2" t="s">
        <v>1525</v>
      </c>
      <c r="I267" s="2" t="s">
        <v>193</v>
      </c>
      <c r="J267" s="4">
        <v>10</v>
      </c>
      <c r="K267" s="5">
        <v>1925</v>
      </c>
      <c r="L267" s="4">
        <v>19250</v>
      </c>
      <c r="M267" s="2" t="s">
        <v>1524</v>
      </c>
      <c r="N267" s="2" t="s">
        <v>30</v>
      </c>
      <c r="O267" s="2" t="s">
        <v>1668</v>
      </c>
      <c r="P267" s="2" t="s">
        <v>1669</v>
      </c>
      <c r="Q267"/>
      <c r="R267" s="2" t="s">
        <v>194</v>
      </c>
      <c r="S267" s="2" t="s">
        <v>1951</v>
      </c>
      <c r="T267"/>
      <c r="U267" s="2" t="s">
        <v>1677</v>
      </c>
      <c r="V267" s="2" t="s">
        <v>1952</v>
      </c>
      <c r="W267" s="2" t="s">
        <v>1667</v>
      </c>
      <c r="X267" s="6">
        <v>0</v>
      </c>
      <c r="Y267"/>
      <c r="Z267" s="2" t="s">
        <v>194</v>
      </c>
      <c r="AA267" s="2" t="s">
        <v>1953</v>
      </c>
      <c r="AB267" s="2" t="s">
        <v>1954</v>
      </c>
      <c r="AC267"/>
      <c r="AE267" s="2"/>
      <c r="AF267" s="2"/>
    </row>
    <row r="268" spans="1:34" hidden="1" x14ac:dyDescent="0.45">
      <c r="A268" s="1" t="s">
        <v>1955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1:34" hidden="1" x14ac:dyDescent="0.45">
      <c r="A269" s="1" t="s">
        <v>1956</v>
      </c>
      <c r="B269" s="1" t="s">
        <v>1673</v>
      </c>
      <c r="C269" s="1" t="s">
        <v>1674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1:34" x14ac:dyDescent="0.45">
      <c r="A270" s="1">
        <v>46058</v>
      </c>
      <c r="B270" s="1">
        <v>46188</v>
      </c>
      <c r="C270" s="1">
        <v>46127</v>
      </c>
      <c r="D270" s="1">
        <v>46127</v>
      </c>
      <c r="E270" s="2" t="s">
        <v>2853</v>
      </c>
      <c r="F270" s="3">
        <v>1</v>
      </c>
      <c r="G270" s="2" t="s">
        <v>1701</v>
      </c>
      <c r="H270" s="2" t="s">
        <v>1615</v>
      </c>
      <c r="I270" s="2" t="s">
        <v>308</v>
      </c>
      <c r="J270" s="4">
        <v>49992</v>
      </c>
      <c r="K270" s="5">
        <v>1.71</v>
      </c>
      <c r="L270" s="4">
        <v>85486.32</v>
      </c>
      <c r="M270" s="2" t="s">
        <v>1546</v>
      </c>
      <c r="N270" s="2" t="s">
        <v>37</v>
      </c>
      <c r="O270" s="2" t="s">
        <v>1668</v>
      </c>
      <c r="P270" s="2" t="s">
        <v>1669</v>
      </c>
      <c r="Q270"/>
      <c r="R270" s="2" t="s">
        <v>309</v>
      </c>
      <c r="S270" s="2" t="s">
        <v>1703</v>
      </c>
      <c r="T270"/>
      <c r="U270" s="2" t="s">
        <v>1704</v>
      </c>
      <c r="V270" s="2" t="s">
        <v>1705</v>
      </c>
      <c r="W270" s="2" t="s">
        <v>1667</v>
      </c>
      <c r="X270" s="6">
        <v>0</v>
      </c>
      <c r="Y270"/>
      <c r="Z270" s="2" t="s">
        <v>1706</v>
      </c>
      <c r="AA270" s="2" t="s">
        <v>1707</v>
      </c>
      <c r="AB270" s="2" t="s">
        <v>1708</v>
      </c>
      <c r="AC270"/>
    </row>
    <row r="271" spans="1:34" hidden="1" x14ac:dyDescent="0.45">
      <c r="A271" s="1" t="s">
        <v>1709</v>
      </c>
      <c r="B271" s="1" t="s">
        <v>1673</v>
      </c>
      <c r="C271" s="1" t="s">
        <v>1674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E271" s="2"/>
      <c r="AF271" s="2"/>
      <c r="AG271" s="2"/>
      <c r="AH271" s="2"/>
    </row>
    <row r="272" spans="1:34" x14ac:dyDescent="0.45">
      <c r="A272" s="1">
        <v>46058</v>
      </c>
      <c r="B272" s="1">
        <v>46112</v>
      </c>
      <c r="C272" s="1">
        <v>46127</v>
      </c>
      <c r="D272" s="1">
        <v>46127</v>
      </c>
      <c r="E272" s="2" t="s">
        <v>2839</v>
      </c>
      <c r="F272" s="3">
        <v>2</v>
      </c>
      <c r="G272" s="2" t="s">
        <v>1685</v>
      </c>
      <c r="H272" s="2" t="s">
        <v>2842</v>
      </c>
      <c r="I272" s="2" t="s">
        <v>1462</v>
      </c>
      <c r="J272" s="4">
        <v>15000</v>
      </c>
      <c r="K272" s="5">
        <v>1.57</v>
      </c>
      <c r="L272" s="4">
        <v>23550</v>
      </c>
      <c r="M272" s="2" t="s">
        <v>1540</v>
      </c>
      <c r="N272" s="2" t="s">
        <v>37</v>
      </c>
      <c r="O272" s="2" t="s">
        <v>1668</v>
      </c>
      <c r="P272" s="2" t="s">
        <v>1669</v>
      </c>
      <c r="Q272"/>
      <c r="R272" s="2" t="s">
        <v>1460</v>
      </c>
      <c r="S272" s="2" t="s">
        <v>1889</v>
      </c>
      <c r="T272" s="2" t="s">
        <v>1890</v>
      </c>
      <c r="U272" s="2" t="s">
        <v>1687</v>
      </c>
      <c r="V272" s="2" t="s">
        <v>1891</v>
      </c>
      <c r="W272" s="2" t="s">
        <v>1667</v>
      </c>
      <c r="X272" s="6">
        <v>0</v>
      </c>
      <c r="Y272"/>
      <c r="Z272" s="2" t="s">
        <v>1460</v>
      </c>
      <c r="AA272" s="2" t="s">
        <v>1892</v>
      </c>
      <c r="AB272" s="2" t="s">
        <v>1899</v>
      </c>
      <c r="AC272"/>
      <c r="AE272" s="2"/>
      <c r="AF272" s="2"/>
      <c r="AG272" s="2"/>
      <c r="AH272" s="2"/>
    </row>
    <row r="273" spans="1:34" hidden="1" x14ac:dyDescent="0.45">
      <c r="C273" s="1"/>
      <c r="D273" s="1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E273" s="2"/>
      <c r="AF273" s="2"/>
      <c r="AG273" s="2"/>
      <c r="AH273" s="2"/>
    </row>
    <row r="274" spans="1:34" hidden="1" x14ac:dyDescent="0.45">
      <c r="A274" s="1" t="s">
        <v>1900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D274" s="2"/>
      <c r="AE274" s="2"/>
      <c r="AG274" s="2"/>
      <c r="AH274" s="2"/>
    </row>
    <row r="275" spans="1:34" hidden="1" x14ac:dyDescent="0.45">
      <c r="C275" s="1"/>
      <c r="D275" s="1"/>
      <c r="F275" s="3"/>
      <c r="H275" s="2"/>
      <c r="I275" s="2"/>
      <c r="K275" s="5"/>
      <c r="L275" s="4"/>
      <c r="M275" s="2"/>
      <c r="Q275"/>
      <c r="T275"/>
      <c r="W275" s="2"/>
      <c r="X275" s="6"/>
      <c r="Y275"/>
      <c r="AC275"/>
      <c r="AE275" s="2"/>
      <c r="AF275" s="2"/>
    </row>
    <row r="276" spans="1:34" hidden="1" x14ac:dyDescent="0.45">
      <c r="A276" s="1" t="s">
        <v>1901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1:34" hidden="1" x14ac:dyDescent="0.45">
      <c r="A277" s="1" t="s">
        <v>1902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D277" s="2"/>
    </row>
    <row r="278" spans="1:34" hidden="1" x14ac:dyDescent="0.45">
      <c r="A278" s="1" t="s">
        <v>1903</v>
      </c>
      <c r="B278" s="1" t="s">
        <v>1673</v>
      </c>
      <c r="C278" s="1" t="s">
        <v>1674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1:34" x14ac:dyDescent="0.45">
      <c r="A279" s="1">
        <v>45959</v>
      </c>
      <c r="B279" s="1">
        <v>46066</v>
      </c>
      <c r="C279" s="1">
        <v>46128</v>
      </c>
      <c r="D279" s="1">
        <v>46128</v>
      </c>
      <c r="E279" s="2" t="s">
        <v>2259</v>
      </c>
      <c r="F279" s="3">
        <v>3</v>
      </c>
      <c r="G279" s="2" t="s">
        <v>1820</v>
      </c>
      <c r="H279" s="2" t="s">
        <v>1561</v>
      </c>
      <c r="I279" s="2" t="s">
        <v>1414</v>
      </c>
      <c r="J279" s="4">
        <v>198</v>
      </c>
      <c r="K279" s="5">
        <v>170.4</v>
      </c>
      <c r="L279" s="4">
        <v>33739.199999999997</v>
      </c>
      <c r="M279" s="2" t="s">
        <v>1559</v>
      </c>
      <c r="N279" s="2" t="s">
        <v>30</v>
      </c>
      <c r="O279" s="2" t="s">
        <v>1668</v>
      </c>
      <c r="P279" s="2" t="s">
        <v>1669</v>
      </c>
      <c r="Q279"/>
      <c r="R279" s="2" t="s">
        <v>106</v>
      </c>
      <c r="S279" s="2" t="s">
        <v>1821</v>
      </c>
      <c r="T279"/>
      <c r="U279" s="2" t="s">
        <v>1740</v>
      </c>
      <c r="V279" s="2" t="s">
        <v>1822</v>
      </c>
      <c r="W279" s="2" t="s">
        <v>1667</v>
      </c>
      <c r="X279" s="6">
        <v>0</v>
      </c>
      <c r="Y279"/>
      <c r="Z279" s="2" t="s">
        <v>1823</v>
      </c>
      <c r="AA279" s="2" t="s">
        <v>1824</v>
      </c>
      <c r="AB279" s="2" t="s">
        <v>1825</v>
      </c>
      <c r="AC279"/>
      <c r="AE279" s="2"/>
      <c r="AF279" s="2"/>
    </row>
    <row r="280" spans="1:34" hidden="1" x14ac:dyDescent="0.45">
      <c r="A280" s="1" t="s">
        <v>1826</v>
      </c>
      <c r="B280" s="1" t="s">
        <v>1827</v>
      </c>
      <c r="C280" s="1" t="s">
        <v>1828</v>
      </c>
      <c r="D280" s="1" t="s">
        <v>1673</v>
      </c>
      <c r="E280" s="2" t="s">
        <v>1674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:34" x14ac:dyDescent="0.45">
      <c r="A281" s="1">
        <v>45925</v>
      </c>
      <c r="B281" s="1">
        <v>46043</v>
      </c>
      <c r="C281" s="1">
        <v>46135</v>
      </c>
      <c r="D281" s="1">
        <v>46043</v>
      </c>
      <c r="E281" s="2" t="s">
        <v>2153</v>
      </c>
      <c r="F281" s="3">
        <v>4</v>
      </c>
      <c r="G281" s="2" t="s">
        <v>1820</v>
      </c>
      <c r="H281" s="2" t="s">
        <v>1563</v>
      </c>
      <c r="I281" s="2" t="s">
        <v>1415</v>
      </c>
      <c r="J281" s="4">
        <v>1985</v>
      </c>
      <c r="K281" s="5">
        <v>32.880000000000003</v>
      </c>
      <c r="L281" s="4">
        <v>65266.8</v>
      </c>
      <c r="M281" s="2" t="s">
        <v>1559</v>
      </c>
      <c r="N281" s="2" t="s">
        <v>30</v>
      </c>
      <c r="O281" s="2" t="s">
        <v>1668</v>
      </c>
      <c r="P281" s="2" t="s">
        <v>1669</v>
      </c>
      <c r="Q281"/>
      <c r="R281" s="2" t="s">
        <v>106</v>
      </c>
      <c r="S281" s="2" t="s">
        <v>1821</v>
      </c>
      <c r="T281"/>
      <c r="U281" s="2" t="s">
        <v>1740</v>
      </c>
      <c r="V281" s="2" t="s">
        <v>1822</v>
      </c>
      <c r="W281" s="2" t="s">
        <v>1667</v>
      </c>
      <c r="X281" s="6">
        <v>0</v>
      </c>
      <c r="Y281"/>
      <c r="Z281" s="2" t="s">
        <v>1823</v>
      </c>
      <c r="AA281" s="2" t="s">
        <v>1824</v>
      </c>
      <c r="AB281" s="2" t="s">
        <v>1825</v>
      </c>
      <c r="AC281"/>
      <c r="AE281" s="2"/>
      <c r="AF281" s="2"/>
    </row>
    <row r="282" spans="1:34" hidden="1" x14ac:dyDescent="0.45">
      <c r="A282" s="1" t="s">
        <v>1826</v>
      </c>
      <c r="B282" s="1" t="s">
        <v>1827</v>
      </c>
      <c r="C282" s="1" t="s">
        <v>1828</v>
      </c>
      <c r="D282" s="1" t="s">
        <v>1673</v>
      </c>
      <c r="E282" s="2" t="s">
        <v>1674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1:34" x14ac:dyDescent="0.45">
      <c r="A283" s="1">
        <v>46058</v>
      </c>
      <c r="B283" s="1">
        <v>46112</v>
      </c>
      <c r="C283" s="1">
        <v>46136</v>
      </c>
      <c r="D283" s="1">
        <v>46136</v>
      </c>
      <c r="E283" s="2" t="s">
        <v>2839</v>
      </c>
      <c r="F283" s="3">
        <v>1</v>
      </c>
      <c r="G283" s="2" t="s">
        <v>1685</v>
      </c>
      <c r="H283" s="2" t="s">
        <v>2841</v>
      </c>
      <c r="I283" s="2" t="s">
        <v>1461</v>
      </c>
      <c r="J283" s="4">
        <v>22500</v>
      </c>
      <c r="K283" s="5">
        <v>1.7</v>
      </c>
      <c r="L283" s="4">
        <v>38250</v>
      </c>
      <c r="M283" s="2" t="s">
        <v>1540</v>
      </c>
      <c r="N283" s="2" t="s">
        <v>37</v>
      </c>
      <c r="O283" s="2" t="s">
        <v>1668</v>
      </c>
      <c r="P283" s="2" t="s">
        <v>1669</v>
      </c>
      <c r="Q283"/>
      <c r="R283" s="2" t="s">
        <v>1460</v>
      </c>
      <c r="S283" s="2" t="s">
        <v>1889</v>
      </c>
      <c r="T283" s="2" t="s">
        <v>1890</v>
      </c>
      <c r="U283" s="2" t="s">
        <v>1687</v>
      </c>
      <c r="V283" s="2" t="s">
        <v>1891</v>
      </c>
      <c r="W283" s="2" t="s">
        <v>1667</v>
      </c>
      <c r="X283" s="6">
        <v>0</v>
      </c>
      <c r="Y283"/>
      <c r="Z283" s="2" t="s">
        <v>1460</v>
      </c>
      <c r="AA283" s="2" t="s">
        <v>1892</v>
      </c>
      <c r="AB283" s="2" t="s">
        <v>1899</v>
      </c>
      <c r="AC283"/>
      <c r="AE283" s="2"/>
      <c r="AF283" s="2"/>
    </row>
    <row r="284" spans="1:34" hidden="1" x14ac:dyDescent="0.45">
      <c r="C284" s="1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1:34" hidden="1" x14ac:dyDescent="0.45">
      <c r="A285" s="1" t="s">
        <v>1900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:34" hidden="1" x14ac:dyDescent="0.45">
      <c r="C286" s="1"/>
      <c r="D286" s="1"/>
      <c r="F286" s="3"/>
      <c r="H286" s="2"/>
      <c r="I286" s="2"/>
      <c r="K286" s="5"/>
      <c r="L286" s="4"/>
      <c r="M286" s="2"/>
      <c r="Q286"/>
      <c r="T286"/>
      <c r="W286" s="2"/>
      <c r="X286" s="6"/>
      <c r="Y286"/>
      <c r="AB286"/>
      <c r="AD286" s="2"/>
    </row>
    <row r="287" spans="1:34" hidden="1" x14ac:dyDescent="0.45">
      <c r="A287" s="1" t="s">
        <v>1901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D287" s="2"/>
      <c r="AE287" s="2"/>
      <c r="AF287" s="2"/>
    </row>
    <row r="288" spans="1:34" hidden="1" x14ac:dyDescent="0.45">
      <c r="A288" s="1" t="s">
        <v>1902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:32" hidden="1" x14ac:dyDescent="0.45">
      <c r="A289" s="1" t="s">
        <v>1903</v>
      </c>
      <c r="B289" s="1" t="s">
        <v>1673</v>
      </c>
      <c r="C289" s="1" t="s">
        <v>1674</v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:32" x14ac:dyDescent="0.45">
      <c r="A290" s="1">
        <v>45999</v>
      </c>
      <c r="B290" s="1">
        <v>46087</v>
      </c>
      <c r="C290" s="1">
        <v>46139</v>
      </c>
      <c r="D290" s="1">
        <v>46139</v>
      </c>
      <c r="E290" s="2" t="s">
        <v>2344</v>
      </c>
      <c r="F290" s="3">
        <v>10</v>
      </c>
      <c r="G290" s="2" t="s">
        <v>1720</v>
      </c>
      <c r="H290" s="2" t="s">
        <v>1521</v>
      </c>
      <c r="I290" s="2" t="s">
        <v>304</v>
      </c>
      <c r="J290" s="4">
        <v>140</v>
      </c>
      <c r="K290" s="5">
        <v>5.5</v>
      </c>
      <c r="L290" s="4">
        <v>770</v>
      </c>
      <c r="M290" s="2" t="s">
        <v>1485</v>
      </c>
      <c r="N290" s="2" t="s">
        <v>30</v>
      </c>
      <c r="O290" s="2" t="s">
        <v>1668</v>
      </c>
      <c r="P290" s="2" t="s">
        <v>1669</v>
      </c>
      <c r="Q290"/>
      <c r="R290" s="2" t="s">
        <v>67</v>
      </c>
      <c r="S290" s="2" t="s">
        <v>1721</v>
      </c>
      <c r="T290"/>
      <c r="U290" s="2" t="s">
        <v>1682</v>
      </c>
      <c r="V290" s="2" t="s">
        <v>1722</v>
      </c>
      <c r="W290" s="2" t="s">
        <v>1667</v>
      </c>
      <c r="X290" s="6">
        <v>0</v>
      </c>
      <c r="Y290"/>
      <c r="Z290" s="2" t="s">
        <v>1713</v>
      </c>
      <c r="AA290" s="2" t="s">
        <v>1723</v>
      </c>
      <c r="AB290"/>
      <c r="AC290" s="2" t="s">
        <v>1673</v>
      </c>
      <c r="AD290" s="2" t="s">
        <v>1674</v>
      </c>
    </row>
    <row r="291" spans="1:32" x14ac:dyDescent="0.45">
      <c r="A291" s="1">
        <v>45999</v>
      </c>
      <c r="B291" s="1">
        <v>46087</v>
      </c>
      <c r="C291" s="1">
        <v>46139</v>
      </c>
      <c r="D291" s="1">
        <v>46139</v>
      </c>
      <c r="E291" s="2" t="s">
        <v>2345</v>
      </c>
      <c r="F291" s="3">
        <v>10</v>
      </c>
      <c r="G291" s="2" t="s">
        <v>1761</v>
      </c>
      <c r="H291" s="2" t="s">
        <v>1521</v>
      </c>
      <c r="I291" s="2" t="s">
        <v>304</v>
      </c>
      <c r="J291" s="4">
        <v>350</v>
      </c>
      <c r="K291" s="5">
        <v>5.5</v>
      </c>
      <c r="L291" s="4">
        <v>1925</v>
      </c>
      <c r="M291" s="2" t="s">
        <v>1485</v>
      </c>
      <c r="N291" s="2" t="s">
        <v>30</v>
      </c>
      <c r="O291" s="2" t="s">
        <v>1668</v>
      </c>
      <c r="P291" s="2" t="s">
        <v>1669</v>
      </c>
      <c r="Q291"/>
      <c r="R291" s="2" t="s">
        <v>67</v>
      </c>
      <c r="S291" s="2" t="s">
        <v>1762</v>
      </c>
      <c r="T291"/>
      <c r="U291" s="2" t="s">
        <v>1763</v>
      </c>
      <c r="V291" s="2" t="s">
        <v>1764</v>
      </c>
      <c r="W291" s="2" t="s">
        <v>1667</v>
      </c>
      <c r="X291" s="6">
        <v>0</v>
      </c>
      <c r="Y291"/>
      <c r="Z291" s="2" t="s">
        <v>1713</v>
      </c>
      <c r="AA291" s="2" t="s">
        <v>1765</v>
      </c>
      <c r="AB291"/>
      <c r="AC291" s="2" t="s">
        <v>1673</v>
      </c>
      <c r="AD291" s="2" t="s">
        <v>1674</v>
      </c>
      <c r="AE291" s="2"/>
      <c r="AF291" s="2"/>
    </row>
    <row r="292" spans="1:32" x14ac:dyDescent="0.45">
      <c r="A292" s="1">
        <v>45999</v>
      </c>
      <c r="B292" s="1">
        <v>46087</v>
      </c>
      <c r="C292" s="1">
        <v>46139</v>
      </c>
      <c r="D292" s="1">
        <v>46139</v>
      </c>
      <c r="E292" s="2" t="s">
        <v>2346</v>
      </c>
      <c r="F292" s="3">
        <v>10</v>
      </c>
      <c r="G292" s="2" t="s">
        <v>1847</v>
      </c>
      <c r="H292" s="2" t="s">
        <v>1521</v>
      </c>
      <c r="I292" s="2" t="s">
        <v>304</v>
      </c>
      <c r="J292" s="4">
        <v>10</v>
      </c>
      <c r="K292" s="5">
        <v>5.5</v>
      </c>
      <c r="L292" s="4">
        <v>55</v>
      </c>
      <c r="M292" s="2" t="s">
        <v>1485</v>
      </c>
      <c r="N292" s="2" t="s">
        <v>30</v>
      </c>
      <c r="O292" s="2" t="s">
        <v>1668</v>
      </c>
      <c r="P292" s="2" t="s">
        <v>1669</v>
      </c>
      <c r="Q292"/>
      <c r="R292" s="2" t="s">
        <v>67</v>
      </c>
      <c r="S292" s="2" t="s">
        <v>1848</v>
      </c>
      <c r="T292"/>
      <c r="U292" s="2" t="s">
        <v>1849</v>
      </c>
      <c r="V292" s="2" t="s">
        <v>1850</v>
      </c>
      <c r="W292" s="2" t="s">
        <v>1667</v>
      </c>
      <c r="X292" s="6">
        <v>0</v>
      </c>
      <c r="Y292"/>
      <c r="Z292" s="2" t="s">
        <v>1713</v>
      </c>
      <c r="AA292" s="2" t="s">
        <v>1851</v>
      </c>
      <c r="AB292"/>
      <c r="AC292" s="2" t="s">
        <v>1673</v>
      </c>
      <c r="AD292" s="2" t="s">
        <v>1674</v>
      </c>
    </row>
    <row r="293" spans="1:32" x14ac:dyDescent="0.45">
      <c r="A293" s="1">
        <v>45999</v>
      </c>
      <c r="B293" s="1">
        <v>46087</v>
      </c>
      <c r="C293" s="1">
        <v>46139</v>
      </c>
      <c r="D293" s="1">
        <v>46139</v>
      </c>
      <c r="E293" s="2" t="s">
        <v>2348</v>
      </c>
      <c r="F293" s="3">
        <v>10</v>
      </c>
      <c r="G293" s="2" t="s">
        <v>2193</v>
      </c>
      <c r="H293" s="2" t="s">
        <v>1521</v>
      </c>
      <c r="I293" s="2" t="s">
        <v>304</v>
      </c>
      <c r="J293" s="4">
        <v>20</v>
      </c>
      <c r="K293" s="5">
        <v>5.5</v>
      </c>
      <c r="L293" s="4">
        <v>110</v>
      </c>
      <c r="M293" s="2" t="s">
        <v>1485</v>
      </c>
      <c r="N293" s="2" t="s">
        <v>30</v>
      </c>
      <c r="O293" s="2" t="s">
        <v>1668</v>
      </c>
      <c r="P293" s="2" t="s">
        <v>1669</v>
      </c>
      <c r="Q293"/>
      <c r="R293" s="2" t="s">
        <v>67</v>
      </c>
      <c r="S293" s="2" t="s">
        <v>2194</v>
      </c>
      <c r="T293"/>
      <c r="U293" s="2" t="s">
        <v>2195</v>
      </c>
      <c r="V293" s="2" t="s">
        <v>2196</v>
      </c>
      <c r="W293" s="2" t="s">
        <v>1667</v>
      </c>
      <c r="X293" s="6">
        <v>0</v>
      </c>
      <c r="Y293"/>
      <c r="Z293" s="2" t="s">
        <v>1713</v>
      </c>
      <c r="AA293" s="2" t="s">
        <v>2197</v>
      </c>
      <c r="AB293"/>
      <c r="AC293" s="2" t="s">
        <v>1673</v>
      </c>
      <c r="AD293" s="2" t="s">
        <v>1674</v>
      </c>
    </row>
    <row r="294" spans="1:32" x14ac:dyDescent="0.45">
      <c r="A294" s="1">
        <v>45999</v>
      </c>
      <c r="B294" s="1">
        <v>46087</v>
      </c>
      <c r="C294" s="1">
        <v>46139</v>
      </c>
      <c r="D294" s="1">
        <v>46139</v>
      </c>
      <c r="E294" s="2" t="s">
        <v>2349</v>
      </c>
      <c r="F294" s="3">
        <v>10</v>
      </c>
      <c r="G294" s="2" t="s">
        <v>1734</v>
      </c>
      <c r="H294" s="2" t="s">
        <v>1521</v>
      </c>
      <c r="I294" s="2" t="s">
        <v>304</v>
      </c>
      <c r="J294" s="4">
        <v>20</v>
      </c>
      <c r="K294" s="5">
        <v>5.5</v>
      </c>
      <c r="L294" s="4">
        <v>110</v>
      </c>
      <c r="M294" s="2" t="s">
        <v>1485</v>
      </c>
      <c r="N294" s="2" t="s">
        <v>30</v>
      </c>
      <c r="O294" s="2" t="s">
        <v>1668</v>
      </c>
      <c r="P294" s="2" t="s">
        <v>1669</v>
      </c>
      <c r="Q294"/>
      <c r="R294" s="2" t="s">
        <v>67</v>
      </c>
      <c r="S294" s="2" t="s">
        <v>1735</v>
      </c>
      <c r="T294"/>
      <c r="U294" s="2" t="s">
        <v>1690</v>
      </c>
      <c r="V294" s="2" t="s">
        <v>1736</v>
      </c>
      <c r="W294" s="2" t="s">
        <v>1667</v>
      </c>
      <c r="X294" s="6">
        <v>0</v>
      </c>
      <c r="Y294"/>
      <c r="Z294" s="2" t="s">
        <v>1713</v>
      </c>
      <c r="AA294" s="2" t="s">
        <v>1737</v>
      </c>
      <c r="AB294"/>
      <c r="AC294" s="2" t="s">
        <v>1673</v>
      </c>
      <c r="AD294" s="2" t="s">
        <v>1674</v>
      </c>
    </row>
    <row r="295" spans="1:32" x14ac:dyDescent="0.45">
      <c r="A295" s="1">
        <v>45999</v>
      </c>
      <c r="B295" s="1">
        <v>46087</v>
      </c>
      <c r="C295" s="1">
        <v>46139</v>
      </c>
      <c r="D295" s="1">
        <v>46139</v>
      </c>
      <c r="E295" s="2" t="s">
        <v>2350</v>
      </c>
      <c r="F295" s="3">
        <v>10</v>
      </c>
      <c r="G295" s="2" t="s">
        <v>1795</v>
      </c>
      <c r="H295" s="2" t="s">
        <v>1521</v>
      </c>
      <c r="I295" s="2" t="s">
        <v>304</v>
      </c>
      <c r="J295" s="4">
        <v>40</v>
      </c>
      <c r="K295" s="5">
        <v>5.5</v>
      </c>
      <c r="L295" s="4">
        <v>220</v>
      </c>
      <c r="M295" s="2" t="s">
        <v>1485</v>
      </c>
      <c r="N295" s="2" t="s">
        <v>30</v>
      </c>
      <c r="O295" s="2" t="s">
        <v>1668</v>
      </c>
      <c r="P295" s="2" t="s">
        <v>1669</v>
      </c>
      <c r="Q295"/>
      <c r="R295" s="2" t="s">
        <v>67</v>
      </c>
      <c r="S295" s="2" t="s">
        <v>1796</v>
      </c>
      <c r="T295"/>
      <c r="U295" s="2" t="s">
        <v>1797</v>
      </c>
      <c r="V295" s="2" t="s">
        <v>1798</v>
      </c>
      <c r="W295" s="2" t="s">
        <v>1667</v>
      </c>
      <c r="X295" s="6">
        <v>0</v>
      </c>
      <c r="Y295"/>
      <c r="Z295" s="2" t="s">
        <v>1713</v>
      </c>
      <c r="AA295" s="2" t="s">
        <v>1799</v>
      </c>
      <c r="AB295"/>
      <c r="AC295" s="2" t="s">
        <v>1673</v>
      </c>
      <c r="AD295" s="2" t="s">
        <v>1674</v>
      </c>
      <c r="AE295" s="2"/>
      <c r="AF295" s="2"/>
    </row>
    <row r="296" spans="1:32" x14ac:dyDescent="0.45">
      <c r="A296" s="1">
        <v>45999</v>
      </c>
      <c r="B296" s="1">
        <v>46087</v>
      </c>
      <c r="C296" s="1">
        <v>46139</v>
      </c>
      <c r="D296" s="1">
        <v>46139</v>
      </c>
      <c r="E296" s="2" t="s">
        <v>2352</v>
      </c>
      <c r="F296" s="3">
        <v>10</v>
      </c>
      <c r="G296" s="2" t="s">
        <v>1743</v>
      </c>
      <c r="H296" s="2" t="s">
        <v>1521</v>
      </c>
      <c r="I296" s="2" t="s">
        <v>304</v>
      </c>
      <c r="J296" s="4">
        <v>60</v>
      </c>
      <c r="K296" s="5">
        <v>5.5</v>
      </c>
      <c r="L296" s="4">
        <v>330</v>
      </c>
      <c r="M296" s="2" t="s">
        <v>1485</v>
      </c>
      <c r="N296" s="2" t="s">
        <v>30</v>
      </c>
      <c r="O296" s="2" t="s">
        <v>1668</v>
      </c>
      <c r="P296" s="2" t="s">
        <v>1669</v>
      </c>
      <c r="Q296"/>
      <c r="R296" s="2" t="s">
        <v>67</v>
      </c>
      <c r="S296" s="2" t="s">
        <v>1744</v>
      </c>
      <c r="T296"/>
      <c r="U296" s="2" t="s">
        <v>1690</v>
      </c>
      <c r="V296" s="2" t="s">
        <v>1745</v>
      </c>
      <c r="W296" s="2" t="s">
        <v>1667</v>
      </c>
      <c r="X296" s="6">
        <v>0</v>
      </c>
      <c r="Y296"/>
      <c r="Z296" s="2" t="s">
        <v>1713</v>
      </c>
      <c r="AA296" s="2" t="s">
        <v>1746</v>
      </c>
      <c r="AB296"/>
      <c r="AC296" s="2" t="s">
        <v>1673</v>
      </c>
      <c r="AD296" s="2" t="s">
        <v>1674</v>
      </c>
    </row>
    <row r="297" spans="1:32" x14ac:dyDescent="0.45">
      <c r="A297" s="1">
        <v>45999</v>
      </c>
      <c r="B297" s="1">
        <v>46087</v>
      </c>
      <c r="C297" s="1">
        <v>46139</v>
      </c>
      <c r="D297" s="1">
        <v>46139</v>
      </c>
      <c r="E297" s="2" t="s">
        <v>2353</v>
      </c>
      <c r="F297" s="3">
        <v>10</v>
      </c>
      <c r="G297" s="2" t="s">
        <v>1756</v>
      </c>
      <c r="H297" s="2" t="s">
        <v>1521</v>
      </c>
      <c r="I297" s="2" t="s">
        <v>304</v>
      </c>
      <c r="J297" s="4">
        <v>60</v>
      </c>
      <c r="K297" s="5">
        <v>5.5</v>
      </c>
      <c r="L297" s="4">
        <v>330</v>
      </c>
      <c r="M297" s="2" t="s">
        <v>1485</v>
      </c>
      <c r="N297" s="2" t="s">
        <v>30</v>
      </c>
      <c r="O297" s="2" t="s">
        <v>1668</v>
      </c>
      <c r="P297" s="2" t="s">
        <v>1669</v>
      </c>
      <c r="Q297"/>
      <c r="R297" s="2" t="s">
        <v>67</v>
      </c>
      <c r="S297" s="2" t="s">
        <v>1757</v>
      </c>
      <c r="T297"/>
      <c r="U297" s="2" t="s">
        <v>1690</v>
      </c>
      <c r="V297" s="2" t="s">
        <v>1758</v>
      </c>
      <c r="W297" s="2" t="s">
        <v>1667</v>
      </c>
      <c r="X297" s="6">
        <v>0</v>
      </c>
      <c r="Y297"/>
      <c r="Z297" s="2" t="s">
        <v>1759</v>
      </c>
      <c r="AA297" s="2" t="s">
        <v>1760</v>
      </c>
      <c r="AB297"/>
      <c r="AC297" s="2" t="s">
        <v>1673</v>
      </c>
      <c r="AD297" s="2" t="s">
        <v>1674</v>
      </c>
    </row>
    <row r="298" spans="1:32" x14ac:dyDescent="0.45">
      <c r="A298" s="1">
        <v>45999</v>
      </c>
      <c r="B298" s="1">
        <v>46087</v>
      </c>
      <c r="C298" s="1">
        <v>46139</v>
      </c>
      <c r="D298" s="1">
        <v>46139</v>
      </c>
      <c r="E298" s="2" t="s">
        <v>2354</v>
      </c>
      <c r="F298" s="3">
        <v>10</v>
      </c>
      <c r="G298" s="2" t="s">
        <v>1738</v>
      </c>
      <c r="H298" s="2" t="s">
        <v>1521</v>
      </c>
      <c r="I298" s="2" t="s">
        <v>304</v>
      </c>
      <c r="J298" s="4">
        <v>100</v>
      </c>
      <c r="K298" s="5">
        <v>5.5</v>
      </c>
      <c r="L298" s="4">
        <v>550</v>
      </c>
      <c r="M298" s="2" t="s">
        <v>1485</v>
      </c>
      <c r="N298" s="2" t="s">
        <v>30</v>
      </c>
      <c r="O298" s="2" t="s">
        <v>1668</v>
      </c>
      <c r="P298" s="2" t="s">
        <v>1669</v>
      </c>
      <c r="Q298"/>
      <c r="R298" s="2" t="s">
        <v>67</v>
      </c>
      <c r="S298" s="2" t="s">
        <v>1739</v>
      </c>
      <c r="T298"/>
      <c r="U298" s="2" t="s">
        <v>1740</v>
      </c>
      <c r="V298" s="2" t="s">
        <v>1741</v>
      </c>
      <c r="W298" s="2" t="s">
        <v>1667</v>
      </c>
      <c r="X298" s="6">
        <v>0</v>
      </c>
      <c r="Y298"/>
      <c r="Z298" s="2" t="s">
        <v>1713</v>
      </c>
      <c r="AA298" s="2" t="s">
        <v>1742</v>
      </c>
      <c r="AB298"/>
      <c r="AC298" s="2" t="s">
        <v>1673</v>
      </c>
      <c r="AD298" s="2" t="s">
        <v>1674</v>
      </c>
    </row>
    <row r="299" spans="1:32" x14ac:dyDescent="0.45">
      <c r="A299" s="1">
        <v>45999</v>
      </c>
      <c r="B299" s="1">
        <v>46087</v>
      </c>
      <c r="C299" s="1">
        <v>46139</v>
      </c>
      <c r="D299" s="1">
        <v>46139</v>
      </c>
      <c r="E299" s="2" t="s">
        <v>2355</v>
      </c>
      <c r="F299" s="3">
        <v>10</v>
      </c>
      <c r="G299" s="2" t="s">
        <v>1829</v>
      </c>
      <c r="H299" s="2" t="s">
        <v>1521</v>
      </c>
      <c r="I299" s="2" t="s">
        <v>304</v>
      </c>
      <c r="J299" s="4">
        <v>40</v>
      </c>
      <c r="K299" s="5">
        <v>5.5</v>
      </c>
      <c r="L299" s="4">
        <v>220</v>
      </c>
      <c r="M299" s="2" t="s">
        <v>1485</v>
      </c>
      <c r="N299" s="2" t="s">
        <v>30</v>
      </c>
      <c r="O299" s="2" t="s">
        <v>1668</v>
      </c>
      <c r="P299" s="2" t="s">
        <v>1669</v>
      </c>
      <c r="Q299"/>
      <c r="R299" s="2" t="s">
        <v>67</v>
      </c>
      <c r="S299" s="2" t="s">
        <v>1830</v>
      </c>
      <c r="T299"/>
      <c r="U299" s="2" t="s">
        <v>1687</v>
      </c>
      <c r="V299" s="2" t="s">
        <v>1831</v>
      </c>
      <c r="W299" s="2" t="s">
        <v>1667</v>
      </c>
      <c r="X299" s="6">
        <v>0</v>
      </c>
      <c r="Y299"/>
      <c r="Z299" s="2" t="s">
        <v>1713</v>
      </c>
      <c r="AA299" s="2" t="s">
        <v>1832</v>
      </c>
      <c r="AB299"/>
      <c r="AC299" s="2" t="s">
        <v>1673</v>
      </c>
      <c r="AD299" s="2" t="s">
        <v>1674</v>
      </c>
      <c r="AE299" s="2"/>
      <c r="AF299" s="2"/>
    </row>
    <row r="300" spans="1:32" x14ac:dyDescent="0.45">
      <c r="A300" s="1">
        <v>45999</v>
      </c>
      <c r="B300" s="1">
        <v>46087</v>
      </c>
      <c r="C300" s="1">
        <v>46139</v>
      </c>
      <c r="D300" s="1">
        <v>46139</v>
      </c>
      <c r="E300" s="2" t="s">
        <v>2356</v>
      </c>
      <c r="F300" s="3">
        <v>10</v>
      </c>
      <c r="G300" s="2" t="s">
        <v>1805</v>
      </c>
      <c r="H300" s="2" t="s">
        <v>1521</v>
      </c>
      <c r="I300" s="2" t="s">
        <v>304</v>
      </c>
      <c r="J300" s="4">
        <v>30</v>
      </c>
      <c r="K300" s="5">
        <v>5.5</v>
      </c>
      <c r="L300" s="4">
        <v>165</v>
      </c>
      <c r="M300" s="2" t="s">
        <v>1485</v>
      </c>
      <c r="N300" s="2" t="s">
        <v>30</v>
      </c>
      <c r="O300" s="2" t="s">
        <v>1668</v>
      </c>
      <c r="P300" s="2" t="s">
        <v>1669</v>
      </c>
      <c r="Q300"/>
      <c r="R300" s="2" t="s">
        <v>67</v>
      </c>
      <c r="S300" s="2" t="s">
        <v>1806</v>
      </c>
      <c r="T300"/>
      <c r="U300" s="2" t="s">
        <v>1807</v>
      </c>
      <c r="V300" s="2" t="s">
        <v>1808</v>
      </c>
      <c r="W300" s="2" t="s">
        <v>1667</v>
      </c>
      <c r="X300" s="6">
        <v>0</v>
      </c>
      <c r="Y300"/>
      <c r="Z300" s="2" t="s">
        <v>1713</v>
      </c>
      <c r="AA300" s="2" t="s">
        <v>1809</v>
      </c>
      <c r="AB300"/>
      <c r="AC300" s="2" t="s">
        <v>1673</v>
      </c>
      <c r="AD300" s="2" t="s">
        <v>1674</v>
      </c>
    </row>
    <row r="301" spans="1:32" x14ac:dyDescent="0.45">
      <c r="A301" s="1">
        <v>45999</v>
      </c>
      <c r="B301" s="1">
        <v>46087</v>
      </c>
      <c r="C301" s="1">
        <v>46139</v>
      </c>
      <c r="D301" s="1">
        <v>46139</v>
      </c>
      <c r="E301" s="2" t="s">
        <v>2357</v>
      </c>
      <c r="F301" s="3">
        <v>10</v>
      </c>
      <c r="G301" s="2" t="s">
        <v>1751</v>
      </c>
      <c r="H301" s="2" t="s">
        <v>1521</v>
      </c>
      <c r="I301" s="2" t="s">
        <v>304</v>
      </c>
      <c r="J301" s="4">
        <v>20</v>
      </c>
      <c r="K301" s="5">
        <v>5.5</v>
      </c>
      <c r="L301" s="4">
        <v>110</v>
      </c>
      <c r="M301" s="2" t="s">
        <v>1485</v>
      </c>
      <c r="N301" s="2" t="s">
        <v>30</v>
      </c>
      <c r="O301" s="2" t="s">
        <v>1668</v>
      </c>
      <c r="P301" s="2" t="s">
        <v>1669</v>
      </c>
      <c r="Q301"/>
      <c r="R301" s="2" t="s">
        <v>67</v>
      </c>
      <c r="S301" s="2" t="s">
        <v>1752</v>
      </c>
      <c r="T301"/>
      <c r="U301" s="2" t="s">
        <v>1753</v>
      </c>
      <c r="V301" s="2" t="s">
        <v>1754</v>
      </c>
      <c r="W301" s="2" t="s">
        <v>1667</v>
      </c>
      <c r="X301" s="6">
        <v>0</v>
      </c>
      <c r="Y301"/>
      <c r="Z301" s="2" t="s">
        <v>1713</v>
      </c>
      <c r="AA301" s="2" t="s">
        <v>1755</v>
      </c>
      <c r="AB301"/>
      <c r="AC301" s="2" t="s">
        <v>1673</v>
      </c>
      <c r="AD301" s="2" t="s">
        <v>1674</v>
      </c>
    </row>
    <row r="302" spans="1:32" x14ac:dyDescent="0.45">
      <c r="A302" s="1">
        <v>46024</v>
      </c>
      <c r="B302" s="1">
        <v>46112</v>
      </c>
      <c r="C302" s="1">
        <v>46139</v>
      </c>
      <c r="D302" s="1">
        <v>46139</v>
      </c>
      <c r="E302" s="2" t="s">
        <v>2425</v>
      </c>
      <c r="F302" s="3">
        <v>10</v>
      </c>
      <c r="G302" s="2" t="s">
        <v>1751</v>
      </c>
      <c r="H302" s="2" t="s">
        <v>1521</v>
      </c>
      <c r="I302" s="2" t="s">
        <v>304</v>
      </c>
      <c r="J302" s="4">
        <v>30</v>
      </c>
      <c r="K302" s="5">
        <v>5.5</v>
      </c>
      <c r="L302" s="4">
        <v>165</v>
      </c>
      <c r="M302" s="2" t="s">
        <v>1485</v>
      </c>
      <c r="N302" s="2" t="s">
        <v>30</v>
      </c>
      <c r="O302" s="2" t="s">
        <v>1668</v>
      </c>
      <c r="P302" s="2" t="s">
        <v>1669</v>
      </c>
      <c r="Q302"/>
      <c r="R302" s="2" t="s">
        <v>67</v>
      </c>
      <c r="S302" s="2" t="s">
        <v>1752</v>
      </c>
      <c r="T302"/>
      <c r="U302" s="2" t="s">
        <v>1753</v>
      </c>
      <c r="V302" s="2" t="s">
        <v>1754</v>
      </c>
      <c r="W302" s="2" t="s">
        <v>1667</v>
      </c>
      <c r="X302" s="6">
        <v>0</v>
      </c>
      <c r="Y302"/>
      <c r="Z302" s="2" t="s">
        <v>1713</v>
      </c>
      <c r="AA302" s="2" t="s">
        <v>1755</v>
      </c>
      <c r="AB302"/>
      <c r="AC302" s="2" t="s">
        <v>1673</v>
      </c>
      <c r="AD302" s="2" t="s">
        <v>1674</v>
      </c>
    </row>
    <row r="303" spans="1:32" x14ac:dyDescent="0.45">
      <c r="A303" s="1">
        <v>46024</v>
      </c>
      <c r="B303" s="1">
        <v>46112</v>
      </c>
      <c r="C303" s="1">
        <v>46139</v>
      </c>
      <c r="D303" s="1">
        <v>46139</v>
      </c>
      <c r="E303" s="2" t="s">
        <v>2427</v>
      </c>
      <c r="F303" s="3">
        <v>10</v>
      </c>
      <c r="G303" s="2" t="s">
        <v>1810</v>
      </c>
      <c r="H303" s="2" t="s">
        <v>1521</v>
      </c>
      <c r="I303" s="2" t="s">
        <v>304</v>
      </c>
      <c r="J303" s="4">
        <v>90</v>
      </c>
      <c r="K303" s="5">
        <v>5.5</v>
      </c>
      <c r="L303" s="4">
        <v>495</v>
      </c>
      <c r="M303" s="2" t="s">
        <v>1485</v>
      </c>
      <c r="N303" s="2" t="s">
        <v>30</v>
      </c>
      <c r="O303" s="2" t="s">
        <v>1668</v>
      </c>
      <c r="P303" s="2" t="s">
        <v>1669</v>
      </c>
      <c r="Q303"/>
      <c r="R303" s="2" t="s">
        <v>67</v>
      </c>
      <c r="S303" s="2" t="s">
        <v>1811</v>
      </c>
      <c r="T303"/>
      <c r="U303" s="2" t="s">
        <v>1812</v>
      </c>
      <c r="V303" s="2" t="s">
        <v>1813</v>
      </c>
      <c r="W303" s="2" t="s">
        <v>1667</v>
      </c>
      <c r="X303" s="6">
        <v>0</v>
      </c>
      <c r="Y303"/>
      <c r="Z303" s="2" t="s">
        <v>1713</v>
      </c>
      <c r="AA303" s="2" t="s">
        <v>1814</v>
      </c>
      <c r="AB303"/>
      <c r="AC303" s="2" t="s">
        <v>1673</v>
      </c>
      <c r="AD303" s="2" t="s">
        <v>1674</v>
      </c>
      <c r="AE303" s="2"/>
      <c r="AF303" s="2"/>
    </row>
    <row r="304" spans="1:32" x14ac:dyDescent="0.45">
      <c r="A304" s="1">
        <v>46027</v>
      </c>
      <c r="B304" s="1">
        <v>46113</v>
      </c>
      <c r="C304" s="1">
        <v>46139</v>
      </c>
      <c r="D304" s="1">
        <v>46113</v>
      </c>
      <c r="E304" s="2" t="s">
        <v>2433</v>
      </c>
      <c r="F304" s="3">
        <v>10</v>
      </c>
      <c r="G304" s="2" t="s">
        <v>1829</v>
      </c>
      <c r="H304" s="2" t="s">
        <v>1521</v>
      </c>
      <c r="I304" s="2" t="s">
        <v>304</v>
      </c>
      <c r="J304" s="4">
        <v>30</v>
      </c>
      <c r="K304" s="5">
        <v>5.5</v>
      </c>
      <c r="L304" s="4">
        <v>165</v>
      </c>
      <c r="M304" s="2" t="s">
        <v>1485</v>
      </c>
      <c r="N304" s="2" t="s">
        <v>30</v>
      </c>
      <c r="O304" s="2" t="s">
        <v>1668</v>
      </c>
      <c r="P304" s="2" t="s">
        <v>1669</v>
      </c>
      <c r="Q304"/>
      <c r="R304" s="2" t="s">
        <v>67</v>
      </c>
      <c r="S304" s="2" t="s">
        <v>1830</v>
      </c>
      <c r="T304"/>
      <c r="U304" s="2" t="s">
        <v>1687</v>
      </c>
      <c r="V304" s="2" t="s">
        <v>1831</v>
      </c>
      <c r="W304" s="2" t="s">
        <v>1667</v>
      </c>
      <c r="X304" s="6">
        <v>0</v>
      </c>
      <c r="Y304"/>
      <c r="Z304" s="2" t="s">
        <v>1713</v>
      </c>
      <c r="AA304" s="2" t="s">
        <v>1832</v>
      </c>
      <c r="AB304"/>
      <c r="AC304" s="2" t="s">
        <v>1673</v>
      </c>
      <c r="AD304" s="2" t="s">
        <v>1674</v>
      </c>
    </row>
    <row r="305" spans="1:34" x14ac:dyDescent="0.45">
      <c r="A305" s="1">
        <v>46027</v>
      </c>
      <c r="B305" s="1">
        <v>46113</v>
      </c>
      <c r="C305" s="1">
        <v>46139</v>
      </c>
      <c r="D305" s="1">
        <v>46139</v>
      </c>
      <c r="E305" s="2" t="s">
        <v>2437</v>
      </c>
      <c r="F305" s="3">
        <v>10</v>
      </c>
      <c r="G305" s="2" t="s">
        <v>1756</v>
      </c>
      <c r="H305" s="2" t="s">
        <v>1521</v>
      </c>
      <c r="I305" s="2" t="s">
        <v>304</v>
      </c>
      <c r="J305" s="4">
        <v>60</v>
      </c>
      <c r="K305" s="5">
        <v>5.5</v>
      </c>
      <c r="L305" s="4">
        <v>330</v>
      </c>
      <c r="M305" s="2" t="s">
        <v>1485</v>
      </c>
      <c r="N305" s="2" t="s">
        <v>30</v>
      </c>
      <c r="O305" s="2" t="s">
        <v>1668</v>
      </c>
      <c r="P305" s="2" t="s">
        <v>1669</v>
      </c>
      <c r="Q305"/>
      <c r="R305" s="2" t="s">
        <v>67</v>
      </c>
      <c r="S305" s="2" t="s">
        <v>1757</v>
      </c>
      <c r="T305"/>
      <c r="U305" s="2" t="s">
        <v>1690</v>
      </c>
      <c r="V305" s="2" t="s">
        <v>1758</v>
      </c>
      <c r="W305" s="2" t="s">
        <v>1667</v>
      </c>
      <c r="X305" s="6">
        <v>0</v>
      </c>
      <c r="Y305"/>
      <c r="Z305" s="2" t="s">
        <v>1759</v>
      </c>
      <c r="AA305" s="2" t="s">
        <v>1760</v>
      </c>
      <c r="AB305"/>
      <c r="AC305" s="2" t="s">
        <v>1673</v>
      </c>
      <c r="AD305" s="2" t="s">
        <v>1674</v>
      </c>
    </row>
    <row r="306" spans="1:34" x14ac:dyDescent="0.45">
      <c r="A306" s="1">
        <v>46027</v>
      </c>
      <c r="B306" s="1">
        <v>46113</v>
      </c>
      <c r="C306" s="1">
        <v>46139</v>
      </c>
      <c r="D306" s="1">
        <v>46139</v>
      </c>
      <c r="E306" s="2" t="s">
        <v>2439</v>
      </c>
      <c r="F306" s="3">
        <v>10</v>
      </c>
      <c r="G306" s="2" t="s">
        <v>1795</v>
      </c>
      <c r="H306" s="2" t="s">
        <v>1521</v>
      </c>
      <c r="I306" s="2" t="s">
        <v>304</v>
      </c>
      <c r="J306" s="4">
        <v>90</v>
      </c>
      <c r="K306" s="5">
        <v>5.5</v>
      </c>
      <c r="L306" s="4">
        <v>495</v>
      </c>
      <c r="M306" s="2" t="s">
        <v>1485</v>
      </c>
      <c r="N306" s="2" t="s">
        <v>30</v>
      </c>
      <c r="O306" s="2" t="s">
        <v>1668</v>
      </c>
      <c r="P306" s="2" t="s">
        <v>1669</v>
      </c>
      <c r="Q306"/>
      <c r="R306" s="2" t="s">
        <v>67</v>
      </c>
      <c r="S306" s="2" t="s">
        <v>1796</v>
      </c>
      <c r="T306"/>
      <c r="U306" s="2" t="s">
        <v>1797</v>
      </c>
      <c r="V306" s="2" t="s">
        <v>1798</v>
      </c>
      <c r="W306" s="2" t="s">
        <v>1667</v>
      </c>
      <c r="X306" s="6">
        <v>0</v>
      </c>
      <c r="Y306"/>
      <c r="Z306" s="2" t="s">
        <v>1713</v>
      </c>
      <c r="AA306" s="2" t="s">
        <v>1799</v>
      </c>
      <c r="AB306"/>
      <c r="AC306" s="2" t="s">
        <v>1673</v>
      </c>
      <c r="AD306" s="2" t="s">
        <v>1674</v>
      </c>
    </row>
    <row r="307" spans="1:34" x14ac:dyDescent="0.45">
      <c r="A307" s="1">
        <v>46027</v>
      </c>
      <c r="B307" s="1">
        <v>46113</v>
      </c>
      <c r="C307" s="1">
        <v>46139</v>
      </c>
      <c r="D307" s="1">
        <v>46139</v>
      </c>
      <c r="E307" s="2" t="s">
        <v>2441</v>
      </c>
      <c r="F307" s="3">
        <v>10</v>
      </c>
      <c r="G307" s="2" t="s">
        <v>1729</v>
      </c>
      <c r="H307" s="2" t="s">
        <v>1521</v>
      </c>
      <c r="I307" s="2" t="s">
        <v>304</v>
      </c>
      <c r="J307" s="4">
        <v>10</v>
      </c>
      <c r="K307" s="5">
        <v>5.5</v>
      </c>
      <c r="L307" s="4">
        <v>55</v>
      </c>
      <c r="M307" s="2" t="s">
        <v>1485</v>
      </c>
      <c r="N307" s="2" t="s">
        <v>30</v>
      </c>
      <c r="O307" s="2" t="s">
        <v>1668</v>
      </c>
      <c r="P307" s="2" t="s">
        <v>1669</v>
      </c>
      <c r="Q307"/>
      <c r="R307" s="2" t="s">
        <v>67</v>
      </c>
      <c r="S307" s="2" t="s">
        <v>1730</v>
      </c>
      <c r="T307"/>
      <c r="U307" s="2" t="s">
        <v>1731</v>
      </c>
      <c r="V307" s="2" t="s">
        <v>1732</v>
      </c>
      <c r="W307" s="2" t="s">
        <v>1667</v>
      </c>
      <c r="X307" s="6">
        <v>0</v>
      </c>
      <c r="Y307"/>
      <c r="Z307" s="2" t="s">
        <v>1713</v>
      </c>
      <c r="AA307" s="2" t="s">
        <v>1733</v>
      </c>
      <c r="AB307"/>
      <c r="AC307" s="2" t="s">
        <v>1673</v>
      </c>
      <c r="AD307" s="2" t="s">
        <v>1674</v>
      </c>
      <c r="AE307" s="2"/>
      <c r="AG307" s="2"/>
      <c r="AH307" s="2"/>
    </row>
    <row r="308" spans="1:34" x14ac:dyDescent="0.45">
      <c r="A308" s="1">
        <v>46027</v>
      </c>
      <c r="B308" s="1">
        <v>46113</v>
      </c>
      <c r="C308" s="1">
        <v>46139</v>
      </c>
      <c r="D308" s="1">
        <v>46139</v>
      </c>
      <c r="E308" s="2" t="s">
        <v>2443</v>
      </c>
      <c r="F308" s="3">
        <v>10</v>
      </c>
      <c r="G308" s="2" t="s">
        <v>1743</v>
      </c>
      <c r="H308" s="2" t="s">
        <v>1521</v>
      </c>
      <c r="I308" s="2" t="s">
        <v>304</v>
      </c>
      <c r="J308" s="4">
        <v>180</v>
      </c>
      <c r="K308" s="5">
        <v>5.5</v>
      </c>
      <c r="L308" s="4">
        <v>990</v>
      </c>
      <c r="M308" s="2" t="s">
        <v>1485</v>
      </c>
      <c r="N308" s="2" t="s">
        <v>30</v>
      </c>
      <c r="O308" s="2" t="s">
        <v>1668</v>
      </c>
      <c r="P308" s="2" t="s">
        <v>1669</v>
      </c>
      <c r="Q308"/>
      <c r="R308" s="2" t="s">
        <v>67</v>
      </c>
      <c r="S308" s="2" t="s">
        <v>1744</v>
      </c>
      <c r="T308"/>
      <c r="U308" s="2" t="s">
        <v>1690</v>
      </c>
      <c r="V308" s="2" t="s">
        <v>1745</v>
      </c>
      <c r="W308" s="2" t="s">
        <v>1667</v>
      </c>
      <c r="X308" s="6">
        <v>0</v>
      </c>
      <c r="Y308"/>
      <c r="Z308" s="2" t="s">
        <v>1713</v>
      </c>
      <c r="AA308" s="2" t="s">
        <v>1746</v>
      </c>
      <c r="AB308"/>
      <c r="AC308" s="2" t="s">
        <v>1673</v>
      </c>
      <c r="AD308" s="2" t="s">
        <v>1674</v>
      </c>
      <c r="AE308" s="2"/>
      <c r="AG308" s="2"/>
      <c r="AH308" s="2"/>
    </row>
    <row r="309" spans="1:34" x14ac:dyDescent="0.45">
      <c r="A309" s="1">
        <v>46027</v>
      </c>
      <c r="B309" s="1">
        <v>46113</v>
      </c>
      <c r="C309" s="1">
        <v>46139</v>
      </c>
      <c r="D309" s="1">
        <v>2</v>
      </c>
      <c r="E309" s="2" t="s">
        <v>2445</v>
      </c>
      <c r="F309" s="3">
        <v>10</v>
      </c>
      <c r="G309" s="2" t="s">
        <v>1810</v>
      </c>
      <c r="H309" s="2" t="s">
        <v>1521</v>
      </c>
      <c r="I309" s="2" t="s">
        <v>304</v>
      </c>
      <c r="J309" s="4">
        <v>50</v>
      </c>
      <c r="K309" s="5">
        <v>5.5</v>
      </c>
      <c r="L309" s="4">
        <v>275</v>
      </c>
      <c r="M309" s="2" t="s">
        <v>1485</v>
      </c>
      <c r="N309" s="2" t="s">
        <v>30</v>
      </c>
      <c r="O309" s="2" t="s">
        <v>1668</v>
      </c>
      <c r="P309" s="2" t="s">
        <v>1669</v>
      </c>
      <c r="Q309"/>
      <c r="R309" s="2" t="s">
        <v>67</v>
      </c>
      <c r="S309" s="2" t="s">
        <v>1811</v>
      </c>
      <c r="T309"/>
      <c r="U309" s="2" t="s">
        <v>1812</v>
      </c>
      <c r="V309" s="2" t="s">
        <v>1813</v>
      </c>
      <c r="W309" s="2" t="s">
        <v>1667</v>
      </c>
      <c r="X309" s="6">
        <v>0</v>
      </c>
      <c r="Y309"/>
      <c r="Z309" s="2" t="s">
        <v>1713</v>
      </c>
      <c r="AA309" s="2" t="s">
        <v>1814</v>
      </c>
      <c r="AB309"/>
      <c r="AC309" s="2" t="s">
        <v>1673</v>
      </c>
      <c r="AD309" s="2" t="s">
        <v>1674</v>
      </c>
      <c r="AE309" s="2"/>
      <c r="AF309" s="2"/>
    </row>
    <row r="310" spans="1:34" x14ac:dyDescent="0.45">
      <c r="A310" s="1">
        <v>46027</v>
      </c>
      <c r="B310" s="1">
        <v>46113</v>
      </c>
      <c r="C310" s="1">
        <v>46139</v>
      </c>
      <c r="D310" s="1">
        <v>46139</v>
      </c>
      <c r="E310" s="2" t="s">
        <v>2447</v>
      </c>
      <c r="F310" s="3">
        <v>10</v>
      </c>
      <c r="G310" s="2" t="s">
        <v>1710</v>
      </c>
      <c r="H310" s="2" t="s">
        <v>1521</v>
      </c>
      <c r="I310" s="2" t="s">
        <v>304</v>
      </c>
      <c r="J310" s="4">
        <v>20</v>
      </c>
      <c r="K310" s="5">
        <v>5.5</v>
      </c>
      <c r="L310" s="4">
        <v>110</v>
      </c>
      <c r="M310" s="2" t="s">
        <v>1485</v>
      </c>
      <c r="N310" s="2" t="s">
        <v>30</v>
      </c>
      <c r="O310" s="2" t="s">
        <v>1668</v>
      </c>
      <c r="P310" s="2" t="s">
        <v>1669</v>
      </c>
      <c r="Q310"/>
      <c r="R310" s="2" t="s">
        <v>67</v>
      </c>
      <c r="S310" s="2" t="s">
        <v>1711</v>
      </c>
      <c r="T310"/>
      <c r="U310" s="2" t="s">
        <v>1682</v>
      </c>
      <c r="V310" s="2" t="s">
        <v>1712</v>
      </c>
      <c r="W310" s="2" t="s">
        <v>1667</v>
      </c>
      <c r="X310" s="6">
        <v>0</v>
      </c>
      <c r="Y310"/>
      <c r="Z310" s="2" t="s">
        <v>1713</v>
      </c>
      <c r="AA310" s="2" t="s">
        <v>1714</v>
      </c>
      <c r="AB310"/>
      <c r="AC310" s="2" t="s">
        <v>1673</v>
      </c>
      <c r="AD310" s="2" t="s">
        <v>1674</v>
      </c>
    </row>
    <row r="311" spans="1:34" x14ac:dyDescent="0.45">
      <c r="A311" s="1">
        <v>46027</v>
      </c>
      <c r="B311" s="1">
        <v>46113</v>
      </c>
      <c r="C311" s="1">
        <v>46139</v>
      </c>
      <c r="D311" s="1">
        <v>46139</v>
      </c>
      <c r="E311" s="2" t="s">
        <v>2449</v>
      </c>
      <c r="F311" s="3">
        <v>10</v>
      </c>
      <c r="G311" s="2" t="s">
        <v>1751</v>
      </c>
      <c r="H311" s="2" t="s">
        <v>1521</v>
      </c>
      <c r="I311" s="2" t="s">
        <v>304</v>
      </c>
      <c r="J311" s="4">
        <v>40</v>
      </c>
      <c r="K311" s="5">
        <v>5.5</v>
      </c>
      <c r="L311" s="4">
        <v>220</v>
      </c>
      <c r="M311" s="2" t="s">
        <v>1485</v>
      </c>
      <c r="N311" s="2" t="s">
        <v>30</v>
      </c>
      <c r="O311" s="2" t="s">
        <v>1668</v>
      </c>
      <c r="P311" s="2" t="s">
        <v>1669</v>
      </c>
      <c r="Q311"/>
      <c r="R311" s="2" t="s">
        <v>67</v>
      </c>
      <c r="S311" s="2" t="s">
        <v>1752</v>
      </c>
      <c r="T311"/>
      <c r="U311" s="2" t="s">
        <v>1753</v>
      </c>
      <c r="V311" s="2" t="s">
        <v>1754</v>
      </c>
      <c r="W311" s="2" t="s">
        <v>1667</v>
      </c>
      <c r="X311" s="6">
        <v>0</v>
      </c>
      <c r="Y311"/>
      <c r="Z311" s="2" t="s">
        <v>1713</v>
      </c>
      <c r="AA311" s="2" t="s">
        <v>1755</v>
      </c>
      <c r="AB311"/>
      <c r="AC311" s="2" t="s">
        <v>1673</v>
      </c>
      <c r="AD311" s="2" t="s">
        <v>1674</v>
      </c>
    </row>
    <row r="312" spans="1:34" x14ac:dyDescent="0.45">
      <c r="A312" s="1">
        <v>46027</v>
      </c>
      <c r="B312" s="1">
        <v>46113</v>
      </c>
      <c r="C312" s="1">
        <v>46139</v>
      </c>
      <c r="D312" s="1">
        <v>46139</v>
      </c>
      <c r="E312" s="2" t="s">
        <v>2451</v>
      </c>
      <c r="F312" s="3">
        <v>10</v>
      </c>
      <c r="G312" s="2" t="s">
        <v>1734</v>
      </c>
      <c r="H312" s="2" t="s">
        <v>1521</v>
      </c>
      <c r="I312" s="2" t="s">
        <v>304</v>
      </c>
      <c r="J312" s="4">
        <v>50</v>
      </c>
      <c r="K312" s="5">
        <v>5.5</v>
      </c>
      <c r="L312" s="4">
        <v>275</v>
      </c>
      <c r="M312" s="2" t="s">
        <v>1485</v>
      </c>
      <c r="N312" s="2" t="s">
        <v>30</v>
      </c>
      <c r="O312" s="2" t="s">
        <v>1668</v>
      </c>
      <c r="P312" s="2" t="s">
        <v>1669</v>
      </c>
      <c r="Q312"/>
      <c r="R312" s="2" t="s">
        <v>67</v>
      </c>
      <c r="S312" s="2" t="s">
        <v>1735</v>
      </c>
      <c r="T312"/>
      <c r="U312" s="2" t="s">
        <v>1690</v>
      </c>
      <c r="V312" s="2" t="s">
        <v>1736</v>
      </c>
      <c r="W312" s="2" t="s">
        <v>1667</v>
      </c>
      <c r="X312" s="6">
        <v>0</v>
      </c>
      <c r="Y312"/>
      <c r="Z312" s="2" t="s">
        <v>1713</v>
      </c>
      <c r="AA312" s="2" t="s">
        <v>1737</v>
      </c>
      <c r="AB312"/>
      <c r="AC312" s="2" t="s">
        <v>1673</v>
      </c>
      <c r="AD312" s="2" t="s">
        <v>1674</v>
      </c>
    </row>
    <row r="313" spans="1:34" x14ac:dyDescent="0.45">
      <c r="A313" s="1">
        <v>46027</v>
      </c>
      <c r="B313" s="1">
        <v>46113</v>
      </c>
      <c r="C313" s="1">
        <v>46139</v>
      </c>
      <c r="D313" s="1">
        <v>46139</v>
      </c>
      <c r="E313" s="2" t="s">
        <v>2453</v>
      </c>
      <c r="F313" s="3">
        <v>10</v>
      </c>
      <c r="G313" s="2" t="s">
        <v>1805</v>
      </c>
      <c r="H313" s="2" t="s">
        <v>1521</v>
      </c>
      <c r="I313" s="2" t="s">
        <v>304</v>
      </c>
      <c r="J313" s="4">
        <v>10</v>
      </c>
      <c r="K313" s="5">
        <v>5.5</v>
      </c>
      <c r="L313" s="4">
        <v>55</v>
      </c>
      <c r="M313" s="2" t="s">
        <v>1485</v>
      </c>
      <c r="N313" s="2" t="s">
        <v>30</v>
      </c>
      <c r="O313" s="2" t="s">
        <v>1668</v>
      </c>
      <c r="P313" s="2" t="s">
        <v>1669</v>
      </c>
      <c r="Q313"/>
      <c r="R313" s="2" t="s">
        <v>67</v>
      </c>
      <c r="S313" s="2" t="s">
        <v>1806</v>
      </c>
      <c r="T313"/>
      <c r="U313" s="2" t="s">
        <v>1807</v>
      </c>
      <c r="V313" s="2" t="s">
        <v>1808</v>
      </c>
      <c r="W313" s="2" t="s">
        <v>1667</v>
      </c>
      <c r="X313" s="6">
        <v>0</v>
      </c>
      <c r="Y313"/>
      <c r="Z313" s="2" t="s">
        <v>1713</v>
      </c>
      <c r="AA313" s="2" t="s">
        <v>1809</v>
      </c>
      <c r="AB313"/>
      <c r="AC313" s="2" t="s">
        <v>1673</v>
      </c>
      <c r="AD313" s="2" t="s">
        <v>1674</v>
      </c>
      <c r="AE313" s="2"/>
      <c r="AF313" s="2"/>
      <c r="AG313" s="2"/>
      <c r="AH313" s="2"/>
    </row>
    <row r="314" spans="1:34" x14ac:dyDescent="0.45">
      <c r="A314" s="1">
        <v>46027</v>
      </c>
      <c r="B314" s="1">
        <v>46113</v>
      </c>
      <c r="C314" s="1">
        <v>46139</v>
      </c>
      <c r="D314" s="1">
        <v>46139</v>
      </c>
      <c r="E314" s="2" t="s">
        <v>2455</v>
      </c>
      <c r="F314" s="3">
        <v>10</v>
      </c>
      <c r="G314" s="2" t="s">
        <v>1853</v>
      </c>
      <c r="H314" s="2" t="s">
        <v>1521</v>
      </c>
      <c r="I314" s="2" t="s">
        <v>304</v>
      </c>
      <c r="J314" s="4">
        <v>70</v>
      </c>
      <c r="K314" s="5">
        <v>5.5</v>
      </c>
      <c r="L314" s="4">
        <v>385</v>
      </c>
      <c r="M314" s="2" t="s">
        <v>1485</v>
      </c>
      <c r="N314" s="2" t="s">
        <v>30</v>
      </c>
      <c r="O314" s="2" t="s">
        <v>1668</v>
      </c>
      <c r="P314" s="2" t="s">
        <v>1669</v>
      </c>
      <c r="Q314"/>
      <c r="R314" s="2" t="s">
        <v>67</v>
      </c>
      <c r="S314" s="2" t="s">
        <v>1854</v>
      </c>
      <c r="T314"/>
      <c r="U314" s="2" t="s">
        <v>1855</v>
      </c>
      <c r="V314" s="2" t="s">
        <v>1856</v>
      </c>
      <c r="W314" s="2" t="s">
        <v>1667</v>
      </c>
      <c r="X314" s="6">
        <v>0</v>
      </c>
      <c r="Y314"/>
      <c r="Z314" s="2" t="s">
        <v>1857</v>
      </c>
      <c r="AA314" s="2" t="s">
        <v>1858</v>
      </c>
      <c r="AB314"/>
      <c r="AC314" s="2" t="s">
        <v>1673</v>
      </c>
      <c r="AD314" s="2" t="s">
        <v>1674</v>
      </c>
      <c r="AE314" s="2"/>
      <c r="AG314" s="2"/>
      <c r="AH314" s="2"/>
    </row>
    <row r="315" spans="1:34" x14ac:dyDescent="0.45">
      <c r="A315" s="1">
        <v>46027</v>
      </c>
      <c r="B315" s="1">
        <v>46113</v>
      </c>
      <c r="C315" s="1">
        <v>46139</v>
      </c>
      <c r="D315" s="1">
        <v>46139</v>
      </c>
      <c r="E315" s="2" t="s">
        <v>2457</v>
      </c>
      <c r="F315" s="3">
        <v>10</v>
      </c>
      <c r="G315" s="2" t="s">
        <v>1738</v>
      </c>
      <c r="H315" s="2" t="s">
        <v>1521</v>
      </c>
      <c r="I315" s="2" t="s">
        <v>304</v>
      </c>
      <c r="J315" s="4">
        <v>170</v>
      </c>
      <c r="K315" s="5">
        <v>5.5</v>
      </c>
      <c r="L315" s="4">
        <v>935</v>
      </c>
      <c r="M315" s="2" t="s">
        <v>1485</v>
      </c>
      <c r="N315" s="2" t="s">
        <v>30</v>
      </c>
      <c r="O315" s="2" t="s">
        <v>1668</v>
      </c>
      <c r="P315" s="2" t="s">
        <v>1669</v>
      </c>
      <c r="Q315"/>
      <c r="R315" s="2" t="s">
        <v>67</v>
      </c>
      <c r="S315" s="2" t="s">
        <v>1739</v>
      </c>
      <c r="T315"/>
      <c r="U315" s="2" t="s">
        <v>1740</v>
      </c>
      <c r="V315" s="2" t="s">
        <v>1741</v>
      </c>
      <c r="W315" s="2" t="s">
        <v>1667</v>
      </c>
      <c r="X315" s="6">
        <v>0</v>
      </c>
      <c r="Y315"/>
      <c r="Z315" s="2" t="s">
        <v>1713</v>
      </c>
      <c r="AA315" s="2" t="s">
        <v>1742</v>
      </c>
      <c r="AB315"/>
      <c r="AC315" s="2" t="s">
        <v>1673</v>
      </c>
      <c r="AD315" s="2" t="s">
        <v>1674</v>
      </c>
      <c r="AE315" s="2"/>
      <c r="AG315" s="2"/>
      <c r="AH315" s="2"/>
    </row>
    <row r="316" spans="1:34" x14ac:dyDescent="0.45">
      <c r="A316" s="1">
        <v>46041</v>
      </c>
      <c r="B316" s="1">
        <v>46126</v>
      </c>
      <c r="C316" s="1">
        <v>46139</v>
      </c>
      <c r="D316" s="1">
        <v>46139</v>
      </c>
      <c r="E316" s="2" t="s">
        <v>2551</v>
      </c>
      <c r="F316" s="3">
        <v>10</v>
      </c>
      <c r="G316" s="2" t="s">
        <v>1729</v>
      </c>
      <c r="H316" s="2" t="s">
        <v>1521</v>
      </c>
      <c r="I316" s="2" t="s">
        <v>304</v>
      </c>
      <c r="J316" s="4">
        <v>20</v>
      </c>
      <c r="K316" s="5">
        <v>5.5</v>
      </c>
      <c r="L316" s="4">
        <v>110</v>
      </c>
      <c r="M316" s="2" t="s">
        <v>1485</v>
      </c>
      <c r="N316" s="2" t="s">
        <v>30</v>
      </c>
      <c r="O316" s="2" t="s">
        <v>1668</v>
      </c>
      <c r="P316" s="2" t="s">
        <v>1669</v>
      </c>
      <c r="Q316"/>
      <c r="R316" s="2" t="s">
        <v>67</v>
      </c>
      <c r="S316" s="2" t="s">
        <v>1730</v>
      </c>
      <c r="T316"/>
      <c r="U316" s="2" t="s">
        <v>1731</v>
      </c>
      <c r="V316" s="2" t="s">
        <v>1732</v>
      </c>
      <c r="W316" s="2" t="s">
        <v>1667</v>
      </c>
      <c r="X316" s="6">
        <v>0</v>
      </c>
      <c r="Y316"/>
      <c r="Z316" s="2" t="s">
        <v>1713</v>
      </c>
      <c r="AA316" s="2" t="s">
        <v>1733</v>
      </c>
      <c r="AB316"/>
      <c r="AC316" s="2" t="s">
        <v>1673</v>
      </c>
      <c r="AD316" s="2" t="s">
        <v>1674</v>
      </c>
      <c r="AE316" s="2"/>
      <c r="AG316" s="2"/>
      <c r="AH316" s="2"/>
    </row>
    <row r="317" spans="1:34" x14ac:dyDescent="0.45">
      <c r="A317" s="1">
        <v>46041</v>
      </c>
      <c r="B317" s="1">
        <v>46126</v>
      </c>
      <c r="C317" s="1">
        <v>46139</v>
      </c>
      <c r="D317" s="1">
        <v>46139</v>
      </c>
      <c r="E317" s="2" t="s">
        <v>2553</v>
      </c>
      <c r="F317" s="3">
        <v>10</v>
      </c>
      <c r="G317" s="2" t="s">
        <v>1734</v>
      </c>
      <c r="H317" s="2" t="s">
        <v>1521</v>
      </c>
      <c r="I317" s="2" t="s">
        <v>304</v>
      </c>
      <c r="J317" s="4">
        <v>10</v>
      </c>
      <c r="K317" s="5">
        <v>5.5</v>
      </c>
      <c r="L317" s="4">
        <v>55</v>
      </c>
      <c r="M317" s="2" t="s">
        <v>1485</v>
      </c>
      <c r="N317" s="2" t="s">
        <v>30</v>
      </c>
      <c r="O317" s="2" t="s">
        <v>1668</v>
      </c>
      <c r="P317" s="2" t="s">
        <v>1669</v>
      </c>
      <c r="Q317"/>
      <c r="R317" s="2" t="s">
        <v>67</v>
      </c>
      <c r="S317" s="2" t="s">
        <v>1735</v>
      </c>
      <c r="T317"/>
      <c r="U317" s="2" t="s">
        <v>1690</v>
      </c>
      <c r="V317" s="2" t="s">
        <v>1736</v>
      </c>
      <c r="W317" s="2" t="s">
        <v>1667</v>
      </c>
      <c r="X317" s="6">
        <v>0</v>
      </c>
      <c r="Y317"/>
      <c r="Z317" s="2" t="s">
        <v>1713</v>
      </c>
      <c r="AA317" s="2" t="s">
        <v>1737</v>
      </c>
      <c r="AB317"/>
      <c r="AC317" s="2" t="s">
        <v>1673</v>
      </c>
      <c r="AD317" s="2" t="s">
        <v>1674</v>
      </c>
      <c r="AE317" s="2"/>
      <c r="AF317" s="2"/>
      <c r="AG317" s="2"/>
      <c r="AH317" s="2"/>
    </row>
    <row r="318" spans="1:34" x14ac:dyDescent="0.45">
      <c r="A318" s="1">
        <v>46041</v>
      </c>
      <c r="B318" s="1">
        <v>46126</v>
      </c>
      <c r="C318" s="1">
        <v>46139</v>
      </c>
      <c r="D318" s="1">
        <v>46139</v>
      </c>
      <c r="E318" s="2" t="s">
        <v>2555</v>
      </c>
      <c r="F318" s="3">
        <v>10</v>
      </c>
      <c r="G318" s="2" t="s">
        <v>1710</v>
      </c>
      <c r="H318" s="2" t="s">
        <v>1521</v>
      </c>
      <c r="I318" s="2" t="s">
        <v>304</v>
      </c>
      <c r="J318" s="4">
        <v>10</v>
      </c>
      <c r="K318" s="5">
        <v>5.5</v>
      </c>
      <c r="L318" s="4">
        <v>55</v>
      </c>
      <c r="M318" s="2" t="s">
        <v>1485</v>
      </c>
      <c r="N318" s="2" t="s">
        <v>30</v>
      </c>
      <c r="O318" s="2" t="s">
        <v>1668</v>
      </c>
      <c r="P318" s="2" t="s">
        <v>1669</v>
      </c>
      <c r="Q318"/>
      <c r="R318" s="2" t="s">
        <v>67</v>
      </c>
      <c r="S318" s="2" t="s">
        <v>1711</v>
      </c>
      <c r="T318"/>
      <c r="U318" s="2" t="s">
        <v>1682</v>
      </c>
      <c r="V318" s="2" t="s">
        <v>1712</v>
      </c>
      <c r="W318" s="2" t="s">
        <v>1667</v>
      </c>
      <c r="X318" s="6">
        <v>0</v>
      </c>
      <c r="Y318"/>
      <c r="Z318" s="2" t="s">
        <v>1713</v>
      </c>
      <c r="AA318" s="2" t="s">
        <v>1714</v>
      </c>
      <c r="AB318"/>
      <c r="AC318" s="2" t="s">
        <v>1673</v>
      </c>
      <c r="AD318" s="2" t="s">
        <v>1674</v>
      </c>
      <c r="AE318" s="2"/>
      <c r="AF318" s="2"/>
      <c r="AG318" s="2"/>
      <c r="AH318" s="2"/>
    </row>
    <row r="319" spans="1:34" x14ac:dyDescent="0.45">
      <c r="A319" s="1">
        <v>46041</v>
      </c>
      <c r="B319" s="1">
        <v>46126</v>
      </c>
      <c r="C319" s="1">
        <v>46139</v>
      </c>
      <c r="D319" s="1">
        <v>46139</v>
      </c>
      <c r="E319" s="2" t="s">
        <v>2557</v>
      </c>
      <c r="F319" s="3">
        <v>10</v>
      </c>
      <c r="G319" s="2" t="s">
        <v>1829</v>
      </c>
      <c r="H319" s="2" t="s">
        <v>1521</v>
      </c>
      <c r="I319" s="2" t="s">
        <v>304</v>
      </c>
      <c r="J319" s="4">
        <v>30</v>
      </c>
      <c r="K319" s="5">
        <v>5.5</v>
      </c>
      <c r="L319" s="4">
        <v>165</v>
      </c>
      <c r="M319" s="2" t="s">
        <v>1485</v>
      </c>
      <c r="N319" s="2" t="s">
        <v>30</v>
      </c>
      <c r="O319" s="2" t="s">
        <v>1668</v>
      </c>
      <c r="P319" s="2" t="s">
        <v>1669</v>
      </c>
      <c r="Q319"/>
      <c r="R319" s="2" t="s">
        <v>67</v>
      </c>
      <c r="S319" s="2" t="s">
        <v>1830</v>
      </c>
      <c r="T319"/>
      <c r="U319" s="2" t="s">
        <v>1687</v>
      </c>
      <c r="V319" s="2" t="s">
        <v>1831</v>
      </c>
      <c r="W319" s="2" t="s">
        <v>1667</v>
      </c>
      <c r="X319" s="6">
        <v>0</v>
      </c>
      <c r="Y319"/>
      <c r="Z319" s="2" t="s">
        <v>1713</v>
      </c>
      <c r="AA319" s="2" t="s">
        <v>1832</v>
      </c>
      <c r="AB319"/>
      <c r="AC319" s="2" t="s">
        <v>1673</v>
      </c>
      <c r="AD319" s="2" t="s">
        <v>1674</v>
      </c>
      <c r="AE319" s="2"/>
      <c r="AF319" s="2"/>
    </row>
    <row r="320" spans="1:34" x14ac:dyDescent="0.45">
      <c r="A320" s="1">
        <v>46041</v>
      </c>
      <c r="B320" s="1">
        <v>46126</v>
      </c>
      <c r="C320" s="1">
        <v>46139</v>
      </c>
      <c r="D320" s="1">
        <v>46139</v>
      </c>
      <c r="E320" s="2" t="s">
        <v>2561</v>
      </c>
      <c r="F320" s="3">
        <v>10</v>
      </c>
      <c r="G320" s="2" t="s">
        <v>1842</v>
      </c>
      <c r="H320" s="2" t="s">
        <v>1521</v>
      </c>
      <c r="I320" s="2" t="s">
        <v>304</v>
      </c>
      <c r="J320" s="4">
        <v>10</v>
      </c>
      <c r="K320" s="5">
        <v>5.5</v>
      </c>
      <c r="L320" s="4">
        <v>55</v>
      </c>
      <c r="M320" s="2" t="s">
        <v>1485</v>
      </c>
      <c r="N320" s="2" t="s">
        <v>30</v>
      </c>
      <c r="O320" s="2" t="s">
        <v>1668</v>
      </c>
      <c r="P320" s="2" t="s">
        <v>1669</v>
      </c>
      <c r="Q320"/>
      <c r="R320" s="2" t="s">
        <v>67</v>
      </c>
      <c r="S320" s="2" t="s">
        <v>1843</v>
      </c>
      <c r="T320"/>
      <c r="U320" s="2" t="s">
        <v>1844</v>
      </c>
      <c r="V320" s="2" t="s">
        <v>1845</v>
      </c>
      <c r="W320" s="2" t="s">
        <v>1667</v>
      </c>
      <c r="X320" s="6">
        <v>0</v>
      </c>
      <c r="Y320"/>
      <c r="Z320" s="2" t="s">
        <v>1713</v>
      </c>
      <c r="AA320" s="2" t="s">
        <v>1846</v>
      </c>
      <c r="AB320"/>
      <c r="AC320" s="2" t="s">
        <v>1673</v>
      </c>
      <c r="AD320" s="2" t="s">
        <v>1674</v>
      </c>
    </row>
    <row r="321" spans="1:34" x14ac:dyDescent="0.45">
      <c r="A321" s="1">
        <v>46041</v>
      </c>
      <c r="B321" s="1">
        <v>46126</v>
      </c>
      <c r="C321" s="1">
        <v>46139</v>
      </c>
      <c r="D321" s="1">
        <v>46139</v>
      </c>
      <c r="E321" s="2" t="s">
        <v>2567</v>
      </c>
      <c r="F321" s="3">
        <v>10</v>
      </c>
      <c r="G321" s="2" t="s">
        <v>1815</v>
      </c>
      <c r="H321" s="2" t="s">
        <v>1521</v>
      </c>
      <c r="I321" s="2" t="s">
        <v>304</v>
      </c>
      <c r="J321" s="4">
        <v>10</v>
      </c>
      <c r="K321" s="5">
        <v>5.5</v>
      </c>
      <c r="L321" s="4">
        <v>55</v>
      </c>
      <c r="M321" s="2" t="s">
        <v>1485</v>
      </c>
      <c r="N321" s="2" t="s">
        <v>30</v>
      </c>
      <c r="O321" s="2" t="s">
        <v>1668</v>
      </c>
      <c r="P321" s="2" t="s">
        <v>1669</v>
      </c>
      <c r="Q321"/>
      <c r="R321" s="2" t="s">
        <v>67</v>
      </c>
      <c r="S321" s="2" t="s">
        <v>1816</v>
      </c>
      <c r="T321"/>
      <c r="U321" s="2" t="s">
        <v>1817</v>
      </c>
      <c r="V321" s="2" t="s">
        <v>1818</v>
      </c>
      <c r="W321" s="2" t="s">
        <v>1667</v>
      </c>
      <c r="X321" s="6">
        <v>0</v>
      </c>
      <c r="Y321"/>
      <c r="Z321" s="2" t="s">
        <v>1713</v>
      </c>
      <c r="AA321" s="2" t="s">
        <v>1819</v>
      </c>
      <c r="AB321"/>
      <c r="AC321" s="2" t="s">
        <v>1673</v>
      </c>
      <c r="AD321" s="2" t="s">
        <v>1674</v>
      </c>
    </row>
    <row r="322" spans="1:34" x14ac:dyDescent="0.45">
      <c r="A322" s="1">
        <v>46041</v>
      </c>
      <c r="B322" s="1">
        <v>46126</v>
      </c>
      <c r="C322" s="1">
        <v>46139</v>
      </c>
      <c r="D322" s="1">
        <v>46139</v>
      </c>
      <c r="E322" s="2" t="s">
        <v>2569</v>
      </c>
      <c r="F322" s="3">
        <v>10</v>
      </c>
      <c r="G322" s="2" t="s">
        <v>1853</v>
      </c>
      <c r="H322" s="2" t="s">
        <v>1521</v>
      </c>
      <c r="I322" s="2" t="s">
        <v>304</v>
      </c>
      <c r="J322" s="4">
        <v>10</v>
      </c>
      <c r="K322" s="5">
        <v>5.5</v>
      </c>
      <c r="L322" s="4">
        <v>55</v>
      </c>
      <c r="M322" s="2" t="s">
        <v>1485</v>
      </c>
      <c r="N322" s="2" t="s">
        <v>30</v>
      </c>
      <c r="O322" s="2" t="s">
        <v>1668</v>
      </c>
      <c r="P322" s="2" t="s">
        <v>1669</v>
      </c>
      <c r="Q322"/>
      <c r="R322" s="2" t="s">
        <v>67</v>
      </c>
      <c r="S322" s="2" t="s">
        <v>1854</v>
      </c>
      <c r="T322"/>
      <c r="U322" s="2" t="s">
        <v>1855</v>
      </c>
      <c r="V322" s="2" t="s">
        <v>1856</v>
      </c>
      <c r="W322" s="2" t="s">
        <v>1667</v>
      </c>
      <c r="X322" s="6">
        <v>0</v>
      </c>
      <c r="Y322"/>
      <c r="Z322" s="2" t="s">
        <v>1857</v>
      </c>
      <c r="AA322" s="2" t="s">
        <v>1858</v>
      </c>
      <c r="AB322"/>
      <c r="AC322" s="2" t="s">
        <v>1673</v>
      </c>
      <c r="AD322" s="2" t="s">
        <v>1674</v>
      </c>
      <c r="AE322" s="2"/>
      <c r="AF322" s="2"/>
    </row>
    <row r="323" spans="1:34" x14ac:dyDescent="0.45">
      <c r="A323" s="1">
        <v>46041</v>
      </c>
      <c r="B323" s="1">
        <v>46126</v>
      </c>
      <c r="C323" s="1">
        <v>46139</v>
      </c>
      <c r="D323" s="1">
        <v>46139</v>
      </c>
      <c r="E323" s="2" t="s">
        <v>2573</v>
      </c>
      <c r="F323" s="3">
        <v>10</v>
      </c>
      <c r="G323" s="2" t="s">
        <v>1756</v>
      </c>
      <c r="H323" s="2" t="s">
        <v>1521</v>
      </c>
      <c r="I323" s="2" t="s">
        <v>304</v>
      </c>
      <c r="J323" s="4">
        <v>10</v>
      </c>
      <c r="K323" s="5">
        <v>5.5</v>
      </c>
      <c r="L323" s="4">
        <v>55</v>
      </c>
      <c r="M323" s="2" t="s">
        <v>1485</v>
      </c>
      <c r="N323" s="2" t="s">
        <v>30</v>
      </c>
      <c r="O323" s="2" t="s">
        <v>1668</v>
      </c>
      <c r="P323" s="2" t="s">
        <v>1669</v>
      </c>
      <c r="Q323"/>
      <c r="R323" s="2" t="s">
        <v>67</v>
      </c>
      <c r="S323" s="2" t="s">
        <v>1757</v>
      </c>
      <c r="T323"/>
      <c r="U323" s="2" t="s">
        <v>1690</v>
      </c>
      <c r="V323" s="2" t="s">
        <v>1758</v>
      </c>
      <c r="W323" s="2" t="s">
        <v>1667</v>
      </c>
      <c r="X323" s="6">
        <v>0</v>
      </c>
      <c r="Y323"/>
      <c r="Z323" s="2" t="s">
        <v>1759</v>
      </c>
      <c r="AA323" s="2" t="s">
        <v>1760</v>
      </c>
      <c r="AB323"/>
      <c r="AC323" s="2" t="s">
        <v>1673</v>
      </c>
      <c r="AD323" s="2" t="s">
        <v>1674</v>
      </c>
    </row>
    <row r="324" spans="1:34" x14ac:dyDescent="0.45">
      <c r="A324" s="1">
        <v>46055</v>
      </c>
      <c r="B324" s="1">
        <v>46140</v>
      </c>
      <c r="C324" s="1">
        <v>46140</v>
      </c>
      <c r="D324" s="1">
        <v>46140</v>
      </c>
      <c r="E324" s="2" t="s">
        <v>2707</v>
      </c>
      <c r="F324" s="3">
        <v>10</v>
      </c>
      <c r="G324" s="2" t="s">
        <v>1729</v>
      </c>
      <c r="H324" s="2" t="s">
        <v>1521</v>
      </c>
      <c r="I324" s="2" t="s">
        <v>304</v>
      </c>
      <c r="J324" s="4">
        <v>40</v>
      </c>
      <c r="K324" s="5">
        <v>5.5</v>
      </c>
      <c r="L324" s="4">
        <v>220</v>
      </c>
      <c r="M324" s="2" t="s">
        <v>1485</v>
      </c>
      <c r="N324" s="2" t="s">
        <v>30</v>
      </c>
      <c r="O324" s="2" t="s">
        <v>1668</v>
      </c>
      <c r="P324" s="2" t="s">
        <v>1669</v>
      </c>
      <c r="Q324"/>
      <c r="R324" s="2" t="s">
        <v>67</v>
      </c>
      <c r="S324" s="2" t="s">
        <v>1730</v>
      </c>
      <c r="T324"/>
      <c r="U324" s="2" t="s">
        <v>1731</v>
      </c>
      <c r="V324" s="2" t="s">
        <v>1732</v>
      </c>
      <c r="W324" s="2" t="s">
        <v>1667</v>
      </c>
      <c r="X324" s="6">
        <v>0</v>
      </c>
      <c r="Y324"/>
      <c r="Z324" s="2" t="s">
        <v>1713</v>
      </c>
      <c r="AA324" s="2" t="s">
        <v>1733</v>
      </c>
      <c r="AB324"/>
      <c r="AC324" s="2" t="s">
        <v>1673</v>
      </c>
      <c r="AD324" s="2" t="s">
        <v>1674</v>
      </c>
    </row>
    <row r="325" spans="1:34" x14ac:dyDescent="0.45">
      <c r="A325" s="1">
        <v>46055</v>
      </c>
      <c r="B325" s="1">
        <v>46140</v>
      </c>
      <c r="C325" s="1">
        <v>46140</v>
      </c>
      <c r="D325" s="1">
        <v>46140</v>
      </c>
      <c r="E325" s="2" t="s">
        <v>2711</v>
      </c>
      <c r="F325" s="3">
        <v>10</v>
      </c>
      <c r="G325" s="2" t="s">
        <v>1710</v>
      </c>
      <c r="H325" s="2" t="s">
        <v>1521</v>
      </c>
      <c r="I325" s="2" t="s">
        <v>304</v>
      </c>
      <c r="J325" s="4">
        <v>40</v>
      </c>
      <c r="K325" s="5">
        <v>5.5</v>
      </c>
      <c r="L325" s="4">
        <v>220</v>
      </c>
      <c r="M325" s="2" t="s">
        <v>1485</v>
      </c>
      <c r="N325" s="2" t="s">
        <v>30</v>
      </c>
      <c r="O325" s="2" t="s">
        <v>1668</v>
      </c>
      <c r="P325" s="2" t="s">
        <v>1669</v>
      </c>
      <c r="Q325"/>
      <c r="R325" s="2" t="s">
        <v>67</v>
      </c>
      <c r="S325" s="2" t="s">
        <v>1711</v>
      </c>
      <c r="T325"/>
      <c r="U325" s="2" t="s">
        <v>1682</v>
      </c>
      <c r="V325" s="2" t="s">
        <v>1712</v>
      </c>
      <c r="W325" s="2" t="s">
        <v>1667</v>
      </c>
      <c r="X325" s="6">
        <v>0</v>
      </c>
      <c r="Y325"/>
      <c r="Z325" s="2" t="s">
        <v>1713</v>
      </c>
      <c r="AA325" s="2" t="s">
        <v>1714</v>
      </c>
      <c r="AB325"/>
      <c r="AC325" s="2" t="s">
        <v>1673</v>
      </c>
      <c r="AD325" s="2" t="s">
        <v>1674</v>
      </c>
      <c r="AE325" s="2"/>
      <c r="AG325" s="2"/>
      <c r="AH325" s="2"/>
    </row>
    <row r="326" spans="1:34" x14ac:dyDescent="0.45">
      <c r="A326" s="1">
        <v>46055</v>
      </c>
      <c r="B326" s="1">
        <v>46140</v>
      </c>
      <c r="C326" s="1">
        <v>46140</v>
      </c>
      <c r="D326" s="1">
        <v>46140</v>
      </c>
      <c r="E326" s="2" t="s">
        <v>2715</v>
      </c>
      <c r="F326" s="3">
        <v>10</v>
      </c>
      <c r="G326" s="2" t="s">
        <v>1829</v>
      </c>
      <c r="H326" s="2" t="s">
        <v>1521</v>
      </c>
      <c r="I326" s="2" t="s">
        <v>304</v>
      </c>
      <c r="J326" s="4">
        <v>70</v>
      </c>
      <c r="K326" s="5">
        <v>5.5</v>
      </c>
      <c r="L326" s="4">
        <v>385</v>
      </c>
      <c r="M326" s="2" t="s">
        <v>1485</v>
      </c>
      <c r="N326" s="2" t="s">
        <v>30</v>
      </c>
      <c r="O326" s="2" t="s">
        <v>1668</v>
      </c>
      <c r="P326" s="2" t="s">
        <v>1669</v>
      </c>
      <c r="Q326"/>
      <c r="R326" s="2" t="s">
        <v>67</v>
      </c>
      <c r="S326" s="2" t="s">
        <v>1830</v>
      </c>
      <c r="T326"/>
      <c r="U326" s="2" t="s">
        <v>1687</v>
      </c>
      <c r="V326" s="2" t="s">
        <v>1831</v>
      </c>
      <c r="W326" s="2" t="s">
        <v>1667</v>
      </c>
      <c r="X326" s="6">
        <v>0</v>
      </c>
      <c r="Y326"/>
      <c r="Z326" s="2" t="s">
        <v>1713</v>
      </c>
      <c r="AA326" s="2" t="s">
        <v>1832</v>
      </c>
      <c r="AB326"/>
      <c r="AC326" s="2" t="s">
        <v>1673</v>
      </c>
      <c r="AD326" s="2" t="s">
        <v>1674</v>
      </c>
      <c r="AE326" s="2"/>
      <c r="AG326" s="2"/>
      <c r="AH326" s="2"/>
    </row>
    <row r="327" spans="1:34" x14ac:dyDescent="0.45">
      <c r="A327" s="1">
        <v>46055</v>
      </c>
      <c r="B327" s="1">
        <v>46140</v>
      </c>
      <c r="C327" s="1">
        <v>46140</v>
      </c>
      <c r="D327" s="1">
        <v>46140</v>
      </c>
      <c r="E327" s="2" t="s">
        <v>2717</v>
      </c>
      <c r="F327" s="3">
        <v>10</v>
      </c>
      <c r="G327" s="2" t="s">
        <v>1810</v>
      </c>
      <c r="H327" s="2" t="s">
        <v>1521</v>
      </c>
      <c r="I327" s="2" t="s">
        <v>304</v>
      </c>
      <c r="J327" s="4">
        <v>80</v>
      </c>
      <c r="K327" s="5">
        <v>5.5</v>
      </c>
      <c r="L327" s="4">
        <v>440</v>
      </c>
      <c r="M327" s="2" t="s">
        <v>1485</v>
      </c>
      <c r="N327" s="2" t="s">
        <v>30</v>
      </c>
      <c r="O327" s="2" t="s">
        <v>1668</v>
      </c>
      <c r="P327" s="2" t="s">
        <v>1669</v>
      </c>
      <c r="Q327"/>
      <c r="R327" s="2" t="s">
        <v>67</v>
      </c>
      <c r="S327" s="2" t="s">
        <v>1811</v>
      </c>
      <c r="T327"/>
      <c r="U327" s="2" t="s">
        <v>1812</v>
      </c>
      <c r="V327" s="2" t="s">
        <v>1813</v>
      </c>
      <c r="W327" s="2" t="s">
        <v>1667</v>
      </c>
      <c r="X327" s="6">
        <v>0</v>
      </c>
      <c r="Y327"/>
      <c r="Z327" s="2" t="s">
        <v>1713</v>
      </c>
      <c r="AA327" s="2" t="s">
        <v>1814</v>
      </c>
      <c r="AB327"/>
      <c r="AC327" s="2" t="s">
        <v>1673</v>
      </c>
      <c r="AD327" s="2" t="s">
        <v>1674</v>
      </c>
      <c r="AE327" s="2"/>
      <c r="AF327" s="2"/>
      <c r="AG327" s="2"/>
      <c r="AH327" s="2"/>
    </row>
    <row r="328" spans="1:34" x14ac:dyDescent="0.45">
      <c r="A328" s="1">
        <v>46055</v>
      </c>
      <c r="B328" s="1">
        <v>46140</v>
      </c>
      <c r="C328" s="1">
        <v>46140</v>
      </c>
      <c r="D328" s="1">
        <v>46140</v>
      </c>
      <c r="E328" s="2" t="s">
        <v>2695</v>
      </c>
      <c r="F328" s="3">
        <v>10</v>
      </c>
      <c r="G328" s="2" t="s">
        <v>1815</v>
      </c>
      <c r="H328" s="2" t="s">
        <v>1521</v>
      </c>
      <c r="I328" s="2" t="s">
        <v>304</v>
      </c>
      <c r="J328" s="4">
        <v>60</v>
      </c>
      <c r="K328" s="5">
        <v>5.5</v>
      </c>
      <c r="L328" s="4">
        <v>330</v>
      </c>
      <c r="M328" s="2" t="s">
        <v>1485</v>
      </c>
      <c r="N328" s="2" t="s">
        <v>30</v>
      </c>
      <c r="O328" s="2" t="s">
        <v>1668</v>
      </c>
      <c r="P328" s="2" t="s">
        <v>1669</v>
      </c>
      <c r="Q328"/>
      <c r="R328" s="2" t="s">
        <v>67</v>
      </c>
      <c r="S328" s="2" t="s">
        <v>1816</v>
      </c>
      <c r="T328"/>
      <c r="U328" s="2" t="s">
        <v>1817</v>
      </c>
      <c r="V328" s="2" t="s">
        <v>1818</v>
      </c>
      <c r="W328" s="2" t="s">
        <v>1667</v>
      </c>
      <c r="X328" s="6">
        <v>0</v>
      </c>
      <c r="Y328"/>
      <c r="Z328" s="2" t="s">
        <v>1713</v>
      </c>
      <c r="AA328" s="2" t="s">
        <v>1819</v>
      </c>
      <c r="AB328"/>
      <c r="AC328" s="2" t="s">
        <v>1673</v>
      </c>
      <c r="AD328" s="2" t="s">
        <v>1674</v>
      </c>
      <c r="AE328" s="2"/>
      <c r="AG328" s="2"/>
      <c r="AH328" s="2"/>
    </row>
    <row r="329" spans="1:34" x14ac:dyDescent="0.45">
      <c r="A329" s="1">
        <v>46055</v>
      </c>
      <c r="B329" s="1">
        <v>46140</v>
      </c>
      <c r="C329" s="1">
        <v>46140</v>
      </c>
      <c r="D329" s="1">
        <v>46140</v>
      </c>
      <c r="E329" s="2" t="s">
        <v>2697</v>
      </c>
      <c r="F329" s="3">
        <v>10</v>
      </c>
      <c r="G329" s="2" t="s">
        <v>1751</v>
      </c>
      <c r="H329" s="2" t="s">
        <v>1521</v>
      </c>
      <c r="I329" s="2" t="s">
        <v>304</v>
      </c>
      <c r="J329" s="4">
        <v>30</v>
      </c>
      <c r="K329" s="5">
        <v>5.5</v>
      </c>
      <c r="L329" s="4">
        <v>165</v>
      </c>
      <c r="M329" s="2" t="s">
        <v>1485</v>
      </c>
      <c r="N329" s="2" t="s">
        <v>30</v>
      </c>
      <c r="O329" s="2" t="s">
        <v>1668</v>
      </c>
      <c r="P329" s="2" t="s">
        <v>1669</v>
      </c>
      <c r="Q329"/>
      <c r="R329" s="2" t="s">
        <v>67</v>
      </c>
      <c r="S329" s="2" t="s">
        <v>1752</v>
      </c>
      <c r="T329"/>
      <c r="U329" s="2" t="s">
        <v>1753</v>
      </c>
      <c r="V329" s="2" t="s">
        <v>1754</v>
      </c>
      <c r="W329" s="2" t="s">
        <v>1667</v>
      </c>
      <c r="X329" s="6">
        <v>0</v>
      </c>
      <c r="Y329"/>
      <c r="Z329" s="2" t="s">
        <v>1713</v>
      </c>
      <c r="AA329" s="2" t="s">
        <v>1755</v>
      </c>
      <c r="AB329"/>
      <c r="AC329" s="2" t="s">
        <v>1673</v>
      </c>
      <c r="AD329" s="2" t="s">
        <v>1674</v>
      </c>
      <c r="AE329" s="2"/>
      <c r="AG329" s="2"/>
      <c r="AH329" s="2"/>
    </row>
    <row r="330" spans="1:34" x14ac:dyDescent="0.45">
      <c r="A330" s="1">
        <v>46055</v>
      </c>
      <c r="B330" s="1">
        <v>46140</v>
      </c>
      <c r="C330" s="1">
        <v>46140</v>
      </c>
      <c r="D330" s="1">
        <v>46140</v>
      </c>
      <c r="E330" s="2" t="s">
        <v>2705</v>
      </c>
      <c r="F330" s="3">
        <v>10</v>
      </c>
      <c r="G330" s="2" t="s">
        <v>1734</v>
      </c>
      <c r="H330" s="2" t="s">
        <v>1521</v>
      </c>
      <c r="I330" s="2" t="s">
        <v>304</v>
      </c>
      <c r="J330" s="4">
        <v>100</v>
      </c>
      <c r="K330" s="5">
        <v>5.5</v>
      </c>
      <c r="L330" s="4">
        <v>550</v>
      </c>
      <c r="M330" s="2" t="s">
        <v>1485</v>
      </c>
      <c r="N330" s="2" t="s">
        <v>30</v>
      </c>
      <c r="O330" s="2" t="s">
        <v>1668</v>
      </c>
      <c r="P330" s="2" t="s">
        <v>1669</v>
      </c>
      <c r="Q330"/>
      <c r="R330" s="2" t="s">
        <v>67</v>
      </c>
      <c r="S330" s="2" t="s">
        <v>1735</v>
      </c>
      <c r="T330"/>
      <c r="U330" s="2" t="s">
        <v>1690</v>
      </c>
      <c r="V330" s="2" t="s">
        <v>1736</v>
      </c>
      <c r="W330" s="2" t="s">
        <v>1667</v>
      </c>
      <c r="X330" s="6">
        <v>0</v>
      </c>
      <c r="Y330"/>
      <c r="Z330" s="2" t="s">
        <v>1713</v>
      </c>
      <c r="AA330" s="2" t="s">
        <v>1737</v>
      </c>
      <c r="AB330"/>
      <c r="AC330" s="2" t="s">
        <v>1673</v>
      </c>
      <c r="AD330" s="2" t="s">
        <v>1674</v>
      </c>
      <c r="AE330" s="2"/>
      <c r="AG330" s="2"/>
      <c r="AH330" s="2"/>
    </row>
    <row r="331" spans="1:34" x14ac:dyDescent="0.45">
      <c r="A331" s="1">
        <v>46055</v>
      </c>
      <c r="B331" s="1">
        <v>46140</v>
      </c>
      <c r="C331" s="1">
        <v>46140</v>
      </c>
      <c r="D331" s="1">
        <v>46140</v>
      </c>
      <c r="E331" s="2" t="s">
        <v>2719</v>
      </c>
      <c r="F331" s="3">
        <v>10</v>
      </c>
      <c r="G331" s="2" t="s">
        <v>1842</v>
      </c>
      <c r="H331" s="2" t="s">
        <v>1521</v>
      </c>
      <c r="I331" s="2" t="s">
        <v>304</v>
      </c>
      <c r="J331" s="4">
        <v>20</v>
      </c>
      <c r="K331" s="5">
        <v>5.5</v>
      </c>
      <c r="L331" s="4">
        <v>110</v>
      </c>
      <c r="M331" s="2" t="s">
        <v>1485</v>
      </c>
      <c r="N331" s="2" t="s">
        <v>30</v>
      </c>
      <c r="O331" s="2" t="s">
        <v>1668</v>
      </c>
      <c r="P331" s="2" t="s">
        <v>1669</v>
      </c>
      <c r="Q331"/>
      <c r="R331" s="2" t="s">
        <v>67</v>
      </c>
      <c r="S331" s="2" t="s">
        <v>1843</v>
      </c>
      <c r="T331"/>
      <c r="U331" s="2" t="s">
        <v>1844</v>
      </c>
      <c r="V331" s="2" t="s">
        <v>1845</v>
      </c>
      <c r="W331" s="2" t="s">
        <v>1667</v>
      </c>
      <c r="X331" s="6">
        <v>0</v>
      </c>
      <c r="Y331"/>
      <c r="Z331" s="2" t="s">
        <v>1713</v>
      </c>
      <c r="AA331" s="2" t="s">
        <v>1846</v>
      </c>
      <c r="AB331"/>
      <c r="AC331" s="2" t="s">
        <v>1673</v>
      </c>
      <c r="AD331" s="2" t="s">
        <v>1674</v>
      </c>
      <c r="AE331" s="2"/>
      <c r="AG331" s="2"/>
      <c r="AH331" s="2"/>
    </row>
    <row r="332" spans="1:34" x14ac:dyDescent="0.45">
      <c r="A332" s="1">
        <v>46055</v>
      </c>
      <c r="B332" s="1">
        <v>46140</v>
      </c>
      <c r="C332" s="1">
        <v>46140</v>
      </c>
      <c r="D332" s="1">
        <v>46140</v>
      </c>
      <c r="E332" s="2" t="s">
        <v>2721</v>
      </c>
      <c r="F332" s="3">
        <v>10</v>
      </c>
      <c r="G332" s="2" t="s">
        <v>1795</v>
      </c>
      <c r="H332" s="2" t="s">
        <v>1521</v>
      </c>
      <c r="I332" s="2" t="s">
        <v>304</v>
      </c>
      <c r="J332" s="4">
        <v>40</v>
      </c>
      <c r="K332" s="5">
        <v>5.5</v>
      </c>
      <c r="L332" s="4">
        <v>220</v>
      </c>
      <c r="M332" s="2" t="s">
        <v>1485</v>
      </c>
      <c r="N332" s="2" t="s">
        <v>30</v>
      </c>
      <c r="O332" s="2" t="s">
        <v>1668</v>
      </c>
      <c r="P332" s="2" t="s">
        <v>1669</v>
      </c>
      <c r="Q332"/>
      <c r="R332" s="2" t="s">
        <v>67</v>
      </c>
      <c r="S332" s="2" t="s">
        <v>1796</v>
      </c>
      <c r="T332"/>
      <c r="U332" s="2" t="s">
        <v>1797</v>
      </c>
      <c r="V332" s="2" t="s">
        <v>1798</v>
      </c>
      <c r="W332" s="2" t="s">
        <v>1667</v>
      </c>
      <c r="X332" s="6">
        <v>0</v>
      </c>
      <c r="Y332"/>
      <c r="Z332" s="2" t="s">
        <v>1713</v>
      </c>
      <c r="AA332" s="2" t="s">
        <v>1799</v>
      </c>
      <c r="AB332"/>
      <c r="AC332" s="2" t="s">
        <v>1673</v>
      </c>
      <c r="AD332" s="2" t="s">
        <v>1674</v>
      </c>
      <c r="AE332" s="2"/>
      <c r="AG332" s="2"/>
      <c r="AH332" s="2"/>
    </row>
    <row r="333" spans="1:34" x14ac:dyDescent="0.45">
      <c r="A333" s="1">
        <v>45985</v>
      </c>
      <c r="B333" s="1">
        <v>46076</v>
      </c>
      <c r="C333" s="1">
        <v>46141</v>
      </c>
      <c r="D333" s="1">
        <v>46141</v>
      </c>
      <c r="E333" s="2" t="s">
        <v>2305</v>
      </c>
      <c r="F333" s="3">
        <v>1</v>
      </c>
      <c r="G333" s="2" t="s">
        <v>1924</v>
      </c>
      <c r="H333" s="2" t="s">
        <v>1523</v>
      </c>
      <c r="I333" s="2" t="s">
        <v>2103</v>
      </c>
      <c r="J333" s="4">
        <v>108000</v>
      </c>
      <c r="K333" s="5">
        <v>0.27</v>
      </c>
      <c r="L333" s="4">
        <v>29160</v>
      </c>
      <c r="M333" s="2" t="s">
        <v>1522</v>
      </c>
      <c r="N333" s="2" t="s">
        <v>30</v>
      </c>
      <c r="O333" s="2" t="s">
        <v>1668</v>
      </c>
      <c r="P333" s="2" t="s">
        <v>1669</v>
      </c>
      <c r="Q333"/>
      <c r="R333" s="2" t="s">
        <v>31</v>
      </c>
      <c r="S333" s="2" t="s">
        <v>1925</v>
      </c>
      <c r="T333"/>
      <c r="U333" s="2" t="s">
        <v>1670</v>
      </c>
      <c r="V333" s="2" t="s">
        <v>1671</v>
      </c>
      <c r="W333" s="2" t="s">
        <v>1667</v>
      </c>
      <c r="X333" s="6">
        <v>0</v>
      </c>
      <c r="Y333"/>
      <c r="Z333" s="2" t="s">
        <v>89</v>
      </c>
      <c r="AA333" s="2" t="s">
        <v>1672</v>
      </c>
      <c r="AB333" s="2" t="s">
        <v>1926</v>
      </c>
      <c r="AC333"/>
      <c r="AE333" s="2"/>
      <c r="AG333" s="2"/>
      <c r="AH333" s="2"/>
    </row>
    <row r="334" spans="1:34" hidden="1" x14ac:dyDescent="0.45">
      <c r="A334" s="1" t="s">
        <v>1927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E334" s="2"/>
      <c r="AG334" s="2"/>
      <c r="AH334" s="2"/>
    </row>
    <row r="335" spans="1:34" hidden="1" x14ac:dyDescent="0.45">
      <c r="A335" s="1" t="s">
        <v>1928</v>
      </c>
      <c r="B335" s="1" t="s">
        <v>1929</v>
      </c>
      <c r="C335" s="1" t="s">
        <v>1930</v>
      </c>
      <c r="D335" s="1" t="s">
        <v>1931</v>
      </c>
      <c r="E335" s="2" t="s">
        <v>1673</v>
      </c>
      <c r="F335" s="3" t="s">
        <v>1674</v>
      </c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E335" s="2"/>
      <c r="AG335" s="2"/>
      <c r="AH335" s="2"/>
    </row>
    <row r="336" spans="1:34" x14ac:dyDescent="0.45">
      <c r="A336" s="1">
        <v>46000</v>
      </c>
      <c r="B336" s="1">
        <v>46117</v>
      </c>
      <c r="C336" s="1">
        <v>46141</v>
      </c>
      <c r="D336" s="1">
        <v>46141</v>
      </c>
      <c r="E336" s="2" t="s">
        <v>2358</v>
      </c>
      <c r="F336" s="3">
        <v>1</v>
      </c>
      <c r="G336" s="2" t="s">
        <v>1967</v>
      </c>
      <c r="H336" s="2" t="s">
        <v>1523</v>
      </c>
      <c r="I336" s="2" t="s">
        <v>2103</v>
      </c>
      <c r="J336" s="4">
        <v>202500</v>
      </c>
      <c r="K336" s="5">
        <v>0.27</v>
      </c>
      <c r="L336" s="4">
        <v>54675</v>
      </c>
      <c r="M336" s="2" t="s">
        <v>1519</v>
      </c>
      <c r="N336" s="2" t="s">
        <v>30</v>
      </c>
      <c r="O336" s="2" t="s">
        <v>1668</v>
      </c>
      <c r="P336" s="2" t="s">
        <v>1669</v>
      </c>
      <c r="Q336"/>
      <c r="R336" s="2" t="s">
        <v>89</v>
      </c>
      <c r="S336" s="2" t="s">
        <v>1968</v>
      </c>
      <c r="T336"/>
      <c r="U336" s="2" t="s">
        <v>1677</v>
      </c>
      <c r="V336" s="2" t="s">
        <v>1678</v>
      </c>
      <c r="W336" s="2" t="s">
        <v>1667</v>
      </c>
      <c r="X336" s="6">
        <v>0</v>
      </c>
      <c r="Y336"/>
      <c r="Z336" s="2" t="s">
        <v>89</v>
      </c>
      <c r="AA336" s="2" t="s">
        <v>1969</v>
      </c>
      <c r="AB336" s="2" t="s">
        <v>1970</v>
      </c>
      <c r="AC336"/>
      <c r="AE336" s="2"/>
      <c r="AG336" s="2"/>
      <c r="AH336" s="2"/>
    </row>
    <row r="337" spans="1:34" hidden="1" x14ac:dyDescent="0.45">
      <c r="A337" s="1" t="s">
        <v>1971</v>
      </c>
      <c r="B337" s="1" t="s">
        <v>1673</v>
      </c>
      <c r="C337" s="1" t="s">
        <v>1674</v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E337" s="2"/>
      <c r="AG337" s="2"/>
      <c r="AH337" s="2"/>
    </row>
    <row r="338" spans="1:34" x14ac:dyDescent="0.45">
      <c r="A338" s="1">
        <v>45959</v>
      </c>
      <c r="B338" s="1">
        <v>46066</v>
      </c>
      <c r="C338" s="1">
        <v>46142</v>
      </c>
      <c r="D338" s="1">
        <v>2</v>
      </c>
      <c r="E338" s="2" t="s">
        <v>2259</v>
      </c>
      <c r="F338" s="3">
        <v>4</v>
      </c>
      <c r="G338" s="2" t="s">
        <v>1820</v>
      </c>
      <c r="H338" s="2" t="s">
        <v>1564</v>
      </c>
      <c r="I338" s="2" t="s">
        <v>292</v>
      </c>
      <c r="J338" s="4">
        <v>396</v>
      </c>
      <c r="K338" s="5">
        <v>259.27199999999999</v>
      </c>
      <c r="L338" s="4">
        <v>102671.71</v>
      </c>
      <c r="M338" s="2" t="s">
        <v>1559</v>
      </c>
      <c r="N338" s="2" t="s">
        <v>30</v>
      </c>
      <c r="O338" s="2" t="s">
        <v>1668</v>
      </c>
      <c r="P338" s="2" t="s">
        <v>1669</v>
      </c>
      <c r="Q338"/>
      <c r="R338" s="2" t="s">
        <v>106</v>
      </c>
      <c r="S338" s="2" t="s">
        <v>1821</v>
      </c>
      <c r="T338"/>
      <c r="U338" s="2" t="s">
        <v>1740</v>
      </c>
      <c r="V338" s="2" t="s">
        <v>1822</v>
      </c>
      <c r="W338" s="2" t="s">
        <v>1667</v>
      </c>
      <c r="X338" s="6">
        <v>0</v>
      </c>
      <c r="Y338"/>
      <c r="Z338" s="2" t="s">
        <v>1823</v>
      </c>
      <c r="AA338" s="2" t="s">
        <v>1824</v>
      </c>
      <c r="AB338" s="2" t="s">
        <v>1825</v>
      </c>
      <c r="AC338"/>
      <c r="AE338" s="2"/>
      <c r="AG338" s="2"/>
      <c r="AH338" s="2"/>
    </row>
    <row r="339" spans="1:34" hidden="1" x14ac:dyDescent="0.45">
      <c r="A339" s="1" t="s">
        <v>1826</v>
      </c>
      <c r="B339" s="1" t="s">
        <v>1827</v>
      </c>
      <c r="C339" s="1" t="s">
        <v>1828</v>
      </c>
      <c r="D339" s="1" t="s">
        <v>1673</v>
      </c>
      <c r="E339" s="2" t="s">
        <v>1674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E339" s="2"/>
      <c r="AG339" s="2"/>
      <c r="AH339" s="2"/>
    </row>
    <row r="340" spans="1:34" x14ac:dyDescent="0.45">
      <c r="A340" s="1">
        <v>45979</v>
      </c>
      <c r="B340" s="1">
        <v>45979</v>
      </c>
      <c r="C340" s="1">
        <v>46142</v>
      </c>
      <c r="D340" s="1">
        <v>46080</v>
      </c>
      <c r="E340" s="2" t="s">
        <v>2291</v>
      </c>
      <c r="F340" s="3">
        <v>1</v>
      </c>
      <c r="G340" s="2" t="s">
        <v>1667</v>
      </c>
      <c r="H340" s="2" t="s">
        <v>1624</v>
      </c>
      <c r="I340" s="2" t="s">
        <v>326</v>
      </c>
      <c r="J340" s="4">
        <v>7655</v>
      </c>
      <c r="K340" s="5">
        <v>2.34</v>
      </c>
      <c r="L340" s="4">
        <v>17912.7</v>
      </c>
      <c r="M340" s="2" t="s">
        <v>1511</v>
      </c>
      <c r="N340" s="2" t="s">
        <v>37</v>
      </c>
      <c r="O340" s="2" t="s">
        <v>1668</v>
      </c>
      <c r="P340" s="2" t="s">
        <v>1669</v>
      </c>
      <c r="Q340"/>
      <c r="R340" s="2" t="s">
        <v>46</v>
      </c>
      <c r="S340" s="2" t="s">
        <v>1681</v>
      </c>
      <c r="T340"/>
      <c r="U340" s="2" t="s">
        <v>1682</v>
      </c>
      <c r="V340" s="2" t="s">
        <v>1683</v>
      </c>
      <c r="W340" s="2" t="s">
        <v>1667</v>
      </c>
      <c r="X340" s="6">
        <v>0</v>
      </c>
      <c r="Y340"/>
      <c r="Z340" s="2" t="s">
        <v>46</v>
      </c>
      <c r="AA340" s="2" t="s">
        <v>1684</v>
      </c>
      <c r="AB340"/>
      <c r="AC340" s="2" t="s">
        <v>1673</v>
      </c>
      <c r="AD340" s="2" t="s">
        <v>1674</v>
      </c>
      <c r="AE340" s="2"/>
      <c r="AG340" s="2"/>
      <c r="AH340" s="2"/>
    </row>
    <row r="341" spans="1:34" x14ac:dyDescent="0.45">
      <c r="A341" s="1">
        <v>45979</v>
      </c>
      <c r="B341" s="1">
        <v>45979</v>
      </c>
      <c r="C341" s="1">
        <v>46142</v>
      </c>
      <c r="D341" s="1">
        <v>46142</v>
      </c>
      <c r="E341" s="2" t="s">
        <v>2291</v>
      </c>
      <c r="F341" s="3">
        <v>2</v>
      </c>
      <c r="G341" s="2" t="s">
        <v>1667</v>
      </c>
      <c r="H341" s="2" t="s">
        <v>2726</v>
      </c>
      <c r="I341" s="2" t="s">
        <v>2727</v>
      </c>
      <c r="J341" s="4">
        <v>1</v>
      </c>
      <c r="K341" s="5">
        <v>250</v>
      </c>
      <c r="L341" s="4">
        <v>250</v>
      </c>
      <c r="M341" s="2" t="s">
        <v>1511</v>
      </c>
      <c r="N341" s="2" t="s">
        <v>30</v>
      </c>
      <c r="O341" s="2" t="s">
        <v>1668</v>
      </c>
      <c r="P341" s="2" t="s">
        <v>1669</v>
      </c>
      <c r="Q341"/>
      <c r="R341" s="2" t="s">
        <v>46</v>
      </c>
      <c r="S341" s="2" t="s">
        <v>1681</v>
      </c>
      <c r="T341"/>
      <c r="U341" s="2" t="s">
        <v>1682</v>
      </c>
      <c r="V341" s="2" t="s">
        <v>1683</v>
      </c>
      <c r="W341" s="2" t="s">
        <v>1667</v>
      </c>
      <c r="X341" s="6">
        <v>0</v>
      </c>
      <c r="Y341"/>
      <c r="Z341" s="2" t="s">
        <v>46</v>
      </c>
      <c r="AA341" s="2" t="s">
        <v>1684</v>
      </c>
      <c r="AB341"/>
      <c r="AC341" s="2" t="s">
        <v>1673</v>
      </c>
      <c r="AD341" s="2" t="s">
        <v>1674</v>
      </c>
      <c r="AE341" s="2"/>
      <c r="AG341" s="2"/>
      <c r="AH341" s="2"/>
    </row>
    <row r="342" spans="1:34" x14ac:dyDescent="0.45">
      <c r="A342" s="1">
        <v>45979</v>
      </c>
      <c r="B342" s="1">
        <v>46093</v>
      </c>
      <c r="C342" s="1">
        <v>46142</v>
      </c>
      <c r="D342" s="1">
        <v>2</v>
      </c>
      <c r="E342" s="2" t="s">
        <v>2293</v>
      </c>
      <c r="F342" s="3">
        <v>1</v>
      </c>
      <c r="G342" s="2" t="s">
        <v>1820</v>
      </c>
      <c r="H342" s="2" t="s">
        <v>1560</v>
      </c>
      <c r="I342" s="2" t="s">
        <v>111</v>
      </c>
      <c r="J342" s="4">
        <v>900</v>
      </c>
      <c r="K342" s="5">
        <v>108</v>
      </c>
      <c r="L342" s="4">
        <v>97200</v>
      </c>
      <c r="M342" s="2" t="s">
        <v>1559</v>
      </c>
      <c r="N342" s="2" t="s">
        <v>30</v>
      </c>
      <c r="O342" s="2" t="s">
        <v>1668</v>
      </c>
      <c r="P342" s="2" t="s">
        <v>1669</v>
      </c>
      <c r="Q342"/>
      <c r="R342" s="2" t="s">
        <v>106</v>
      </c>
      <c r="S342" s="2" t="s">
        <v>1821</v>
      </c>
      <c r="T342"/>
      <c r="U342" s="2" t="s">
        <v>1740</v>
      </c>
      <c r="V342" s="2" t="s">
        <v>1822</v>
      </c>
      <c r="W342" s="2" t="s">
        <v>1667</v>
      </c>
      <c r="X342" s="6">
        <v>0</v>
      </c>
      <c r="Y342"/>
      <c r="Z342" s="2" t="s">
        <v>1823</v>
      </c>
      <c r="AA342" s="2" t="s">
        <v>1824</v>
      </c>
      <c r="AB342" s="2" t="s">
        <v>1825</v>
      </c>
      <c r="AC342"/>
      <c r="AE342" s="2"/>
      <c r="AG342" s="2"/>
      <c r="AH342" s="2"/>
    </row>
    <row r="343" spans="1:34" hidden="1" x14ac:dyDescent="0.45">
      <c r="A343" s="1" t="s">
        <v>1826</v>
      </c>
      <c r="B343" s="1" t="s">
        <v>1827</v>
      </c>
      <c r="C343" s="1" t="s">
        <v>1828</v>
      </c>
      <c r="D343" s="1" t="s">
        <v>1673</v>
      </c>
      <c r="E343" s="2" t="s">
        <v>1674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E343" s="2"/>
      <c r="AG343" s="2"/>
      <c r="AH343" s="2"/>
    </row>
    <row r="344" spans="1:34" x14ac:dyDescent="0.45">
      <c r="A344" s="1">
        <v>46024</v>
      </c>
      <c r="B344" s="1">
        <v>46112</v>
      </c>
      <c r="C344" s="1">
        <v>46142</v>
      </c>
      <c r="D344" s="1">
        <v>46142</v>
      </c>
      <c r="E344" s="2" t="s">
        <v>2431</v>
      </c>
      <c r="F344" s="3">
        <v>20</v>
      </c>
      <c r="G344" s="2" t="s">
        <v>1761</v>
      </c>
      <c r="H344" s="2" t="s">
        <v>1505</v>
      </c>
      <c r="I344" s="2" t="s">
        <v>199</v>
      </c>
      <c r="J344" s="4">
        <v>240</v>
      </c>
      <c r="K344" s="5">
        <v>133.84</v>
      </c>
      <c r="L344" s="4">
        <v>32121.599999999999</v>
      </c>
      <c r="M344" s="2" t="s">
        <v>1485</v>
      </c>
      <c r="N344" s="2" t="s">
        <v>30</v>
      </c>
      <c r="O344" s="2" t="s">
        <v>1668</v>
      </c>
      <c r="P344" s="2" t="s">
        <v>1669</v>
      </c>
      <c r="Q344"/>
      <c r="R344" s="2" t="s">
        <v>67</v>
      </c>
      <c r="S344" s="2" t="s">
        <v>1762</v>
      </c>
      <c r="T344"/>
      <c r="U344" s="2" t="s">
        <v>1763</v>
      </c>
      <c r="V344" s="2" t="s">
        <v>1764</v>
      </c>
      <c r="W344" s="2" t="s">
        <v>1667</v>
      </c>
      <c r="X344" s="6">
        <v>0</v>
      </c>
      <c r="Y344"/>
      <c r="Z344" s="2" t="s">
        <v>1713</v>
      </c>
      <c r="AA344" s="2" t="s">
        <v>1765</v>
      </c>
      <c r="AB344"/>
      <c r="AC344" s="2" t="s">
        <v>1673</v>
      </c>
      <c r="AD344" s="2" t="s">
        <v>1674</v>
      </c>
      <c r="AE344" s="2"/>
      <c r="AG344" s="2"/>
      <c r="AH344" s="2"/>
    </row>
    <row r="345" spans="1:34" x14ac:dyDescent="0.45">
      <c r="A345" s="1">
        <v>46058</v>
      </c>
      <c r="B345" s="1">
        <v>46174</v>
      </c>
      <c r="C345" s="1">
        <v>46142</v>
      </c>
      <c r="D345" s="1">
        <v>46142</v>
      </c>
      <c r="E345" s="2" t="s">
        <v>2856</v>
      </c>
      <c r="F345" s="3">
        <v>2</v>
      </c>
      <c r="G345" s="2" t="s">
        <v>1701</v>
      </c>
      <c r="H345" s="2" t="s">
        <v>2857</v>
      </c>
      <c r="I345" s="2" t="s">
        <v>1049</v>
      </c>
      <c r="J345" s="4">
        <v>10002</v>
      </c>
      <c r="K345" s="5">
        <v>5.28</v>
      </c>
      <c r="L345" s="4">
        <v>52810.559999999998</v>
      </c>
      <c r="M345" s="2" t="s">
        <v>1546</v>
      </c>
      <c r="N345" s="2" t="s">
        <v>37</v>
      </c>
      <c r="O345" s="2" t="s">
        <v>1668</v>
      </c>
      <c r="P345" s="2" t="s">
        <v>1669</v>
      </c>
      <c r="Q345"/>
      <c r="R345" s="2" t="s">
        <v>309</v>
      </c>
      <c r="S345" s="2" t="s">
        <v>1703</v>
      </c>
      <c r="T345"/>
      <c r="U345" s="2" t="s">
        <v>1704</v>
      </c>
      <c r="V345" s="2" t="s">
        <v>1705</v>
      </c>
      <c r="W345" s="2" t="s">
        <v>1667</v>
      </c>
      <c r="X345" s="6">
        <v>0</v>
      </c>
      <c r="Y345"/>
      <c r="Z345" s="2" t="s">
        <v>1706</v>
      </c>
      <c r="AA345" s="2" t="s">
        <v>1707</v>
      </c>
      <c r="AB345" s="2" t="s">
        <v>1708</v>
      </c>
      <c r="AC345"/>
      <c r="AE345" s="2"/>
      <c r="AG345" s="2"/>
      <c r="AH345" s="2"/>
    </row>
    <row r="346" spans="1:34" hidden="1" x14ac:dyDescent="0.45">
      <c r="A346" s="1" t="s">
        <v>1709</v>
      </c>
      <c r="B346" s="1" t="s">
        <v>1673</v>
      </c>
      <c r="C346" s="1" t="s">
        <v>1674</v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E346" s="2"/>
      <c r="AG346" s="2"/>
      <c r="AH346" s="2"/>
    </row>
    <row r="347" spans="1:34" x14ac:dyDescent="0.45">
      <c r="A347" s="1">
        <v>46058</v>
      </c>
      <c r="B347" s="1">
        <v>46174</v>
      </c>
      <c r="C347" s="1">
        <v>46142</v>
      </c>
      <c r="D347" s="1">
        <v>46142</v>
      </c>
      <c r="E347" s="2" t="s">
        <v>2856</v>
      </c>
      <c r="F347" s="3">
        <v>3</v>
      </c>
      <c r="G347" s="2" t="s">
        <v>1701</v>
      </c>
      <c r="H347" s="2" t="s">
        <v>2858</v>
      </c>
      <c r="I347" s="2" t="s">
        <v>1048</v>
      </c>
      <c r="J347" s="4">
        <v>10002</v>
      </c>
      <c r="K347" s="5">
        <v>6.84</v>
      </c>
      <c r="L347" s="4">
        <v>68413.679999999993</v>
      </c>
      <c r="M347" s="2" t="s">
        <v>1546</v>
      </c>
      <c r="N347" s="2" t="s">
        <v>37</v>
      </c>
      <c r="O347" s="2" t="s">
        <v>1668</v>
      </c>
      <c r="P347" s="2" t="s">
        <v>1669</v>
      </c>
      <c r="Q347"/>
      <c r="R347" s="2" t="s">
        <v>309</v>
      </c>
      <c r="S347" s="2" t="s">
        <v>1703</v>
      </c>
      <c r="T347"/>
      <c r="U347" s="2" t="s">
        <v>1704</v>
      </c>
      <c r="V347" s="2" t="s">
        <v>1705</v>
      </c>
      <c r="W347" s="2" t="s">
        <v>1667</v>
      </c>
      <c r="X347" s="6">
        <v>0</v>
      </c>
      <c r="Y347"/>
      <c r="Z347" s="2" t="s">
        <v>1706</v>
      </c>
      <c r="AA347" s="2" t="s">
        <v>1707</v>
      </c>
      <c r="AB347" s="2" t="s">
        <v>1708</v>
      </c>
      <c r="AC347"/>
      <c r="AE347" s="2"/>
      <c r="AG347" s="2"/>
      <c r="AH347" s="2"/>
    </row>
    <row r="348" spans="1:34" hidden="1" x14ac:dyDescent="0.45">
      <c r="A348" s="1" t="s">
        <v>1709</v>
      </c>
      <c r="B348" s="1" t="s">
        <v>1673</v>
      </c>
      <c r="C348" s="1" t="s">
        <v>1674</v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E348" s="2"/>
      <c r="AG348" s="2"/>
      <c r="AH348" s="2"/>
    </row>
    <row r="349" spans="1:34" x14ac:dyDescent="0.45">
      <c r="A349" s="1">
        <v>45894</v>
      </c>
      <c r="B349" s="1">
        <v>46143</v>
      </c>
      <c r="C349" s="1">
        <v>46143</v>
      </c>
      <c r="D349" s="1">
        <v>46143</v>
      </c>
      <c r="E349" s="2" t="s">
        <v>2110</v>
      </c>
      <c r="F349" s="3">
        <v>1</v>
      </c>
      <c r="G349" s="2" t="s">
        <v>1859</v>
      </c>
      <c r="H349" s="2" t="s">
        <v>1888</v>
      </c>
      <c r="I349" s="2" t="s">
        <v>298</v>
      </c>
      <c r="J349" s="4">
        <v>180000</v>
      </c>
      <c r="K349" s="5">
        <v>0.1507</v>
      </c>
      <c r="L349" s="4">
        <v>27126</v>
      </c>
      <c r="M349" s="2" t="s">
        <v>1861</v>
      </c>
      <c r="N349" s="2" t="s">
        <v>30</v>
      </c>
      <c r="O349" s="2" t="s">
        <v>1668</v>
      </c>
      <c r="P349" s="2" t="s">
        <v>1669</v>
      </c>
      <c r="Q349"/>
      <c r="R349" s="2" t="s">
        <v>108</v>
      </c>
      <c r="S349" s="2" t="s">
        <v>1862</v>
      </c>
      <c r="T349" s="2" t="s">
        <v>1863</v>
      </c>
      <c r="U349" s="2" t="s">
        <v>1682</v>
      </c>
      <c r="V349" s="2" t="s">
        <v>1697</v>
      </c>
      <c r="W349" s="2" t="s">
        <v>1667</v>
      </c>
      <c r="X349" s="6">
        <v>0</v>
      </c>
      <c r="Y349"/>
      <c r="Z349" s="2" t="s">
        <v>1864</v>
      </c>
      <c r="AA349" s="2" t="s">
        <v>1699</v>
      </c>
      <c r="AB349" s="2" t="s">
        <v>1865</v>
      </c>
      <c r="AC349"/>
      <c r="AE349" s="2"/>
      <c r="AG349" s="2"/>
      <c r="AH349" s="2"/>
    </row>
    <row r="350" spans="1:34" hidden="1" x14ac:dyDescent="0.45">
      <c r="A350" s="1" t="s">
        <v>1866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E350" s="2"/>
      <c r="AG350" s="2"/>
      <c r="AH350" s="2"/>
    </row>
    <row r="351" spans="1:34" hidden="1" x14ac:dyDescent="0.45">
      <c r="A351" s="1" t="s">
        <v>1867</v>
      </c>
      <c r="B351" s="1" t="s">
        <v>1868</v>
      </c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E351" s="2"/>
      <c r="AG351" s="2"/>
      <c r="AH351" s="2"/>
    </row>
    <row r="352" spans="1:34" hidden="1" x14ac:dyDescent="0.45">
      <c r="A352" s="1" t="s">
        <v>1869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E352" s="2"/>
      <c r="AG352" s="2"/>
      <c r="AH352" s="2"/>
    </row>
    <row r="353" spans="1:34" hidden="1" x14ac:dyDescent="0.45">
      <c r="A353" s="1" t="s">
        <v>1870</v>
      </c>
      <c r="B353" s="1" t="s">
        <v>1871</v>
      </c>
      <c r="C353" s="1" t="s">
        <v>1872</v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E353" s="2"/>
      <c r="AG353" s="2"/>
      <c r="AH353" s="2"/>
    </row>
    <row r="354" spans="1:34" hidden="1" x14ac:dyDescent="0.45">
      <c r="A354" s="1" t="s">
        <v>1873</v>
      </c>
      <c r="B354" s="1" t="s">
        <v>1874</v>
      </c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E354" s="2"/>
      <c r="AG354" s="2"/>
      <c r="AH354" s="2"/>
    </row>
    <row r="355" spans="1:34" x14ac:dyDescent="0.45">
      <c r="A355" s="1">
        <v>46045</v>
      </c>
      <c r="B355" s="1">
        <v>46143</v>
      </c>
      <c r="C355" s="1">
        <v>46143</v>
      </c>
      <c r="D355" s="1">
        <v>2</v>
      </c>
      <c r="E355" s="2" t="s">
        <v>2617</v>
      </c>
      <c r="F355" s="3">
        <v>1</v>
      </c>
      <c r="G355" s="2" t="s">
        <v>2649</v>
      </c>
      <c r="H355" s="2" t="s">
        <v>2619</v>
      </c>
      <c r="I355" s="2" t="s">
        <v>2620</v>
      </c>
      <c r="J355" s="4">
        <v>9000</v>
      </c>
      <c r="K355" s="5">
        <v>1.27</v>
      </c>
      <c r="L355" s="4">
        <v>11430</v>
      </c>
      <c r="M355" s="2" t="s">
        <v>2609</v>
      </c>
      <c r="N355" s="2" t="s">
        <v>30</v>
      </c>
      <c r="O355" s="2" t="s">
        <v>1668</v>
      </c>
      <c r="P355" s="2" t="s">
        <v>1669</v>
      </c>
      <c r="Q355"/>
      <c r="R355" s="2" t="s">
        <v>48</v>
      </c>
      <c r="S355" s="2" t="s">
        <v>2650</v>
      </c>
      <c r="T355" s="2" t="s">
        <v>2651</v>
      </c>
      <c r="U355" s="2" t="s">
        <v>1763</v>
      </c>
      <c r="V355" s="2" t="s">
        <v>2652</v>
      </c>
      <c r="W355" s="2" t="s">
        <v>1667</v>
      </c>
      <c r="X355" s="6">
        <v>0</v>
      </c>
      <c r="Y355"/>
      <c r="Z355" s="2" t="s">
        <v>48</v>
      </c>
      <c r="AA355" s="2" t="s">
        <v>2653</v>
      </c>
      <c r="AB355" s="2" t="s">
        <v>2654</v>
      </c>
      <c r="AD355" s="2"/>
      <c r="AE355" s="2"/>
      <c r="AG355" s="2"/>
      <c r="AH355" s="2"/>
    </row>
    <row r="356" spans="1:34" hidden="1" x14ac:dyDescent="0.45">
      <c r="A356" s="1" t="s">
        <v>2655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D356" s="2"/>
      <c r="AE356" s="2"/>
      <c r="AG356" s="2"/>
      <c r="AH356" s="2"/>
    </row>
    <row r="357" spans="1:34" hidden="1" x14ac:dyDescent="0.45">
      <c r="A357" s="1" t="s">
        <v>2656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D357" s="2"/>
      <c r="AE357" s="2"/>
      <c r="AG357" s="2"/>
      <c r="AH357" s="2"/>
    </row>
    <row r="358" spans="1:34" hidden="1" x14ac:dyDescent="0.45">
      <c r="A358" s="1" t="s">
        <v>2657</v>
      </c>
      <c r="B358" s="1" t="s">
        <v>1673</v>
      </c>
      <c r="C358" s="1" t="s">
        <v>1674</v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D358" s="2"/>
      <c r="AE358" s="2"/>
      <c r="AG358" s="2"/>
      <c r="AH358" s="2"/>
    </row>
    <row r="359" spans="1:34" x14ac:dyDescent="0.45">
      <c r="A359" s="1">
        <v>46045</v>
      </c>
      <c r="B359" s="1">
        <v>46143</v>
      </c>
      <c r="C359" s="1">
        <v>46143</v>
      </c>
      <c r="D359" s="1">
        <v>2</v>
      </c>
      <c r="E359" s="2" t="s">
        <v>2617</v>
      </c>
      <c r="F359" s="3">
        <v>2</v>
      </c>
      <c r="G359" s="2" t="s">
        <v>2649</v>
      </c>
      <c r="H359" s="2" t="s">
        <v>2621</v>
      </c>
      <c r="I359" s="2" t="s">
        <v>2622</v>
      </c>
      <c r="J359" s="4">
        <v>3000</v>
      </c>
      <c r="K359" s="5">
        <v>0.56000000000000005</v>
      </c>
      <c r="L359" s="4">
        <v>1680</v>
      </c>
      <c r="M359" s="2" t="s">
        <v>2609</v>
      </c>
      <c r="N359" s="2" t="s">
        <v>30</v>
      </c>
      <c r="O359" s="2" t="s">
        <v>1668</v>
      </c>
      <c r="P359" s="2" t="s">
        <v>1669</v>
      </c>
      <c r="Q359"/>
      <c r="R359" s="2" t="s">
        <v>48</v>
      </c>
      <c r="S359" s="2" t="s">
        <v>2650</v>
      </c>
      <c r="T359" s="2" t="s">
        <v>2651</v>
      </c>
      <c r="U359" s="2" t="s">
        <v>1763</v>
      </c>
      <c r="V359" s="2" t="s">
        <v>2652</v>
      </c>
      <c r="W359" s="2" t="s">
        <v>1667</v>
      </c>
      <c r="X359" s="6">
        <v>0</v>
      </c>
      <c r="Y359"/>
      <c r="Z359" s="2" t="s">
        <v>48</v>
      </c>
      <c r="AA359" s="2" t="s">
        <v>2653</v>
      </c>
      <c r="AB359" s="2" t="s">
        <v>2654</v>
      </c>
      <c r="AD359" s="2"/>
      <c r="AE359" s="2"/>
      <c r="AG359" s="2"/>
      <c r="AH359" s="2"/>
    </row>
    <row r="360" spans="1:34" hidden="1" x14ac:dyDescent="0.45">
      <c r="A360" s="1" t="s">
        <v>2655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D360" s="2"/>
      <c r="AE360" s="2"/>
      <c r="AG360" s="2"/>
      <c r="AH360" s="2"/>
    </row>
    <row r="361" spans="1:34" hidden="1" x14ac:dyDescent="0.45">
      <c r="A361" s="1" t="s">
        <v>2656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D361" s="2"/>
      <c r="AE361" s="2"/>
      <c r="AG361" s="2"/>
      <c r="AH361" s="2"/>
    </row>
    <row r="362" spans="1:34" hidden="1" x14ac:dyDescent="0.45">
      <c r="A362" s="1" t="s">
        <v>2657</v>
      </c>
      <c r="B362" s="1" t="s">
        <v>1673</v>
      </c>
      <c r="C362" s="1" t="s">
        <v>1674</v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D362" s="2"/>
      <c r="AE362" s="2"/>
      <c r="AG362" s="2"/>
      <c r="AH362" s="2"/>
    </row>
    <row r="363" spans="1:34" x14ac:dyDescent="0.45">
      <c r="A363" s="1">
        <v>46045</v>
      </c>
      <c r="B363" s="1">
        <v>46143</v>
      </c>
      <c r="C363" s="1">
        <v>46143</v>
      </c>
      <c r="D363" s="1">
        <v>2</v>
      </c>
      <c r="E363" s="2" t="s">
        <v>2617</v>
      </c>
      <c r="F363" s="3">
        <v>3</v>
      </c>
      <c r="G363" s="2" t="s">
        <v>2649</v>
      </c>
      <c r="H363" s="2" t="s">
        <v>2623</v>
      </c>
      <c r="I363" s="2" t="s">
        <v>2624</v>
      </c>
      <c r="J363" s="4">
        <v>2300</v>
      </c>
      <c r="K363" s="5">
        <v>1.75</v>
      </c>
      <c r="L363" s="4">
        <v>4025</v>
      </c>
      <c r="M363" s="2" t="s">
        <v>2609</v>
      </c>
      <c r="N363" s="2" t="s">
        <v>30</v>
      </c>
      <c r="O363" s="2" t="s">
        <v>1668</v>
      </c>
      <c r="P363" s="2" t="s">
        <v>1669</v>
      </c>
      <c r="Q363"/>
      <c r="R363" s="2" t="s">
        <v>48</v>
      </c>
      <c r="S363" s="2" t="s">
        <v>2650</v>
      </c>
      <c r="T363" s="2" t="s">
        <v>2651</v>
      </c>
      <c r="U363" s="2" t="s">
        <v>1763</v>
      </c>
      <c r="V363" s="2" t="s">
        <v>2652</v>
      </c>
      <c r="W363" s="2" t="s">
        <v>1667</v>
      </c>
      <c r="X363" s="6">
        <v>0</v>
      </c>
      <c r="Y363"/>
      <c r="Z363" s="2" t="s">
        <v>48</v>
      </c>
      <c r="AA363" s="2" t="s">
        <v>2653</v>
      </c>
      <c r="AB363" s="2" t="s">
        <v>2654</v>
      </c>
      <c r="AD363" s="2"/>
      <c r="AE363" s="2"/>
      <c r="AF363" s="2"/>
      <c r="AG363" s="2"/>
      <c r="AH363" s="2"/>
    </row>
    <row r="364" spans="1:34" hidden="1" x14ac:dyDescent="0.45">
      <c r="A364" s="1" t="s">
        <v>2655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D364" s="2"/>
      <c r="AE364" s="2"/>
      <c r="AF364" s="2"/>
      <c r="AG364" s="2"/>
      <c r="AH364" s="2"/>
    </row>
    <row r="365" spans="1:34" hidden="1" x14ac:dyDescent="0.45">
      <c r="A365" s="1" t="s">
        <v>2656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D365" s="2"/>
      <c r="AE365" s="2"/>
      <c r="AG365" s="2"/>
      <c r="AH365" s="2"/>
    </row>
    <row r="366" spans="1:34" hidden="1" x14ac:dyDescent="0.45">
      <c r="A366" s="1" t="s">
        <v>2657</v>
      </c>
      <c r="B366" s="1" t="s">
        <v>1673</v>
      </c>
      <c r="C366" s="1" t="s">
        <v>1674</v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D366" s="2"/>
      <c r="AE366" s="2"/>
      <c r="AG366" s="2"/>
      <c r="AH366" s="2"/>
    </row>
    <row r="367" spans="1:34" x14ac:dyDescent="0.45">
      <c r="A367" s="1">
        <v>46045</v>
      </c>
      <c r="B367" s="1">
        <v>46143</v>
      </c>
      <c r="C367" s="1">
        <v>46143</v>
      </c>
      <c r="D367" s="1">
        <v>2</v>
      </c>
      <c r="E367" s="2" t="s">
        <v>2617</v>
      </c>
      <c r="F367" s="3">
        <v>4</v>
      </c>
      <c r="G367" s="2" t="s">
        <v>2649</v>
      </c>
      <c r="H367" s="2" t="s">
        <v>2625</v>
      </c>
      <c r="I367" s="2" t="s">
        <v>2626</v>
      </c>
      <c r="J367" s="4">
        <v>1890</v>
      </c>
      <c r="K367" s="5">
        <v>2.13</v>
      </c>
      <c r="L367" s="4">
        <v>4025.7</v>
      </c>
      <c r="M367" s="2" t="s">
        <v>2609</v>
      </c>
      <c r="N367" s="2" t="s">
        <v>30</v>
      </c>
      <c r="O367" s="2" t="s">
        <v>1668</v>
      </c>
      <c r="P367" s="2" t="s">
        <v>1669</v>
      </c>
      <c r="Q367"/>
      <c r="R367" s="2" t="s">
        <v>48</v>
      </c>
      <c r="S367" s="2" t="s">
        <v>2650</v>
      </c>
      <c r="T367" s="2" t="s">
        <v>2651</v>
      </c>
      <c r="U367" s="2" t="s">
        <v>1763</v>
      </c>
      <c r="V367" s="2" t="s">
        <v>2652</v>
      </c>
      <c r="W367" s="2" t="s">
        <v>1667</v>
      </c>
      <c r="X367" s="6">
        <v>0</v>
      </c>
      <c r="Y367"/>
      <c r="Z367" s="2" t="s">
        <v>48</v>
      </c>
      <c r="AA367" s="2" t="s">
        <v>2653</v>
      </c>
      <c r="AB367" s="2" t="s">
        <v>2654</v>
      </c>
      <c r="AD367" s="2"/>
      <c r="AE367" s="2"/>
      <c r="AG367" s="2"/>
      <c r="AH367" s="2"/>
    </row>
    <row r="368" spans="1:34" hidden="1" x14ac:dyDescent="0.45">
      <c r="A368" s="1" t="s">
        <v>2655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D368" s="2"/>
      <c r="AE368" s="2"/>
      <c r="AG368" s="2"/>
      <c r="AH368" s="2"/>
    </row>
    <row r="369" spans="1:34" hidden="1" x14ac:dyDescent="0.45">
      <c r="A369" s="1" t="s">
        <v>2656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E369" s="2"/>
      <c r="AG369" s="2"/>
      <c r="AH369" s="2"/>
    </row>
    <row r="370" spans="1:34" hidden="1" x14ac:dyDescent="0.45">
      <c r="A370" s="1" t="s">
        <v>2657</v>
      </c>
      <c r="B370" s="1" t="s">
        <v>1673</v>
      </c>
      <c r="C370" s="1" t="s">
        <v>1674</v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E370" s="2"/>
      <c r="AG370" s="2"/>
      <c r="AH370" s="2"/>
    </row>
    <row r="371" spans="1:34" x14ac:dyDescent="0.45">
      <c r="A371" s="1">
        <v>46030</v>
      </c>
      <c r="B371" s="1">
        <v>46150</v>
      </c>
      <c r="C371" s="1">
        <v>46150</v>
      </c>
      <c r="D371" s="1">
        <v>46150</v>
      </c>
      <c r="E371" s="2" t="s">
        <v>2474</v>
      </c>
      <c r="F371" s="3">
        <v>1</v>
      </c>
      <c r="G371" s="2" t="s">
        <v>1924</v>
      </c>
      <c r="H371" s="2" t="s">
        <v>1523</v>
      </c>
      <c r="I371" s="2" t="s">
        <v>2103</v>
      </c>
      <c r="J371" s="4">
        <v>108000</v>
      </c>
      <c r="K371" s="5">
        <v>0.27</v>
      </c>
      <c r="L371" s="4">
        <v>29160</v>
      </c>
      <c r="M371" s="2" t="s">
        <v>1522</v>
      </c>
      <c r="N371" s="2" t="s">
        <v>30</v>
      </c>
      <c r="O371" s="2" t="s">
        <v>1668</v>
      </c>
      <c r="P371" s="2" t="s">
        <v>1669</v>
      </c>
      <c r="Q371"/>
      <c r="R371" s="2" t="s">
        <v>31</v>
      </c>
      <c r="S371" s="2" t="s">
        <v>1925</v>
      </c>
      <c r="T371"/>
      <c r="U371" s="2" t="s">
        <v>1670</v>
      </c>
      <c r="V371" s="2" t="s">
        <v>1671</v>
      </c>
      <c r="W371" s="2" t="s">
        <v>1667</v>
      </c>
      <c r="X371" s="6">
        <v>0</v>
      </c>
      <c r="Y371"/>
      <c r="Z371" s="2" t="s">
        <v>89</v>
      </c>
      <c r="AA371" s="2" t="s">
        <v>1672</v>
      </c>
      <c r="AB371" s="2" t="s">
        <v>1926</v>
      </c>
      <c r="AC371"/>
      <c r="AE371" s="2"/>
      <c r="AG371" s="2"/>
      <c r="AH371" s="2"/>
    </row>
    <row r="372" spans="1:34" hidden="1" x14ac:dyDescent="0.45">
      <c r="A372" s="1" t="s">
        <v>1927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E372" s="2"/>
      <c r="AG372" s="2"/>
      <c r="AH372" s="2"/>
    </row>
    <row r="373" spans="1:34" hidden="1" x14ac:dyDescent="0.45">
      <c r="A373" s="1" t="s">
        <v>1928</v>
      </c>
      <c r="B373" s="1" t="s">
        <v>1929</v>
      </c>
      <c r="C373" s="1" t="s">
        <v>1930</v>
      </c>
      <c r="D373" s="1" t="s">
        <v>1931</v>
      </c>
      <c r="E373" s="2" t="s">
        <v>1673</v>
      </c>
      <c r="F373" s="3" t="s">
        <v>1674</v>
      </c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E373" s="2"/>
      <c r="AG373" s="2"/>
      <c r="AH373" s="2"/>
    </row>
    <row r="374" spans="1:34" x14ac:dyDescent="0.45">
      <c r="A374" s="1">
        <v>46050</v>
      </c>
      <c r="B374" s="1">
        <v>46087</v>
      </c>
      <c r="C374" s="1">
        <v>46150</v>
      </c>
      <c r="D374" s="1">
        <v>46150</v>
      </c>
      <c r="E374" s="2" t="s">
        <v>2640</v>
      </c>
      <c r="F374" s="3">
        <v>1</v>
      </c>
      <c r="G374" s="2" t="s">
        <v>1685</v>
      </c>
      <c r="H374" s="2" t="s">
        <v>2642</v>
      </c>
      <c r="I374" s="2" t="s">
        <v>2643</v>
      </c>
      <c r="J374" s="4">
        <v>5000</v>
      </c>
      <c r="K374" s="5">
        <v>3</v>
      </c>
      <c r="L374" s="4">
        <v>15000</v>
      </c>
      <c r="M374" s="2" t="s">
        <v>1654</v>
      </c>
      <c r="N374" s="2" t="s">
        <v>37</v>
      </c>
      <c r="O374" s="2" t="s">
        <v>1668</v>
      </c>
      <c r="P374" s="2" t="s">
        <v>1669</v>
      </c>
      <c r="Q374"/>
      <c r="R374" s="2" t="s">
        <v>1655</v>
      </c>
      <c r="S374" s="2" t="s">
        <v>2307</v>
      </c>
      <c r="T374"/>
      <c r="U374" s="2" t="s">
        <v>1773</v>
      </c>
      <c r="V374" s="2" t="s">
        <v>2308</v>
      </c>
      <c r="W374" s="2" t="s">
        <v>1667</v>
      </c>
      <c r="X374" s="6">
        <v>0</v>
      </c>
      <c r="Y374"/>
      <c r="Z374" s="2" t="s">
        <v>1655</v>
      </c>
      <c r="AA374" s="2" t="s">
        <v>2309</v>
      </c>
      <c r="AB374"/>
      <c r="AC374" s="2" t="s">
        <v>1673</v>
      </c>
      <c r="AD374" s="2" t="s">
        <v>1674</v>
      </c>
      <c r="AE374" s="2"/>
      <c r="AG374" s="2"/>
      <c r="AH374" s="2"/>
    </row>
    <row r="375" spans="1:34" x14ac:dyDescent="0.45">
      <c r="A375" s="1">
        <v>46069</v>
      </c>
      <c r="B375" s="1">
        <v>46153</v>
      </c>
      <c r="C375" s="1">
        <v>46153</v>
      </c>
      <c r="D375" s="1">
        <v>46153</v>
      </c>
      <c r="E375" s="2" t="s">
        <v>3025</v>
      </c>
      <c r="F375" s="3">
        <v>10</v>
      </c>
      <c r="G375" s="2" t="s">
        <v>1766</v>
      </c>
      <c r="H375" s="2" t="s">
        <v>1537</v>
      </c>
      <c r="I375" s="2" t="s">
        <v>230</v>
      </c>
      <c r="J375" s="4">
        <v>4</v>
      </c>
      <c r="K375" s="5">
        <v>79.89</v>
      </c>
      <c r="L375" s="4">
        <v>319.56</v>
      </c>
      <c r="M375" s="2" t="s">
        <v>1485</v>
      </c>
      <c r="N375" s="2" t="s">
        <v>30</v>
      </c>
      <c r="O375" s="2" t="s">
        <v>1668</v>
      </c>
      <c r="P375" s="2" t="s">
        <v>1669</v>
      </c>
      <c r="Q375"/>
      <c r="R375" s="2" t="s">
        <v>67</v>
      </c>
      <c r="S375" s="2" t="s">
        <v>1767</v>
      </c>
      <c r="T375"/>
      <c r="U375" s="2" t="s">
        <v>1768</v>
      </c>
      <c r="V375" s="2" t="s">
        <v>1769</v>
      </c>
      <c r="W375" s="2" t="s">
        <v>1667</v>
      </c>
      <c r="X375" s="6">
        <v>0</v>
      </c>
      <c r="Y375"/>
      <c r="Z375" s="2" t="s">
        <v>1713</v>
      </c>
      <c r="AA375" s="2" t="s">
        <v>1770</v>
      </c>
      <c r="AB375"/>
      <c r="AC375" s="2" t="s">
        <v>1673</v>
      </c>
      <c r="AD375" s="2" t="s">
        <v>1674</v>
      </c>
      <c r="AE375" s="2"/>
      <c r="AG375" s="2"/>
      <c r="AH375" s="2"/>
    </row>
    <row r="376" spans="1:34" x14ac:dyDescent="0.45">
      <c r="A376" s="1">
        <v>46069</v>
      </c>
      <c r="B376" s="1">
        <v>46153</v>
      </c>
      <c r="C376" s="1">
        <v>46153</v>
      </c>
      <c r="D376" s="1">
        <v>46153</v>
      </c>
      <c r="E376" s="2" t="s">
        <v>3027</v>
      </c>
      <c r="F376" s="3">
        <v>10</v>
      </c>
      <c r="G376" s="2" t="s">
        <v>1795</v>
      </c>
      <c r="H376" s="2" t="s">
        <v>1521</v>
      </c>
      <c r="I376" s="2" t="s">
        <v>304</v>
      </c>
      <c r="J376" s="4">
        <v>20</v>
      </c>
      <c r="K376" s="5">
        <v>5.5</v>
      </c>
      <c r="L376" s="4">
        <v>110</v>
      </c>
      <c r="M376" s="2" t="s">
        <v>1485</v>
      </c>
      <c r="N376" s="2" t="s">
        <v>30</v>
      </c>
      <c r="O376" s="2" t="s">
        <v>1668</v>
      </c>
      <c r="P376" s="2" t="s">
        <v>1669</v>
      </c>
      <c r="Q376"/>
      <c r="R376" s="2" t="s">
        <v>67</v>
      </c>
      <c r="S376" s="2" t="s">
        <v>1796</v>
      </c>
      <c r="T376"/>
      <c r="U376" s="2" t="s">
        <v>1797</v>
      </c>
      <c r="V376" s="2" t="s">
        <v>1798</v>
      </c>
      <c r="W376" s="2" t="s">
        <v>1667</v>
      </c>
      <c r="X376" s="6">
        <v>0</v>
      </c>
      <c r="Y376"/>
      <c r="Z376" s="2" t="s">
        <v>1713</v>
      </c>
      <c r="AA376" s="2" t="s">
        <v>1799</v>
      </c>
      <c r="AB376"/>
      <c r="AC376" s="2" t="s">
        <v>1673</v>
      </c>
      <c r="AD376" s="2" t="s">
        <v>1674</v>
      </c>
      <c r="AE376" s="2"/>
      <c r="AF376" s="2"/>
    </row>
    <row r="377" spans="1:34" x14ac:dyDescent="0.45">
      <c r="A377" s="1">
        <v>46069</v>
      </c>
      <c r="B377" s="1">
        <v>46153</v>
      </c>
      <c r="C377" s="1">
        <v>46153</v>
      </c>
      <c r="D377" s="1">
        <v>46153</v>
      </c>
      <c r="E377" s="2" t="s">
        <v>3029</v>
      </c>
      <c r="F377" s="3">
        <v>10</v>
      </c>
      <c r="G377" s="2" t="s">
        <v>1729</v>
      </c>
      <c r="H377" s="2" t="s">
        <v>1521</v>
      </c>
      <c r="I377" s="2" t="s">
        <v>304</v>
      </c>
      <c r="J377" s="4">
        <v>10</v>
      </c>
      <c r="K377" s="5">
        <v>5.5</v>
      </c>
      <c r="L377" s="4">
        <v>55</v>
      </c>
      <c r="M377" s="2" t="s">
        <v>1485</v>
      </c>
      <c r="N377" s="2" t="s">
        <v>30</v>
      </c>
      <c r="O377" s="2" t="s">
        <v>1668</v>
      </c>
      <c r="P377" s="2" t="s">
        <v>1669</v>
      </c>
      <c r="Q377"/>
      <c r="R377" s="2" t="s">
        <v>67</v>
      </c>
      <c r="S377" s="2" t="s">
        <v>1730</v>
      </c>
      <c r="T377"/>
      <c r="U377" s="2" t="s">
        <v>1731</v>
      </c>
      <c r="V377" s="2" t="s">
        <v>1732</v>
      </c>
      <c r="W377" s="2" t="s">
        <v>1667</v>
      </c>
      <c r="X377" s="6">
        <v>0</v>
      </c>
      <c r="Y377"/>
      <c r="Z377" s="2" t="s">
        <v>1713</v>
      </c>
      <c r="AA377" s="2" t="s">
        <v>1733</v>
      </c>
      <c r="AB377"/>
      <c r="AC377" s="2" t="s">
        <v>1673</v>
      </c>
      <c r="AD377" s="2" t="s">
        <v>1674</v>
      </c>
    </row>
    <row r="378" spans="1:34" x14ac:dyDescent="0.45">
      <c r="A378" s="1">
        <v>46069</v>
      </c>
      <c r="B378" s="1">
        <v>46153</v>
      </c>
      <c r="C378" s="1">
        <v>46153</v>
      </c>
      <c r="D378" s="1">
        <v>46153</v>
      </c>
      <c r="E378" s="2" t="s">
        <v>3031</v>
      </c>
      <c r="F378" s="3">
        <v>10</v>
      </c>
      <c r="G378" s="2" t="s">
        <v>1734</v>
      </c>
      <c r="H378" s="2" t="s">
        <v>1521</v>
      </c>
      <c r="I378" s="2" t="s">
        <v>304</v>
      </c>
      <c r="J378" s="4">
        <v>20</v>
      </c>
      <c r="K378" s="5">
        <v>5.5</v>
      </c>
      <c r="L378" s="4">
        <v>110</v>
      </c>
      <c r="M378" s="2" t="s">
        <v>1485</v>
      </c>
      <c r="N378" s="2" t="s">
        <v>30</v>
      </c>
      <c r="O378" s="2" t="s">
        <v>1668</v>
      </c>
      <c r="P378" s="2" t="s">
        <v>1669</v>
      </c>
      <c r="Q378"/>
      <c r="R378" s="2" t="s">
        <v>67</v>
      </c>
      <c r="S378" s="2" t="s">
        <v>1735</v>
      </c>
      <c r="T378"/>
      <c r="U378" s="2" t="s">
        <v>1690</v>
      </c>
      <c r="V378" s="2" t="s">
        <v>1736</v>
      </c>
      <c r="W378" s="2" t="s">
        <v>1667</v>
      </c>
      <c r="X378" s="6">
        <v>0</v>
      </c>
      <c r="Y378"/>
      <c r="Z378" s="2" t="s">
        <v>1713</v>
      </c>
      <c r="AA378" s="2" t="s">
        <v>1737</v>
      </c>
      <c r="AB378"/>
      <c r="AC378" s="2" t="s">
        <v>1673</v>
      </c>
      <c r="AD378" s="2" t="s">
        <v>1674</v>
      </c>
      <c r="AE378" s="2"/>
      <c r="AF378" s="2"/>
      <c r="AG378" s="2"/>
      <c r="AH378" s="2"/>
    </row>
    <row r="379" spans="1:34" x14ac:dyDescent="0.45">
      <c r="A379" s="1">
        <v>46069</v>
      </c>
      <c r="B379" s="1">
        <v>46153</v>
      </c>
      <c r="C379" s="1">
        <v>46153</v>
      </c>
      <c r="D379" s="1">
        <v>46153</v>
      </c>
      <c r="E379" s="2" t="s">
        <v>3035</v>
      </c>
      <c r="F379" s="3">
        <v>10</v>
      </c>
      <c r="G379" s="2" t="s">
        <v>1756</v>
      </c>
      <c r="H379" s="2" t="s">
        <v>1521</v>
      </c>
      <c r="I379" s="2" t="s">
        <v>304</v>
      </c>
      <c r="J379" s="4">
        <v>20</v>
      </c>
      <c r="K379" s="5">
        <v>5.5</v>
      </c>
      <c r="L379" s="4">
        <v>110</v>
      </c>
      <c r="M379" s="2" t="s">
        <v>1485</v>
      </c>
      <c r="N379" s="2" t="s">
        <v>30</v>
      </c>
      <c r="O379" s="2" t="s">
        <v>1668</v>
      </c>
      <c r="P379" s="2" t="s">
        <v>1669</v>
      </c>
      <c r="Q379"/>
      <c r="R379" s="2" t="s">
        <v>67</v>
      </c>
      <c r="S379" s="2" t="s">
        <v>1757</v>
      </c>
      <c r="T379"/>
      <c r="U379" s="2" t="s">
        <v>1690</v>
      </c>
      <c r="V379" s="2" t="s">
        <v>1758</v>
      </c>
      <c r="W379" s="2" t="s">
        <v>1667</v>
      </c>
      <c r="X379" s="6">
        <v>0</v>
      </c>
      <c r="Y379"/>
      <c r="Z379" s="2" t="s">
        <v>1759</v>
      </c>
      <c r="AA379" s="2" t="s">
        <v>1760</v>
      </c>
      <c r="AB379"/>
      <c r="AC379" s="2" t="s">
        <v>1673</v>
      </c>
      <c r="AD379" s="2" t="s">
        <v>1674</v>
      </c>
      <c r="AE379" s="2"/>
      <c r="AF379" s="2"/>
      <c r="AG379" s="2"/>
      <c r="AH379" s="2"/>
    </row>
    <row r="380" spans="1:34" x14ac:dyDescent="0.45">
      <c r="A380" s="1">
        <v>46069</v>
      </c>
      <c r="B380" s="1">
        <v>46153</v>
      </c>
      <c r="C380" s="1">
        <v>46153</v>
      </c>
      <c r="D380" s="1">
        <v>46153</v>
      </c>
      <c r="E380" s="2" t="s">
        <v>3039</v>
      </c>
      <c r="F380" s="3">
        <v>10</v>
      </c>
      <c r="G380" s="2" t="s">
        <v>1815</v>
      </c>
      <c r="H380" s="2" t="s">
        <v>1521</v>
      </c>
      <c r="I380" s="2" t="s">
        <v>304</v>
      </c>
      <c r="J380" s="4">
        <v>20</v>
      </c>
      <c r="K380" s="5">
        <v>5.5</v>
      </c>
      <c r="L380" s="4">
        <v>110</v>
      </c>
      <c r="M380" s="2" t="s">
        <v>1485</v>
      </c>
      <c r="N380" s="2" t="s">
        <v>30</v>
      </c>
      <c r="O380" s="2" t="s">
        <v>1668</v>
      </c>
      <c r="P380" s="2" t="s">
        <v>1669</v>
      </c>
      <c r="Q380"/>
      <c r="R380" s="2" t="s">
        <v>67</v>
      </c>
      <c r="S380" s="2" t="s">
        <v>1816</v>
      </c>
      <c r="T380"/>
      <c r="U380" s="2" t="s">
        <v>1817</v>
      </c>
      <c r="V380" s="2" t="s">
        <v>1818</v>
      </c>
      <c r="W380" s="2" t="s">
        <v>1667</v>
      </c>
      <c r="X380" s="6">
        <v>0</v>
      </c>
      <c r="Y380"/>
      <c r="Z380" s="2" t="s">
        <v>1713</v>
      </c>
      <c r="AA380" s="2" t="s">
        <v>1819</v>
      </c>
      <c r="AB380"/>
      <c r="AC380" s="2" t="s">
        <v>1673</v>
      </c>
      <c r="AD380" s="2" t="s">
        <v>1674</v>
      </c>
      <c r="AE380" s="2"/>
      <c r="AF380" s="2"/>
      <c r="AG380" s="2"/>
      <c r="AH380" s="2"/>
    </row>
    <row r="381" spans="1:34" x14ac:dyDescent="0.45">
      <c r="A381" s="1">
        <v>45894</v>
      </c>
      <c r="B381" s="1">
        <v>46157</v>
      </c>
      <c r="C381" s="1">
        <v>46157</v>
      </c>
      <c r="D381" s="1">
        <v>46157</v>
      </c>
      <c r="E381" s="2" t="s">
        <v>2112</v>
      </c>
      <c r="F381" s="3">
        <v>1</v>
      </c>
      <c r="G381" s="2" t="s">
        <v>1859</v>
      </c>
      <c r="H381" s="2" t="s">
        <v>1860</v>
      </c>
      <c r="I381" s="2" t="s">
        <v>305</v>
      </c>
      <c r="J381" s="4">
        <v>360000</v>
      </c>
      <c r="K381" s="5">
        <v>0.12</v>
      </c>
      <c r="L381" s="4">
        <v>43200</v>
      </c>
      <c r="M381" s="2" t="s">
        <v>1861</v>
      </c>
      <c r="N381" s="2" t="s">
        <v>30</v>
      </c>
      <c r="O381" s="2" t="s">
        <v>1668</v>
      </c>
      <c r="P381" s="2" t="s">
        <v>1669</v>
      </c>
      <c r="Q381"/>
      <c r="R381" s="2" t="s">
        <v>108</v>
      </c>
      <c r="S381" s="2" t="s">
        <v>1862</v>
      </c>
      <c r="T381" s="2" t="s">
        <v>1863</v>
      </c>
      <c r="U381" s="2" t="s">
        <v>1682</v>
      </c>
      <c r="V381" s="2" t="s">
        <v>1697</v>
      </c>
      <c r="W381" s="2" t="s">
        <v>1667</v>
      </c>
      <c r="X381" s="6">
        <v>0</v>
      </c>
      <c r="Y381"/>
      <c r="Z381" s="2" t="s">
        <v>1864</v>
      </c>
      <c r="AA381" s="2" t="s">
        <v>1699</v>
      </c>
      <c r="AB381" s="2" t="s">
        <v>1865</v>
      </c>
      <c r="AC381"/>
      <c r="AE381" s="2"/>
      <c r="AF381" s="2"/>
      <c r="AG381" s="2"/>
      <c r="AH381" s="2"/>
    </row>
    <row r="382" spans="1:34" hidden="1" x14ac:dyDescent="0.45">
      <c r="A382" s="1" t="s">
        <v>1866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E382" s="2"/>
      <c r="AF382" s="2"/>
      <c r="AG382" s="2"/>
      <c r="AH382" s="2"/>
    </row>
    <row r="383" spans="1:34" hidden="1" x14ac:dyDescent="0.45">
      <c r="A383" s="1" t="s">
        <v>1867</v>
      </c>
      <c r="B383" s="1" t="s">
        <v>1868</v>
      </c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E383" s="2"/>
      <c r="AF383" s="2"/>
    </row>
    <row r="384" spans="1:34" hidden="1" x14ac:dyDescent="0.45">
      <c r="A384" s="1" t="s">
        <v>1869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1:34" hidden="1" x14ac:dyDescent="0.45">
      <c r="A385" s="1" t="s">
        <v>1870</v>
      </c>
      <c r="B385" s="1" t="s">
        <v>1871</v>
      </c>
      <c r="C385" s="1" t="s">
        <v>1872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E385" s="2"/>
      <c r="AF385" s="2"/>
    </row>
    <row r="386" spans="1:34" hidden="1" x14ac:dyDescent="0.45">
      <c r="A386" s="1" t="s">
        <v>1873</v>
      </c>
      <c r="B386" s="1" t="s">
        <v>1874</v>
      </c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1:34" x14ac:dyDescent="0.45">
      <c r="A387" s="1">
        <v>46002</v>
      </c>
      <c r="B387" s="1">
        <v>46157</v>
      </c>
      <c r="C387" s="1">
        <v>46157</v>
      </c>
      <c r="D387" s="1">
        <v>46157</v>
      </c>
      <c r="E387" s="2" t="s">
        <v>2372</v>
      </c>
      <c r="F387" s="3">
        <v>1</v>
      </c>
      <c r="G387" s="2" t="s">
        <v>1950</v>
      </c>
      <c r="H387" s="2" t="s">
        <v>1525</v>
      </c>
      <c r="I387" s="2" t="s">
        <v>193</v>
      </c>
      <c r="J387" s="4">
        <v>10</v>
      </c>
      <c r="K387" s="5">
        <v>1925</v>
      </c>
      <c r="L387" s="4">
        <v>19250</v>
      </c>
      <c r="M387" s="2" t="s">
        <v>1524</v>
      </c>
      <c r="N387" s="2" t="s">
        <v>30</v>
      </c>
      <c r="O387" s="2" t="s">
        <v>1668</v>
      </c>
      <c r="P387" s="2" t="s">
        <v>1669</v>
      </c>
      <c r="Q387"/>
      <c r="R387" s="2" t="s">
        <v>194</v>
      </c>
      <c r="S387" s="2" t="s">
        <v>1951</v>
      </c>
      <c r="T387"/>
      <c r="U387" s="2" t="s">
        <v>1677</v>
      </c>
      <c r="V387" s="2" t="s">
        <v>1952</v>
      </c>
      <c r="W387" s="2" t="s">
        <v>1667</v>
      </c>
      <c r="X387" s="6">
        <v>0</v>
      </c>
      <c r="Y387"/>
      <c r="Z387" s="2" t="s">
        <v>194</v>
      </c>
      <c r="AA387" s="2" t="s">
        <v>1953</v>
      </c>
      <c r="AB387" s="2" t="s">
        <v>1954</v>
      </c>
      <c r="AC387"/>
      <c r="AE387" s="2"/>
      <c r="AF387" s="2"/>
      <c r="AG387" s="2"/>
      <c r="AH387" s="2"/>
    </row>
    <row r="388" spans="1:34" hidden="1" x14ac:dyDescent="0.45">
      <c r="A388" s="1" t="s">
        <v>1955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E388" s="2"/>
      <c r="AF388" s="2"/>
      <c r="AG388" s="2"/>
      <c r="AH388" s="2"/>
    </row>
    <row r="389" spans="1:34" hidden="1" x14ac:dyDescent="0.45">
      <c r="A389" s="1" t="s">
        <v>1956</v>
      </c>
      <c r="B389" s="1" t="s">
        <v>1673</v>
      </c>
      <c r="C389" s="1" t="s">
        <v>1674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E389" s="2"/>
      <c r="AG389" s="2"/>
      <c r="AH389" s="2"/>
    </row>
    <row r="390" spans="1:34" x14ac:dyDescent="0.45">
      <c r="A390" s="1">
        <v>46050</v>
      </c>
      <c r="B390" s="1">
        <v>46136</v>
      </c>
      <c r="C390" s="1">
        <v>46157</v>
      </c>
      <c r="D390" s="1">
        <v>46157</v>
      </c>
      <c r="E390" s="2" t="s">
        <v>2644</v>
      </c>
      <c r="F390" s="3">
        <v>1</v>
      </c>
      <c r="G390" s="2" t="s">
        <v>1685</v>
      </c>
      <c r="H390" s="2" t="s">
        <v>2646</v>
      </c>
      <c r="I390" s="2" t="s">
        <v>2647</v>
      </c>
      <c r="J390" s="4">
        <v>5000</v>
      </c>
      <c r="K390" s="5">
        <v>2.54</v>
      </c>
      <c r="L390" s="4">
        <v>12700</v>
      </c>
      <c r="M390" s="2" t="s">
        <v>1654</v>
      </c>
      <c r="N390" s="2" t="s">
        <v>37</v>
      </c>
      <c r="O390" s="2" t="s">
        <v>1668</v>
      </c>
      <c r="P390" s="2" t="s">
        <v>1669</v>
      </c>
      <c r="Q390"/>
      <c r="R390" s="2" t="s">
        <v>1655</v>
      </c>
      <c r="S390" s="2" t="s">
        <v>2307</v>
      </c>
      <c r="T390"/>
      <c r="U390" s="2" t="s">
        <v>1773</v>
      </c>
      <c r="V390" s="2" t="s">
        <v>2308</v>
      </c>
      <c r="W390" s="2" t="s">
        <v>1667</v>
      </c>
      <c r="X390" s="6">
        <v>0</v>
      </c>
      <c r="Y390"/>
      <c r="Z390" s="2" t="s">
        <v>1655</v>
      </c>
      <c r="AA390" s="2" t="s">
        <v>2309</v>
      </c>
      <c r="AB390"/>
      <c r="AC390" s="2" t="s">
        <v>1673</v>
      </c>
      <c r="AD390" s="2" t="s">
        <v>1674</v>
      </c>
      <c r="AE390" s="2"/>
      <c r="AF390" s="2"/>
    </row>
    <row r="391" spans="1:34" x14ac:dyDescent="0.45">
      <c r="A391" s="1">
        <v>46058</v>
      </c>
      <c r="B391" s="1">
        <v>46157</v>
      </c>
      <c r="C391" s="1">
        <v>46157</v>
      </c>
      <c r="D391" s="1">
        <v>46157</v>
      </c>
      <c r="E391" s="2" t="s">
        <v>2845</v>
      </c>
      <c r="F391" s="3">
        <v>1</v>
      </c>
      <c r="G391" s="2" t="s">
        <v>1685</v>
      </c>
      <c r="H391" s="2" t="s">
        <v>2847</v>
      </c>
      <c r="I391" s="2" t="s">
        <v>2848</v>
      </c>
      <c r="J391" s="4">
        <v>15000</v>
      </c>
      <c r="K391" s="5">
        <v>1.7</v>
      </c>
      <c r="L391" s="4">
        <v>25500</v>
      </c>
      <c r="M391" s="2" t="s">
        <v>1540</v>
      </c>
      <c r="N391" s="2" t="s">
        <v>37</v>
      </c>
      <c r="O391" s="2" t="s">
        <v>1668</v>
      </c>
      <c r="P391" s="2" t="s">
        <v>1669</v>
      </c>
      <c r="Q391"/>
      <c r="R391" s="2" t="s">
        <v>1460</v>
      </c>
      <c r="S391" s="2" t="s">
        <v>1889</v>
      </c>
      <c r="T391" s="2" t="s">
        <v>1890</v>
      </c>
      <c r="U391" s="2" t="s">
        <v>1687</v>
      </c>
      <c r="V391" s="2" t="s">
        <v>1891</v>
      </c>
      <c r="W391" s="2" t="s">
        <v>1667</v>
      </c>
      <c r="X391" s="6">
        <v>0</v>
      </c>
      <c r="Y391"/>
      <c r="Z391" s="2" t="s">
        <v>1460</v>
      </c>
      <c r="AA391" s="2" t="s">
        <v>1892</v>
      </c>
      <c r="AB391" s="2" t="s">
        <v>1899</v>
      </c>
      <c r="AC391"/>
    </row>
    <row r="392" spans="1:34" hidden="1" x14ac:dyDescent="0.45">
      <c r="C392" s="1"/>
      <c r="D392" s="1"/>
      <c r="F392" s="3"/>
      <c r="H392" s="2"/>
      <c r="I392" s="2"/>
      <c r="K392" s="5"/>
      <c r="L392" s="4"/>
      <c r="M392" s="2"/>
      <c r="Q392"/>
      <c r="T392"/>
      <c r="W392" s="2"/>
      <c r="X392" s="6"/>
      <c r="Y392"/>
      <c r="AB392"/>
      <c r="AD392" s="2"/>
    </row>
    <row r="393" spans="1:34" hidden="1" x14ac:dyDescent="0.45">
      <c r="A393" s="1" t="s">
        <v>1900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1:34" hidden="1" x14ac:dyDescent="0.45">
      <c r="C394" s="1"/>
      <c r="D394" s="1"/>
      <c r="F394" s="3"/>
      <c r="H394" s="2"/>
      <c r="I394" s="2"/>
      <c r="K394" s="5"/>
      <c r="L394" s="4"/>
      <c r="M394" s="2"/>
      <c r="Q394"/>
      <c r="T394"/>
      <c r="W394" s="2"/>
      <c r="X394" s="6"/>
      <c r="Y394"/>
      <c r="AB394"/>
      <c r="AD394" s="2"/>
      <c r="AE394" s="2"/>
      <c r="AF394" s="2"/>
    </row>
    <row r="395" spans="1:34" hidden="1" x14ac:dyDescent="0.45">
      <c r="A395" s="1" t="s">
        <v>1901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1:34" hidden="1" x14ac:dyDescent="0.45">
      <c r="A396" s="1" t="s">
        <v>1902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1:34" hidden="1" x14ac:dyDescent="0.45">
      <c r="A397" s="1" t="s">
        <v>1903</v>
      </c>
      <c r="B397" s="1" t="s">
        <v>1673</v>
      </c>
      <c r="C397" s="1" t="s">
        <v>1674</v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E397" s="2"/>
      <c r="AF397" s="2"/>
    </row>
    <row r="398" spans="1:34" x14ac:dyDescent="0.45">
      <c r="A398" s="1">
        <v>46058</v>
      </c>
      <c r="B398" s="1">
        <v>46157</v>
      </c>
      <c r="C398" s="1">
        <v>46157</v>
      </c>
      <c r="D398" s="1">
        <v>46157</v>
      </c>
      <c r="E398" s="2" t="s">
        <v>2845</v>
      </c>
      <c r="F398" s="3">
        <v>2</v>
      </c>
      <c r="G398" s="2" t="s">
        <v>1685</v>
      </c>
      <c r="H398" s="2" t="s">
        <v>2849</v>
      </c>
      <c r="I398" s="2" t="s">
        <v>2850</v>
      </c>
      <c r="J398" s="4">
        <v>15000</v>
      </c>
      <c r="K398" s="5">
        <v>1.57</v>
      </c>
      <c r="L398" s="4">
        <v>23550</v>
      </c>
      <c r="M398" s="2" t="s">
        <v>1540</v>
      </c>
      <c r="N398" s="2" t="s">
        <v>37</v>
      </c>
      <c r="O398" s="2" t="s">
        <v>1668</v>
      </c>
      <c r="P398" s="2" t="s">
        <v>1669</v>
      </c>
      <c r="Q398"/>
      <c r="R398" s="2" t="s">
        <v>1460</v>
      </c>
      <c r="S398" s="2" t="s">
        <v>1889</v>
      </c>
      <c r="T398" s="2" t="s">
        <v>1890</v>
      </c>
      <c r="U398" s="2" t="s">
        <v>1687</v>
      </c>
      <c r="V398" s="2" t="s">
        <v>1891</v>
      </c>
      <c r="W398" s="2" t="s">
        <v>1667</v>
      </c>
      <c r="X398" s="6">
        <v>0</v>
      </c>
      <c r="Y398"/>
      <c r="Z398" s="2" t="s">
        <v>1460</v>
      </c>
      <c r="AA398" s="2" t="s">
        <v>1892</v>
      </c>
      <c r="AB398" s="2" t="s">
        <v>1899</v>
      </c>
      <c r="AC398"/>
    </row>
    <row r="399" spans="1:34" hidden="1" x14ac:dyDescent="0.4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1:34" hidden="1" x14ac:dyDescent="0.45">
      <c r="A400" s="1" t="s">
        <v>1900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E400" s="2"/>
      <c r="AF400" s="2"/>
    </row>
    <row r="401" spans="1:34" hidden="1" x14ac:dyDescent="0.45">
      <c r="C401" s="1"/>
      <c r="D401" s="1"/>
      <c r="F401" s="3"/>
      <c r="H401" s="2"/>
      <c r="I401" s="2"/>
      <c r="K401" s="5"/>
      <c r="L401" s="4"/>
      <c r="M401" s="2"/>
      <c r="Q401"/>
      <c r="T401"/>
      <c r="W401" s="2"/>
      <c r="X401" s="6"/>
      <c r="Y401"/>
      <c r="AC401"/>
    </row>
    <row r="402" spans="1:34" hidden="1" x14ac:dyDescent="0.45">
      <c r="A402" s="1" t="s">
        <v>1901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1:34" hidden="1" x14ac:dyDescent="0.45">
      <c r="A403" s="1" t="s">
        <v>1902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E403" s="2"/>
      <c r="AF403" s="2"/>
      <c r="AG403" s="2"/>
      <c r="AH403" s="2"/>
    </row>
    <row r="404" spans="1:34" hidden="1" x14ac:dyDescent="0.45">
      <c r="A404" s="1" t="s">
        <v>1903</v>
      </c>
      <c r="B404" s="1" t="s">
        <v>1673</v>
      </c>
      <c r="C404" s="1" t="s">
        <v>1674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E404" s="2"/>
      <c r="AF404" s="2"/>
      <c r="AG404" s="2"/>
      <c r="AH404" s="2"/>
    </row>
    <row r="405" spans="1:34" x14ac:dyDescent="0.45">
      <c r="A405" s="1">
        <v>46062</v>
      </c>
      <c r="B405" s="1">
        <v>46174</v>
      </c>
      <c r="C405" s="1">
        <v>46160</v>
      </c>
      <c r="D405" s="1">
        <v>46160</v>
      </c>
      <c r="E405" s="2" t="s">
        <v>2873</v>
      </c>
      <c r="F405" s="3">
        <v>1</v>
      </c>
      <c r="G405" s="2" t="s">
        <v>1675</v>
      </c>
      <c r="H405" s="2" t="s">
        <v>1567</v>
      </c>
      <c r="I405" s="2" t="s">
        <v>1458</v>
      </c>
      <c r="J405" s="4">
        <v>40000</v>
      </c>
      <c r="K405" s="5">
        <v>1.2470000000000001</v>
      </c>
      <c r="L405" s="4">
        <v>49880</v>
      </c>
      <c r="M405" s="2" t="s">
        <v>1492</v>
      </c>
      <c r="N405" s="2" t="s">
        <v>30</v>
      </c>
      <c r="O405" s="2" t="s">
        <v>1668</v>
      </c>
      <c r="P405" s="2" t="s">
        <v>1669</v>
      </c>
      <c r="Q405"/>
      <c r="R405" s="2" t="s">
        <v>122</v>
      </c>
      <c r="S405" s="2" t="s">
        <v>1676</v>
      </c>
      <c r="T405"/>
      <c r="U405" s="2" t="s">
        <v>1677</v>
      </c>
      <c r="V405" s="2" t="s">
        <v>1678</v>
      </c>
      <c r="W405" s="2" t="s">
        <v>1667</v>
      </c>
      <c r="X405" s="6">
        <v>0</v>
      </c>
      <c r="Y405"/>
      <c r="Z405" s="2" t="s">
        <v>1679</v>
      </c>
      <c r="AA405" s="2" t="s">
        <v>1680</v>
      </c>
      <c r="AB405"/>
      <c r="AC405" s="2" t="s">
        <v>1673</v>
      </c>
      <c r="AD405" s="2" t="s">
        <v>1674</v>
      </c>
      <c r="AE405" s="2"/>
      <c r="AG405" s="2"/>
      <c r="AH405" s="2"/>
    </row>
    <row r="406" spans="1:34" x14ac:dyDescent="0.45">
      <c r="A406" s="1">
        <v>46043</v>
      </c>
      <c r="B406" s="1">
        <v>46108</v>
      </c>
      <c r="C406" s="1">
        <v>46162</v>
      </c>
      <c r="D406" s="1">
        <v>2</v>
      </c>
      <c r="E406" s="2" t="s">
        <v>2608</v>
      </c>
      <c r="F406" s="3">
        <v>3</v>
      </c>
      <c r="G406" s="2" t="s">
        <v>2649</v>
      </c>
      <c r="H406" s="2" t="s">
        <v>2613</v>
      </c>
      <c r="I406" s="2" t="s">
        <v>917</v>
      </c>
      <c r="J406" s="4">
        <v>4000</v>
      </c>
      <c r="K406" s="5">
        <v>2.4700000000000002</v>
      </c>
      <c r="L406" s="4">
        <v>9880</v>
      </c>
      <c r="M406" s="2" t="s">
        <v>2609</v>
      </c>
      <c r="N406" s="2" t="s">
        <v>30</v>
      </c>
      <c r="O406" s="2" t="s">
        <v>1668</v>
      </c>
      <c r="P406" s="2" t="s">
        <v>1669</v>
      </c>
      <c r="Q406"/>
      <c r="R406" s="2" t="s">
        <v>48</v>
      </c>
      <c r="S406" s="2" t="s">
        <v>2650</v>
      </c>
      <c r="T406" s="2" t="s">
        <v>2651</v>
      </c>
      <c r="U406" s="2" t="s">
        <v>1763</v>
      </c>
      <c r="V406" s="2" t="s">
        <v>2652</v>
      </c>
      <c r="W406" s="2" t="s">
        <v>1667</v>
      </c>
      <c r="X406" s="6">
        <v>0</v>
      </c>
      <c r="Y406"/>
      <c r="Z406" s="2" t="s">
        <v>48</v>
      </c>
      <c r="AA406" s="2" t="s">
        <v>2653</v>
      </c>
      <c r="AB406" s="2" t="s">
        <v>2654</v>
      </c>
      <c r="AC406"/>
      <c r="AE406" s="2"/>
      <c r="AF406" s="2"/>
      <c r="AG406" s="2"/>
      <c r="AH406" s="2"/>
    </row>
    <row r="407" spans="1:34" hidden="1" x14ac:dyDescent="0.45">
      <c r="A407" s="1" t="s">
        <v>2655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E407" s="2"/>
      <c r="AG407" s="2"/>
      <c r="AH407" s="2"/>
    </row>
    <row r="408" spans="1:34" hidden="1" x14ac:dyDescent="0.45">
      <c r="A408" s="1" t="s">
        <v>2656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E408" s="2"/>
      <c r="AG408" s="2"/>
      <c r="AH408" s="2"/>
    </row>
    <row r="409" spans="1:34" hidden="1" x14ac:dyDescent="0.45">
      <c r="A409" s="1" t="s">
        <v>2657</v>
      </c>
      <c r="B409" s="1" t="s">
        <v>1673</v>
      </c>
      <c r="C409" s="1" t="s">
        <v>1674</v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E409" s="2"/>
      <c r="AF409" s="2"/>
      <c r="AG409" s="2"/>
      <c r="AH409" s="2"/>
    </row>
    <row r="410" spans="1:34" x14ac:dyDescent="0.45">
      <c r="A410" s="1">
        <v>46059</v>
      </c>
      <c r="B410" s="1">
        <v>46096</v>
      </c>
      <c r="C410" s="1">
        <v>46167</v>
      </c>
      <c r="D410" s="1">
        <v>46167</v>
      </c>
      <c r="E410" s="2" t="s">
        <v>2865</v>
      </c>
      <c r="F410" s="3">
        <v>1</v>
      </c>
      <c r="G410" s="2" t="s">
        <v>2888</v>
      </c>
      <c r="H410" s="2" t="s">
        <v>2867</v>
      </c>
      <c r="I410" s="2" t="s">
        <v>2868</v>
      </c>
      <c r="J410" s="4">
        <v>43008</v>
      </c>
      <c r="K410" s="5">
        <v>6.5</v>
      </c>
      <c r="L410" s="4">
        <v>279552</v>
      </c>
      <c r="M410" s="2" t="s">
        <v>1547</v>
      </c>
      <c r="N410" s="2" t="s">
        <v>2744</v>
      </c>
      <c r="O410" s="2" t="s">
        <v>1668</v>
      </c>
      <c r="P410" s="2" t="s">
        <v>1669</v>
      </c>
      <c r="Q410"/>
      <c r="R410" s="2" t="s">
        <v>2836</v>
      </c>
      <c r="S410" s="2" t="s">
        <v>2889</v>
      </c>
      <c r="T410" s="2" t="s">
        <v>2890</v>
      </c>
      <c r="U410" s="2" t="s">
        <v>1740</v>
      </c>
      <c r="V410" s="2" t="s">
        <v>2891</v>
      </c>
      <c r="W410" s="2" t="s">
        <v>1667</v>
      </c>
      <c r="X410" s="6">
        <v>0</v>
      </c>
      <c r="Y410"/>
      <c r="Z410" s="2" t="s">
        <v>2892</v>
      </c>
      <c r="AA410" s="2" t="s">
        <v>2893</v>
      </c>
      <c r="AB410"/>
      <c r="AC410" s="2" t="s">
        <v>1673</v>
      </c>
      <c r="AD410" s="2" t="s">
        <v>1674</v>
      </c>
      <c r="AE410" s="2"/>
      <c r="AF410" s="2"/>
      <c r="AG410" s="2"/>
      <c r="AH410" s="2"/>
    </row>
    <row r="411" spans="1:34" x14ac:dyDescent="0.45">
      <c r="A411" s="1">
        <v>46059</v>
      </c>
      <c r="B411" s="1">
        <v>46096</v>
      </c>
      <c r="C411" s="1">
        <v>46167</v>
      </c>
      <c r="D411" s="1">
        <v>46167</v>
      </c>
      <c r="E411" s="2" t="s">
        <v>2865</v>
      </c>
      <c r="F411" s="3">
        <v>2</v>
      </c>
      <c r="G411" s="2" t="s">
        <v>2888</v>
      </c>
      <c r="H411" s="2" t="s">
        <v>2869</v>
      </c>
      <c r="I411" s="2" t="s">
        <v>2870</v>
      </c>
      <c r="J411" s="4">
        <v>18500</v>
      </c>
      <c r="K411" s="5">
        <v>2.57</v>
      </c>
      <c r="L411" s="4">
        <v>47545</v>
      </c>
      <c r="M411" s="2" t="s">
        <v>1547</v>
      </c>
      <c r="N411" s="2" t="s">
        <v>2744</v>
      </c>
      <c r="O411" s="2" t="s">
        <v>1668</v>
      </c>
      <c r="P411" s="2" t="s">
        <v>1669</v>
      </c>
      <c r="Q411"/>
      <c r="R411" s="2" t="s">
        <v>2836</v>
      </c>
      <c r="S411" s="2" t="s">
        <v>2889</v>
      </c>
      <c r="T411" s="2" t="s">
        <v>2890</v>
      </c>
      <c r="U411" s="2" t="s">
        <v>1740</v>
      </c>
      <c r="V411" s="2" t="s">
        <v>2891</v>
      </c>
      <c r="W411" s="2" t="s">
        <v>1667</v>
      </c>
      <c r="X411" s="6">
        <v>0</v>
      </c>
      <c r="Y411"/>
      <c r="Z411" s="2" t="s">
        <v>2892</v>
      </c>
      <c r="AA411" s="2" t="s">
        <v>2893</v>
      </c>
      <c r="AB411"/>
      <c r="AC411" s="2" t="s">
        <v>1673</v>
      </c>
      <c r="AD411" s="2" t="s">
        <v>1674</v>
      </c>
      <c r="AE411" s="2"/>
      <c r="AG411" s="2"/>
      <c r="AH411" s="2"/>
    </row>
    <row r="412" spans="1:34" x14ac:dyDescent="0.45">
      <c r="A412" s="1">
        <v>46062</v>
      </c>
      <c r="B412" s="1">
        <v>2</v>
      </c>
      <c r="C412" s="1">
        <v>46167</v>
      </c>
      <c r="D412" s="1">
        <v>46167</v>
      </c>
      <c r="E412" s="2" t="s">
        <v>2882</v>
      </c>
      <c r="F412" s="3">
        <v>1</v>
      </c>
      <c r="G412" s="2" t="s">
        <v>1667</v>
      </c>
      <c r="H412" s="2" t="s">
        <v>1625</v>
      </c>
      <c r="I412" s="2" t="s">
        <v>113</v>
      </c>
      <c r="J412" s="4">
        <v>10000</v>
      </c>
      <c r="K412" s="5">
        <v>6.3</v>
      </c>
      <c r="L412" s="4">
        <v>63000</v>
      </c>
      <c r="M412" s="2" t="s">
        <v>1511</v>
      </c>
      <c r="N412" s="2" t="s">
        <v>30</v>
      </c>
      <c r="O412" s="2" t="s">
        <v>1668</v>
      </c>
      <c r="P412" s="2" t="s">
        <v>1669</v>
      </c>
      <c r="Q412"/>
      <c r="R412" s="2" t="s">
        <v>46</v>
      </c>
      <c r="S412" s="2" t="s">
        <v>1681</v>
      </c>
      <c r="T412"/>
      <c r="U412" s="2" t="s">
        <v>1682</v>
      </c>
      <c r="V412" s="2" t="s">
        <v>1683</v>
      </c>
      <c r="W412" s="2" t="s">
        <v>1667</v>
      </c>
      <c r="X412" s="6">
        <v>0</v>
      </c>
      <c r="Y412"/>
      <c r="Z412" s="2" t="s">
        <v>46</v>
      </c>
      <c r="AA412" s="2" t="s">
        <v>1684</v>
      </c>
      <c r="AB412"/>
      <c r="AC412" s="2" t="s">
        <v>1673</v>
      </c>
      <c r="AD412" s="2" t="s">
        <v>1674</v>
      </c>
      <c r="AE412" s="2"/>
      <c r="AG412" s="2"/>
      <c r="AH412" s="2"/>
    </row>
    <row r="413" spans="1:34" x14ac:dyDescent="0.45">
      <c r="A413" s="1">
        <v>46064</v>
      </c>
      <c r="B413" s="1">
        <v>46153</v>
      </c>
      <c r="C413" s="1">
        <v>46167</v>
      </c>
      <c r="D413" s="1">
        <v>46167</v>
      </c>
      <c r="E413" s="2" t="s">
        <v>2965</v>
      </c>
      <c r="F413" s="3">
        <v>1</v>
      </c>
      <c r="G413" s="2" t="s">
        <v>1667</v>
      </c>
      <c r="H413" s="2" t="s">
        <v>2967</v>
      </c>
      <c r="I413" s="2" t="s">
        <v>296</v>
      </c>
      <c r="J413" s="4">
        <v>24000</v>
      </c>
      <c r="K413" s="5">
        <v>2.0699999999999998</v>
      </c>
      <c r="L413" s="4">
        <v>49680</v>
      </c>
      <c r="M413" s="2" t="s">
        <v>1511</v>
      </c>
      <c r="N413" s="2" t="s">
        <v>30</v>
      </c>
      <c r="O413" s="2" t="s">
        <v>1668</v>
      </c>
      <c r="P413" s="2" t="s">
        <v>1669</v>
      </c>
      <c r="Q413"/>
      <c r="R413" s="2" t="s">
        <v>46</v>
      </c>
      <c r="S413" s="2" t="s">
        <v>1681</v>
      </c>
      <c r="T413"/>
      <c r="U413" s="2" t="s">
        <v>1682</v>
      </c>
      <c r="V413" s="2" t="s">
        <v>1683</v>
      </c>
      <c r="W413" s="2" t="s">
        <v>1667</v>
      </c>
      <c r="X413" s="6">
        <v>0</v>
      </c>
      <c r="Y413"/>
      <c r="Z413" s="2" t="s">
        <v>46</v>
      </c>
      <c r="AA413" s="2" t="s">
        <v>1684</v>
      </c>
      <c r="AB413"/>
      <c r="AC413" s="2" t="s">
        <v>1673</v>
      </c>
      <c r="AD413" s="2" t="s">
        <v>1674</v>
      </c>
    </row>
    <row r="414" spans="1:34" x14ac:dyDescent="0.45">
      <c r="A414" s="1">
        <v>46027</v>
      </c>
      <c r="B414" s="1">
        <v>46083</v>
      </c>
      <c r="C414" s="1">
        <v>46168</v>
      </c>
      <c r="D414" s="1">
        <v>46168</v>
      </c>
      <c r="E414" s="2" t="s">
        <v>2459</v>
      </c>
      <c r="F414" s="3">
        <v>1</v>
      </c>
      <c r="G414" s="2" t="s">
        <v>1685</v>
      </c>
      <c r="H414" s="2" t="s">
        <v>1514</v>
      </c>
      <c r="I414" s="2" t="s">
        <v>930</v>
      </c>
      <c r="J414" s="4">
        <v>130000</v>
      </c>
      <c r="K414" s="5">
        <v>0.36</v>
      </c>
      <c r="L414" s="4">
        <v>46800</v>
      </c>
      <c r="M414" s="2" t="s">
        <v>1513</v>
      </c>
      <c r="N414" s="2" t="s">
        <v>30</v>
      </c>
      <c r="O414" s="2" t="s">
        <v>1668</v>
      </c>
      <c r="P414" s="2" t="s">
        <v>1669</v>
      </c>
      <c r="Q414"/>
      <c r="R414" s="2" t="s">
        <v>2252</v>
      </c>
      <c r="S414" s="2" t="s">
        <v>2314</v>
      </c>
      <c r="T414" s="2" t="s">
        <v>2315</v>
      </c>
      <c r="U414" s="2" t="s">
        <v>1677</v>
      </c>
      <c r="V414" s="2" t="s">
        <v>2316</v>
      </c>
      <c r="W414" s="2" t="s">
        <v>1667</v>
      </c>
      <c r="X414" s="6">
        <v>0</v>
      </c>
      <c r="Y414"/>
      <c r="Z414" s="2" t="s">
        <v>2252</v>
      </c>
      <c r="AA414" s="2" t="s">
        <v>2317</v>
      </c>
      <c r="AB414"/>
      <c r="AC414" s="2" t="s">
        <v>1673</v>
      </c>
      <c r="AD414" s="2" t="s">
        <v>1674</v>
      </c>
    </row>
    <row r="415" spans="1:34" x14ac:dyDescent="0.45">
      <c r="A415" s="1">
        <v>46062</v>
      </c>
      <c r="B415" s="1">
        <v>2</v>
      </c>
      <c r="C415" s="1">
        <v>46170</v>
      </c>
      <c r="D415" s="1">
        <v>46170</v>
      </c>
      <c r="E415" s="2" t="s">
        <v>2880</v>
      </c>
      <c r="F415" s="3">
        <v>2</v>
      </c>
      <c r="G415" s="2" t="s">
        <v>1667</v>
      </c>
      <c r="H415" s="2" t="s">
        <v>2206</v>
      </c>
      <c r="I415" s="2" t="s">
        <v>884</v>
      </c>
      <c r="J415" s="4">
        <v>9200</v>
      </c>
      <c r="K415" s="5">
        <v>2.2000000000000002</v>
      </c>
      <c r="L415" s="4">
        <v>20240</v>
      </c>
      <c r="M415" s="2" t="s">
        <v>1511</v>
      </c>
      <c r="N415" s="2" t="s">
        <v>37</v>
      </c>
      <c r="O415" s="2" t="s">
        <v>1668</v>
      </c>
      <c r="P415" s="2" t="s">
        <v>1669</v>
      </c>
      <c r="Q415"/>
      <c r="R415" s="2" t="s">
        <v>46</v>
      </c>
      <c r="S415" s="2" t="s">
        <v>1681</v>
      </c>
      <c r="T415"/>
      <c r="U415" s="2" t="s">
        <v>1682</v>
      </c>
      <c r="V415" s="2" t="s">
        <v>1683</v>
      </c>
      <c r="W415" s="2" t="s">
        <v>1667</v>
      </c>
      <c r="X415" s="6">
        <v>0</v>
      </c>
      <c r="Y415"/>
      <c r="Z415" s="2" t="s">
        <v>46</v>
      </c>
      <c r="AA415" s="2" t="s">
        <v>1684</v>
      </c>
      <c r="AB415"/>
      <c r="AC415" s="2" t="s">
        <v>1673</v>
      </c>
      <c r="AD415" s="2" t="s">
        <v>1674</v>
      </c>
      <c r="AE415" s="2"/>
      <c r="AF415" s="2"/>
      <c r="AG415" s="2"/>
      <c r="AH415" s="2"/>
    </row>
    <row r="416" spans="1:34" x14ac:dyDescent="0.45">
      <c r="A416" s="1">
        <v>45862</v>
      </c>
      <c r="B416" s="1">
        <v>46171</v>
      </c>
      <c r="C416" s="1">
        <v>46171</v>
      </c>
      <c r="D416" s="1">
        <v>46171</v>
      </c>
      <c r="E416" s="2" t="s">
        <v>2092</v>
      </c>
      <c r="F416" s="3">
        <v>1</v>
      </c>
      <c r="G416" s="2" t="s">
        <v>1924</v>
      </c>
      <c r="H416" s="2" t="s">
        <v>2053</v>
      </c>
      <c r="I416" s="2" t="s">
        <v>2045</v>
      </c>
      <c r="J416" s="4">
        <v>40000</v>
      </c>
      <c r="K416" s="5">
        <v>0.53220000000000001</v>
      </c>
      <c r="L416" s="4">
        <v>21288</v>
      </c>
      <c r="M416" s="2" t="s">
        <v>1522</v>
      </c>
      <c r="N416" s="2" t="s">
        <v>62</v>
      </c>
      <c r="O416" s="2" t="s">
        <v>1668</v>
      </c>
      <c r="P416" s="2" t="s">
        <v>1669</v>
      </c>
      <c r="Q416"/>
      <c r="R416" s="2" t="s">
        <v>31</v>
      </c>
      <c r="S416" s="2" t="s">
        <v>1925</v>
      </c>
      <c r="T416"/>
      <c r="U416" s="2" t="s">
        <v>1670</v>
      </c>
      <c r="V416" s="2" t="s">
        <v>1671</v>
      </c>
      <c r="W416" s="2" t="s">
        <v>1667</v>
      </c>
      <c r="X416" s="6">
        <v>0</v>
      </c>
      <c r="Y416"/>
      <c r="Z416" s="2" t="s">
        <v>89</v>
      </c>
      <c r="AA416" s="2" t="s">
        <v>1672</v>
      </c>
      <c r="AB416" s="2" t="s">
        <v>1926</v>
      </c>
      <c r="AC416"/>
      <c r="AE416" s="2"/>
      <c r="AF416" s="2"/>
      <c r="AG416" s="2"/>
      <c r="AH416" s="2"/>
    </row>
    <row r="417" spans="1:34" hidden="1" x14ac:dyDescent="0.45">
      <c r="A417" s="1" t="s">
        <v>1927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E417" s="2"/>
      <c r="AG417" s="2"/>
      <c r="AH417" s="2"/>
    </row>
    <row r="418" spans="1:34" hidden="1" x14ac:dyDescent="0.45">
      <c r="A418" s="1" t="s">
        <v>1928</v>
      </c>
      <c r="B418" s="1" t="s">
        <v>1929</v>
      </c>
      <c r="C418" s="1" t="s">
        <v>1930</v>
      </c>
      <c r="D418" s="1" t="s">
        <v>1931</v>
      </c>
      <c r="E418" s="2" t="s">
        <v>1673</v>
      </c>
      <c r="F418" s="3" t="s">
        <v>1674</v>
      </c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E418" s="2"/>
      <c r="AG418" s="2"/>
      <c r="AH418" s="2"/>
    </row>
    <row r="419" spans="1:34" x14ac:dyDescent="0.45">
      <c r="A419" s="1">
        <v>46013</v>
      </c>
      <c r="B419" s="1">
        <v>46128</v>
      </c>
      <c r="C419" s="1">
        <v>46171</v>
      </c>
      <c r="D419" s="1">
        <v>46171</v>
      </c>
      <c r="E419" s="2" t="s">
        <v>2389</v>
      </c>
      <c r="F419" s="3">
        <v>1</v>
      </c>
      <c r="G419" s="2" t="s">
        <v>1820</v>
      </c>
      <c r="H419" s="2" t="s">
        <v>1561</v>
      </c>
      <c r="I419" s="2" t="s">
        <v>1414</v>
      </c>
      <c r="J419" s="4">
        <v>1080</v>
      </c>
      <c r="K419" s="5">
        <v>170.4</v>
      </c>
      <c r="L419" s="4">
        <v>184032</v>
      </c>
      <c r="M419" s="2" t="s">
        <v>1559</v>
      </c>
      <c r="N419" s="2" t="s">
        <v>30</v>
      </c>
      <c r="O419" s="2" t="s">
        <v>1668</v>
      </c>
      <c r="P419" s="2" t="s">
        <v>1669</v>
      </c>
      <c r="Q419"/>
      <c r="R419" s="2" t="s">
        <v>106</v>
      </c>
      <c r="S419" s="2" t="s">
        <v>1821</v>
      </c>
      <c r="T419"/>
      <c r="U419" s="2" t="s">
        <v>1740</v>
      </c>
      <c r="V419" s="2" t="s">
        <v>1822</v>
      </c>
      <c r="W419" s="2" t="s">
        <v>1667</v>
      </c>
      <c r="X419" s="6">
        <v>0</v>
      </c>
      <c r="Y419"/>
      <c r="Z419" s="2" t="s">
        <v>1823</v>
      </c>
      <c r="AA419" s="2" t="s">
        <v>1824</v>
      </c>
      <c r="AB419" s="2" t="s">
        <v>1825</v>
      </c>
      <c r="AC419"/>
      <c r="AE419" s="2"/>
      <c r="AG419" s="2"/>
      <c r="AH419" s="2"/>
    </row>
    <row r="420" spans="1:34" hidden="1" x14ac:dyDescent="0.45">
      <c r="A420" s="1" t="s">
        <v>1826</v>
      </c>
      <c r="B420" s="1" t="s">
        <v>1827</v>
      </c>
      <c r="C420" s="1" t="s">
        <v>1828</v>
      </c>
      <c r="D420" s="1" t="s">
        <v>1673</v>
      </c>
      <c r="E420" s="2" t="s">
        <v>1674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E420" s="2"/>
      <c r="AG420" s="2"/>
      <c r="AH420" s="2"/>
    </row>
    <row r="421" spans="1:34" x14ac:dyDescent="0.45">
      <c r="A421" s="1">
        <v>46058</v>
      </c>
      <c r="B421" s="1">
        <v>46173</v>
      </c>
      <c r="C421" s="1">
        <v>46171</v>
      </c>
      <c r="D421" s="1">
        <v>46171</v>
      </c>
      <c r="E421" s="2" t="s">
        <v>2843</v>
      </c>
      <c r="F421" s="3">
        <v>1</v>
      </c>
      <c r="G421" s="2" t="s">
        <v>1685</v>
      </c>
      <c r="H421" s="2" t="s">
        <v>1566</v>
      </c>
      <c r="I421" s="2" t="s">
        <v>1459</v>
      </c>
      <c r="J421" s="4">
        <v>15000</v>
      </c>
      <c r="K421" s="5">
        <v>1.7</v>
      </c>
      <c r="L421" s="4">
        <v>25500</v>
      </c>
      <c r="M421" s="2" t="s">
        <v>1540</v>
      </c>
      <c r="N421" s="2" t="s">
        <v>37</v>
      </c>
      <c r="O421" s="2" t="s">
        <v>1668</v>
      </c>
      <c r="P421" s="2" t="s">
        <v>1669</v>
      </c>
      <c r="Q421"/>
      <c r="R421" s="2" t="s">
        <v>1460</v>
      </c>
      <c r="S421" s="2" t="s">
        <v>1889</v>
      </c>
      <c r="T421" s="2" t="s">
        <v>1890</v>
      </c>
      <c r="U421" s="2" t="s">
        <v>1687</v>
      </c>
      <c r="V421" s="2" t="s">
        <v>1891</v>
      </c>
      <c r="W421" s="2" t="s">
        <v>1667</v>
      </c>
      <c r="X421" s="6">
        <v>0</v>
      </c>
      <c r="Y421"/>
      <c r="Z421" s="2" t="s">
        <v>1460</v>
      </c>
      <c r="AA421" s="2" t="s">
        <v>1892</v>
      </c>
      <c r="AB421" s="2" t="s">
        <v>1899</v>
      </c>
      <c r="AD421" s="2"/>
      <c r="AE421" s="2"/>
      <c r="AG421" s="2"/>
      <c r="AH421" s="2"/>
    </row>
    <row r="422" spans="1:34" hidden="1" x14ac:dyDescent="0.45">
      <c r="C422" s="1"/>
      <c r="D422" s="1"/>
      <c r="F422" s="3"/>
      <c r="H422" s="2"/>
      <c r="I422" s="2"/>
      <c r="K422" s="5"/>
      <c r="L422" s="4"/>
      <c r="M422" s="2"/>
      <c r="Q422"/>
      <c r="T422"/>
      <c r="W422" s="2"/>
      <c r="X422" s="6"/>
      <c r="Y422"/>
      <c r="AB422"/>
      <c r="AD422" s="2"/>
      <c r="AE422" s="2"/>
      <c r="AG422" s="2"/>
      <c r="AH422" s="2"/>
    </row>
    <row r="423" spans="1:34" hidden="1" x14ac:dyDescent="0.45">
      <c r="A423" s="1" t="s">
        <v>1900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D423" s="2"/>
      <c r="AE423" s="2"/>
      <c r="AG423" s="2"/>
      <c r="AH423" s="2"/>
    </row>
    <row r="424" spans="1:34" hidden="1" x14ac:dyDescent="0.45">
      <c r="C424" s="1"/>
      <c r="D424" s="1"/>
      <c r="F424" s="3"/>
      <c r="H424" s="2"/>
      <c r="I424" s="2"/>
      <c r="K424" s="5"/>
      <c r="L424" s="4"/>
      <c r="M424" s="2"/>
      <c r="Q424"/>
      <c r="T424"/>
      <c r="W424" s="2"/>
      <c r="X424" s="6"/>
      <c r="Y424"/>
      <c r="AB424"/>
      <c r="AD424" s="2"/>
      <c r="AE424" s="2"/>
      <c r="AG424" s="2"/>
      <c r="AH424" s="2"/>
    </row>
    <row r="425" spans="1:34" hidden="1" x14ac:dyDescent="0.45">
      <c r="A425" s="1" t="s">
        <v>1901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D425" s="2"/>
      <c r="AE425" s="2"/>
      <c r="AG425" s="2"/>
      <c r="AH425" s="2"/>
    </row>
    <row r="426" spans="1:34" hidden="1" x14ac:dyDescent="0.45">
      <c r="A426" s="1" t="s">
        <v>1902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D426" s="2"/>
      <c r="AE426" s="2"/>
      <c r="AG426" s="2"/>
      <c r="AH426" s="2"/>
    </row>
    <row r="427" spans="1:34" hidden="1" x14ac:dyDescent="0.45">
      <c r="A427" s="1" t="s">
        <v>1903</v>
      </c>
      <c r="B427" s="1" t="s">
        <v>1673</v>
      </c>
      <c r="C427" s="1" t="s">
        <v>1674</v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D427" s="2"/>
      <c r="AE427" s="2"/>
      <c r="AG427" s="2"/>
      <c r="AH427" s="2"/>
    </row>
    <row r="428" spans="1:34" x14ac:dyDescent="0.45">
      <c r="A428" s="1">
        <v>46058</v>
      </c>
      <c r="B428" s="1">
        <v>46173</v>
      </c>
      <c r="C428" s="1">
        <v>46171</v>
      </c>
      <c r="D428" s="1">
        <v>46171</v>
      </c>
      <c r="E428" s="2" t="s">
        <v>2843</v>
      </c>
      <c r="F428" s="3">
        <v>2</v>
      </c>
      <c r="G428" s="2" t="s">
        <v>1685</v>
      </c>
      <c r="H428" s="2" t="s">
        <v>2019</v>
      </c>
      <c r="I428" s="2" t="s">
        <v>2020</v>
      </c>
      <c r="J428" s="4">
        <v>15000</v>
      </c>
      <c r="K428" s="5">
        <v>1.57</v>
      </c>
      <c r="L428" s="4">
        <v>23550</v>
      </c>
      <c r="M428" s="2" t="s">
        <v>1540</v>
      </c>
      <c r="N428" s="2" t="s">
        <v>37</v>
      </c>
      <c r="O428" s="2" t="s">
        <v>1668</v>
      </c>
      <c r="P428" s="2" t="s">
        <v>1669</v>
      </c>
      <c r="Q428"/>
      <c r="R428" s="2" t="s">
        <v>1460</v>
      </c>
      <c r="S428" s="2" t="s">
        <v>1889</v>
      </c>
      <c r="T428" s="2" t="s">
        <v>1890</v>
      </c>
      <c r="U428" s="2" t="s">
        <v>1687</v>
      </c>
      <c r="V428" s="2" t="s">
        <v>1891</v>
      </c>
      <c r="W428" s="2" t="s">
        <v>1667</v>
      </c>
      <c r="X428" s="6">
        <v>0</v>
      </c>
      <c r="Y428"/>
      <c r="Z428" s="2" t="s">
        <v>1460</v>
      </c>
      <c r="AA428" s="2" t="s">
        <v>1892</v>
      </c>
      <c r="AB428" s="2" t="s">
        <v>1899</v>
      </c>
      <c r="AD428" s="2"/>
      <c r="AE428" s="2"/>
      <c r="AG428" s="2"/>
      <c r="AH428" s="2"/>
    </row>
    <row r="429" spans="1:34" hidden="1" x14ac:dyDescent="0.45">
      <c r="C429" s="1"/>
      <c r="D429" s="1"/>
      <c r="F429" s="3"/>
      <c r="H429" s="2"/>
      <c r="I429" s="2"/>
      <c r="K429" s="5"/>
      <c r="L429" s="4"/>
      <c r="M429" s="2"/>
      <c r="Q429"/>
      <c r="T429"/>
      <c r="W429" s="2"/>
      <c r="X429" s="6"/>
      <c r="Y429"/>
      <c r="AB429"/>
      <c r="AD429" s="2"/>
      <c r="AE429" s="2"/>
      <c r="AG429" s="2"/>
      <c r="AH429" s="2"/>
    </row>
    <row r="430" spans="1:34" hidden="1" x14ac:dyDescent="0.45">
      <c r="A430" s="1" t="s">
        <v>1900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D430" s="2"/>
      <c r="AE430" s="2"/>
      <c r="AG430" s="2"/>
      <c r="AH430" s="2"/>
    </row>
    <row r="431" spans="1:34" hidden="1" x14ac:dyDescent="0.45">
      <c r="C431" s="1"/>
      <c r="D431" s="1"/>
      <c r="F431" s="3"/>
      <c r="H431" s="2"/>
      <c r="I431" s="2"/>
      <c r="K431" s="5"/>
      <c r="L431" s="4"/>
      <c r="M431" s="2"/>
      <c r="Q431"/>
      <c r="T431"/>
      <c r="W431" s="2"/>
      <c r="X431" s="6"/>
      <c r="Y431"/>
      <c r="AB431"/>
      <c r="AD431" s="2"/>
      <c r="AE431" s="2"/>
      <c r="AG431" s="2"/>
      <c r="AH431" s="2"/>
    </row>
    <row r="432" spans="1:34" hidden="1" x14ac:dyDescent="0.45">
      <c r="A432" s="1" t="s">
        <v>1901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D432" s="2"/>
      <c r="AE432" s="2"/>
      <c r="AG432" s="2"/>
      <c r="AH432" s="2"/>
    </row>
    <row r="433" spans="1:34" hidden="1" x14ac:dyDescent="0.45">
      <c r="A433" s="1" t="s">
        <v>1902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E433" s="2"/>
      <c r="AG433" s="2"/>
      <c r="AH433" s="2"/>
    </row>
    <row r="434" spans="1:34" hidden="1" x14ac:dyDescent="0.45">
      <c r="A434" s="1" t="s">
        <v>1903</v>
      </c>
      <c r="B434" s="1" t="s">
        <v>1673</v>
      </c>
      <c r="C434" s="1" t="s">
        <v>1674</v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E434" s="2"/>
      <c r="AG434" s="2"/>
      <c r="AH434" s="2"/>
    </row>
    <row r="435" spans="1:34" x14ac:dyDescent="0.45">
      <c r="A435" s="1">
        <v>45783</v>
      </c>
      <c r="B435" s="1">
        <v>46037</v>
      </c>
      <c r="C435" s="1">
        <v>46177</v>
      </c>
      <c r="D435" s="1">
        <v>46037</v>
      </c>
      <c r="E435" s="2" t="s">
        <v>1666</v>
      </c>
      <c r="F435" s="3">
        <v>1</v>
      </c>
      <c r="G435" s="2" t="s">
        <v>1685</v>
      </c>
      <c r="H435" s="2" t="s">
        <v>1662</v>
      </c>
      <c r="I435" s="2" t="s">
        <v>1663</v>
      </c>
      <c r="J435" s="4">
        <v>5250</v>
      </c>
      <c r="K435" s="5">
        <v>2.61</v>
      </c>
      <c r="L435" s="4">
        <v>13702.5</v>
      </c>
      <c r="M435" s="2" t="s">
        <v>1654</v>
      </c>
      <c r="N435" s="2" t="s">
        <v>37</v>
      </c>
      <c r="O435" s="2" t="s">
        <v>1668</v>
      </c>
      <c r="P435" s="2" t="s">
        <v>1669</v>
      </c>
      <c r="Q435"/>
      <c r="R435" s="2" t="s">
        <v>1655</v>
      </c>
      <c r="S435" s="2" t="s">
        <v>2307</v>
      </c>
      <c r="T435"/>
      <c r="U435" s="2" t="s">
        <v>1773</v>
      </c>
      <c r="V435" s="2" t="s">
        <v>2308</v>
      </c>
      <c r="W435" s="2" t="s">
        <v>1667</v>
      </c>
      <c r="X435" s="6">
        <v>0</v>
      </c>
      <c r="Y435"/>
      <c r="Z435" s="2" t="s">
        <v>1655</v>
      </c>
      <c r="AA435" s="2" t="s">
        <v>2309</v>
      </c>
      <c r="AB435"/>
      <c r="AC435" s="2" t="s">
        <v>1673</v>
      </c>
      <c r="AD435" s="2" t="s">
        <v>1674</v>
      </c>
      <c r="AE435" s="2"/>
      <c r="AG435" s="2"/>
      <c r="AH435" s="2"/>
    </row>
    <row r="436" spans="1:34" x14ac:dyDescent="0.45">
      <c r="A436" s="1">
        <v>45783</v>
      </c>
      <c r="B436" s="1">
        <v>46037</v>
      </c>
      <c r="C436" s="1">
        <v>46177</v>
      </c>
      <c r="D436" s="1">
        <v>46037</v>
      </c>
      <c r="E436" s="2" t="s">
        <v>1666</v>
      </c>
      <c r="F436" s="3">
        <v>2</v>
      </c>
      <c r="G436" s="2" t="s">
        <v>1685</v>
      </c>
      <c r="H436" s="2" t="s">
        <v>1664</v>
      </c>
      <c r="I436" s="2" t="s">
        <v>1665</v>
      </c>
      <c r="J436" s="4">
        <v>300</v>
      </c>
      <c r="K436" s="5">
        <v>6.75</v>
      </c>
      <c r="L436" s="4">
        <v>2025</v>
      </c>
      <c r="M436" s="2" t="s">
        <v>1654</v>
      </c>
      <c r="N436" s="2" t="s">
        <v>37</v>
      </c>
      <c r="O436" s="2" t="s">
        <v>1668</v>
      </c>
      <c r="P436" s="2" t="s">
        <v>1669</v>
      </c>
      <c r="Q436"/>
      <c r="R436" s="2" t="s">
        <v>1655</v>
      </c>
      <c r="S436" s="2" t="s">
        <v>2307</v>
      </c>
      <c r="T436"/>
      <c r="U436" s="2" t="s">
        <v>1773</v>
      </c>
      <c r="V436" s="2" t="s">
        <v>2308</v>
      </c>
      <c r="W436" s="2" t="s">
        <v>1667</v>
      </c>
      <c r="X436" s="6">
        <v>0</v>
      </c>
      <c r="Y436"/>
      <c r="Z436" s="2" t="s">
        <v>1655</v>
      </c>
      <c r="AA436" s="2" t="s">
        <v>2309</v>
      </c>
      <c r="AB436"/>
      <c r="AC436" s="2" t="s">
        <v>1673</v>
      </c>
      <c r="AD436" s="2" t="s">
        <v>1674</v>
      </c>
      <c r="AE436" s="2"/>
      <c r="AG436" s="2"/>
      <c r="AH436" s="2"/>
    </row>
    <row r="437" spans="1:34" x14ac:dyDescent="0.45">
      <c r="A437" s="1">
        <v>46029</v>
      </c>
      <c r="B437" s="1">
        <v>46178</v>
      </c>
      <c r="C437" s="1">
        <v>46178</v>
      </c>
      <c r="D437" s="1">
        <v>46178</v>
      </c>
      <c r="E437" s="2" t="s">
        <v>2468</v>
      </c>
      <c r="F437" s="3">
        <v>1</v>
      </c>
      <c r="G437" s="2" t="s">
        <v>1913</v>
      </c>
      <c r="H437" s="2" t="s">
        <v>1556</v>
      </c>
      <c r="I437" s="2" t="s">
        <v>114</v>
      </c>
      <c r="J437" s="4">
        <v>25000</v>
      </c>
      <c r="K437" s="5">
        <v>1.63</v>
      </c>
      <c r="L437" s="4">
        <v>40750</v>
      </c>
      <c r="M437" s="2" t="s">
        <v>1555</v>
      </c>
      <c r="N437" s="2" t="s">
        <v>30</v>
      </c>
      <c r="O437" s="2" t="s">
        <v>1668</v>
      </c>
      <c r="P437" s="2" t="s">
        <v>1669</v>
      </c>
      <c r="Q437"/>
      <c r="R437" s="2" t="s">
        <v>115</v>
      </c>
      <c r="S437" s="2" t="s">
        <v>1914</v>
      </c>
      <c r="T437"/>
      <c r="U437" s="2" t="s">
        <v>1844</v>
      </c>
      <c r="V437" s="2" t="s">
        <v>1915</v>
      </c>
      <c r="W437" s="2" t="s">
        <v>1667</v>
      </c>
      <c r="X437" s="6">
        <v>0</v>
      </c>
      <c r="Y437"/>
      <c r="Z437" s="2" t="s">
        <v>115</v>
      </c>
      <c r="AA437" s="2" t="s">
        <v>1881</v>
      </c>
      <c r="AB437" s="2" t="s">
        <v>1916</v>
      </c>
      <c r="AC437"/>
      <c r="AE437" s="2"/>
      <c r="AG437" s="2"/>
      <c r="AH437" s="2"/>
    </row>
    <row r="438" spans="1:34" hidden="1" x14ac:dyDescent="0.45">
      <c r="A438" s="1" t="s">
        <v>1917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E438" s="2"/>
      <c r="AF438" s="2"/>
      <c r="AG438" s="2"/>
      <c r="AH438" s="2"/>
    </row>
    <row r="439" spans="1:34" hidden="1" x14ac:dyDescent="0.45">
      <c r="A439" s="1" t="s">
        <v>1918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E439" s="2"/>
      <c r="AG439" s="2"/>
      <c r="AH439" s="2"/>
    </row>
    <row r="440" spans="1:34" hidden="1" x14ac:dyDescent="0.45">
      <c r="A440" s="1" t="s">
        <v>1873</v>
      </c>
      <c r="B440" s="1" t="s">
        <v>1874</v>
      </c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E440" s="2"/>
      <c r="AF440" s="2"/>
      <c r="AG440" s="2"/>
      <c r="AH440" s="2"/>
    </row>
    <row r="441" spans="1:34" x14ac:dyDescent="0.45">
      <c r="A441" s="1">
        <v>46035</v>
      </c>
      <c r="B441" s="1">
        <v>46179</v>
      </c>
      <c r="C441" s="1">
        <v>46178</v>
      </c>
      <c r="D441" s="1">
        <v>46178</v>
      </c>
      <c r="E441" s="2" t="s">
        <v>2499</v>
      </c>
      <c r="F441" s="3">
        <v>1</v>
      </c>
      <c r="G441" s="2" t="s">
        <v>1967</v>
      </c>
      <c r="H441" s="2" t="s">
        <v>1523</v>
      </c>
      <c r="I441" s="2" t="s">
        <v>2103</v>
      </c>
      <c r="J441" s="4">
        <v>202500</v>
      </c>
      <c r="K441" s="5">
        <v>0.27</v>
      </c>
      <c r="L441" s="4">
        <v>54675</v>
      </c>
      <c r="M441" s="2" t="s">
        <v>1519</v>
      </c>
      <c r="N441" s="2" t="s">
        <v>30</v>
      </c>
      <c r="O441" s="2" t="s">
        <v>1668</v>
      </c>
      <c r="P441" s="2" t="s">
        <v>1669</v>
      </c>
      <c r="Q441"/>
      <c r="R441" s="2" t="s">
        <v>89</v>
      </c>
      <c r="S441" s="2" t="s">
        <v>1968</v>
      </c>
      <c r="T441"/>
      <c r="U441" s="2" t="s">
        <v>1677</v>
      </c>
      <c r="V441" s="2" t="s">
        <v>1678</v>
      </c>
      <c r="W441" s="2" t="s">
        <v>1667</v>
      </c>
      <c r="X441" s="6">
        <v>0</v>
      </c>
      <c r="Y441"/>
      <c r="Z441" s="2" t="s">
        <v>89</v>
      </c>
      <c r="AA441" s="2" t="s">
        <v>1969</v>
      </c>
      <c r="AB441" s="2" t="s">
        <v>1970</v>
      </c>
      <c r="AC441"/>
      <c r="AE441" s="2"/>
      <c r="AF441" s="2"/>
      <c r="AG441" s="2"/>
      <c r="AH441" s="2"/>
    </row>
    <row r="442" spans="1:34" hidden="1" x14ac:dyDescent="0.45">
      <c r="A442" s="1" t="s">
        <v>1971</v>
      </c>
      <c r="B442" s="1" t="s">
        <v>1673</v>
      </c>
      <c r="C442" s="1" t="s">
        <v>1674</v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E442" s="2"/>
      <c r="AF442" s="2"/>
      <c r="AG442" s="2"/>
      <c r="AH442" s="2"/>
    </row>
    <row r="443" spans="1:34" x14ac:dyDescent="0.45">
      <c r="A443" s="1">
        <v>46058</v>
      </c>
      <c r="B443" s="1">
        <v>2</v>
      </c>
      <c r="C443" s="1">
        <v>46184</v>
      </c>
      <c r="D443" s="1">
        <v>46184</v>
      </c>
      <c r="E443" s="2" t="s">
        <v>2859</v>
      </c>
      <c r="F443" s="3">
        <v>1</v>
      </c>
      <c r="G443" s="2" t="s">
        <v>1685</v>
      </c>
      <c r="H443" s="2" t="s">
        <v>2861</v>
      </c>
      <c r="I443" s="2" t="s">
        <v>2862</v>
      </c>
      <c r="J443" s="4">
        <v>5250</v>
      </c>
      <c r="K443" s="5">
        <v>2.65</v>
      </c>
      <c r="L443" s="4">
        <v>13912.5</v>
      </c>
      <c r="M443" s="2" t="s">
        <v>1654</v>
      </c>
      <c r="N443" s="2" t="s">
        <v>37</v>
      </c>
      <c r="O443" s="2" t="s">
        <v>1668</v>
      </c>
      <c r="P443" s="2" t="s">
        <v>1669</v>
      </c>
      <c r="Q443"/>
      <c r="R443" s="2" t="s">
        <v>1655</v>
      </c>
      <c r="S443" s="2" t="s">
        <v>2307</v>
      </c>
      <c r="T443"/>
      <c r="U443" s="2" t="s">
        <v>1773</v>
      </c>
      <c r="V443" s="2" t="s">
        <v>2308</v>
      </c>
      <c r="W443" s="2" t="s">
        <v>1667</v>
      </c>
      <c r="X443" s="6">
        <v>0</v>
      </c>
      <c r="Y443"/>
      <c r="Z443" s="2" t="s">
        <v>1655</v>
      </c>
      <c r="AA443" s="2" t="s">
        <v>2309</v>
      </c>
      <c r="AB443"/>
      <c r="AC443" s="2" t="s">
        <v>1673</v>
      </c>
      <c r="AD443" s="2" t="s">
        <v>1674</v>
      </c>
      <c r="AE443" s="2"/>
      <c r="AF443" s="2"/>
    </row>
    <row r="444" spans="1:34" x14ac:dyDescent="0.45">
      <c r="A444" s="1">
        <v>46058</v>
      </c>
      <c r="B444" s="1">
        <v>2</v>
      </c>
      <c r="C444" s="1">
        <v>46184</v>
      </c>
      <c r="D444" s="1">
        <v>46184</v>
      </c>
      <c r="E444" s="2" t="s">
        <v>2859</v>
      </c>
      <c r="F444" s="3">
        <v>2</v>
      </c>
      <c r="G444" s="2" t="s">
        <v>1685</v>
      </c>
      <c r="H444" s="2" t="s">
        <v>2863</v>
      </c>
      <c r="I444" s="2" t="s">
        <v>2864</v>
      </c>
      <c r="J444" s="4">
        <v>200</v>
      </c>
      <c r="K444" s="5">
        <v>6.95</v>
      </c>
      <c r="L444" s="4">
        <v>1390</v>
      </c>
      <c r="M444" s="2" t="s">
        <v>1654</v>
      </c>
      <c r="N444" s="2" t="s">
        <v>37</v>
      </c>
      <c r="O444" s="2" t="s">
        <v>1668</v>
      </c>
      <c r="P444" s="2" t="s">
        <v>1669</v>
      </c>
      <c r="Q444"/>
      <c r="R444" s="2" t="s">
        <v>1655</v>
      </c>
      <c r="S444" s="2" t="s">
        <v>2307</v>
      </c>
      <c r="T444"/>
      <c r="U444" s="2" t="s">
        <v>1773</v>
      </c>
      <c r="V444" s="2" t="s">
        <v>2308</v>
      </c>
      <c r="W444" s="2" t="s">
        <v>1667</v>
      </c>
      <c r="X444" s="6">
        <v>0</v>
      </c>
      <c r="Y444"/>
      <c r="Z444" s="2" t="s">
        <v>1655</v>
      </c>
      <c r="AA444" s="2" t="s">
        <v>2309</v>
      </c>
      <c r="AB444"/>
      <c r="AC444" s="2" t="s">
        <v>1673</v>
      </c>
      <c r="AD444" s="2" t="s">
        <v>1674</v>
      </c>
    </row>
    <row r="445" spans="1:34" x14ac:dyDescent="0.45">
      <c r="A445" s="1">
        <v>45793</v>
      </c>
      <c r="B445" s="1">
        <v>46157</v>
      </c>
      <c r="C445" s="1">
        <v>46188</v>
      </c>
      <c r="D445" s="1">
        <v>46188</v>
      </c>
      <c r="E445" s="2" t="s">
        <v>2016</v>
      </c>
      <c r="F445" s="3">
        <v>1</v>
      </c>
      <c r="G445" s="2" t="s">
        <v>1685</v>
      </c>
      <c r="H445" s="2" t="s">
        <v>1589</v>
      </c>
      <c r="I445" s="2" t="s">
        <v>159</v>
      </c>
      <c r="J445" s="4">
        <v>5245</v>
      </c>
      <c r="K445" s="5">
        <v>11.6</v>
      </c>
      <c r="L445" s="4">
        <v>60842</v>
      </c>
      <c r="M445" s="2" t="s">
        <v>1499</v>
      </c>
      <c r="N445" s="2" t="s">
        <v>30</v>
      </c>
      <c r="O445" s="2" t="s">
        <v>1668</v>
      </c>
      <c r="P445" s="2" t="s">
        <v>1669</v>
      </c>
      <c r="Q445"/>
      <c r="R445" s="2" t="s">
        <v>90</v>
      </c>
      <c r="S445" s="2" t="s">
        <v>1947</v>
      </c>
      <c r="T445"/>
      <c r="U445" s="2" t="s">
        <v>1682</v>
      </c>
      <c r="V445" s="2" t="s">
        <v>1948</v>
      </c>
      <c r="W445" s="2" t="s">
        <v>1667</v>
      </c>
      <c r="X445" s="6">
        <v>0</v>
      </c>
      <c r="Y445"/>
      <c r="Z445" s="2" t="s">
        <v>90</v>
      </c>
      <c r="AA445" s="2" t="s">
        <v>1949</v>
      </c>
      <c r="AB445"/>
      <c r="AC445" s="2" t="s">
        <v>1673</v>
      </c>
      <c r="AD445" s="2" t="s">
        <v>1674</v>
      </c>
    </row>
    <row r="446" spans="1:34" x14ac:dyDescent="0.45">
      <c r="A446" s="1">
        <v>45894</v>
      </c>
      <c r="B446" s="1">
        <v>46203</v>
      </c>
      <c r="C446" s="1">
        <v>46203</v>
      </c>
      <c r="D446" s="1">
        <v>46203</v>
      </c>
      <c r="E446" s="2" t="s">
        <v>2113</v>
      </c>
      <c r="F446" s="3">
        <v>1</v>
      </c>
      <c r="G446" s="2" t="s">
        <v>1859</v>
      </c>
      <c r="H446" s="2" t="s">
        <v>1860</v>
      </c>
      <c r="I446" s="2" t="s">
        <v>305</v>
      </c>
      <c r="J446" s="4">
        <v>360000</v>
      </c>
      <c r="K446" s="5">
        <v>0.12</v>
      </c>
      <c r="L446" s="4">
        <v>43200</v>
      </c>
      <c r="M446" s="2" t="s">
        <v>1861</v>
      </c>
      <c r="N446" s="2" t="s">
        <v>30</v>
      </c>
      <c r="O446" s="2" t="s">
        <v>1668</v>
      </c>
      <c r="P446" s="2" t="s">
        <v>1669</v>
      </c>
      <c r="Q446"/>
      <c r="R446" s="2" t="s">
        <v>108</v>
      </c>
      <c r="S446" s="2" t="s">
        <v>1862</v>
      </c>
      <c r="T446" s="2" t="s">
        <v>1863</v>
      </c>
      <c r="U446" s="2" t="s">
        <v>1682</v>
      </c>
      <c r="V446" s="2" t="s">
        <v>1697</v>
      </c>
      <c r="W446" s="2" t="s">
        <v>1667</v>
      </c>
      <c r="X446" s="6">
        <v>0</v>
      </c>
      <c r="Y446"/>
      <c r="Z446" s="2" t="s">
        <v>1864</v>
      </c>
      <c r="AA446" s="2" t="s">
        <v>1699</v>
      </c>
      <c r="AB446" s="2" t="s">
        <v>1865</v>
      </c>
      <c r="AC446"/>
      <c r="AE446" s="2"/>
      <c r="AF446" s="2"/>
      <c r="AG446" s="2"/>
      <c r="AH446" s="2"/>
    </row>
    <row r="447" spans="1:34" hidden="1" x14ac:dyDescent="0.45">
      <c r="A447" s="1" t="s">
        <v>1866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E447" s="2"/>
      <c r="AF447" s="2"/>
      <c r="AG447" s="2"/>
      <c r="AH447" s="2"/>
    </row>
    <row r="448" spans="1:34" hidden="1" x14ac:dyDescent="0.45">
      <c r="A448" s="1" t="s">
        <v>1867</v>
      </c>
      <c r="B448" s="1" t="s">
        <v>1868</v>
      </c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E448" s="2"/>
      <c r="AF448" s="2"/>
      <c r="AG448" s="2"/>
      <c r="AH448" s="2"/>
    </row>
    <row r="449" spans="1:34" hidden="1" x14ac:dyDescent="0.45">
      <c r="A449" s="1" t="s">
        <v>1869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E449" s="2"/>
      <c r="AF449" s="2"/>
      <c r="AG449" s="2"/>
      <c r="AH449" s="2"/>
    </row>
    <row r="450" spans="1:34" hidden="1" x14ac:dyDescent="0.45">
      <c r="A450" s="1" t="s">
        <v>1870</v>
      </c>
      <c r="B450" s="1" t="s">
        <v>1871</v>
      </c>
      <c r="C450" s="1" t="s">
        <v>1872</v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E450" s="2"/>
      <c r="AF450" s="2"/>
    </row>
    <row r="451" spans="1:34" hidden="1" x14ac:dyDescent="0.45">
      <c r="A451" s="1" t="s">
        <v>1873</v>
      </c>
      <c r="B451" s="1" t="s">
        <v>1874</v>
      </c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1:34" x14ac:dyDescent="0.45">
      <c r="A452" s="1">
        <v>45793</v>
      </c>
      <c r="B452" s="1">
        <v>46127</v>
      </c>
      <c r="C452" s="1">
        <v>46209</v>
      </c>
      <c r="D452" s="1">
        <v>46127</v>
      </c>
      <c r="E452" s="2" t="s">
        <v>2012</v>
      </c>
      <c r="F452" s="3">
        <v>1</v>
      </c>
      <c r="G452" s="2" t="s">
        <v>1685</v>
      </c>
      <c r="H452" s="2" t="s">
        <v>1591</v>
      </c>
      <c r="I452" s="2" t="s">
        <v>158</v>
      </c>
      <c r="J452" s="4">
        <v>6900</v>
      </c>
      <c r="K452" s="5">
        <v>8.4700000000000006</v>
      </c>
      <c r="L452" s="4">
        <v>58443</v>
      </c>
      <c r="M452" s="2" t="s">
        <v>1499</v>
      </c>
      <c r="N452" s="2" t="s">
        <v>30</v>
      </c>
      <c r="O452" s="2" t="s">
        <v>1668</v>
      </c>
      <c r="P452" s="2" t="s">
        <v>1669</v>
      </c>
      <c r="Q452"/>
      <c r="R452" s="2" t="s">
        <v>90</v>
      </c>
      <c r="S452" s="2" t="s">
        <v>1947</v>
      </c>
      <c r="T452"/>
      <c r="U452" s="2" t="s">
        <v>1682</v>
      </c>
      <c r="V452" s="2" t="s">
        <v>1948</v>
      </c>
      <c r="W452" s="2" t="s">
        <v>1667</v>
      </c>
      <c r="X452" s="6">
        <v>0</v>
      </c>
      <c r="Y452"/>
      <c r="Z452" s="2" t="s">
        <v>90</v>
      </c>
      <c r="AA452" s="2" t="s">
        <v>1949</v>
      </c>
      <c r="AB452"/>
      <c r="AC452" s="2" t="s">
        <v>1673</v>
      </c>
      <c r="AD452" s="2" t="s">
        <v>1674</v>
      </c>
      <c r="AE452" s="2"/>
      <c r="AF452" s="2"/>
    </row>
    <row r="453" spans="1:34" x14ac:dyDescent="0.45">
      <c r="A453" s="1">
        <v>46062</v>
      </c>
      <c r="B453" s="1">
        <v>46225</v>
      </c>
      <c r="C453" s="1">
        <v>46211</v>
      </c>
      <c r="D453" s="1">
        <v>46211</v>
      </c>
      <c r="E453" s="2" t="s">
        <v>2875</v>
      </c>
      <c r="F453" s="3">
        <v>1</v>
      </c>
      <c r="G453" s="2" t="s">
        <v>1675</v>
      </c>
      <c r="H453" s="2" t="s">
        <v>1539</v>
      </c>
      <c r="I453" s="2" t="s">
        <v>1469</v>
      </c>
      <c r="J453" s="4">
        <v>20000</v>
      </c>
      <c r="K453" s="5">
        <v>3.4188999999999998</v>
      </c>
      <c r="L453" s="4">
        <v>68378</v>
      </c>
      <c r="M453" s="2" t="s">
        <v>1492</v>
      </c>
      <c r="N453" s="2" t="s">
        <v>30</v>
      </c>
      <c r="O453" s="2" t="s">
        <v>1668</v>
      </c>
      <c r="P453" s="2" t="s">
        <v>1669</v>
      </c>
      <c r="Q453"/>
      <c r="R453" s="2" t="s">
        <v>122</v>
      </c>
      <c r="S453" s="2" t="s">
        <v>1676</v>
      </c>
      <c r="T453"/>
      <c r="U453" s="2" t="s">
        <v>1677</v>
      </c>
      <c r="V453" s="2" t="s">
        <v>1678</v>
      </c>
      <c r="W453" s="2" t="s">
        <v>1667</v>
      </c>
      <c r="X453" s="6">
        <v>0</v>
      </c>
      <c r="Y453"/>
      <c r="Z453" s="2" t="s">
        <v>1679</v>
      </c>
      <c r="AA453" s="2" t="s">
        <v>1680</v>
      </c>
      <c r="AB453"/>
      <c r="AC453" s="2" t="s">
        <v>1673</v>
      </c>
      <c r="AD453" s="2" t="s">
        <v>1674</v>
      </c>
    </row>
    <row r="454" spans="1:34" x14ac:dyDescent="0.45">
      <c r="A454" s="1">
        <v>46042</v>
      </c>
      <c r="B454" s="1">
        <v>46168</v>
      </c>
      <c r="C454" s="1">
        <v>46216</v>
      </c>
      <c r="D454" s="1">
        <v>46216</v>
      </c>
      <c r="E454" s="2" t="s">
        <v>2580</v>
      </c>
      <c r="F454" s="3">
        <v>1</v>
      </c>
      <c r="G454" s="2" t="s">
        <v>1924</v>
      </c>
      <c r="H454" s="2" t="s">
        <v>2053</v>
      </c>
      <c r="I454" s="2" t="s">
        <v>2582</v>
      </c>
      <c r="J454" s="4">
        <v>50000</v>
      </c>
      <c r="K454" s="5">
        <v>0.53220000000000001</v>
      </c>
      <c r="L454" s="4">
        <v>26610</v>
      </c>
      <c r="M454" s="2" t="s">
        <v>1522</v>
      </c>
      <c r="N454" s="2" t="s">
        <v>62</v>
      </c>
      <c r="O454" s="2" t="s">
        <v>1668</v>
      </c>
      <c r="P454" s="2" t="s">
        <v>1669</v>
      </c>
      <c r="Q454"/>
      <c r="R454" s="2" t="s">
        <v>31</v>
      </c>
      <c r="S454" s="2" t="s">
        <v>1925</v>
      </c>
      <c r="T454"/>
      <c r="U454" s="2" t="s">
        <v>1670</v>
      </c>
      <c r="V454" s="2" t="s">
        <v>1671</v>
      </c>
      <c r="W454" s="2" t="s">
        <v>1667</v>
      </c>
      <c r="X454" s="6">
        <v>0</v>
      </c>
      <c r="Y454"/>
      <c r="Z454" s="2" t="s">
        <v>89</v>
      </c>
      <c r="AA454" s="2" t="s">
        <v>1672</v>
      </c>
      <c r="AB454" s="2" t="s">
        <v>1926</v>
      </c>
      <c r="AC454"/>
      <c r="AE454" s="2"/>
      <c r="AF454" s="2"/>
    </row>
    <row r="455" spans="1:34" hidden="1" x14ac:dyDescent="0.45">
      <c r="A455" s="1" t="s">
        <v>1927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1:34" hidden="1" x14ac:dyDescent="0.45">
      <c r="A456" s="1" t="s">
        <v>1928</v>
      </c>
      <c r="B456" s="1" t="s">
        <v>1929</v>
      </c>
      <c r="C456" s="1" t="s">
        <v>1930</v>
      </c>
      <c r="D456" s="1" t="s">
        <v>1931</v>
      </c>
      <c r="E456" s="2" t="s">
        <v>1673</v>
      </c>
      <c r="F456" s="3" t="s">
        <v>1674</v>
      </c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E456" s="2"/>
      <c r="AF456" s="2"/>
    </row>
    <row r="457" spans="1:34" x14ac:dyDescent="0.45">
      <c r="A457" s="1">
        <v>46042</v>
      </c>
      <c r="B457" s="1">
        <v>46195</v>
      </c>
      <c r="C457" s="1">
        <v>46216</v>
      </c>
      <c r="D457" s="1">
        <v>46216</v>
      </c>
      <c r="E457" s="2" t="s">
        <v>2583</v>
      </c>
      <c r="F457" s="3">
        <v>1</v>
      </c>
      <c r="G457" s="2" t="s">
        <v>1924</v>
      </c>
      <c r="H457" s="2" t="s">
        <v>2053</v>
      </c>
      <c r="I457" s="2" t="s">
        <v>2582</v>
      </c>
      <c r="J457" s="4">
        <v>50000</v>
      </c>
      <c r="K457" s="5">
        <v>0.53220000000000001</v>
      </c>
      <c r="L457" s="4">
        <v>26610</v>
      </c>
      <c r="M457" s="2" t="s">
        <v>1522</v>
      </c>
      <c r="N457" s="2" t="s">
        <v>62</v>
      </c>
      <c r="O457" s="2" t="s">
        <v>1668</v>
      </c>
      <c r="P457" s="2" t="s">
        <v>1669</v>
      </c>
      <c r="Q457"/>
      <c r="R457" s="2" t="s">
        <v>31</v>
      </c>
      <c r="S457" s="2" t="s">
        <v>1925</v>
      </c>
      <c r="T457"/>
      <c r="U457" s="2" t="s">
        <v>1670</v>
      </c>
      <c r="V457" s="2" t="s">
        <v>1671</v>
      </c>
      <c r="W457" s="2" t="s">
        <v>1667</v>
      </c>
      <c r="X457" s="6">
        <v>0</v>
      </c>
      <c r="Y457"/>
      <c r="Z457" s="2" t="s">
        <v>89</v>
      </c>
      <c r="AA457" s="2" t="s">
        <v>1672</v>
      </c>
      <c r="AB457" s="2" t="s">
        <v>1926</v>
      </c>
      <c r="AC457"/>
    </row>
    <row r="458" spans="1:34" hidden="1" x14ac:dyDescent="0.45">
      <c r="A458" s="1" t="s">
        <v>1927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E458" s="2"/>
      <c r="AF458" s="2"/>
    </row>
    <row r="459" spans="1:34" hidden="1" x14ac:dyDescent="0.45">
      <c r="A459" s="1" t="s">
        <v>1928</v>
      </c>
      <c r="B459" s="1" t="s">
        <v>1929</v>
      </c>
      <c r="C459" s="1" t="s">
        <v>1930</v>
      </c>
      <c r="D459" s="1" t="s">
        <v>1931</v>
      </c>
      <c r="E459" s="2" t="s">
        <v>1673</v>
      </c>
      <c r="F459" s="3" t="s">
        <v>1674</v>
      </c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1:34" x14ac:dyDescent="0.45">
      <c r="A460" s="1">
        <v>45783</v>
      </c>
      <c r="B460" s="1">
        <v>46073</v>
      </c>
      <c r="C460" s="1">
        <v>46221</v>
      </c>
      <c r="D460" s="1">
        <v>46221</v>
      </c>
      <c r="E460" s="2" t="s">
        <v>1661</v>
      </c>
      <c r="F460" s="3">
        <v>1</v>
      </c>
      <c r="G460" s="2" t="s">
        <v>1685</v>
      </c>
      <c r="H460" s="2" t="s">
        <v>1658</v>
      </c>
      <c r="I460" s="2" t="s">
        <v>1659</v>
      </c>
      <c r="J460" s="4">
        <v>35000</v>
      </c>
      <c r="K460" s="5">
        <v>4.1500000000000004</v>
      </c>
      <c r="L460" s="4">
        <v>145250</v>
      </c>
      <c r="M460" s="2" t="s">
        <v>1654</v>
      </c>
      <c r="N460" s="2" t="s">
        <v>37</v>
      </c>
      <c r="O460" s="2" t="s">
        <v>1668</v>
      </c>
      <c r="P460" s="2" t="s">
        <v>1669</v>
      </c>
      <c r="Q460"/>
      <c r="R460" s="2" t="s">
        <v>1655</v>
      </c>
      <c r="S460" s="2" t="s">
        <v>2307</v>
      </c>
      <c r="T460"/>
      <c r="U460" s="2" t="s">
        <v>1773</v>
      </c>
      <c r="V460" s="2" t="s">
        <v>2308</v>
      </c>
      <c r="W460" s="2" t="s">
        <v>1667</v>
      </c>
      <c r="X460" s="6">
        <v>0</v>
      </c>
      <c r="Y460"/>
      <c r="Z460" s="2" t="s">
        <v>1655</v>
      </c>
      <c r="AA460" s="2" t="s">
        <v>2309</v>
      </c>
      <c r="AB460"/>
      <c r="AC460" s="2" t="s">
        <v>1673</v>
      </c>
      <c r="AD460" s="2" t="s">
        <v>1674</v>
      </c>
      <c r="AE460" s="2"/>
      <c r="AG460" s="2"/>
      <c r="AH460" s="2"/>
    </row>
    <row r="461" spans="1:34" x14ac:dyDescent="0.45">
      <c r="A461" s="1">
        <v>45783</v>
      </c>
      <c r="B461" s="1">
        <v>46073</v>
      </c>
      <c r="C461" s="1">
        <v>46221</v>
      </c>
      <c r="D461" s="1">
        <v>46221</v>
      </c>
      <c r="E461" s="2" t="s">
        <v>1661</v>
      </c>
      <c r="F461" s="3">
        <v>2</v>
      </c>
      <c r="G461" s="2" t="s">
        <v>1685</v>
      </c>
      <c r="H461" s="2" t="s">
        <v>1656</v>
      </c>
      <c r="I461" s="2" t="s">
        <v>1657</v>
      </c>
      <c r="J461" s="4">
        <v>20000</v>
      </c>
      <c r="K461" s="5">
        <v>2.58</v>
      </c>
      <c r="L461" s="4">
        <v>51600</v>
      </c>
      <c r="M461" s="2" t="s">
        <v>1654</v>
      </c>
      <c r="N461" s="2" t="s">
        <v>37</v>
      </c>
      <c r="O461" s="2" t="s">
        <v>1668</v>
      </c>
      <c r="P461" s="2" t="s">
        <v>1669</v>
      </c>
      <c r="Q461"/>
      <c r="R461" s="2" t="s">
        <v>1655</v>
      </c>
      <c r="S461" s="2" t="s">
        <v>2307</v>
      </c>
      <c r="T461"/>
      <c r="U461" s="2" t="s">
        <v>1773</v>
      </c>
      <c r="V461" s="2" t="s">
        <v>2308</v>
      </c>
      <c r="W461" s="2" t="s">
        <v>1667</v>
      </c>
      <c r="X461" s="6">
        <v>0</v>
      </c>
      <c r="Y461"/>
      <c r="Z461" s="2" t="s">
        <v>1655</v>
      </c>
      <c r="AA461" s="2" t="s">
        <v>2309</v>
      </c>
      <c r="AB461"/>
      <c r="AC461" s="2" t="s">
        <v>1673</v>
      </c>
      <c r="AD461" s="2" t="s">
        <v>1674</v>
      </c>
      <c r="AE461" s="2"/>
      <c r="AG461" s="2"/>
      <c r="AH461" s="2"/>
    </row>
    <row r="462" spans="1:34" x14ac:dyDescent="0.45">
      <c r="A462" s="1">
        <v>46042</v>
      </c>
      <c r="B462" s="1">
        <v>46237</v>
      </c>
      <c r="C462" s="1">
        <v>46247</v>
      </c>
      <c r="D462" s="1">
        <v>46247</v>
      </c>
      <c r="E462" s="2" t="s">
        <v>2585</v>
      </c>
      <c r="F462" s="3">
        <v>1</v>
      </c>
      <c r="G462" s="2" t="s">
        <v>1924</v>
      </c>
      <c r="H462" s="2" t="s">
        <v>2053</v>
      </c>
      <c r="I462" s="2" t="s">
        <v>2582</v>
      </c>
      <c r="J462" s="4">
        <v>50000</v>
      </c>
      <c r="K462" s="5">
        <v>0.53220000000000001</v>
      </c>
      <c r="L462" s="4">
        <v>26610</v>
      </c>
      <c r="M462" s="2" t="s">
        <v>1522</v>
      </c>
      <c r="N462" s="2" t="s">
        <v>62</v>
      </c>
      <c r="O462" s="2" t="s">
        <v>1668</v>
      </c>
      <c r="P462" s="2" t="s">
        <v>1669</v>
      </c>
      <c r="Q462"/>
      <c r="R462" s="2" t="s">
        <v>31</v>
      </c>
      <c r="S462" s="2" t="s">
        <v>1925</v>
      </c>
      <c r="T462"/>
      <c r="U462" s="2" t="s">
        <v>1670</v>
      </c>
      <c r="V462" s="2" t="s">
        <v>1671</v>
      </c>
      <c r="W462" s="2" t="s">
        <v>1667</v>
      </c>
      <c r="X462" s="6">
        <v>0</v>
      </c>
      <c r="Y462"/>
      <c r="Z462" s="2" t="s">
        <v>89</v>
      </c>
      <c r="AA462" s="2" t="s">
        <v>1672</v>
      </c>
      <c r="AB462" s="2" t="s">
        <v>1926</v>
      </c>
      <c r="AC462"/>
      <c r="AE462" s="2"/>
      <c r="AG462" s="2"/>
      <c r="AH462" s="2"/>
    </row>
    <row r="463" spans="1:34" hidden="1" x14ac:dyDescent="0.45">
      <c r="A463" s="1" t="s">
        <v>1927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E463" s="2"/>
      <c r="AG463" s="2"/>
      <c r="AH463" s="2"/>
    </row>
    <row r="464" spans="1:34" hidden="1" x14ac:dyDescent="0.45">
      <c r="A464" s="1" t="s">
        <v>1928</v>
      </c>
      <c r="B464" s="1" t="s">
        <v>1929</v>
      </c>
      <c r="C464" s="1" t="s">
        <v>1930</v>
      </c>
      <c r="D464" s="1" t="s">
        <v>1931</v>
      </c>
      <c r="E464" s="2" t="s">
        <v>1673</v>
      </c>
      <c r="F464" s="3" t="s">
        <v>1674</v>
      </c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E464" s="2"/>
      <c r="AG464" s="2"/>
      <c r="AH464" s="2"/>
    </row>
    <row r="465" spans="1:34" x14ac:dyDescent="0.45">
      <c r="A465" s="1">
        <v>45944</v>
      </c>
      <c r="B465" s="1">
        <v>2</v>
      </c>
      <c r="C465" s="1">
        <v>46248</v>
      </c>
      <c r="D465" s="1">
        <v>46248</v>
      </c>
      <c r="E465" s="2" t="s">
        <v>2218</v>
      </c>
      <c r="F465" s="3">
        <v>1</v>
      </c>
      <c r="G465" s="2" t="s">
        <v>1685</v>
      </c>
      <c r="H465" s="2" t="s">
        <v>1496</v>
      </c>
      <c r="I465" s="2" t="s">
        <v>95</v>
      </c>
      <c r="J465" s="4">
        <v>2</v>
      </c>
      <c r="K465" s="5">
        <v>1943</v>
      </c>
      <c r="L465" s="4">
        <v>3886</v>
      </c>
      <c r="M465" s="2" t="s">
        <v>1494</v>
      </c>
      <c r="N465" s="2" t="s">
        <v>30</v>
      </c>
      <c r="O465" s="2" t="s">
        <v>1668</v>
      </c>
      <c r="P465" s="2" t="s">
        <v>1669</v>
      </c>
      <c r="Q465"/>
      <c r="R465" s="2" t="s">
        <v>1464</v>
      </c>
      <c r="S465" s="2" t="s">
        <v>1919</v>
      </c>
      <c r="T465"/>
      <c r="U465" s="2" t="s">
        <v>1677</v>
      </c>
      <c r="V465" s="2" t="s">
        <v>1920</v>
      </c>
      <c r="W465" s="2" t="s">
        <v>1667</v>
      </c>
      <c r="X465" s="6">
        <v>0</v>
      </c>
      <c r="Y465"/>
      <c r="Z465" s="2" t="s">
        <v>1464</v>
      </c>
      <c r="AA465" s="2" t="s">
        <v>1921</v>
      </c>
      <c r="AB465" s="2" t="s">
        <v>1922</v>
      </c>
      <c r="AC465" s="2" t="s">
        <v>1673</v>
      </c>
      <c r="AD465" s="2" t="s">
        <v>1674</v>
      </c>
      <c r="AE465" s="2"/>
      <c r="AG465" s="2"/>
      <c r="AH465" s="2"/>
    </row>
    <row r="466" spans="1:34" x14ac:dyDescent="0.45">
      <c r="A466" s="1">
        <v>45944</v>
      </c>
      <c r="B466" s="1">
        <v>2</v>
      </c>
      <c r="C466" s="1">
        <v>46248</v>
      </c>
      <c r="D466" s="1">
        <v>46248</v>
      </c>
      <c r="E466" s="2" t="s">
        <v>2218</v>
      </c>
      <c r="F466" s="3">
        <v>2</v>
      </c>
      <c r="G466" s="2" t="s">
        <v>1685</v>
      </c>
      <c r="H466" s="2" t="s">
        <v>1498</v>
      </c>
      <c r="I466" s="2" t="s">
        <v>94</v>
      </c>
      <c r="J466" s="4">
        <v>3</v>
      </c>
      <c r="K466" s="5">
        <v>196.5</v>
      </c>
      <c r="L466" s="4">
        <v>589.5</v>
      </c>
      <c r="M466" s="2" t="s">
        <v>1494</v>
      </c>
      <c r="N466" s="2" t="s">
        <v>30</v>
      </c>
      <c r="O466" s="2" t="s">
        <v>1668</v>
      </c>
      <c r="P466" s="2" t="s">
        <v>1669</v>
      </c>
      <c r="Q466"/>
      <c r="R466" s="2" t="s">
        <v>1464</v>
      </c>
      <c r="S466" s="2" t="s">
        <v>1919</v>
      </c>
      <c r="T466"/>
      <c r="U466" s="2" t="s">
        <v>1677</v>
      </c>
      <c r="V466" s="2" t="s">
        <v>1920</v>
      </c>
      <c r="W466" s="2" t="s">
        <v>1667</v>
      </c>
      <c r="X466" s="6">
        <v>0</v>
      </c>
      <c r="Y466"/>
      <c r="Z466" s="2" t="s">
        <v>1464</v>
      </c>
      <c r="AA466" s="2" t="s">
        <v>1921</v>
      </c>
      <c r="AB466" s="2" t="s">
        <v>1922</v>
      </c>
      <c r="AC466" s="2" t="s">
        <v>1673</v>
      </c>
      <c r="AD466" s="2" t="s">
        <v>1674</v>
      </c>
      <c r="AE466" s="2"/>
      <c r="AF466" s="2"/>
      <c r="AG466" s="2"/>
      <c r="AH466" s="2"/>
    </row>
    <row r="467" spans="1:34" x14ac:dyDescent="0.45">
      <c r="A467" s="1">
        <v>45944</v>
      </c>
      <c r="B467" s="1">
        <v>2</v>
      </c>
      <c r="C467" s="1">
        <v>46248</v>
      </c>
      <c r="D467" s="1">
        <v>46248</v>
      </c>
      <c r="E467" s="2" t="s">
        <v>2218</v>
      </c>
      <c r="F467" s="3">
        <v>3</v>
      </c>
      <c r="G467" s="2" t="s">
        <v>1685</v>
      </c>
      <c r="H467" s="2" t="s">
        <v>1495</v>
      </c>
      <c r="I467" s="2" t="s">
        <v>663</v>
      </c>
      <c r="J467" s="4">
        <v>1</v>
      </c>
      <c r="K467" s="5">
        <v>165</v>
      </c>
      <c r="L467" s="4">
        <v>165</v>
      </c>
      <c r="M467" s="2" t="s">
        <v>1494</v>
      </c>
      <c r="N467" s="2" t="s">
        <v>30</v>
      </c>
      <c r="O467" s="2" t="s">
        <v>1668</v>
      </c>
      <c r="P467" s="2" t="s">
        <v>1669</v>
      </c>
      <c r="Q467"/>
      <c r="R467" s="2" t="s">
        <v>1464</v>
      </c>
      <c r="S467" s="2" t="s">
        <v>1919</v>
      </c>
      <c r="T467"/>
      <c r="U467" s="2" t="s">
        <v>1677</v>
      </c>
      <c r="V467" s="2" t="s">
        <v>1920</v>
      </c>
      <c r="W467" s="2" t="s">
        <v>1667</v>
      </c>
      <c r="X467" s="6">
        <v>0</v>
      </c>
      <c r="Y467"/>
      <c r="Z467" s="2" t="s">
        <v>1464</v>
      </c>
      <c r="AA467" s="2" t="s">
        <v>1921</v>
      </c>
      <c r="AB467" s="2" t="s">
        <v>1922</v>
      </c>
      <c r="AC467" s="2" t="s">
        <v>1673</v>
      </c>
      <c r="AD467" s="2" t="s">
        <v>1674</v>
      </c>
      <c r="AE467" s="2"/>
      <c r="AG467" s="2"/>
      <c r="AH467" s="2"/>
    </row>
    <row r="468" spans="1:34" x14ac:dyDescent="0.45">
      <c r="A468" s="1">
        <v>45950</v>
      </c>
      <c r="B468" s="1">
        <v>46019</v>
      </c>
      <c r="C468" s="1">
        <v>46248</v>
      </c>
      <c r="D468" s="1">
        <v>46248</v>
      </c>
      <c r="E468" s="2" t="s">
        <v>2229</v>
      </c>
      <c r="F468" s="3">
        <v>1</v>
      </c>
      <c r="G468" s="2" t="s">
        <v>1883</v>
      </c>
      <c r="H468" s="2" t="s">
        <v>1496</v>
      </c>
      <c r="I468" s="2" t="s">
        <v>95</v>
      </c>
      <c r="J468" s="4">
        <v>3</v>
      </c>
      <c r="K468" s="5">
        <v>1943</v>
      </c>
      <c r="L468" s="4">
        <v>5829</v>
      </c>
      <c r="M468" s="2" t="s">
        <v>1517</v>
      </c>
      <c r="N468" s="2" t="s">
        <v>30</v>
      </c>
      <c r="O468" s="2" t="s">
        <v>1668</v>
      </c>
      <c r="P468" s="2" t="s">
        <v>1669</v>
      </c>
      <c r="Q468"/>
      <c r="R468" s="2" t="s">
        <v>92</v>
      </c>
      <c r="S468" s="2" t="s">
        <v>1884</v>
      </c>
      <c r="T468"/>
      <c r="U468" s="2" t="s">
        <v>1677</v>
      </c>
      <c r="V468" s="2" t="s">
        <v>1885</v>
      </c>
      <c r="W468" s="2" t="s">
        <v>1667</v>
      </c>
      <c r="X468" s="6">
        <v>0</v>
      </c>
      <c r="Y468"/>
      <c r="Z468" s="2" t="s">
        <v>92</v>
      </c>
      <c r="AA468" s="2" t="s">
        <v>1886</v>
      </c>
      <c r="AB468" s="2" t="s">
        <v>1887</v>
      </c>
      <c r="AC468" s="2" t="s">
        <v>1673</v>
      </c>
      <c r="AD468" s="2" t="s">
        <v>1674</v>
      </c>
      <c r="AE468" s="2"/>
      <c r="AG468" s="2"/>
      <c r="AH468" s="2"/>
    </row>
    <row r="469" spans="1:34" x14ac:dyDescent="0.45">
      <c r="A469" s="1">
        <v>45950</v>
      </c>
      <c r="B469" s="1">
        <v>46019</v>
      </c>
      <c r="C469" s="1">
        <v>46248</v>
      </c>
      <c r="D469" s="1">
        <v>46248</v>
      </c>
      <c r="E469" s="2" t="s">
        <v>2229</v>
      </c>
      <c r="F469" s="3">
        <v>2</v>
      </c>
      <c r="G469" s="2" t="s">
        <v>1883</v>
      </c>
      <c r="H469" s="2" t="s">
        <v>1518</v>
      </c>
      <c r="I469" s="2" t="s">
        <v>91</v>
      </c>
      <c r="J469" s="4">
        <v>2</v>
      </c>
      <c r="K469" s="5">
        <v>195</v>
      </c>
      <c r="L469" s="4">
        <v>390</v>
      </c>
      <c r="M469" s="2" t="s">
        <v>1517</v>
      </c>
      <c r="N469" s="2" t="s">
        <v>30</v>
      </c>
      <c r="O469" s="2" t="s">
        <v>1668</v>
      </c>
      <c r="P469" s="2" t="s">
        <v>1669</v>
      </c>
      <c r="Q469"/>
      <c r="R469" s="2" t="s">
        <v>92</v>
      </c>
      <c r="S469" s="2" t="s">
        <v>1884</v>
      </c>
      <c r="T469"/>
      <c r="U469" s="2" t="s">
        <v>1677</v>
      </c>
      <c r="V469" s="2" t="s">
        <v>1885</v>
      </c>
      <c r="W469" s="2" t="s">
        <v>1667</v>
      </c>
      <c r="X469" s="6">
        <v>0</v>
      </c>
      <c r="Y469"/>
      <c r="Z469" s="2" t="s">
        <v>92</v>
      </c>
      <c r="AA469" s="2" t="s">
        <v>1886</v>
      </c>
      <c r="AB469" s="2" t="s">
        <v>1887</v>
      </c>
      <c r="AC469" s="2" t="s">
        <v>1673</v>
      </c>
      <c r="AD469" s="2" t="s">
        <v>1674</v>
      </c>
      <c r="AE469" s="2"/>
      <c r="AG469" s="2"/>
      <c r="AH469" s="2"/>
    </row>
    <row r="470" spans="1:34" x14ac:dyDescent="0.45">
      <c r="A470" s="1">
        <v>45950</v>
      </c>
      <c r="B470" s="1">
        <v>46019</v>
      </c>
      <c r="C470" s="1">
        <v>46248</v>
      </c>
      <c r="D470" s="1">
        <v>46248</v>
      </c>
      <c r="E470" s="2" t="s">
        <v>2229</v>
      </c>
      <c r="F470" s="3">
        <v>3</v>
      </c>
      <c r="G470" s="2" t="s">
        <v>1883</v>
      </c>
      <c r="H470" s="2" t="s">
        <v>1497</v>
      </c>
      <c r="I470" s="2" t="s">
        <v>93</v>
      </c>
      <c r="J470" s="4">
        <v>1</v>
      </c>
      <c r="K470" s="5">
        <v>119</v>
      </c>
      <c r="L470" s="4">
        <v>119</v>
      </c>
      <c r="M470" s="2" t="s">
        <v>1517</v>
      </c>
      <c r="N470" s="2" t="s">
        <v>30</v>
      </c>
      <c r="O470" s="2" t="s">
        <v>1668</v>
      </c>
      <c r="P470" s="2" t="s">
        <v>1669</v>
      </c>
      <c r="Q470"/>
      <c r="R470" s="2" t="s">
        <v>92</v>
      </c>
      <c r="S470" s="2" t="s">
        <v>1884</v>
      </c>
      <c r="T470"/>
      <c r="U470" s="2" t="s">
        <v>1677</v>
      </c>
      <c r="V470" s="2" t="s">
        <v>1885</v>
      </c>
      <c r="W470" s="2" t="s">
        <v>1667</v>
      </c>
      <c r="X470" s="6">
        <v>0</v>
      </c>
      <c r="Y470"/>
      <c r="Z470" s="2" t="s">
        <v>92</v>
      </c>
      <c r="AA470" s="2" t="s">
        <v>1886</v>
      </c>
      <c r="AB470" s="2" t="s">
        <v>1887</v>
      </c>
      <c r="AC470" s="2" t="s">
        <v>1673</v>
      </c>
      <c r="AD470" s="2" t="s">
        <v>1674</v>
      </c>
      <c r="AE470" s="2"/>
      <c r="AG470" s="2"/>
      <c r="AH470" s="2"/>
    </row>
    <row r="471" spans="1:34" x14ac:dyDescent="0.45">
      <c r="A471" s="1">
        <v>45951</v>
      </c>
      <c r="B471" s="1">
        <v>46026</v>
      </c>
      <c r="C471" s="1">
        <v>46248</v>
      </c>
      <c r="D471" s="1">
        <v>46248</v>
      </c>
      <c r="E471" s="2" t="s">
        <v>2232</v>
      </c>
      <c r="F471" s="3">
        <v>1</v>
      </c>
      <c r="G471" s="2" t="s">
        <v>1695</v>
      </c>
      <c r="H471" s="2" t="s">
        <v>1488</v>
      </c>
      <c r="I471" s="2" t="s">
        <v>259</v>
      </c>
      <c r="J471" s="4">
        <v>1</v>
      </c>
      <c r="K471" s="5">
        <v>196.5</v>
      </c>
      <c r="L471" s="4">
        <v>196.5</v>
      </c>
      <c r="M471" s="2" t="s">
        <v>1485</v>
      </c>
      <c r="N471" s="2" t="s">
        <v>30</v>
      </c>
      <c r="O471" s="2" t="s">
        <v>1668</v>
      </c>
      <c r="P471" s="2" t="s">
        <v>1669</v>
      </c>
      <c r="Q471"/>
      <c r="R471" s="2" t="s">
        <v>67</v>
      </c>
      <c r="S471" s="2" t="s">
        <v>1696</v>
      </c>
      <c r="T471"/>
      <c r="U471" s="2" t="s">
        <v>1682</v>
      </c>
      <c r="V471" s="2" t="s">
        <v>1697</v>
      </c>
      <c r="W471" s="2" t="s">
        <v>1667</v>
      </c>
      <c r="X471" s="6">
        <v>4</v>
      </c>
      <c r="Y471"/>
      <c r="Z471" s="2" t="s">
        <v>1698</v>
      </c>
      <c r="AA471" s="2" t="s">
        <v>1699</v>
      </c>
      <c r="AB471" s="2" t="s">
        <v>1700</v>
      </c>
      <c r="AC471" s="2" t="s">
        <v>1673</v>
      </c>
      <c r="AD471" s="2" t="s">
        <v>1674</v>
      </c>
      <c r="AE471" s="2"/>
      <c r="AG471" s="2"/>
      <c r="AH471" s="2"/>
    </row>
    <row r="472" spans="1:34" x14ac:dyDescent="0.45">
      <c r="A472" s="1">
        <v>45951</v>
      </c>
      <c r="B472" s="1">
        <v>46018</v>
      </c>
      <c r="C472" s="1">
        <v>46248</v>
      </c>
      <c r="D472" s="1">
        <v>46248</v>
      </c>
      <c r="E472" s="2" t="s">
        <v>2234</v>
      </c>
      <c r="F472" s="3">
        <v>1</v>
      </c>
      <c r="G472" s="2" t="s">
        <v>1695</v>
      </c>
      <c r="H472" s="2" t="s">
        <v>1488</v>
      </c>
      <c r="I472" s="2" t="s">
        <v>259</v>
      </c>
      <c r="J472" s="4">
        <v>2</v>
      </c>
      <c r="K472" s="5">
        <v>196.5</v>
      </c>
      <c r="L472" s="4">
        <v>393</v>
      </c>
      <c r="M472" s="2" t="s">
        <v>1485</v>
      </c>
      <c r="N472" s="2" t="s">
        <v>30</v>
      </c>
      <c r="O472" s="2" t="s">
        <v>1668</v>
      </c>
      <c r="P472" s="2" t="s">
        <v>1669</v>
      </c>
      <c r="Q472"/>
      <c r="R472" s="2" t="s">
        <v>67</v>
      </c>
      <c r="S472" s="2" t="s">
        <v>1696</v>
      </c>
      <c r="T472"/>
      <c r="U472" s="2" t="s">
        <v>1682</v>
      </c>
      <c r="V472" s="2" t="s">
        <v>1697</v>
      </c>
      <c r="W472" s="2" t="s">
        <v>1667</v>
      </c>
      <c r="X472" s="6">
        <v>4</v>
      </c>
      <c r="Y472"/>
      <c r="Z472" s="2" t="s">
        <v>1698</v>
      </c>
      <c r="AA472" s="2" t="s">
        <v>1699</v>
      </c>
      <c r="AB472" s="2" t="s">
        <v>1700</v>
      </c>
      <c r="AC472" s="2" t="s">
        <v>1673</v>
      </c>
      <c r="AD472" s="2" t="s">
        <v>1674</v>
      </c>
      <c r="AE472" s="2"/>
      <c r="AG472" s="2"/>
      <c r="AH472" s="2"/>
    </row>
    <row r="473" spans="1:34" x14ac:dyDescent="0.45">
      <c r="A473" s="1">
        <v>45951</v>
      </c>
      <c r="B473" s="1">
        <v>46018</v>
      </c>
      <c r="C473" s="1">
        <v>46248</v>
      </c>
      <c r="D473" s="1">
        <v>46248</v>
      </c>
      <c r="E473" s="2" t="s">
        <v>2234</v>
      </c>
      <c r="F473" s="3">
        <v>2</v>
      </c>
      <c r="G473" s="2" t="s">
        <v>1695</v>
      </c>
      <c r="H473" s="2" t="s">
        <v>1533</v>
      </c>
      <c r="I473" s="2" t="s">
        <v>333</v>
      </c>
      <c r="J473" s="4">
        <v>1</v>
      </c>
      <c r="K473" s="5">
        <v>193.8</v>
      </c>
      <c r="L473" s="4">
        <v>193.8</v>
      </c>
      <c r="M473" s="2" t="s">
        <v>1485</v>
      </c>
      <c r="N473" s="2" t="s">
        <v>30</v>
      </c>
      <c r="O473" s="2" t="s">
        <v>1668</v>
      </c>
      <c r="P473" s="2" t="s">
        <v>1669</v>
      </c>
      <c r="Q473"/>
      <c r="R473" s="2" t="s">
        <v>67</v>
      </c>
      <c r="S473" s="2" t="s">
        <v>1696</v>
      </c>
      <c r="T473"/>
      <c r="U473" s="2" t="s">
        <v>1682</v>
      </c>
      <c r="V473" s="2" t="s">
        <v>1697</v>
      </c>
      <c r="W473" s="2" t="s">
        <v>1667</v>
      </c>
      <c r="X473" s="6">
        <v>0</v>
      </c>
      <c r="Y473"/>
      <c r="Z473" s="2" t="s">
        <v>1698</v>
      </c>
      <c r="AA473" s="2" t="s">
        <v>1699</v>
      </c>
      <c r="AB473" s="2" t="s">
        <v>1700</v>
      </c>
      <c r="AC473" s="2" t="s">
        <v>1673</v>
      </c>
      <c r="AD473" s="2" t="s">
        <v>1674</v>
      </c>
      <c r="AE473" s="2"/>
      <c r="AG473" s="2"/>
      <c r="AH473" s="2"/>
    </row>
    <row r="474" spans="1:34" x14ac:dyDescent="0.45">
      <c r="A474" s="1">
        <v>45951</v>
      </c>
      <c r="B474" s="1">
        <v>46045</v>
      </c>
      <c r="C474" s="1">
        <v>46248</v>
      </c>
      <c r="D474" s="1">
        <v>46248</v>
      </c>
      <c r="E474" s="2" t="s">
        <v>2235</v>
      </c>
      <c r="F474" s="3">
        <v>1</v>
      </c>
      <c r="G474" s="2" t="s">
        <v>1688</v>
      </c>
      <c r="H474" s="2" t="s">
        <v>1510</v>
      </c>
      <c r="I474" s="2" t="s">
        <v>173</v>
      </c>
      <c r="J474" s="4">
        <v>18</v>
      </c>
      <c r="K474" s="5">
        <v>119</v>
      </c>
      <c r="L474" s="4">
        <v>2142</v>
      </c>
      <c r="M474" s="2" t="s">
        <v>1485</v>
      </c>
      <c r="N474" s="2" t="s">
        <v>30</v>
      </c>
      <c r="O474" s="2" t="s">
        <v>1668</v>
      </c>
      <c r="P474" s="2" t="s">
        <v>1669</v>
      </c>
      <c r="Q474"/>
      <c r="R474" s="2" t="s">
        <v>67</v>
      </c>
      <c r="S474" s="2" t="s">
        <v>1689</v>
      </c>
      <c r="T474"/>
      <c r="U474" s="2" t="s">
        <v>1690</v>
      </c>
      <c r="V474" s="2" t="s">
        <v>1691</v>
      </c>
      <c r="W474" s="2" t="s">
        <v>1667</v>
      </c>
      <c r="X474" s="6">
        <v>1</v>
      </c>
      <c r="Y474"/>
      <c r="Z474" s="2" t="s">
        <v>1692</v>
      </c>
      <c r="AA474" s="2" t="s">
        <v>1693</v>
      </c>
      <c r="AB474" s="2" t="s">
        <v>1694</v>
      </c>
      <c r="AC474" s="2" t="s">
        <v>1673</v>
      </c>
      <c r="AD474" s="2" t="s">
        <v>1674</v>
      </c>
      <c r="AE474" s="2"/>
      <c r="AG474" s="2"/>
      <c r="AH474" s="2"/>
    </row>
    <row r="475" spans="1:34" x14ac:dyDescent="0.45">
      <c r="A475" s="1">
        <v>45957</v>
      </c>
      <c r="B475" s="1">
        <v>46026</v>
      </c>
      <c r="C475" s="1">
        <v>46248</v>
      </c>
      <c r="D475" s="1">
        <v>46248</v>
      </c>
      <c r="E475" s="2" t="s">
        <v>2246</v>
      </c>
      <c r="F475" s="3">
        <v>1</v>
      </c>
      <c r="G475" s="2" t="s">
        <v>1685</v>
      </c>
      <c r="H475" s="2" t="s">
        <v>1496</v>
      </c>
      <c r="I475" s="2" t="s">
        <v>95</v>
      </c>
      <c r="J475" s="4">
        <v>1</v>
      </c>
      <c r="K475" s="5">
        <v>1943</v>
      </c>
      <c r="L475" s="4">
        <v>1943</v>
      </c>
      <c r="M475" s="2" t="s">
        <v>1494</v>
      </c>
      <c r="N475" s="2" t="s">
        <v>30</v>
      </c>
      <c r="O475" s="2" t="s">
        <v>1668</v>
      </c>
      <c r="P475" s="2" t="s">
        <v>1669</v>
      </c>
      <c r="Q475"/>
      <c r="R475" s="2" t="s">
        <v>1464</v>
      </c>
      <c r="S475" s="2" t="s">
        <v>1919</v>
      </c>
      <c r="T475"/>
      <c r="U475" s="2" t="s">
        <v>1677</v>
      </c>
      <c r="V475" s="2" t="s">
        <v>1920</v>
      </c>
      <c r="W475" s="2" t="s">
        <v>1667</v>
      </c>
      <c r="X475" s="6">
        <v>0</v>
      </c>
      <c r="Y475"/>
      <c r="Z475" s="2" t="s">
        <v>1464</v>
      </c>
      <c r="AA475" s="2" t="s">
        <v>1921</v>
      </c>
      <c r="AB475" s="2" t="s">
        <v>1922</v>
      </c>
      <c r="AC475" s="2" t="s">
        <v>1673</v>
      </c>
      <c r="AD475" s="2" t="s">
        <v>1674</v>
      </c>
      <c r="AE475" s="2"/>
      <c r="AG475" s="2"/>
      <c r="AH475" s="2"/>
    </row>
    <row r="476" spans="1:34" x14ac:dyDescent="0.45">
      <c r="A476" s="1">
        <v>45957</v>
      </c>
      <c r="B476" s="1">
        <v>46026</v>
      </c>
      <c r="C476" s="1">
        <v>46248</v>
      </c>
      <c r="D476" s="1">
        <v>46248</v>
      </c>
      <c r="E476" s="2" t="s">
        <v>2246</v>
      </c>
      <c r="F476" s="3">
        <v>2</v>
      </c>
      <c r="G476" s="2" t="s">
        <v>1685</v>
      </c>
      <c r="H476" s="2" t="s">
        <v>1518</v>
      </c>
      <c r="I476" s="2" t="s">
        <v>91</v>
      </c>
      <c r="J476" s="4">
        <v>3</v>
      </c>
      <c r="K476" s="5">
        <v>195</v>
      </c>
      <c r="L476" s="4">
        <v>585</v>
      </c>
      <c r="M476" s="2" t="s">
        <v>1494</v>
      </c>
      <c r="N476" s="2" t="s">
        <v>30</v>
      </c>
      <c r="O476" s="2" t="s">
        <v>1668</v>
      </c>
      <c r="P476" s="2" t="s">
        <v>1669</v>
      </c>
      <c r="Q476"/>
      <c r="R476" s="2" t="s">
        <v>1464</v>
      </c>
      <c r="S476" s="2" t="s">
        <v>1919</v>
      </c>
      <c r="T476"/>
      <c r="U476" s="2" t="s">
        <v>1677</v>
      </c>
      <c r="V476" s="2" t="s">
        <v>1920</v>
      </c>
      <c r="W476" s="2" t="s">
        <v>1667</v>
      </c>
      <c r="X476" s="6">
        <v>0</v>
      </c>
      <c r="Y476"/>
      <c r="Z476" s="2" t="s">
        <v>1464</v>
      </c>
      <c r="AA476" s="2" t="s">
        <v>1921</v>
      </c>
      <c r="AB476" s="2" t="s">
        <v>1922</v>
      </c>
      <c r="AC476" s="2" t="s">
        <v>1673</v>
      </c>
      <c r="AD476" s="2" t="s">
        <v>1674</v>
      </c>
      <c r="AE476" s="2"/>
      <c r="AG476" s="2"/>
      <c r="AH476" s="2"/>
    </row>
    <row r="477" spans="1:34" x14ac:dyDescent="0.45">
      <c r="A477" s="1">
        <v>45957</v>
      </c>
      <c r="B477" s="1">
        <v>46026</v>
      </c>
      <c r="C477" s="1">
        <v>46248</v>
      </c>
      <c r="D477" s="1">
        <v>46248</v>
      </c>
      <c r="E477" s="2" t="s">
        <v>2246</v>
      </c>
      <c r="F477" s="3">
        <v>3</v>
      </c>
      <c r="G477" s="2" t="s">
        <v>1685</v>
      </c>
      <c r="H477" s="2" t="s">
        <v>1497</v>
      </c>
      <c r="I477" s="2" t="s">
        <v>93</v>
      </c>
      <c r="J477" s="4">
        <v>1</v>
      </c>
      <c r="K477" s="5">
        <v>119</v>
      </c>
      <c r="L477" s="4">
        <v>119</v>
      </c>
      <c r="M477" s="2" t="s">
        <v>1494</v>
      </c>
      <c r="N477" s="2" t="s">
        <v>30</v>
      </c>
      <c r="O477" s="2" t="s">
        <v>1668</v>
      </c>
      <c r="P477" s="2" t="s">
        <v>1669</v>
      </c>
      <c r="Q477"/>
      <c r="R477" s="2" t="s">
        <v>1464</v>
      </c>
      <c r="S477" s="2" t="s">
        <v>1919</v>
      </c>
      <c r="T477"/>
      <c r="U477" s="2" t="s">
        <v>1677</v>
      </c>
      <c r="V477" s="2" t="s">
        <v>1920</v>
      </c>
      <c r="W477" s="2" t="s">
        <v>1667</v>
      </c>
      <c r="X477" s="6">
        <v>0</v>
      </c>
      <c r="Y477"/>
      <c r="Z477" s="2" t="s">
        <v>1464</v>
      </c>
      <c r="AA477" s="2" t="s">
        <v>1921</v>
      </c>
      <c r="AB477" s="2" t="s">
        <v>1922</v>
      </c>
      <c r="AC477" s="2" t="s">
        <v>1673</v>
      </c>
      <c r="AD477" s="2" t="s">
        <v>1674</v>
      </c>
      <c r="AE477" s="2"/>
      <c r="AG477" s="2"/>
      <c r="AH477" s="2"/>
    </row>
    <row r="478" spans="1:34" x14ac:dyDescent="0.45">
      <c r="A478" s="1">
        <v>45957</v>
      </c>
      <c r="B478" s="1">
        <v>46026</v>
      </c>
      <c r="C478" s="1">
        <v>46248</v>
      </c>
      <c r="D478" s="1">
        <v>46248</v>
      </c>
      <c r="E478" s="2" t="s">
        <v>2246</v>
      </c>
      <c r="F478" s="3">
        <v>4</v>
      </c>
      <c r="G478" s="2" t="s">
        <v>1685</v>
      </c>
      <c r="H478" s="2" t="s">
        <v>1498</v>
      </c>
      <c r="I478" s="2" t="s">
        <v>94</v>
      </c>
      <c r="J478" s="4">
        <v>4</v>
      </c>
      <c r="K478" s="5">
        <v>196.5</v>
      </c>
      <c r="L478" s="4">
        <v>786</v>
      </c>
      <c r="M478" s="2" t="s">
        <v>1494</v>
      </c>
      <c r="N478" s="2" t="s">
        <v>30</v>
      </c>
      <c r="O478" s="2" t="s">
        <v>1668</v>
      </c>
      <c r="P478" s="2" t="s">
        <v>1669</v>
      </c>
      <c r="Q478"/>
      <c r="R478" s="2" t="s">
        <v>1464</v>
      </c>
      <c r="S478" s="2" t="s">
        <v>1919</v>
      </c>
      <c r="T478"/>
      <c r="U478" s="2" t="s">
        <v>1677</v>
      </c>
      <c r="V478" s="2" t="s">
        <v>1920</v>
      </c>
      <c r="W478" s="2" t="s">
        <v>1667</v>
      </c>
      <c r="X478" s="6">
        <v>0</v>
      </c>
      <c r="Y478"/>
      <c r="Z478" s="2" t="s">
        <v>1464</v>
      </c>
      <c r="AA478" s="2" t="s">
        <v>1921</v>
      </c>
      <c r="AB478" s="2" t="s">
        <v>1922</v>
      </c>
      <c r="AC478" s="2" t="s">
        <v>1673</v>
      </c>
      <c r="AD478" s="2" t="s">
        <v>1674</v>
      </c>
      <c r="AE478" s="2"/>
      <c r="AG478" s="2"/>
      <c r="AH478" s="2"/>
    </row>
    <row r="479" spans="1:34" x14ac:dyDescent="0.45">
      <c r="A479" s="1">
        <v>45958</v>
      </c>
      <c r="B479" s="1">
        <v>45997</v>
      </c>
      <c r="C479" s="1">
        <v>46248</v>
      </c>
      <c r="D479" s="1">
        <v>46248</v>
      </c>
      <c r="E479" s="2" t="s">
        <v>2247</v>
      </c>
      <c r="F479" s="3">
        <v>1</v>
      </c>
      <c r="G479" s="2" t="s">
        <v>1695</v>
      </c>
      <c r="H479" s="2" t="s">
        <v>1510</v>
      </c>
      <c r="I479" s="2" t="s">
        <v>173</v>
      </c>
      <c r="J479" s="4">
        <v>8</v>
      </c>
      <c r="K479" s="5">
        <v>119</v>
      </c>
      <c r="L479" s="4">
        <v>952</v>
      </c>
      <c r="M479" s="2" t="s">
        <v>1485</v>
      </c>
      <c r="N479" s="2" t="s">
        <v>30</v>
      </c>
      <c r="O479" s="2" t="s">
        <v>1668</v>
      </c>
      <c r="P479" s="2" t="s">
        <v>1669</v>
      </c>
      <c r="Q479"/>
      <c r="R479" s="2" t="s">
        <v>67</v>
      </c>
      <c r="S479" s="2" t="s">
        <v>1696</v>
      </c>
      <c r="T479"/>
      <c r="U479" s="2" t="s">
        <v>1682</v>
      </c>
      <c r="V479" s="2" t="s">
        <v>1697</v>
      </c>
      <c r="W479" s="2" t="s">
        <v>1667</v>
      </c>
      <c r="X479" s="6">
        <v>1</v>
      </c>
      <c r="Y479"/>
      <c r="Z479" s="2" t="s">
        <v>1698</v>
      </c>
      <c r="AA479" s="2" t="s">
        <v>1699</v>
      </c>
      <c r="AB479" s="2" t="s">
        <v>1700</v>
      </c>
      <c r="AC479" s="2" t="s">
        <v>1673</v>
      </c>
      <c r="AD479" s="2" t="s">
        <v>1674</v>
      </c>
      <c r="AE479" s="2"/>
      <c r="AG479" s="2"/>
      <c r="AH479" s="2"/>
    </row>
    <row r="480" spans="1:34" x14ac:dyDescent="0.45">
      <c r="A480" s="1">
        <v>45966</v>
      </c>
      <c r="B480" s="1">
        <v>46033</v>
      </c>
      <c r="C480" s="1">
        <v>46248</v>
      </c>
      <c r="D480" s="1">
        <v>46248</v>
      </c>
      <c r="E480" s="2" t="s">
        <v>2267</v>
      </c>
      <c r="F480" s="3">
        <v>1</v>
      </c>
      <c r="G480" s="2" t="s">
        <v>1695</v>
      </c>
      <c r="H480" s="2" t="s">
        <v>1488</v>
      </c>
      <c r="I480" s="2" t="s">
        <v>259</v>
      </c>
      <c r="J480" s="4">
        <v>2</v>
      </c>
      <c r="K480" s="5">
        <v>196.5</v>
      </c>
      <c r="L480" s="4">
        <v>393</v>
      </c>
      <c r="M480" s="2" t="s">
        <v>1485</v>
      </c>
      <c r="N480" s="2" t="s">
        <v>30</v>
      </c>
      <c r="O480" s="2" t="s">
        <v>1668</v>
      </c>
      <c r="P480" s="2" t="s">
        <v>1669</v>
      </c>
      <c r="Q480"/>
      <c r="R480" s="2" t="s">
        <v>67</v>
      </c>
      <c r="S480" s="2" t="s">
        <v>1696</v>
      </c>
      <c r="T480"/>
      <c r="U480" s="2" t="s">
        <v>1682</v>
      </c>
      <c r="V480" s="2" t="s">
        <v>1697</v>
      </c>
      <c r="W480" s="2" t="s">
        <v>1667</v>
      </c>
      <c r="X480" s="6">
        <v>4</v>
      </c>
      <c r="Y480"/>
      <c r="Z480" s="2" t="s">
        <v>1698</v>
      </c>
      <c r="AA480" s="2" t="s">
        <v>1699</v>
      </c>
      <c r="AB480" s="2" t="s">
        <v>1700</v>
      </c>
      <c r="AC480" s="2" t="s">
        <v>1673</v>
      </c>
      <c r="AD480" s="2" t="s">
        <v>1674</v>
      </c>
      <c r="AE480" s="2"/>
      <c r="AG480" s="2"/>
      <c r="AH480" s="2"/>
    </row>
    <row r="481" spans="1:34" x14ac:dyDescent="0.45">
      <c r="A481" s="1">
        <v>45966</v>
      </c>
      <c r="B481" s="1">
        <v>46031</v>
      </c>
      <c r="C481" s="1">
        <v>46248</v>
      </c>
      <c r="D481" s="1">
        <v>46248</v>
      </c>
      <c r="E481" s="2" t="s">
        <v>2268</v>
      </c>
      <c r="F481" s="3">
        <v>1</v>
      </c>
      <c r="G481" s="2" t="s">
        <v>1688</v>
      </c>
      <c r="H481" s="2" t="s">
        <v>1488</v>
      </c>
      <c r="I481" s="2" t="s">
        <v>259</v>
      </c>
      <c r="J481" s="4">
        <v>3</v>
      </c>
      <c r="K481" s="5">
        <v>196.5</v>
      </c>
      <c r="L481" s="4">
        <v>589.5</v>
      </c>
      <c r="M481" s="2" t="s">
        <v>1485</v>
      </c>
      <c r="N481" s="2" t="s">
        <v>30</v>
      </c>
      <c r="O481" s="2" t="s">
        <v>1668</v>
      </c>
      <c r="P481" s="2" t="s">
        <v>1669</v>
      </c>
      <c r="Q481"/>
      <c r="R481" s="2" t="s">
        <v>67</v>
      </c>
      <c r="S481" s="2" t="s">
        <v>1689</v>
      </c>
      <c r="T481"/>
      <c r="U481" s="2" t="s">
        <v>1690</v>
      </c>
      <c r="V481" s="2" t="s">
        <v>1691</v>
      </c>
      <c r="W481" s="2" t="s">
        <v>1667</v>
      </c>
      <c r="X481" s="6">
        <v>4</v>
      </c>
      <c r="Y481"/>
      <c r="Z481" s="2" t="s">
        <v>1692</v>
      </c>
      <c r="AA481" s="2" t="s">
        <v>1693</v>
      </c>
      <c r="AB481" s="2" t="s">
        <v>1694</v>
      </c>
      <c r="AC481" s="2" t="s">
        <v>1673</v>
      </c>
      <c r="AD481" s="2" t="s">
        <v>1674</v>
      </c>
      <c r="AE481" s="2"/>
      <c r="AG481" s="2"/>
      <c r="AH481" s="2"/>
    </row>
    <row r="482" spans="1:34" x14ac:dyDescent="0.45">
      <c r="A482" s="1">
        <v>45972</v>
      </c>
      <c r="B482" s="1">
        <v>46132</v>
      </c>
      <c r="C482" s="1">
        <v>46248</v>
      </c>
      <c r="D482" s="1">
        <v>46248</v>
      </c>
      <c r="E482" s="2" t="s">
        <v>2283</v>
      </c>
      <c r="F482" s="3">
        <v>1</v>
      </c>
      <c r="G482" s="2" t="s">
        <v>1893</v>
      </c>
      <c r="H482" s="2" t="s">
        <v>1510</v>
      </c>
      <c r="I482" s="2" t="s">
        <v>173</v>
      </c>
      <c r="J482" s="4">
        <v>4</v>
      </c>
      <c r="K482" s="5">
        <v>119</v>
      </c>
      <c r="L482" s="4">
        <v>476</v>
      </c>
      <c r="M482" s="2" t="s">
        <v>1515</v>
      </c>
      <c r="N482" s="2" t="s">
        <v>30</v>
      </c>
      <c r="O482" s="2" t="s">
        <v>1668</v>
      </c>
      <c r="P482" s="2" t="s">
        <v>1669</v>
      </c>
      <c r="Q482"/>
      <c r="R482" s="2" t="s">
        <v>170</v>
      </c>
      <c r="S482" s="2" t="s">
        <v>1894</v>
      </c>
      <c r="T482" s="2" t="s">
        <v>1895</v>
      </c>
      <c r="U482" s="2" t="s">
        <v>1690</v>
      </c>
      <c r="V482" s="2" t="s">
        <v>1896</v>
      </c>
      <c r="W482" s="2" t="s">
        <v>1667</v>
      </c>
      <c r="X482" s="6">
        <v>1</v>
      </c>
      <c r="Y482"/>
      <c r="Z482" s="2" t="s">
        <v>1897</v>
      </c>
      <c r="AA482" s="2" t="s">
        <v>1898</v>
      </c>
      <c r="AB482"/>
      <c r="AC482" s="2" t="s">
        <v>1673</v>
      </c>
      <c r="AD482" s="2" t="s">
        <v>1674</v>
      </c>
      <c r="AE482" s="2"/>
      <c r="AG482" s="2"/>
      <c r="AH482" s="2"/>
    </row>
    <row r="483" spans="1:34" x14ac:dyDescent="0.45">
      <c r="A483" s="1">
        <v>45972</v>
      </c>
      <c r="B483" s="1">
        <v>46132</v>
      </c>
      <c r="C483" s="1">
        <v>46248</v>
      </c>
      <c r="D483" s="1">
        <v>46248</v>
      </c>
      <c r="E483" s="2" t="s">
        <v>2283</v>
      </c>
      <c r="F483" s="3">
        <v>2</v>
      </c>
      <c r="G483" s="2" t="s">
        <v>1893</v>
      </c>
      <c r="H483" s="2" t="s">
        <v>1488</v>
      </c>
      <c r="I483" s="2" t="s">
        <v>259</v>
      </c>
      <c r="J483" s="4">
        <v>18</v>
      </c>
      <c r="K483" s="5">
        <v>196.5</v>
      </c>
      <c r="L483" s="4">
        <v>3537</v>
      </c>
      <c r="M483" s="2" t="s">
        <v>1515</v>
      </c>
      <c r="N483" s="2" t="s">
        <v>30</v>
      </c>
      <c r="O483" s="2" t="s">
        <v>1668</v>
      </c>
      <c r="P483" s="2" t="s">
        <v>1669</v>
      </c>
      <c r="Q483"/>
      <c r="R483" s="2" t="s">
        <v>170</v>
      </c>
      <c r="S483" s="2" t="s">
        <v>1894</v>
      </c>
      <c r="T483" s="2" t="s">
        <v>1895</v>
      </c>
      <c r="U483" s="2" t="s">
        <v>1690</v>
      </c>
      <c r="V483" s="2" t="s">
        <v>1896</v>
      </c>
      <c r="W483" s="2" t="s">
        <v>1667</v>
      </c>
      <c r="X483" s="6">
        <v>4</v>
      </c>
      <c r="Y483"/>
      <c r="Z483" s="2" t="s">
        <v>1897</v>
      </c>
      <c r="AA483" s="2" t="s">
        <v>1898</v>
      </c>
      <c r="AB483"/>
      <c r="AC483" s="2" t="s">
        <v>1673</v>
      </c>
      <c r="AD483" s="2" t="s">
        <v>1674</v>
      </c>
      <c r="AE483" s="2"/>
      <c r="AG483" s="2"/>
      <c r="AH483" s="2"/>
    </row>
    <row r="484" spans="1:34" x14ac:dyDescent="0.45">
      <c r="A484" s="1">
        <v>45973</v>
      </c>
      <c r="B484" s="1">
        <v>46011</v>
      </c>
      <c r="C484" s="1">
        <v>46248</v>
      </c>
      <c r="D484" s="1">
        <v>46248</v>
      </c>
      <c r="E484" s="2" t="s">
        <v>2285</v>
      </c>
      <c r="F484" s="3">
        <v>1</v>
      </c>
      <c r="G484" s="2" t="s">
        <v>1695</v>
      </c>
      <c r="H484" s="2" t="s">
        <v>1510</v>
      </c>
      <c r="I484" s="2" t="s">
        <v>173</v>
      </c>
      <c r="J484" s="4">
        <v>8</v>
      </c>
      <c r="K484" s="5">
        <v>119</v>
      </c>
      <c r="L484" s="4">
        <v>952</v>
      </c>
      <c r="M484" s="2" t="s">
        <v>1485</v>
      </c>
      <c r="N484" s="2" t="s">
        <v>30</v>
      </c>
      <c r="O484" s="2" t="s">
        <v>1668</v>
      </c>
      <c r="P484" s="2" t="s">
        <v>1669</v>
      </c>
      <c r="Q484"/>
      <c r="R484" s="2" t="s">
        <v>67</v>
      </c>
      <c r="S484" s="2" t="s">
        <v>1696</v>
      </c>
      <c r="T484"/>
      <c r="U484" s="2" t="s">
        <v>1682</v>
      </c>
      <c r="V484" s="2" t="s">
        <v>1697</v>
      </c>
      <c r="W484" s="2" t="s">
        <v>1667</v>
      </c>
      <c r="X484" s="6">
        <v>1</v>
      </c>
      <c r="Y484"/>
      <c r="Z484" s="2" t="s">
        <v>1698</v>
      </c>
      <c r="AA484" s="2" t="s">
        <v>1699</v>
      </c>
      <c r="AB484" s="2" t="s">
        <v>1700</v>
      </c>
      <c r="AC484" s="2" t="s">
        <v>1673</v>
      </c>
      <c r="AD484" s="2" t="s">
        <v>1674</v>
      </c>
      <c r="AE484" s="2"/>
      <c r="AG484" s="2"/>
      <c r="AH484" s="2"/>
    </row>
    <row r="485" spans="1:34" x14ac:dyDescent="0.45">
      <c r="A485" s="1">
        <v>45973</v>
      </c>
      <c r="B485" s="1">
        <v>46040</v>
      </c>
      <c r="C485" s="1">
        <v>46248</v>
      </c>
      <c r="D485" s="1">
        <v>46248</v>
      </c>
      <c r="E485" s="2" t="s">
        <v>2286</v>
      </c>
      <c r="F485" s="3">
        <v>1</v>
      </c>
      <c r="G485" s="2" t="s">
        <v>1695</v>
      </c>
      <c r="H485" s="2" t="s">
        <v>1488</v>
      </c>
      <c r="I485" s="2" t="s">
        <v>259</v>
      </c>
      <c r="J485" s="4">
        <v>2</v>
      </c>
      <c r="K485" s="5">
        <v>196.5</v>
      </c>
      <c r="L485" s="4">
        <v>393</v>
      </c>
      <c r="M485" s="2" t="s">
        <v>1485</v>
      </c>
      <c r="N485" s="2" t="s">
        <v>30</v>
      </c>
      <c r="O485" s="2" t="s">
        <v>1668</v>
      </c>
      <c r="P485" s="2" t="s">
        <v>1669</v>
      </c>
      <c r="Q485"/>
      <c r="R485" s="2" t="s">
        <v>67</v>
      </c>
      <c r="S485" s="2" t="s">
        <v>1696</v>
      </c>
      <c r="T485"/>
      <c r="U485" s="2" t="s">
        <v>1682</v>
      </c>
      <c r="V485" s="2" t="s">
        <v>1697</v>
      </c>
      <c r="W485" s="2" t="s">
        <v>1667</v>
      </c>
      <c r="X485" s="6">
        <v>4</v>
      </c>
      <c r="Y485"/>
      <c r="Z485" s="2" t="s">
        <v>1698</v>
      </c>
      <c r="AA485" s="2" t="s">
        <v>1699</v>
      </c>
      <c r="AB485" s="2" t="s">
        <v>1700</v>
      </c>
      <c r="AC485" s="2" t="s">
        <v>1673</v>
      </c>
      <c r="AD485" s="2" t="s">
        <v>1674</v>
      </c>
      <c r="AE485" s="2"/>
      <c r="AG485" s="2"/>
      <c r="AH485" s="2"/>
    </row>
    <row r="486" spans="1:34" x14ac:dyDescent="0.45">
      <c r="A486" s="1">
        <v>45973</v>
      </c>
      <c r="B486" s="1">
        <v>46038</v>
      </c>
      <c r="C486" s="1">
        <v>46248</v>
      </c>
      <c r="D486" s="1">
        <v>46248</v>
      </c>
      <c r="E486" s="2" t="s">
        <v>2288</v>
      </c>
      <c r="F486" s="3">
        <v>1</v>
      </c>
      <c r="G486" s="2" t="s">
        <v>1688</v>
      </c>
      <c r="H486" s="2" t="s">
        <v>1488</v>
      </c>
      <c r="I486" s="2" t="s">
        <v>259</v>
      </c>
      <c r="J486" s="4">
        <v>3</v>
      </c>
      <c r="K486" s="5">
        <v>196.5</v>
      </c>
      <c r="L486" s="4">
        <v>589.5</v>
      </c>
      <c r="M486" s="2" t="s">
        <v>1485</v>
      </c>
      <c r="N486" s="2" t="s">
        <v>30</v>
      </c>
      <c r="O486" s="2" t="s">
        <v>1668</v>
      </c>
      <c r="P486" s="2" t="s">
        <v>1669</v>
      </c>
      <c r="Q486"/>
      <c r="R486" s="2" t="s">
        <v>67</v>
      </c>
      <c r="S486" s="2" t="s">
        <v>1689</v>
      </c>
      <c r="T486"/>
      <c r="U486" s="2" t="s">
        <v>1690</v>
      </c>
      <c r="V486" s="2" t="s">
        <v>1691</v>
      </c>
      <c r="W486" s="2" t="s">
        <v>1667</v>
      </c>
      <c r="X486" s="6">
        <v>4</v>
      </c>
      <c r="Y486"/>
      <c r="Z486" s="2" t="s">
        <v>1692</v>
      </c>
      <c r="AA486" s="2" t="s">
        <v>1693</v>
      </c>
      <c r="AB486" s="2" t="s">
        <v>1694</v>
      </c>
      <c r="AC486" s="2" t="s">
        <v>1673</v>
      </c>
      <c r="AD486" s="2" t="s">
        <v>1674</v>
      </c>
      <c r="AE486" s="2"/>
      <c r="AG486" s="2"/>
      <c r="AH486" s="2"/>
    </row>
    <row r="487" spans="1:34" x14ac:dyDescent="0.45">
      <c r="A487" s="1">
        <v>45979</v>
      </c>
      <c r="B487" s="1">
        <v>46048</v>
      </c>
      <c r="C487" s="1">
        <v>46248</v>
      </c>
      <c r="D487" s="1">
        <v>46248</v>
      </c>
      <c r="E487" s="2" t="s">
        <v>2292</v>
      </c>
      <c r="F487" s="3">
        <v>1</v>
      </c>
      <c r="G487" s="2" t="s">
        <v>1883</v>
      </c>
      <c r="H487" s="2" t="s">
        <v>1496</v>
      </c>
      <c r="I487" s="2" t="s">
        <v>95</v>
      </c>
      <c r="J487" s="4">
        <v>4</v>
      </c>
      <c r="K487" s="5">
        <v>1943</v>
      </c>
      <c r="L487" s="4">
        <v>7772</v>
      </c>
      <c r="M487" s="2" t="s">
        <v>1517</v>
      </c>
      <c r="N487" s="2" t="s">
        <v>30</v>
      </c>
      <c r="O487" s="2" t="s">
        <v>1668</v>
      </c>
      <c r="P487" s="2" t="s">
        <v>1669</v>
      </c>
      <c r="Q487"/>
      <c r="R487" s="2" t="s">
        <v>92</v>
      </c>
      <c r="S487" s="2" t="s">
        <v>1884</v>
      </c>
      <c r="T487"/>
      <c r="U487" s="2" t="s">
        <v>1677</v>
      </c>
      <c r="V487" s="2" t="s">
        <v>1885</v>
      </c>
      <c r="W487" s="2" t="s">
        <v>1667</v>
      </c>
      <c r="X487" s="6">
        <v>0</v>
      </c>
      <c r="Y487"/>
      <c r="Z487" s="2" t="s">
        <v>92</v>
      </c>
      <c r="AA487" s="2" t="s">
        <v>1886</v>
      </c>
      <c r="AB487" s="2" t="s">
        <v>1887</v>
      </c>
      <c r="AC487" s="2" t="s">
        <v>1673</v>
      </c>
      <c r="AD487" s="2" t="s">
        <v>1674</v>
      </c>
      <c r="AE487" s="2"/>
      <c r="AG487" s="2"/>
      <c r="AH487" s="2"/>
    </row>
    <row r="488" spans="1:34" x14ac:dyDescent="0.45">
      <c r="A488" s="1">
        <v>45979</v>
      </c>
      <c r="B488" s="1">
        <v>46048</v>
      </c>
      <c r="C488" s="1">
        <v>46248</v>
      </c>
      <c r="D488" s="1">
        <v>46248</v>
      </c>
      <c r="E488" s="2" t="s">
        <v>2292</v>
      </c>
      <c r="F488" s="3">
        <v>2</v>
      </c>
      <c r="G488" s="2" t="s">
        <v>1883</v>
      </c>
      <c r="H488" s="2" t="s">
        <v>1518</v>
      </c>
      <c r="I488" s="2" t="s">
        <v>91</v>
      </c>
      <c r="J488" s="4">
        <v>3</v>
      </c>
      <c r="K488" s="5">
        <v>195</v>
      </c>
      <c r="L488" s="4">
        <v>585</v>
      </c>
      <c r="M488" s="2" t="s">
        <v>1517</v>
      </c>
      <c r="N488" s="2" t="s">
        <v>30</v>
      </c>
      <c r="O488" s="2" t="s">
        <v>1668</v>
      </c>
      <c r="P488" s="2" t="s">
        <v>1669</v>
      </c>
      <c r="Q488"/>
      <c r="R488" s="2" t="s">
        <v>92</v>
      </c>
      <c r="S488" s="2" t="s">
        <v>1884</v>
      </c>
      <c r="T488"/>
      <c r="U488" s="2" t="s">
        <v>1677</v>
      </c>
      <c r="V488" s="2" t="s">
        <v>1885</v>
      </c>
      <c r="W488" s="2" t="s">
        <v>1667</v>
      </c>
      <c r="X488" s="6">
        <v>0</v>
      </c>
      <c r="Y488"/>
      <c r="Z488" s="2" t="s">
        <v>92</v>
      </c>
      <c r="AA488" s="2" t="s">
        <v>1886</v>
      </c>
      <c r="AB488" s="2" t="s">
        <v>1887</v>
      </c>
      <c r="AC488" s="2" t="s">
        <v>1673</v>
      </c>
      <c r="AD488" s="2" t="s">
        <v>1674</v>
      </c>
      <c r="AE488" s="2"/>
      <c r="AG488" s="2"/>
      <c r="AH488" s="2"/>
    </row>
    <row r="489" spans="1:34" x14ac:dyDescent="0.45">
      <c r="A489" s="1">
        <v>45979</v>
      </c>
      <c r="B489" s="1">
        <v>46048</v>
      </c>
      <c r="C489" s="1">
        <v>46248</v>
      </c>
      <c r="D489" s="1">
        <v>46248</v>
      </c>
      <c r="E489" s="2" t="s">
        <v>2292</v>
      </c>
      <c r="F489" s="3">
        <v>3</v>
      </c>
      <c r="G489" s="2" t="s">
        <v>1883</v>
      </c>
      <c r="H489" s="2" t="s">
        <v>1497</v>
      </c>
      <c r="I489" s="2" t="s">
        <v>93</v>
      </c>
      <c r="J489" s="4">
        <v>1</v>
      </c>
      <c r="K489" s="5">
        <v>119</v>
      </c>
      <c r="L489" s="4">
        <v>119</v>
      </c>
      <c r="M489" s="2" t="s">
        <v>1517</v>
      </c>
      <c r="N489" s="2" t="s">
        <v>30</v>
      </c>
      <c r="O489" s="2" t="s">
        <v>1668</v>
      </c>
      <c r="P489" s="2" t="s">
        <v>1669</v>
      </c>
      <c r="Q489"/>
      <c r="R489" s="2" t="s">
        <v>92</v>
      </c>
      <c r="S489" s="2" t="s">
        <v>1884</v>
      </c>
      <c r="T489"/>
      <c r="U489" s="2" t="s">
        <v>1677</v>
      </c>
      <c r="V489" s="2" t="s">
        <v>1885</v>
      </c>
      <c r="W489" s="2" t="s">
        <v>1667</v>
      </c>
      <c r="X489" s="6">
        <v>0</v>
      </c>
      <c r="Y489"/>
      <c r="Z489" s="2" t="s">
        <v>92</v>
      </c>
      <c r="AA489" s="2" t="s">
        <v>1886</v>
      </c>
      <c r="AB489" s="2" t="s">
        <v>1887</v>
      </c>
      <c r="AC489" s="2" t="s">
        <v>1673</v>
      </c>
      <c r="AD489" s="2" t="s">
        <v>1674</v>
      </c>
      <c r="AE489" s="2"/>
      <c r="AG489" s="2"/>
      <c r="AH489" s="2"/>
    </row>
    <row r="490" spans="1:34" x14ac:dyDescent="0.45">
      <c r="A490" s="1">
        <v>45979</v>
      </c>
      <c r="B490" s="1">
        <v>46048</v>
      </c>
      <c r="C490" s="1">
        <v>46248</v>
      </c>
      <c r="D490" s="1">
        <v>46248</v>
      </c>
      <c r="E490" s="2" t="s">
        <v>2292</v>
      </c>
      <c r="F490" s="3">
        <v>4</v>
      </c>
      <c r="G490" s="2" t="s">
        <v>1883</v>
      </c>
      <c r="H490" s="2" t="s">
        <v>1498</v>
      </c>
      <c r="I490" s="2" t="s">
        <v>94</v>
      </c>
      <c r="J490" s="4">
        <v>1</v>
      </c>
      <c r="K490" s="5">
        <v>196.5</v>
      </c>
      <c r="L490" s="4">
        <v>196.5</v>
      </c>
      <c r="M490" s="2" t="s">
        <v>1517</v>
      </c>
      <c r="N490" s="2" t="s">
        <v>30</v>
      </c>
      <c r="O490" s="2" t="s">
        <v>1668</v>
      </c>
      <c r="P490" s="2" t="s">
        <v>1669</v>
      </c>
      <c r="Q490"/>
      <c r="R490" s="2" t="s">
        <v>92</v>
      </c>
      <c r="S490" s="2" t="s">
        <v>1884</v>
      </c>
      <c r="T490"/>
      <c r="U490" s="2" t="s">
        <v>1677</v>
      </c>
      <c r="V490" s="2" t="s">
        <v>1885</v>
      </c>
      <c r="W490" s="2" t="s">
        <v>1667</v>
      </c>
      <c r="X490" s="6">
        <v>0</v>
      </c>
      <c r="Y490"/>
      <c r="Z490" s="2" t="s">
        <v>92</v>
      </c>
      <c r="AA490" s="2" t="s">
        <v>1886</v>
      </c>
      <c r="AB490" s="2" t="s">
        <v>1887</v>
      </c>
      <c r="AC490" s="2" t="s">
        <v>1673</v>
      </c>
      <c r="AD490" s="2" t="s">
        <v>1674</v>
      </c>
      <c r="AE490" s="2"/>
      <c r="AG490" s="2"/>
      <c r="AH490" s="2"/>
    </row>
    <row r="491" spans="1:34" x14ac:dyDescent="0.45">
      <c r="A491" s="1">
        <v>45994</v>
      </c>
      <c r="B491" s="1">
        <v>46041</v>
      </c>
      <c r="C491" s="1">
        <v>46248</v>
      </c>
      <c r="D491" s="1">
        <v>46248</v>
      </c>
      <c r="E491" s="2" t="s">
        <v>2338</v>
      </c>
      <c r="F491" s="3">
        <v>1</v>
      </c>
      <c r="G491" s="2" t="s">
        <v>1937</v>
      </c>
      <c r="H491" s="2" t="s">
        <v>1488</v>
      </c>
      <c r="I491" s="2" t="s">
        <v>259</v>
      </c>
      <c r="J491" s="4">
        <v>1</v>
      </c>
      <c r="K491" s="5">
        <v>196.5</v>
      </c>
      <c r="L491" s="4">
        <v>196.5</v>
      </c>
      <c r="M491" s="2" t="s">
        <v>1485</v>
      </c>
      <c r="N491" s="2" t="s">
        <v>30</v>
      </c>
      <c r="O491" s="2" t="s">
        <v>1668</v>
      </c>
      <c r="P491" s="2" t="s">
        <v>1669</v>
      </c>
      <c r="Q491"/>
      <c r="R491" s="2" t="s">
        <v>67</v>
      </c>
      <c r="S491" s="2" t="s">
        <v>1938</v>
      </c>
      <c r="T491"/>
      <c r="U491" s="2" t="s">
        <v>1763</v>
      </c>
      <c r="V491" s="2" t="s">
        <v>1939</v>
      </c>
      <c r="W491" s="2" t="s">
        <v>1667</v>
      </c>
      <c r="X491" s="6">
        <v>4</v>
      </c>
      <c r="Y491"/>
      <c r="Z491" s="2" t="s">
        <v>1692</v>
      </c>
      <c r="AA491" s="2" t="s">
        <v>1940</v>
      </c>
      <c r="AB491"/>
      <c r="AC491" s="2" t="s">
        <v>1673</v>
      </c>
      <c r="AD491" s="2" t="s">
        <v>1674</v>
      </c>
      <c r="AE491" s="2"/>
      <c r="AG491" s="2"/>
      <c r="AH491" s="2"/>
    </row>
    <row r="492" spans="1:34" x14ac:dyDescent="0.45">
      <c r="A492" s="1">
        <v>45999</v>
      </c>
      <c r="B492" s="1">
        <v>46071</v>
      </c>
      <c r="C492" s="1">
        <v>46248</v>
      </c>
      <c r="D492" s="1">
        <v>46248</v>
      </c>
      <c r="E492" s="2" t="s">
        <v>2342</v>
      </c>
      <c r="F492" s="3">
        <v>1</v>
      </c>
      <c r="G492" s="2" t="s">
        <v>1685</v>
      </c>
      <c r="H492" s="2" t="s">
        <v>1495</v>
      </c>
      <c r="I492" s="2" t="s">
        <v>663</v>
      </c>
      <c r="J492" s="4">
        <v>2</v>
      </c>
      <c r="K492" s="5">
        <v>165</v>
      </c>
      <c r="L492" s="4">
        <v>330</v>
      </c>
      <c r="M492" s="2" t="s">
        <v>1494</v>
      </c>
      <c r="N492" s="2" t="s">
        <v>30</v>
      </c>
      <c r="O492" s="2" t="s">
        <v>1668</v>
      </c>
      <c r="P492" s="2" t="s">
        <v>1669</v>
      </c>
      <c r="Q492"/>
      <c r="R492" s="2" t="s">
        <v>1464</v>
      </c>
      <c r="S492" s="2" t="s">
        <v>1919</v>
      </c>
      <c r="T492"/>
      <c r="U492" s="2" t="s">
        <v>1677</v>
      </c>
      <c r="V492" s="2" t="s">
        <v>1920</v>
      </c>
      <c r="W492" s="2" t="s">
        <v>1667</v>
      </c>
      <c r="X492" s="6">
        <v>0</v>
      </c>
      <c r="Y492"/>
      <c r="Z492" s="2" t="s">
        <v>1464</v>
      </c>
      <c r="AA492" s="2" t="s">
        <v>1921</v>
      </c>
      <c r="AB492" s="2" t="s">
        <v>1922</v>
      </c>
      <c r="AC492" s="2" t="s">
        <v>1673</v>
      </c>
      <c r="AD492" s="2" t="s">
        <v>1674</v>
      </c>
      <c r="AE492" s="2"/>
      <c r="AG492" s="2"/>
      <c r="AH492" s="2"/>
    </row>
    <row r="493" spans="1:34" x14ac:dyDescent="0.45">
      <c r="A493" s="1">
        <v>45999</v>
      </c>
      <c r="B493" s="1">
        <v>46071</v>
      </c>
      <c r="C493" s="1">
        <v>46248</v>
      </c>
      <c r="D493" s="1">
        <v>46248</v>
      </c>
      <c r="E493" s="2" t="s">
        <v>2342</v>
      </c>
      <c r="F493" s="3">
        <v>2</v>
      </c>
      <c r="G493" s="2" t="s">
        <v>1685</v>
      </c>
      <c r="H493" s="2" t="s">
        <v>1496</v>
      </c>
      <c r="I493" s="2" t="s">
        <v>95</v>
      </c>
      <c r="J493" s="4">
        <v>2</v>
      </c>
      <c r="K493" s="5">
        <v>1943</v>
      </c>
      <c r="L493" s="4">
        <v>3886</v>
      </c>
      <c r="M493" s="2" t="s">
        <v>1494</v>
      </c>
      <c r="N493" s="2" t="s">
        <v>30</v>
      </c>
      <c r="O493" s="2" t="s">
        <v>1668</v>
      </c>
      <c r="P493" s="2" t="s">
        <v>1669</v>
      </c>
      <c r="Q493"/>
      <c r="R493" s="2" t="s">
        <v>1464</v>
      </c>
      <c r="S493" s="2" t="s">
        <v>1919</v>
      </c>
      <c r="T493"/>
      <c r="U493" s="2" t="s">
        <v>1677</v>
      </c>
      <c r="V493" s="2" t="s">
        <v>1920</v>
      </c>
      <c r="W493" s="2" t="s">
        <v>1667</v>
      </c>
      <c r="X493" s="6">
        <v>0</v>
      </c>
      <c r="Y493"/>
      <c r="Z493" s="2" t="s">
        <v>1464</v>
      </c>
      <c r="AA493" s="2" t="s">
        <v>1921</v>
      </c>
      <c r="AB493" s="2" t="s">
        <v>1922</v>
      </c>
      <c r="AC493" s="2" t="s">
        <v>1673</v>
      </c>
      <c r="AD493" s="2" t="s">
        <v>1674</v>
      </c>
      <c r="AE493" s="2"/>
      <c r="AG493" s="2"/>
      <c r="AH493" s="2"/>
    </row>
    <row r="494" spans="1:34" x14ac:dyDescent="0.45">
      <c r="A494" s="1">
        <v>45999</v>
      </c>
      <c r="B494" s="1">
        <v>46071</v>
      </c>
      <c r="C494" s="1">
        <v>46248</v>
      </c>
      <c r="D494" s="1">
        <v>46248</v>
      </c>
      <c r="E494" s="2" t="s">
        <v>2342</v>
      </c>
      <c r="F494" s="3">
        <v>3</v>
      </c>
      <c r="G494" s="2" t="s">
        <v>1685</v>
      </c>
      <c r="H494" s="2" t="s">
        <v>1518</v>
      </c>
      <c r="I494" s="2" t="s">
        <v>91</v>
      </c>
      <c r="J494" s="4">
        <v>3</v>
      </c>
      <c r="K494" s="5">
        <v>195</v>
      </c>
      <c r="L494" s="4">
        <v>585</v>
      </c>
      <c r="M494" s="2" t="s">
        <v>1494</v>
      </c>
      <c r="N494" s="2" t="s">
        <v>30</v>
      </c>
      <c r="O494" s="2" t="s">
        <v>1668</v>
      </c>
      <c r="P494" s="2" t="s">
        <v>1669</v>
      </c>
      <c r="Q494"/>
      <c r="R494" s="2" t="s">
        <v>1464</v>
      </c>
      <c r="S494" s="2" t="s">
        <v>1919</v>
      </c>
      <c r="T494"/>
      <c r="U494" s="2" t="s">
        <v>1677</v>
      </c>
      <c r="V494" s="2" t="s">
        <v>1920</v>
      </c>
      <c r="W494" s="2" t="s">
        <v>1667</v>
      </c>
      <c r="X494" s="6">
        <v>0</v>
      </c>
      <c r="Y494"/>
      <c r="Z494" s="2" t="s">
        <v>1464</v>
      </c>
      <c r="AA494" s="2" t="s">
        <v>1921</v>
      </c>
      <c r="AB494" s="2" t="s">
        <v>1922</v>
      </c>
      <c r="AC494" s="2" t="s">
        <v>1673</v>
      </c>
      <c r="AD494" s="2" t="s">
        <v>1674</v>
      </c>
      <c r="AE494" s="2"/>
      <c r="AG494" s="2"/>
      <c r="AH494" s="2"/>
    </row>
    <row r="495" spans="1:34" x14ac:dyDescent="0.45">
      <c r="A495" s="1">
        <v>45999</v>
      </c>
      <c r="B495" s="1">
        <v>46071</v>
      </c>
      <c r="C495" s="1">
        <v>46248</v>
      </c>
      <c r="D495" s="1">
        <v>46248</v>
      </c>
      <c r="E495" s="2" t="s">
        <v>2342</v>
      </c>
      <c r="F495" s="3">
        <v>4</v>
      </c>
      <c r="G495" s="2" t="s">
        <v>1685</v>
      </c>
      <c r="H495" s="2" t="s">
        <v>1498</v>
      </c>
      <c r="I495" s="2" t="s">
        <v>94</v>
      </c>
      <c r="J495" s="4">
        <v>6</v>
      </c>
      <c r="K495" s="5">
        <v>196.5</v>
      </c>
      <c r="L495" s="4">
        <v>1179</v>
      </c>
      <c r="M495" s="2" t="s">
        <v>1494</v>
      </c>
      <c r="N495" s="2" t="s">
        <v>30</v>
      </c>
      <c r="O495" s="2" t="s">
        <v>1668</v>
      </c>
      <c r="P495" s="2" t="s">
        <v>1669</v>
      </c>
      <c r="Q495"/>
      <c r="R495" s="2" t="s">
        <v>1464</v>
      </c>
      <c r="S495" s="2" t="s">
        <v>1919</v>
      </c>
      <c r="T495"/>
      <c r="U495" s="2" t="s">
        <v>1677</v>
      </c>
      <c r="V495" s="2" t="s">
        <v>1920</v>
      </c>
      <c r="W495" s="2" t="s">
        <v>1667</v>
      </c>
      <c r="X495" s="6">
        <v>0</v>
      </c>
      <c r="Y495"/>
      <c r="Z495" s="2" t="s">
        <v>1464</v>
      </c>
      <c r="AA495" s="2" t="s">
        <v>1921</v>
      </c>
      <c r="AB495" s="2" t="s">
        <v>1922</v>
      </c>
      <c r="AC495" s="2" t="s">
        <v>1673</v>
      </c>
      <c r="AD495" s="2" t="s">
        <v>1674</v>
      </c>
      <c r="AE495" s="2"/>
      <c r="AG495" s="2"/>
      <c r="AH495" s="2"/>
    </row>
    <row r="496" spans="1:34" x14ac:dyDescent="0.45">
      <c r="A496" s="1">
        <v>46001</v>
      </c>
      <c r="B496" s="1">
        <v>46076</v>
      </c>
      <c r="C496" s="1">
        <v>46248</v>
      </c>
      <c r="D496" s="1">
        <v>46248</v>
      </c>
      <c r="E496" s="2" t="s">
        <v>2364</v>
      </c>
      <c r="F496" s="3">
        <v>1</v>
      </c>
      <c r="G496" s="2" t="s">
        <v>1695</v>
      </c>
      <c r="H496" s="2" t="s">
        <v>1488</v>
      </c>
      <c r="I496" s="2" t="s">
        <v>259</v>
      </c>
      <c r="J496" s="4">
        <v>1</v>
      </c>
      <c r="K496" s="5">
        <v>196.5</v>
      </c>
      <c r="L496" s="4">
        <v>196.5</v>
      </c>
      <c r="M496" s="2" t="s">
        <v>1485</v>
      </c>
      <c r="N496" s="2" t="s">
        <v>30</v>
      </c>
      <c r="O496" s="2" t="s">
        <v>1668</v>
      </c>
      <c r="P496" s="2" t="s">
        <v>1669</v>
      </c>
      <c r="Q496"/>
      <c r="R496" s="2" t="s">
        <v>67</v>
      </c>
      <c r="S496" s="2" t="s">
        <v>1696</v>
      </c>
      <c r="T496"/>
      <c r="U496" s="2" t="s">
        <v>1682</v>
      </c>
      <c r="V496" s="2" t="s">
        <v>1697</v>
      </c>
      <c r="W496" s="2" t="s">
        <v>1667</v>
      </c>
      <c r="X496" s="6">
        <v>4</v>
      </c>
      <c r="Y496"/>
      <c r="Z496" s="2" t="s">
        <v>1698</v>
      </c>
      <c r="AA496" s="2" t="s">
        <v>1699</v>
      </c>
      <c r="AB496" s="2" t="s">
        <v>1700</v>
      </c>
      <c r="AC496" s="2" t="s">
        <v>1673</v>
      </c>
      <c r="AD496" s="2" t="s">
        <v>1674</v>
      </c>
      <c r="AE496" s="2"/>
      <c r="AG496" s="2"/>
      <c r="AH496" s="2"/>
    </row>
    <row r="497" spans="1:34" x14ac:dyDescent="0.45">
      <c r="A497" s="1">
        <v>46001</v>
      </c>
      <c r="B497" s="1">
        <v>46071</v>
      </c>
      <c r="C497" s="1">
        <v>46248</v>
      </c>
      <c r="D497" s="1">
        <v>46248</v>
      </c>
      <c r="E497" s="2" t="s">
        <v>2366</v>
      </c>
      <c r="F497" s="3">
        <v>1</v>
      </c>
      <c r="G497" s="2" t="s">
        <v>1695</v>
      </c>
      <c r="H497" s="2" t="s">
        <v>1488</v>
      </c>
      <c r="I497" s="2" t="s">
        <v>259</v>
      </c>
      <c r="J497" s="4">
        <v>6</v>
      </c>
      <c r="K497" s="5">
        <v>196.5</v>
      </c>
      <c r="L497" s="4">
        <v>1179</v>
      </c>
      <c r="M497" s="2" t="s">
        <v>1485</v>
      </c>
      <c r="N497" s="2" t="s">
        <v>30</v>
      </c>
      <c r="O497" s="2" t="s">
        <v>1668</v>
      </c>
      <c r="P497" s="2" t="s">
        <v>1669</v>
      </c>
      <c r="Q497"/>
      <c r="R497" s="2" t="s">
        <v>67</v>
      </c>
      <c r="S497" s="2" t="s">
        <v>1696</v>
      </c>
      <c r="T497"/>
      <c r="U497" s="2" t="s">
        <v>1682</v>
      </c>
      <c r="V497" s="2" t="s">
        <v>1697</v>
      </c>
      <c r="W497" s="2" t="s">
        <v>1667</v>
      </c>
      <c r="X497" s="6">
        <v>4</v>
      </c>
      <c r="Y497"/>
      <c r="Z497" s="2" t="s">
        <v>1698</v>
      </c>
      <c r="AA497" s="2" t="s">
        <v>1699</v>
      </c>
      <c r="AB497" s="2" t="s">
        <v>1700</v>
      </c>
      <c r="AC497" s="2" t="s">
        <v>1673</v>
      </c>
      <c r="AD497" s="2" t="s">
        <v>1674</v>
      </c>
      <c r="AE497" s="2"/>
      <c r="AG497" s="2"/>
      <c r="AH497" s="2"/>
    </row>
    <row r="498" spans="1:34" x14ac:dyDescent="0.45">
      <c r="A498" s="1">
        <v>46001</v>
      </c>
      <c r="B498" s="1">
        <v>46071</v>
      </c>
      <c r="C498" s="1">
        <v>46248</v>
      </c>
      <c r="D498" s="1">
        <v>46248</v>
      </c>
      <c r="E498" s="2" t="s">
        <v>2366</v>
      </c>
      <c r="F498" s="3">
        <v>2</v>
      </c>
      <c r="G498" s="2" t="s">
        <v>1695</v>
      </c>
      <c r="H498" s="2" t="s">
        <v>1533</v>
      </c>
      <c r="I498" s="2" t="s">
        <v>333</v>
      </c>
      <c r="J498" s="4">
        <v>1</v>
      </c>
      <c r="K498" s="5">
        <v>193.8</v>
      </c>
      <c r="L498" s="4">
        <v>193.8</v>
      </c>
      <c r="M498" s="2" t="s">
        <v>1485</v>
      </c>
      <c r="N498" s="2" t="s">
        <v>30</v>
      </c>
      <c r="O498" s="2" t="s">
        <v>1668</v>
      </c>
      <c r="P498" s="2" t="s">
        <v>1669</v>
      </c>
      <c r="Q498"/>
      <c r="R498" s="2" t="s">
        <v>67</v>
      </c>
      <c r="S498" s="2" t="s">
        <v>1696</v>
      </c>
      <c r="T498"/>
      <c r="U498" s="2" t="s">
        <v>1682</v>
      </c>
      <c r="V498" s="2" t="s">
        <v>1697</v>
      </c>
      <c r="W498" s="2" t="s">
        <v>1667</v>
      </c>
      <c r="X498" s="6">
        <v>0</v>
      </c>
      <c r="Y498"/>
      <c r="Z498" s="2" t="s">
        <v>1698</v>
      </c>
      <c r="AA498" s="2" t="s">
        <v>1699</v>
      </c>
      <c r="AB498" s="2" t="s">
        <v>1700</v>
      </c>
      <c r="AC498" s="2" t="s">
        <v>1673</v>
      </c>
      <c r="AD498" s="2" t="s">
        <v>1674</v>
      </c>
      <c r="AE498" s="2"/>
      <c r="AG498" s="2"/>
      <c r="AH498" s="2"/>
    </row>
    <row r="499" spans="1:34" x14ac:dyDescent="0.45">
      <c r="A499" s="1">
        <v>46001</v>
      </c>
      <c r="B499" s="1">
        <v>46095</v>
      </c>
      <c r="C499" s="1">
        <v>46248</v>
      </c>
      <c r="D499" s="1">
        <v>46248</v>
      </c>
      <c r="E499" s="2" t="s">
        <v>2368</v>
      </c>
      <c r="F499" s="3">
        <v>2</v>
      </c>
      <c r="G499" s="2" t="s">
        <v>1688</v>
      </c>
      <c r="H499" s="2" t="s">
        <v>1510</v>
      </c>
      <c r="I499" s="2" t="s">
        <v>173</v>
      </c>
      <c r="J499" s="4">
        <v>16</v>
      </c>
      <c r="K499" s="5">
        <v>119</v>
      </c>
      <c r="L499" s="4">
        <v>1904</v>
      </c>
      <c r="M499" s="2" t="s">
        <v>1485</v>
      </c>
      <c r="N499" s="2" t="s">
        <v>30</v>
      </c>
      <c r="O499" s="2" t="s">
        <v>1668</v>
      </c>
      <c r="P499" s="2" t="s">
        <v>1669</v>
      </c>
      <c r="Q499"/>
      <c r="R499" s="2" t="s">
        <v>67</v>
      </c>
      <c r="S499" s="2" t="s">
        <v>1689</v>
      </c>
      <c r="T499"/>
      <c r="U499" s="2" t="s">
        <v>1690</v>
      </c>
      <c r="V499" s="2" t="s">
        <v>1691</v>
      </c>
      <c r="W499" s="2" t="s">
        <v>1667</v>
      </c>
      <c r="X499" s="6">
        <v>1</v>
      </c>
      <c r="Y499"/>
      <c r="Z499" s="2" t="s">
        <v>1692</v>
      </c>
      <c r="AA499" s="2" t="s">
        <v>1693</v>
      </c>
      <c r="AB499" s="2" t="s">
        <v>1694</v>
      </c>
      <c r="AC499" s="2" t="s">
        <v>1673</v>
      </c>
      <c r="AD499" s="2" t="s">
        <v>1674</v>
      </c>
      <c r="AE499" s="2"/>
      <c r="AG499" s="2"/>
      <c r="AH499" s="2"/>
    </row>
    <row r="500" spans="1:34" x14ac:dyDescent="0.45">
      <c r="A500" s="1">
        <v>46001</v>
      </c>
      <c r="B500" s="1">
        <v>46095</v>
      </c>
      <c r="C500" s="1">
        <v>46248</v>
      </c>
      <c r="D500" s="1">
        <v>46248</v>
      </c>
      <c r="E500" s="2" t="s">
        <v>2368</v>
      </c>
      <c r="F500" s="3">
        <v>3</v>
      </c>
      <c r="G500" s="2" t="s">
        <v>1688</v>
      </c>
      <c r="H500" s="2" t="s">
        <v>1533</v>
      </c>
      <c r="I500" s="2" t="s">
        <v>333</v>
      </c>
      <c r="J500" s="4">
        <v>1</v>
      </c>
      <c r="K500" s="5">
        <v>193.8</v>
      </c>
      <c r="L500" s="4">
        <v>193.8</v>
      </c>
      <c r="M500" s="2" t="s">
        <v>1485</v>
      </c>
      <c r="N500" s="2" t="s">
        <v>30</v>
      </c>
      <c r="O500" s="2" t="s">
        <v>1668</v>
      </c>
      <c r="P500" s="2" t="s">
        <v>1669</v>
      </c>
      <c r="Q500"/>
      <c r="R500" s="2" t="s">
        <v>67</v>
      </c>
      <c r="S500" s="2" t="s">
        <v>1689</v>
      </c>
      <c r="T500"/>
      <c r="U500" s="2" t="s">
        <v>1690</v>
      </c>
      <c r="V500" s="2" t="s">
        <v>1691</v>
      </c>
      <c r="W500" s="2" t="s">
        <v>1667</v>
      </c>
      <c r="X500" s="6">
        <v>0</v>
      </c>
      <c r="Y500"/>
      <c r="Z500" s="2" t="s">
        <v>1692</v>
      </c>
      <c r="AA500" s="2" t="s">
        <v>1693</v>
      </c>
      <c r="AB500" s="2" t="s">
        <v>1694</v>
      </c>
      <c r="AC500" s="2" t="s">
        <v>1673</v>
      </c>
      <c r="AD500" s="2" t="s">
        <v>1674</v>
      </c>
      <c r="AE500" s="2"/>
      <c r="AG500" s="2"/>
      <c r="AH500" s="2"/>
    </row>
    <row r="501" spans="1:34" x14ac:dyDescent="0.45">
      <c r="A501" s="1">
        <v>46001</v>
      </c>
      <c r="B501" s="1">
        <v>46066</v>
      </c>
      <c r="C501" s="1">
        <v>46248</v>
      </c>
      <c r="D501" s="1">
        <v>46248</v>
      </c>
      <c r="E501" s="2" t="s">
        <v>2370</v>
      </c>
      <c r="F501" s="3">
        <v>1</v>
      </c>
      <c r="G501" s="2" t="s">
        <v>1688</v>
      </c>
      <c r="H501" s="2" t="s">
        <v>1488</v>
      </c>
      <c r="I501" s="2" t="s">
        <v>259</v>
      </c>
      <c r="J501" s="4">
        <v>4</v>
      </c>
      <c r="K501" s="5">
        <v>196.5</v>
      </c>
      <c r="L501" s="4">
        <v>786</v>
      </c>
      <c r="M501" s="2" t="s">
        <v>1485</v>
      </c>
      <c r="N501" s="2" t="s">
        <v>30</v>
      </c>
      <c r="O501" s="2" t="s">
        <v>1668</v>
      </c>
      <c r="P501" s="2" t="s">
        <v>1669</v>
      </c>
      <c r="Q501"/>
      <c r="R501" s="2" t="s">
        <v>67</v>
      </c>
      <c r="S501" s="2" t="s">
        <v>1689</v>
      </c>
      <c r="T501"/>
      <c r="U501" s="2" t="s">
        <v>1690</v>
      </c>
      <c r="V501" s="2" t="s">
        <v>1691</v>
      </c>
      <c r="W501" s="2" t="s">
        <v>1667</v>
      </c>
      <c r="X501" s="6">
        <v>4</v>
      </c>
      <c r="Y501"/>
      <c r="Z501" s="2" t="s">
        <v>1692</v>
      </c>
      <c r="AA501" s="2" t="s">
        <v>1693</v>
      </c>
      <c r="AB501" s="2" t="s">
        <v>1694</v>
      </c>
      <c r="AC501" s="2" t="s">
        <v>1673</v>
      </c>
      <c r="AD501" s="2" t="s">
        <v>1674</v>
      </c>
      <c r="AE501" s="2"/>
      <c r="AG501" s="2"/>
      <c r="AH501" s="2"/>
    </row>
    <row r="502" spans="1:34" x14ac:dyDescent="0.45">
      <c r="A502" s="1">
        <v>46008</v>
      </c>
      <c r="B502" s="1">
        <v>46076</v>
      </c>
      <c r="C502" s="1">
        <v>46248</v>
      </c>
      <c r="D502" s="1">
        <v>46248</v>
      </c>
      <c r="E502" s="2" t="s">
        <v>2385</v>
      </c>
      <c r="F502" s="3">
        <v>1</v>
      </c>
      <c r="G502" s="2" t="s">
        <v>1688</v>
      </c>
      <c r="H502" s="2" t="s">
        <v>1488</v>
      </c>
      <c r="I502" s="2" t="s">
        <v>259</v>
      </c>
      <c r="J502" s="4">
        <v>4</v>
      </c>
      <c r="K502" s="5">
        <v>196.5</v>
      </c>
      <c r="L502" s="4">
        <v>786</v>
      </c>
      <c r="M502" s="2" t="s">
        <v>1485</v>
      </c>
      <c r="N502" s="2" t="s">
        <v>30</v>
      </c>
      <c r="O502" s="2" t="s">
        <v>1668</v>
      </c>
      <c r="P502" s="2" t="s">
        <v>1669</v>
      </c>
      <c r="Q502"/>
      <c r="R502" s="2" t="s">
        <v>67</v>
      </c>
      <c r="S502" s="2" t="s">
        <v>1689</v>
      </c>
      <c r="T502"/>
      <c r="U502" s="2" t="s">
        <v>1690</v>
      </c>
      <c r="V502" s="2" t="s">
        <v>1691</v>
      </c>
      <c r="W502" s="2" t="s">
        <v>1667</v>
      </c>
      <c r="X502" s="6">
        <v>4</v>
      </c>
      <c r="Y502"/>
      <c r="Z502" s="2" t="s">
        <v>1692</v>
      </c>
      <c r="AA502" s="2" t="s">
        <v>1693</v>
      </c>
      <c r="AB502" s="2" t="s">
        <v>1694</v>
      </c>
      <c r="AC502" s="2" t="s">
        <v>1673</v>
      </c>
      <c r="AD502" s="2" t="s">
        <v>1674</v>
      </c>
      <c r="AE502" s="2"/>
      <c r="AG502" s="2"/>
      <c r="AH502" s="2"/>
    </row>
    <row r="503" spans="1:34" x14ac:dyDescent="0.45">
      <c r="A503" s="1">
        <v>46014</v>
      </c>
      <c r="B503" s="1">
        <v>46082</v>
      </c>
      <c r="C503" s="1">
        <v>46248</v>
      </c>
      <c r="D503" s="1">
        <v>46248</v>
      </c>
      <c r="E503" s="2" t="s">
        <v>2394</v>
      </c>
      <c r="F503" s="3">
        <v>1</v>
      </c>
      <c r="G503" s="2" t="s">
        <v>1883</v>
      </c>
      <c r="H503" s="2" t="s">
        <v>1496</v>
      </c>
      <c r="I503" s="2" t="s">
        <v>95</v>
      </c>
      <c r="J503" s="4">
        <v>1</v>
      </c>
      <c r="K503" s="5">
        <v>1943</v>
      </c>
      <c r="L503" s="4">
        <v>1943</v>
      </c>
      <c r="M503" s="2" t="s">
        <v>1517</v>
      </c>
      <c r="N503" s="2" t="s">
        <v>30</v>
      </c>
      <c r="O503" s="2" t="s">
        <v>1668</v>
      </c>
      <c r="P503" s="2" t="s">
        <v>1669</v>
      </c>
      <c r="Q503"/>
      <c r="R503" s="2" t="s">
        <v>92</v>
      </c>
      <c r="S503" s="2" t="s">
        <v>1884</v>
      </c>
      <c r="T503"/>
      <c r="U503" s="2" t="s">
        <v>1677</v>
      </c>
      <c r="V503" s="2" t="s">
        <v>1885</v>
      </c>
      <c r="W503" s="2" t="s">
        <v>1667</v>
      </c>
      <c r="X503" s="6">
        <v>0</v>
      </c>
      <c r="Y503"/>
      <c r="Z503" s="2" t="s">
        <v>92</v>
      </c>
      <c r="AA503" s="2" t="s">
        <v>1886</v>
      </c>
      <c r="AB503" s="2" t="s">
        <v>1887</v>
      </c>
      <c r="AC503" s="2" t="s">
        <v>1673</v>
      </c>
      <c r="AD503" s="2" t="s">
        <v>1674</v>
      </c>
      <c r="AE503" s="2"/>
      <c r="AG503" s="2"/>
      <c r="AH503" s="2"/>
    </row>
    <row r="504" spans="1:34" x14ac:dyDescent="0.45">
      <c r="A504" s="1">
        <v>46014</v>
      </c>
      <c r="B504" s="1">
        <v>46082</v>
      </c>
      <c r="C504" s="1">
        <v>46248</v>
      </c>
      <c r="D504" s="1">
        <v>46248</v>
      </c>
      <c r="E504" s="2" t="s">
        <v>2394</v>
      </c>
      <c r="F504" s="3">
        <v>2</v>
      </c>
      <c r="G504" s="2" t="s">
        <v>1883</v>
      </c>
      <c r="H504" s="2" t="s">
        <v>1518</v>
      </c>
      <c r="I504" s="2" t="s">
        <v>91</v>
      </c>
      <c r="J504" s="4">
        <v>1</v>
      </c>
      <c r="K504" s="5">
        <v>195</v>
      </c>
      <c r="L504" s="4">
        <v>195</v>
      </c>
      <c r="M504" s="2" t="s">
        <v>1517</v>
      </c>
      <c r="N504" s="2" t="s">
        <v>30</v>
      </c>
      <c r="O504" s="2" t="s">
        <v>1668</v>
      </c>
      <c r="P504" s="2" t="s">
        <v>1669</v>
      </c>
      <c r="Q504"/>
      <c r="R504" s="2" t="s">
        <v>92</v>
      </c>
      <c r="S504" s="2" t="s">
        <v>1884</v>
      </c>
      <c r="T504"/>
      <c r="U504" s="2" t="s">
        <v>1677</v>
      </c>
      <c r="V504" s="2" t="s">
        <v>1885</v>
      </c>
      <c r="W504" s="2" t="s">
        <v>1667</v>
      </c>
      <c r="X504" s="6">
        <v>0</v>
      </c>
      <c r="Y504"/>
      <c r="Z504" s="2" t="s">
        <v>92</v>
      </c>
      <c r="AA504" s="2" t="s">
        <v>1886</v>
      </c>
      <c r="AB504" s="2" t="s">
        <v>1887</v>
      </c>
      <c r="AC504" s="2" t="s">
        <v>1673</v>
      </c>
      <c r="AD504" s="2" t="s">
        <v>1674</v>
      </c>
      <c r="AE504" s="2"/>
      <c r="AG504" s="2"/>
      <c r="AH504" s="2"/>
    </row>
    <row r="505" spans="1:34" x14ac:dyDescent="0.45">
      <c r="A505" s="1">
        <v>46014</v>
      </c>
      <c r="B505" s="1">
        <v>46082</v>
      </c>
      <c r="C505" s="1">
        <v>46248</v>
      </c>
      <c r="D505" s="1">
        <v>46248</v>
      </c>
      <c r="E505" s="2" t="s">
        <v>2394</v>
      </c>
      <c r="F505" s="3">
        <v>3</v>
      </c>
      <c r="G505" s="2" t="s">
        <v>1883</v>
      </c>
      <c r="H505" s="2" t="s">
        <v>1498</v>
      </c>
      <c r="I505" s="2" t="s">
        <v>94</v>
      </c>
      <c r="J505" s="4">
        <v>1</v>
      </c>
      <c r="K505" s="5">
        <v>196.5</v>
      </c>
      <c r="L505" s="4">
        <v>196.5</v>
      </c>
      <c r="M505" s="2" t="s">
        <v>1517</v>
      </c>
      <c r="N505" s="2" t="s">
        <v>30</v>
      </c>
      <c r="O505" s="2" t="s">
        <v>1668</v>
      </c>
      <c r="P505" s="2" t="s">
        <v>1669</v>
      </c>
      <c r="Q505"/>
      <c r="R505" s="2" t="s">
        <v>92</v>
      </c>
      <c r="S505" s="2" t="s">
        <v>1884</v>
      </c>
      <c r="T505"/>
      <c r="U505" s="2" t="s">
        <v>1677</v>
      </c>
      <c r="V505" s="2" t="s">
        <v>1885</v>
      </c>
      <c r="W505" s="2" t="s">
        <v>1667</v>
      </c>
      <c r="X505" s="6">
        <v>0</v>
      </c>
      <c r="Y505"/>
      <c r="Z505" s="2" t="s">
        <v>92</v>
      </c>
      <c r="AA505" s="2" t="s">
        <v>1886</v>
      </c>
      <c r="AB505" s="2" t="s">
        <v>1887</v>
      </c>
      <c r="AC505" s="2" t="s">
        <v>1673</v>
      </c>
      <c r="AD505" s="2" t="s">
        <v>1674</v>
      </c>
      <c r="AE505" s="2"/>
      <c r="AG505" s="2"/>
      <c r="AH505" s="2"/>
    </row>
    <row r="506" spans="1:34" x14ac:dyDescent="0.45">
      <c r="A506" s="1">
        <v>46014</v>
      </c>
      <c r="B506" s="1">
        <v>46087</v>
      </c>
      <c r="C506" s="1">
        <v>46248</v>
      </c>
      <c r="D506" s="1">
        <v>46248</v>
      </c>
      <c r="E506" s="2" t="s">
        <v>2396</v>
      </c>
      <c r="F506" s="3">
        <v>1</v>
      </c>
      <c r="G506" s="2" t="s">
        <v>1695</v>
      </c>
      <c r="H506" s="2" t="s">
        <v>1510</v>
      </c>
      <c r="I506" s="2" t="s">
        <v>173</v>
      </c>
      <c r="J506" s="4">
        <v>1</v>
      </c>
      <c r="K506" s="5">
        <v>119</v>
      </c>
      <c r="L506" s="4">
        <v>119</v>
      </c>
      <c r="M506" s="2" t="s">
        <v>1485</v>
      </c>
      <c r="N506" s="2" t="s">
        <v>30</v>
      </c>
      <c r="O506" s="2" t="s">
        <v>1668</v>
      </c>
      <c r="P506" s="2" t="s">
        <v>1669</v>
      </c>
      <c r="Q506"/>
      <c r="R506" s="2" t="s">
        <v>67</v>
      </c>
      <c r="S506" s="2" t="s">
        <v>1696</v>
      </c>
      <c r="T506"/>
      <c r="U506" s="2" t="s">
        <v>1682</v>
      </c>
      <c r="V506" s="2" t="s">
        <v>1697</v>
      </c>
      <c r="W506" s="2" t="s">
        <v>1667</v>
      </c>
      <c r="X506" s="6">
        <v>1</v>
      </c>
      <c r="Y506"/>
      <c r="Z506" s="2" t="s">
        <v>1698</v>
      </c>
      <c r="AA506" s="2" t="s">
        <v>1699</v>
      </c>
      <c r="AB506" s="2" t="s">
        <v>1700</v>
      </c>
      <c r="AC506" s="2" t="s">
        <v>1673</v>
      </c>
      <c r="AD506" s="2" t="s">
        <v>1674</v>
      </c>
      <c r="AE506" s="2"/>
      <c r="AG506" s="2"/>
      <c r="AH506" s="2"/>
    </row>
    <row r="507" spans="1:34" x14ac:dyDescent="0.45">
      <c r="A507" s="1">
        <v>46020</v>
      </c>
      <c r="B507" s="1">
        <v>46056</v>
      </c>
      <c r="C507" s="1">
        <v>46248</v>
      </c>
      <c r="D507" s="1">
        <v>46248</v>
      </c>
      <c r="E507" s="2" t="s">
        <v>2399</v>
      </c>
      <c r="F507" s="3">
        <v>1</v>
      </c>
      <c r="G507" s="2" t="s">
        <v>1695</v>
      </c>
      <c r="H507" s="2" t="s">
        <v>1510</v>
      </c>
      <c r="I507" s="2" t="s">
        <v>173</v>
      </c>
      <c r="J507" s="4">
        <v>10</v>
      </c>
      <c r="K507" s="5">
        <v>119</v>
      </c>
      <c r="L507" s="4">
        <v>1190</v>
      </c>
      <c r="M507" s="2" t="s">
        <v>1485</v>
      </c>
      <c r="N507" s="2" t="s">
        <v>30</v>
      </c>
      <c r="O507" s="2" t="s">
        <v>1668</v>
      </c>
      <c r="P507" s="2" t="s">
        <v>1669</v>
      </c>
      <c r="Q507"/>
      <c r="R507" s="2" t="s">
        <v>67</v>
      </c>
      <c r="S507" s="2" t="s">
        <v>1696</v>
      </c>
      <c r="T507"/>
      <c r="U507" s="2" t="s">
        <v>1682</v>
      </c>
      <c r="V507" s="2" t="s">
        <v>1697</v>
      </c>
      <c r="W507" s="2" t="s">
        <v>1667</v>
      </c>
      <c r="X507" s="6">
        <v>1</v>
      </c>
      <c r="Y507"/>
      <c r="Z507" s="2" t="s">
        <v>1698</v>
      </c>
      <c r="AA507" s="2" t="s">
        <v>1699</v>
      </c>
      <c r="AB507" s="2" t="s">
        <v>1700</v>
      </c>
      <c r="AC507" s="2" t="s">
        <v>1673</v>
      </c>
      <c r="AD507" s="2" t="s">
        <v>1674</v>
      </c>
      <c r="AE507" s="2"/>
      <c r="AG507" s="2"/>
      <c r="AH507" s="2"/>
    </row>
    <row r="508" spans="1:34" x14ac:dyDescent="0.45">
      <c r="A508" s="1">
        <v>46020</v>
      </c>
      <c r="B508" s="1">
        <v>46082</v>
      </c>
      <c r="C508" s="1">
        <v>46248</v>
      </c>
      <c r="D508" s="1">
        <v>46248</v>
      </c>
      <c r="E508" s="2" t="s">
        <v>2400</v>
      </c>
      <c r="F508" s="3">
        <v>1</v>
      </c>
      <c r="G508" s="2" t="s">
        <v>1695</v>
      </c>
      <c r="H508" s="2" t="s">
        <v>1488</v>
      </c>
      <c r="I508" s="2" t="s">
        <v>259</v>
      </c>
      <c r="J508" s="4">
        <v>3</v>
      </c>
      <c r="K508" s="5">
        <v>196.5</v>
      </c>
      <c r="L508" s="4">
        <v>589.5</v>
      </c>
      <c r="M508" s="2" t="s">
        <v>1485</v>
      </c>
      <c r="N508" s="2" t="s">
        <v>30</v>
      </c>
      <c r="O508" s="2" t="s">
        <v>1668</v>
      </c>
      <c r="P508" s="2" t="s">
        <v>1669</v>
      </c>
      <c r="Q508"/>
      <c r="R508" s="2" t="s">
        <v>67</v>
      </c>
      <c r="S508" s="2" t="s">
        <v>1696</v>
      </c>
      <c r="T508"/>
      <c r="U508" s="2" t="s">
        <v>1682</v>
      </c>
      <c r="V508" s="2" t="s">
        <v>1697</v>
      </c>
      <c r="W508" s="2" t="s">
        <v>1667</v>
      </c>
      <c r="X508" s="6">
        <v>4</v>
      </c>
      <c r="Y508"/>
      <c r="Z508" s="2" t="s">
        <v>1698</v>
      </c>
      <c r="AA508" s="2" t="s">
        <v>1699</v>
      </c>
      <c r="AB508" s="2" t="s">
        <v>1700</v>
      </c>
      <c r="AC508" s="2" t="s">
        <v>1673</v>
      </c>
      <c r="AD508" s="2" t="s">
        <v>1674</v>
      </c>
      <c r="AE508" s="2"/>
      <c r="AG508" s="2"/>
      <c r="AH508" s="2"/>
    </row>
    <row r="509" spans="1:34" x14ac:dyDescent="0.45">
      <c r="A509" s="1">
        <v>46020</v>
      </c>
      <c r="B509" s="1">
        <v>46047</v>
      </c>
      <c r="C509" s="1">
        <v>46248</v>
      </c>
      <c r="D509" s="1">
        <v>46248</v>
      </c>
      <c r="E509" s="2" t="s">
        <v>2404</v>
      </c>
      <c r="F509" s="3">
        <v>1</v>
      </c>
      <c r="G509" s="2" t="s">
        <v>1685</v>
      </c>
      <c r="H509" s="2" t="s">
        <v>1495</v>
      </c>
      <c r="I509" s="2" t="s">
        <v>663</v>
      </c>
      <c r="J509" s="4">
        <v>5</v>
      </c>
      <c r="K509" s="5">
        <v>165</v>
      </c>
      <c r="L509" s="4">
        <v>825</v>
      </c>
      <c r="M509" s="2" t="s">
        <v>1494</v>
      </c>
      <c r="N509" s="2" t="s">
        <v>30</v>
      </c>
      <c r="O509" s="2" t="s">
        <v>1668</v>
      </c>
      <c r="P509" s="2" t="s">
        <v>1669</v>
      </c>
      <c r="Q509"/>
      <c r="R509" s="2" t="s">
        <v>1464</v>
      </c>
      <c r="S509" s="2" t="s">
        <v>1919</v>
      </c>
      <c r="T509"/>
      <c r="U509" s="2" t="s">
        <v>1677</v>
      </c>
      <c r="V509" s="2" t="s">
        <v>1920</v>
      </c>
      <c r="W509" s="2" t="s">
        <v>1667</v>
      </c>
      <c r="X509" s="6">
        <v>0</v>
      </c>
      <c r="Y509"/>
      <c r="Z509" s="2" t="s">
        <v>1464</v>
      </c>
      <c r="AA509" s="2" t="s">
        <v>1921</v>
      </c>
      <c r="AB509" s="2" t="s">
        <v>1922</v>
      </c>
      <c r="AC509" s="2" t="s">
        <v>1673</v>
      </c>
      <c r="AD509" s="2" t="s">
        <v>1674</v>
      </c>
      <c r="AE509" s="2"/>
      <c r="AG509" s="2"/>
      <c r="AH509" s="2"/>
    </row>
    <row r="510" spans="1:34" x14ac:dyDescent="0.45">
      <c r="A510" s="1">
        <v>46020</v>
      </c>
      <c r="B510" s="1">
        <v>46047</v>
      </c>
      <c r="C510" s="1">
        <v>46248</v>
      </c>
      <c r="D510" s="1">
        <v>46248</v>
      </c>
      <c r="E510" s="2" t="s">
        <v>2404</v>
      </c>
      <c r="F510" s="3">
        <v>2</v>
      </c>
      <c r="G510" s="2" t="s">
        <v>1685</v>
      </c>
      <c r="H510" s="2" t="s">
        <v>1496</v>
      </c>
      <c r="I510" s="2" t="s">
        <v>95</v>
      </c>
      <c r="J510" s="4">
        <v>2</v>
      </c>
      <c r="K510" s="5">
        <v>1943</v>
      </c>
      <c r="L510" s="4">
        <v>3886</v>
      </c>
      <c r="M510" s="2" t="s">
        <v>1494</v>
      </c>
      <c r="N510" s="2" t="s">
        <v>30</v>
      </c>
      <c r="O510" s="2" t="s">
        <v>1668</v>
      </c>
      <c r="P510" s="2" t="s">
        <v>1669</v>
      </c>
      <c r="Q510"/>
      <c r="R510" s="2" t="s">
        <v>1464</v>
      </c>
      <c r="S510" s="2" t="s">
        <v>1919</v>
      </c>
      <c r="T510"/>
      <c r="U510" s="2" t="s">
        <v>1677</v>
      </c>
      <c r="V510" s="2" t="s">
        <v>1920</v>
      </c>
      <c r="W510" s="2" t="s">
        <v>1667</v>
      </c>
      <c r="X510" s="6">
        <v>0</v>
      </c>
      <c r="Y510"/>
      <c r="Z510" s="2" t="s">
        <v>1464</v>
      </c>
      <c r="AA510" s="2" t="s">
        <v>1921</v>
      </c>
      <c r="AB510" s="2" t="s">
        <v>1922</v>
      </c>
      <c r="AC510" s="2" t="s">
        <v>1673</v>
      </c>
      <c r="AD510" s="2" t="s">
        <v>1674</v>
      </c>
      <c r="AE510" s="2"/>
      <c r="AG510" s="2"/>
      <c r="AH510" s="2"/>
    </row>
    <row r="511" spans="1:34" x14ac:dyDescent="0.45">
      <c r="A511" s="1">
        <v>46020</v>
      </c>
      <c r="B511" s="1">
        <v>46047</v>
      </c>
      <c r="C511" s="1">
        <v>46248</v>
      </c>
      <c r="D511" s="1">
        <v>46248</v>
      </c>
      <c r="E511" s="2" t="s">
        <v>2404</v>
      </c>
      <c r="F511" s="3">
        <v>3</v>
      </c>
      <c r="G511" s="2" t="s">
        <v>1685</v>
      </c>
      <c r="H511" s="2" t="s">
        <v>1518</v>
      </c>
      <c r="I511" s="2" t="s">
        <v>91</v>
      </c>
      <c r="J511" s="4">
        <v>2</v>
      </c>
      <c r="K511" s="5">
        <v>195</v>
      </c>
      <c r="L511" s="4">
        <v>390</v>
      </c>
      <c r="M511" s="2" t="s">
        <v>1494</v>
      </c>
      <c r="N511" s="2" t="s">
        <v>30</v>
      </c>
      <c r="O511" s="2" t="s">
        <v>1668</v>
      </c>
      <c r="P511" s="2" t="s">
        <v>1669</v>
      </c>
      <c r="Q511"/>
      <c r="R511" s="2" t="s">
        <v>1464</v>
      </c>
      <c r="S511" s="2" t="s">
        <v>1919</v>
      </c>
      <c r="T511"/>
      <c r="U511" s="2" t="s">
        <v>1677</v>
      </c>
      <c r="V511" s="2" t="s">
        <v>1920</v>
      </c>
      <c r="W511" s="2" t="s">
        <v>1667</v>
      </c>
      <c r="X511" s="6">
        <v>0</v>
      </c>
      <c r="Y511"/>
      <c r="Z511" s="2" t="s">
        <v>1464</v>
      </c>
      <c r="AA511" s="2" t="s">
        <v>1921</v>
      </c>
      <c r="AB511" s="2" t="s">
        <v>1922</v>
      </c>
      <c r="AC511" s="2" t="s">
        <v>1673</v>
      </c>
      <c r="AD511" s="2" t="s">
        <v>1674</v>
      </c>
      <c r="AE511" s="2"/>
      <c r="AG511" s="2"/>
      <c r="AH511" s="2"/>
    </row>
    <row r="512" spans="1:34" x14ac:dyDescent="0.45">
      <c r="A512" s="1">
        <v>46020</v>
      </c>
      <c r="B512" s="1">
        <v>46047</v>
      </c>
      <c r="C512" s="1">
        <v>46248</v>
      </c>
      <c r="D512" s="1">
        <v>46248</v>
      </c>
      <c r="E512" s="2" t="s">
        <v>2404</v>
      </c>
      <c r="F512" s="3">
        <v>4</v>
      </c>
      <c r="G512" s="2" t="s">
        <v>1685</v>
      </c>
      <c r="H512" s="2" t="s">
        <v>1498</v>
      </c>
      <c r="I512" s="2" t="s">
        <v>94</v>
      </c>
      <c r="J512" s="4">
        <v>2</v>
      </c>
      <c r="K512" s="5">
        <v>196.5</v>
      </c>
      <c r="L512" s="4">
        <v>393</v>
      </c>
      <c r="M512" s="2" t="s">
        <v>1494</v>
      </c>
      <c r="N512" s="2" t="s">
        <v>30</v>
      </c>
      <c r="O512" s="2" t="s">
        <v>1668</v>
      </c>
      <c r="P512" s="2" t="s">
        <v>1669</v>
      </c>
      <c r="Q512"/>
      <c r="R512" s="2" t="s">
        <v>1464</v>
      </c>
      <c r="S512" s="2" t="s">
        <v>1919</v>
      </c>
      <c r="T512"/>
      <c r="U512" s="2" t="s">
        <v>1677</v>
      </c>
      <c r="V512" s="2" t="s">
        <v>1920</v>
      </c>
      <c r="W512" s="2" t="s">
        <v>1667</v>
      </c>
      <c r="X512" s="6">
        <v>0</v>
      </c>
      <c r="Y512"/>
      <c r="Z512" s="2" t="s">
        <v>1464</v>
      </c>
      <c r="AA512" s="2" t="s">
        <v>1921</v>
      </c>
      <c r="AB512" s="2" t="s">
        <v>1922</v>
      </c>
      <c r="AC512" s="2" t="s">
        <v>1673</v>
      </c>
      <c r="AD512" s="2" t="s">
        <v>1674</v>
      </c>
      <c r="AE512" s="2"/>
      <c r="AG512" s="2"/>
      <c r="AH512" s="2"/>
    </row>
    <row r="513" spans="1:34" x14ac:dyDescent="0.45">
      <c r="A513" s="1">
        <v>46021</v>
      </c>
      <c r="B513" s="1">
        <v>46118</v>
      </c>
      <c r="C513" s="1">
        <v>46248</v>
      </c>
      <c r="D513" s="1">
        <v>46248</v>
      </c>
      <c r="E513" s="2" t="s">
        <v>2409</v>
      </c>
      <c r="F513" s="3">
        <v>2</v>
      </c>
      <c r="G513" s="2" t="s">
        <v>1937</v>
      </c>
      <c r="H513" s="2" t="s">
        <v>1510</v>
      </c>
      <c r="I513" s="2" t="s">
        <v>173</v>
      </c>
      <c r="J513" s="4">
        <v>1</v>
      </c>
      <c r="K513" s="5">
        <v>119</v>
      </c>
      <c r="L513" s="4">
        <v>119</v>
      </c>
      <c r="M513" s="2" t="s">
        <v>1485</v>
      </c>
      <c r="N513" s="2" t="s">
        <v>30</v>
      </c>
      <c r="O513" s="2" t="s">
        <v>1668</v>
      </c>
      <c r="P513" s="2" t="s">
        <v>1669</v>
      </c>
      <c r="Q513"/>
      <c r="R513" s="2" t="s">
        <v>67</v>
      </c>
      <c r="S513" s="2" t="s">
        <v>1938</v>
      </c>
      <c r="T513"/>
      <c r="U513" s="2" t="s">
        <v>1763</v>
      </c>
      <c r="V513" s="2" t="s">
        <v>1939</v>
      </c>
      <c r="W513" s="2" t="s">
        <v>1667</v>
      </c>
      <c r="X513" s="6">
        <v>1</v>
      </c>
      <c r="Y513"/>
      <c r="Z513" s="2" t="s">
        <v>1692</v>
      </c>
      <c r="AA513" s="2" t="s">
        <v>1940</v>
      </c>
      <c r="AB513"/>
      <c r="AC513" s="2" t="s">
        <v>1673</v>
      </c>
      <c r="AD513" s="2" t="s">
        <v>1674</v>
      </c>
      <c r="AE513" s="2"/>
      <c r="AG513" s="2"/>
      <c r="AH513" s="2"/>
    </row>
    <row r="514" spans="1:34" x14ac:dyDescent="0.45">
      <c r="A514" s="1">
        <v>46028</v>
      </c>
      <c r="B514" s="1">
        <v>46066</v>
      </c>
      <c r="C514" s="1">
        <v>46248</v>
      </c>
      <c r="D514" s="1">
        <v>46248</v>
      </c>
      <c r="E514" s="2" t="s">
        <v>2465</v>
      </c>
      <c r="F514" s="3">
        <v>1</v>
      </c>
      <c r="G514" s="2" t="s">
        <v>1695</v>
      </c>
      <c r="H514" s="2" t="s">
        <v>1510</v>
      </c>
      <c r="I514" s="2" t="s">
        <v>173</v>
      </c>
      <c r="J514" s="4">
        <v>8</v>
      </c>
      <c r="K514" s="5">
        <v>119</v>
      </c>
      <c r="L514" s="4">
        <v>952</v>
      </c>
      <c r="M514" s="2" t="s">
        <v>1485</v>
      </c>
      <c r="N514" s="2" t="s">
        <v>30</v>
      </c>
      <c r="O514" s="2" t="s">
        <v>1668</v>
      </c>
      <c r="P514" s="2" t="s">
        <v>1669</v>
      </c>
      <c r="Q514"/>
      <c r="R514" s="2" t="s">
        <v>67</v>
      </c>
      <c r="S514" s="2" t="s">
        <v>1696</v>
      </c>
      <c r="T514"/>
      <c r="U514" s="2" t="s">
        <v>1682</v>
      </c>
      <c r="V514" s="2" t="s">
        <v>1697</v>
      </c>
      <c r="W514" s="2" t="s">
        <v>1667</v>
      </c>
      <c r="X514" s="6">
        <v>1</v>
      </c>
      <c r="Y514"/>
      <c r="Z514" s="2" t="s">
        <v>1698</v>
      </c>
      <c r="AA514" s="2" t="s">
        <v>1699</v>
      </c>
      <c r="AB514" s="2" t="s">
        <v>1700</v>
      </c>
      <c r="AC514" s="2" t="s">
        <v>1673</v>
      </c>
      <c r="AD514" s="2" t="s">
        <v>1674</v>
      </c>
      <c r="AE514" s="2"/>
      <c r="AG514" s="2"/>
      <c r="AH514" s="2"/>
    </row>
    <row r="515" spans="1:34" x14ac:dyDescent="0.45">
      <c r="A515" s="1">
        <v>46035</v>
      </c>
      <c r="B515" s="1">
        <v>46103</v>
      </c>
      <c r="C515" s="1">
        <v>46248</v>
      </c>
      <c r="D515" s="1">
        <v>46248</v>
      </c>
      <c r="E515" s="2" t="s">
        <v>2508</v>
      </c>
      <c r="F515" s="3">
        <v>1</v>
      </c>
      <c r="G515" s="2" t="s">
        <v>1883</v>
      </c>
      <c r="H515" s="2" t="s">
        <v>1496</v>
      </c>
      <c r="I515" s="2" t="s">
        <v>95</v>
      </c>
      <c r="J515" s="4">
        <v>2</v>
      </c>
      <c r="K515" s="5">
        <v>1943</v>
      </c>
      <c r="L515" s="4">
        <v>3886</v>
      </c>
      <c r="M515" s="2" t="s">
        <v>1517</v>
      </c>
      <c r="N515" s="2" t="s">
        <v>30</v>
      </c>
      <c r="O515" s="2" t="s">
        <v>1668</v>
      </c>
      <c r="P515" s="2" t="s">
        <v>1669</v>
      </c>
      <c r="Q515"/>
      <c r="R515" s="2" t="s">
        <v>92</v>
      </c>
      <c r="S515" s="2" t="s">
        <v>1884</v>
      </c>
      <c r="T515"/>
      <c r="U515" s="2" t="s">
        <v>1677</v>
      </c>
      <c r="V515" s="2" t="s">
        <v>1885</v>
      </c>
      <c r="W515" s="2" t="s">
        <v>1667</v>
      </c>
      <c r="X515" s="6">
        <v>0</v>
      </c>
      <c r="Y515"/>
      <c r="Z515" s="2" t="s">
        <v>92</v>
      </c>
      <c r="AA515" s="2" t="s">
        <v>1886</v>
      </c>
      <c r="AB515" s="2" t="s">
        <v>1887</v>
      </c>
      <c r="AC515" s="2" t="s">
        <v>1673</v>
      </c>
      <c r="AD515" s="2" t="s">
        <v>1674</v>
      </c>
      <c r="AE515" s="2"/>
      <c r="AG515" s="2"/>
      <c r="AH515" s="2"/>
    </row>
    <row r="516" spans="1:34" x14ac:dyDescent="0.45">
      <c r="A516" s="1">
        <v>46035</v>
      </c>
      <c r="B516" s="1">
        <v>46103</v>
      </c>
      <c r="C516" s="1">
        <v>46248</v>
      </c>
      <c r="D516" s="1">
        <v>46248</v>
      </c>
      <c r="E516" s="2" t="s">
        <v>2508</v>
      </c>
      <c r="F516" s="3">
        <v>2</v>
      </c>
      <c r="G516" s="2" t="s">
        <v>1883</v>
      </c>
      <c r="H516" s="2" t="s">
        <v>1518</v>
      </c>
      <c r="I516" s="2" t="s">
        <v>91</v>
      </c>
      <c r="J516" s="4">
        <v>4</v>
      </c>
      <c r="K516" s="5">
        <v>195</v>
      </c>
      <c r="L516" s="4">
        <v>780</v>
      </c>
      <c r="M516" s="2" t="s">
        <v>1517</v>
      </c>
      <c r="N516" s="2" t="s">
        <v>30</v>
      </c>
      <c r="O516" s="2" t="s">
        <v>1668</v>
      </c>
      <c r="P516" s="2" t="s">
        <v>1669</v>
      </c>
      <c r="Q516"/>
      <c r="R516" s="2" t="s">
        <v>92</v>
      </c>
      <c r="S516" s="2" t="s">
        <v>1884</v>
      </c>
      <c r="T516"/>
      <c r="U516" s="2" t="s">
        <v>1677</v>
      </c>
      <c r="V516" s="2" t="s">
        <v>1885</v>
      </c>
      <c r="W516" s="2" t="s">
        <v>1667</v>
      </c>
      <c r="X516" s="6">
        <v>0</v>
      </c>
      <c r="Y516"/>
      <c r="Z516" s="2" t="s">
        <v>92</v>
      </c>
      <c r="AA516" s="2" t="s">
        <v>1886</v>
      </c>
      <c r="AB516" s="2" t="s">
        <v>1887</v>
      </c>
      <c r="AC516" s="2" t="s">
        <v>1673</v>
      </c>
      <c r="AD516" s="2" t="s">
        <v>1674</v>
      </c>
      <c r="AE516" s="2"/>
      <c r="AG516" s="2"/>
      <c r="AH516" s="2"/>
    </row>
    <row r="517" spans="1:34" x14ac:dyDescent="0.45">
      <c r="A517" s="1">
        <v>46035</v>
      </c>
      <c r="B517" s="1">
        <v>46103</v>
      </c>
      <c r="C517" s="1">
        <v>46248</v>
      </c>
      <c r="D517" s="1">
        <v>46248</v>
      </c>
      <c r="E517" s="2" t="s">
        <v>2508</v>
      </c>
      <c r="F517" s="3">
        <v>3</v>
      </c>
      <c r="G517" s="2" t="s">
        <v>1883</v>
      </c>
      <c r="H517" s="2" t="s">
        <v>1497</v>
      </c>
      <c r="I517" s="2" t="s">
        <v>93</v>
      </c>
      <c r="J517" s="4">
        <v>1</v>
      </c>
      <c r="K517" s="5">
        <v>119</v>
      </c>
      <c r="L517" s="4">
        <v>119</v>
      </c>
      <c r="M517" s="2" t="s">
        <v>1517</v>
      </c>
      <c r="N517" s="2" t="s">
        <v>30</v>
      </c>
      <c r="O517" s="2" t="s">
        <v>1668</v>
      </c>
      <c r="P517" s="2" t="s">
        <v>1669</v>
      </c>
      <c r="Q517"/>
      <c r="R517" s="2" t="s">
        <v>92</v>
      </c>
      <c r="S517" s="2" t="s">
        <v>1884</v>
      </c>
      <c r="T517"/>
      <c r="U517" s="2" t="s">
        <v>1677</v>
      </c>
      <c r="V517" s="2" t="s">
        <v>1885</v>
      </c>
      <c r="W517" s="2" t="s">
        <v>1667</v>
      </c>
      <c r="X517" s="6">
        <v>0</v>
      </c>
      <c r="Y517"/>
      <c r="Z517" s="2" t="s">
        <v>92</v>
      </c>
      <c r="AA517" s="2" t="s">
        <v>1886</v>
      </c>
      <c r="AB517" s="2" t="s">
        <v>1887</v>
      </c>
      <c r="AC517" s="2" t="s">
        <v>1673</v>
      </c>
      <c r="AD517" s="2" t="s">
        <v>1674</v>
      </c>
      <c r="AE517" s="2"/>
      <c r="AG517" s="2"/>
      <c r="AH517" s="2"/>
    </row>
    <row r="518" spans="1:34" x14ac:dyDescent="0.45">
      <c r="A518" s="1">
        <v>46035</v>
      </c>
      <c r="B518" s="1">
        <v>46102</v>
      </c>
      <c r="C518" s="1">
        <v>46248</v>
      </c>
      <c r="D518" s="1">
        <v>46248</v>
      </c>
      <c r="E518" s="2" t="s">
        <v>2505</v>
      </c>
      <c r="F518" s="3">
        <v>1</v>
      </c>
      <c r="G518" s="2" t="s">
        <v>1695</v>
      </c>
      <c r="H518" s="2" t="s">
        <v>1533</v>
      </c>
      <c r="I518" s="2" t="s">
        <v>333</v>
      </c>
      <c r="J518" s="4">
        <v>1</v>
      </c>
      <c r="K518" s="5">
        <v>193.8</v>
      </c>
      <c r="L518" s="4">
        <v>193.8</v>
      </c>
      <c r="M518" s="2" t="s">
        <v>1485</v>
      </c>
      <c r="N518" s="2" t="s">
        <v>30</v>
      </c>
      <c r="O518" s="2" t="s">
        <v>1668</v>
      </c>
      <c r="P518" s="2" t="s">
        <v>1669</v>
      </c>
      <c r="Q518"/>
      <c r="R518" s="2" t="s">
        <v>67</v>
      </c>
      <c r="S518" s="2" t="s">
        <v>1696</v>
      </c>
      <c r="T518"/>
      <c r="U518" s="2" t="s">
        <v>1682</v>
      </c>
      <c r="V518" s="2" t="s">
        <v>1697</v>
      </c>
      <c r="W518" s="2" t="s">
        <v>1667</v>
      </c>
      <c r="X518" s="6">
        <v>0</v>
      </c>
      <c r="Y518"/>
      <c r="Z518" s="2" t="s">
        <v>1698</v>
      </c>
      <c r="AA518" s="2" t="s">
        <v>1699</v>
      </c>
      <c r="AB518" s="2" t="s">
        <v>1700</v>
      </c>
      <c r="AC518" s="2" t="s">
        <v>1673</v>
      </c>
      <c r="AD518" s="2" t="s">
        <v>1674</v>
      </c>
      <c r="AE518" s="2"/>
      <c r="AG518" s="2"/>
      <c r="AH518" s="2"/>
    </row>
    <row r="519" spans="1:34" x14ac:dyDescent="0.45">
      <c r="A519" s="1">
        <v>46041</v>
      </c>
      <c r="B519" s="1">
        <v>46110</v>
      </c>
      <c r="C519" s="1">
        <v>46248</v>
      </c>
      <c r="D519" s="1">
        <v>46248</v>
      </c>
      <c r="E519" s="2" t="s">
        <v>2547</v>
      </c>
      <c r="F519" s="3">
        <v>1</v>
      </c>
      <c r="G519" s="2" t="s">
        <v>1685</v>
      </c>
      <c r="H519" s="2" t="s">
        <v>1495</v>
      </c>
      <c r="I519" s="2" t="s">
        <v>663</v>
      </c>
      <c r="J519" s="4">
        <v>2</v>
      </c>
      <c r="K519" s="5">
        <v>165</v>
      </c>
      <c r="L519" s="4">
        <v>330</v>
      </c>
      <c r="M519" s="2" t="s">
        <v>1494</v>
      </c>
      <c r="N519" s="2" t="s">
        <v>30</v>
      </c>
      <c r="O519" s="2" t="s">
        <v>1668</v>
      </c>
      <c r="P519" s="2" t="s">
        <v>1669</v>
      </c>
      <c r="Q519"/>
      <c r="R519" s="2" t="s">
        <v>1464</v>
      </c>
      <c r="S519" s="2" t="s">
        <v>1919</v>
      </c>
      <c r="T519"/>
      <c r="U519" s="2" t="s">
        <v>1677</v>
      </c>
      <c r="V519" s="2" t="s">
        <v>1920</v>
      </c>
      <c r="W519" s="2" t="s">
        <v>1667</v>
      </c>
      <c r="X519" s="6">
        <v>0</v>
      </c>
      <c r="Y519"/>
      <c r="Z519" s="2" t="s">
        <v>1464</v>
      </c>
      <c r="AA519" s="2" t="s">
        <v>1921</v>
      </c>
      <c r="AB519" s="2" t="s">
        <v>1922</v>
      </c>
      <c r="AC519" s="2" t="s">
        <v>1673</v>
      </c>
      <c r="AD519" s="2" t="s">
        <v>1674</v>
      </c>
      <c r="AE519" s="2"/>
      <c r="AG519" s="2"/>
      <c r="AH519" s="2"/>
    </row>
    <row r="520" spans="1:34" x14ac:dyDescent="0.45">
      <c r="A520" s="1">
        <v>46041</v>
      </c>
      <c r="B520" s="1">
        <v>46110</v>
      </c>
      <c r="C520" s="1">
        <v>46248</v>
      </c>
      <c r="D520" s="1">
        <v>46248</v>
      </c>
      <c r="E520" s="2" t="s">
        <v>2547</v>
      </c>
      <c r="F520" s="3">
        <v>2</v>
      </c>
      <c r="G520" s="2" t="s">
        <v>1685</v>
      </c>
      <c r="H520" s="2" t="s">
        <v>1496</v>
      </c>
      <c r="I520" s="2" t="s">
        <v>95</v>
      </c>
      <c r="J520" s="4">
        <v>4</v>
      </c>
      <c r="K520" s="5">
        <v>1943</v>
      </c>
      <c r="L520" s="4">
        <v>7772</v>
      </c>
      <c r="M520" s="2" t="s">
        <v>1494</v>
      </c>
      <c r="N520" s="2" t="s">
        <v>30</v>
      </c>
      <c r="O520" s="2" t="s">
        <v>1668</v>
      </c>
      <c r="P520" s="2" t="s">
        <v>1669</v>
      </c>
      <c r="Q520"/>
      <c r="R520" s="2" t="s">
        <v>1464</v>
      </c>
      <c r="S520" s="2" t="s">
        <v>1919</v>
      </c>
      <c r="T520"/>
      <c r="U520" s="2" t="s">
        <v>1677</v>
      </c>
      <c r="V520" s="2" t="s">
        <v>1920</v>
      </c>
      <c r="W520" s="2" t="s">
        <v>1667</v>
      </c>
      <c r="X520" s="6">
        <v>0</v>
      </c>
      <c r="Y520"/>
      <c r="Z520" s="2" t="s">
        <v>1464</v>
      </c>
      <c r="AA520" s="2" t="s">
        <v>1921</v>
      </c>
      <c r="AB520" s="2" t="s">
        <v>1922</v>
      </c>
      <c r="AC520" s="2" t="s">
        <v>1673</v>
      </c>
      <c r="AD520" s="2" t="s">
        <v>1674</v>
      </c>
      <c r="AE520" s="2"/>
      <c r="AG520" s="2"/>
      <c r="AH520" s="2"/>
    </row>
    <row r="521" spans="1:34" x14ac:dyDescent="0.45">
      <c r="A521" s="1">
        <v>46041</v>
      </c>
      <c r="B521" s="1">
        <v>46110</v>
      </c>
      <c r="C521" s="1">
        <v>46248</v>
      </c>
      <c r="D521" s="1">
        <v>46248</v>
      </c>
      <c r="E521" s="2" t="s">
        <v>2547</v>
      </c>
      <c r="F521" s="3">
        <v>3</v>
      </c>
      <c r="G521" s="2" t="s">
        <v>1685</v>
      </c>
      <c r="H521" s="2" t="s">
        <v>1518</v>
      </c>
      <c r="I521" s="2" t="s">
        <v>91</v>
      </c>
      <c r="J521" s="4">
        <v>2</v>
      </c>
      <c r="K521" s="5">
        <v>195</v>
      </c>
      <c r="L521" s="4">
        <v>390</v>
      </c>
      <c r="M521" s="2" t="s">
        <v>1494</v>
      </c>
      <c r="N521" s="2" t="s">
        <v>30</v>
      </c>
      <c r="O521" s="2" t="s">
        <v>1668</v>
      </c>
      <c r="P521" s="2" t="s">
        <v>1669</v>
      </c>
      <c r="Q521"/>
      <c r="R521" s="2" t="s">
        <v>1464</v>
      </c>
      <c r="S521" s="2" t="s">
        <v>1919</v>
      </c>
      <c r="T521"/>
      <c r="U521" s="2" t="s">
        <v>1677</v>
      </c>
      <c r="V521" s="2" t="s">
        <v>1920</v>
      </c>
      <c r="W521" s="2" t="s">
        <v>1667</v>
      </c>
      <c r="X521" s="6">
        <v>0</v>
      </c>
      <c r="Y521"/>
      <c r="Z521" s="2" t="s">
        <v>1464</v>
      </c>
      <c r="AA521" s="2" t="s">
        <v>1921</v>
      </c>
      <c r="AB521" s="2" t="s">
        <v>1922</v>
      </c>
      <c r="AC521" s="2" t="s">
        <v>1673</v>
      </c>
      <c r="AD521" s="2" t="s">
        <v>1674</v>
      </c>
      <c r="AE521" s="2"/>
      <c r="AG521" s="2"/>
      <c r="AH521" s="2"/>
    </row>
    <row r="522" spans="1:34" x14ac:dyDescent="0.45">
      <c r="A522" s="1">
        <v>46041</v>
      </c>
      <c r="B522" s="1">
        <v>46110</v>
      </c>
      <c r="C522" s="1">
        <v>46248</v>
      </c>
      <c r="D522" s="1">
        <v>46248</v>
      </c>
      <c r="E522" s="2" t="s">
        <v>2547</v>
      </c>
      <c r="F522" s="3">
        <v>4</v>
      </c>
      <c r="G522" s="2" t="s">
        <v>1685</v>
      </c>
      <c r="H522" s="2" t="s">
        <v>1497</v>
      </c>
      <c r="I522" s="2" t="s">
        <v>93</v>
      </c>
      <c r="J522" s="4">
        <v>4</v>
      </c>
      <c r="K522" s="5">
        <v>119</v>
      </c>
      <c r="L522" s="4">
        <v>476</v>
      </c>
      <c r="M522" s="2" t="s">
        <v>1494</v>
      </c>
      <c r="N522" s="2" t="s">
        <v>30</v>
      </c>
      <c r="O522" s="2" t="s">
        <v>1668</v>
      </c>
      <c r="P522" s="2" t="s">
        <v>1669</v>
      </c>
      <c r="Q522"/>
      <c r="R522" s="2" t="s">
        <v>1464</v>
      </c>
      <c r="S522" s="2" t="s">
        <v>1919</v>
      </c>
      <c r="T522"/>
      <c r="U522" s="2" t="s">
        <v>1677</v>
      </c>
      <c r="V522" s="2" t="s">
        <v>1920</v>
      </c>
      <c r="W522" s="2" t="s">
        <v>1667</v>
      </c>
      <c r="X522" s="6">
        <v>0</v>
      </c>
      <c r="Y522"/>
      <c r="Z522" s="2" t="s">
        <v>1464</v>
      </c>
      <c r="AA522" s="2" t="s">
        <v>1921</v>
      </c>
      <c r="AB522" s="2" t="s">
        <v>1922</v>
      </c>
      <c r="AC522" s="2" t="s">
        <v>1673</v>
      </c>
      <c r="AD522" s="2" t="s">
        <v>1674</v>
      </c>
      <c r="AE522" s="2"/>
      <c r="AG522" s="2"/>
      <c r="AH522" s="2"/>
    </row>
    <row r="523" spans="1:34" x14ac:dyDescent="0.45">
      <c r="A523" s="1">
        <v>46041</v>
      </c>
      <c r="B523" s="1">
        <v>46110</v>
      </c>
      <c r="C523" s="1">
        <v>46248</v>
      </c>
      <c r="D523" s="1">
        <v>46248</v>
      </c>
      <c r="E523" s="2" t="s">
        <v>2547</v>
      </c>
      <c r="F523" s="3">
        <v>5</v>
      </c>
      <c r="G523" s="2" t="s">
        <v>1685</v>
      </c>
      <c r="H523" s="2" t="s">
        <v>1498</v>
      </c>
      <c r="I523" s="2" t="s">
        <v>94</v>
      </c>
      <c r="J523" s="4">
        <v>6</v>
      </c>
      <c r="K523" s="5">
        <v>196.5</v>
      </c>
      <c r="L523" s="4">
        <v>1179</v>
      </c>
      <c r="M523" s="2" t="s">
        <v>1494</v>
      </c>
      <c r="N523" s="2" t="s">
        <v>30</v>
      </c>
      <c r="O523" s="2" t="s">
        <v>1668</v>
      </c>
      <c r="P523" s="2" t="s">
        <v>1669</v>
      </c>
      <c r="Q523"/>
      <c r="R523" s="2" t="s">
        <v>1464</v>
      </c>
      <c r="S523" s="2" t="s">
        <v>1919</v>
      </c>
      <c r="T523"/>
      <c r="U523" s="2" t="s">
        <v>1677</v>
      </c>
      <c r="V523" s="2" t="s">
        <v>1920</v>
      </c>
      <c r="W523" s="2" t="s">
        <v>1667</v>
      </c>
      <c r="X523" s="6">
        <v>0</v>
      </c>
      <c r="Y523"/>
      <c r="Z523" s="2" t="s">
        <v>1464</v>
      </c>
      <c r="AA523" s="2" t="s">
        <v>1921</v>
      </c>
      <c r="AB523" s="2" t="s">
        <v>1922</v>
      </c>
      <c r="AC523" s="2" t="s">
        <v>1673</v>
      </c>
      <c r="AD523" s="2" t="s">
        <v>1674</v>
      </c>
      <c r="AE523" s="2"/>
      <c r="AG523" s="2"/>
      <c r="AH523" s="2"/>
    </row>
    <row r="524" spans="1:34" x14ac:dyDescent="0.45">
      <c r="A524" s="1">
        <v>46042</v>
      </c>
      <c r="B524" s="1">
        <v>46081</v>
      </c>
      <c r="C524" s="1">
        <v>46248</v>
      </c>
      <c r="D524" s="1">
        <v>46248</v>
      </c>
      <c r="E524" s="2" t="s">
        <v>2575</v>
      </c>
      <c r="F524" s="3">
        <v>1</v>
      </c>
      <c r="G524" s="2" t="s">
        <v>1695</v>
      </c>
      <c r="H524" s="2" t="s">
        <v>1510</v>
      </c>
      <c r="I524" s="2" t="s">
        <v>173</v>
      </c>
      <c r="J524" s="4">
        <v>10</v>
      </c>
      <c r="K524" s="5">
        <v>119</v>
      </c>
      <c r="L524" s="4">
        <v>1190</v>
      </c>
      <c r="M524" s="2" t="s">
        <v>1485</v>
      </c>
      <c r="N524" s="2" t="s">
        <v>30</v>
      </c>
      <c r="O524" s="2" t="s">
        <v>1668</v>
      </c>
      <c r="P524" s="2" t="s">
        <v>1669</v>
      </c>
      <c r="Q524"/>
      <c r="R524" s="2" t="s">
        <v>67</v>
      </c>
      <c r="S524" s="2" t="s">
        <v>1696</v>
      </c>
      <c r="T524"/>
      <c r="U524" s="2" t="s">
        <v>1682</v>
      </c>
      <c r="V524" s="2" t="s">
        <v>1697</v>
      </c>
      <c r="W524" s="2" t="s">
        <v>1667</v>
      </c>
      <c r="X524" s="6">
        <v>1</v>
      </c>
      <c r="Y524"/>
      <c r="Z524" s="2" t="s">
        <v>1698</v>
      </c>
      <c r="AA524" s="2" t="s">
        <v>1699</v>
      </c>
      <c r="AB524" s="2" t="s">
        <v>1700</v>
      </c>
      <c r="AC524" s="2" t="s">
        <v>1673</v>
      </c>
      <c r="AD524" s="2" t="s">
        <v>1674</v>
      </c>
      <c r="AE524" s="2"/>
      <c r="AG524" s="2"/>
      <c r="AH524" s="2"/>
    </row>
    <row r="525" spans="1:34" x14ac:dyDescent="0.45">
      <c r="A525" s="1">
        <v>46042</v>
      </c>
      <c r="B525" s="1">
        <v>46138</v>
      </c>
      <c r="C525" s="1">
        <v>46248</v>
      </c>
      <c r="D525" s="1">
        <v>46248</v>
      </c>
      <c r="E525" s="2" t="s">
        <v>2579</v>
      </c>
      <c r="F525" s="3">
        <v>1</v>
      </c>
      <c r="G525" s="2" t="s">
        <v>1688</v>
      </c>
      <c r="H525" s="2" t="s">
        <v>1510</v>
      </c>
      <c r="I525" s="2" t="s">
        <v>173</v>
      </c>
      <c r="J525" s="4">
        <v>13</v>
      </c>
      <c r="K525" s="5">
        <v>119</v>
      </c>
      <c r="L525" s="4">
        <v>1547</v>
      </c>
      <c r="M525" s="2" t="s">
        <v>1485</v>
      </c>
      <c r="N525" s="2" t="s">
        <v>30</v>
      </c>
      <c r="O525" s="2" t="s">
        <v>1668</v>
      </c>
      <c r="P525" s="2" t="s">
        <v>1669</v>
      </c>
      <c r="Q525"/>
      <c r="R525" s="2" t="s">
        <v>67</v>
      </c>
      <c r="S525" s="2" t="s">
        <v>1689</v>
      </c>
      <c r="T525"/>
      <c r="U525" s="2" t="s">
        <v>1690</v>
      </c>
      <c r="V525" s="2" t="s">
        <v>1691</v>
      </c>
      <c r="W525" s="2" t="s">
        <v>1667</v>
      </c>
      <c r="X525" s="6">
        <v>1</v>
      </c>
      <c r="Y525"/>
      <c r="Z525" s="2" t="s">
        <v>1692</v>
      </c>
      <c r="AA525" s="2" t="s">
        <v>1693</v>
      </c>
      <c r="AB525" s="2" t="s">
        <v>1694</v>
      </c>
      <c r="AC525" s="2" t="s">
        <v>1673</v>
      </c>
      <c r="AD525" s="2" t="s">
        <v>1674</v>
      </c>
      <c r="AE525" s="2"/>
      <c r="AG525" s="2"/>
      <c r="AH525" s="2"/>
    </row>
    <row r="526" spans="1:34" x14ac:dyDescent="0.45">
      <c r="A526" s="1">
        <v>46049</v>
      </c>
      <c r="B526" s="1">
        <v>46088</v>
      </c>
      <c r="C526" s="1">
        <v>46248</v>
      </c>
      <c r="D526" s="1">
        <v>46248</v>
      </c>
      <c r="E526" s="2" t="s">
        <v>2636</v>
      </c>
      <c r="F526" s="3">
        <v>1</v>
      </c>
      <c r="G526" s="2" t="s">
        <v>1695</v>
      </c>
      <c r="H526" s="2" t="s">
        <v>1510</v>
      </c>
      <c r="I526" s="2" t="s">
        <v>173</v>
      </c>
      <c r="J526" s="4">
        <v>8</v>
      </c>
      <c r="K526" s="5">
        <v>119</v>
      </c>
      <c r="L526" s="4">
        <v>952</v>
      </c>
      <c r="M526" s="2" t="s">
        <v>1485</v>
      </c>
      <c r="N526" s="2" t="s">
        <v>30</v>
      </c>
      <c r="O526" s="2" t="s">
        <v>1668</v>
      </c>
      <c r="P526" s="2" t="s">
        <v>1669</v>
      </c>
      <c r="Q526"/>
      <c r="R526" s="2" t="s">
        <v>67</v>
      </c>
      <c r="S526" s="2" t="s">
        <v>1696</v>
      </c>
      <c r="T526"/>
      <c r="U526" s="2" t="s">
        <v>1682</v>
      </c>
      <c r="V526" s="2" t="s">
        <v>1697</v>
      </c>
      <c r="W526" s="2" t="s">
        <v>1667</v>
      </c>
      <c r="X526" s="6">
        <v>1</v>
      </c>
      <c r="Y526"/>
      <c r="Z526" s="2" t="s">
        <v>1698</v>
      </c>
      <c r="AA526" s="2" t="s">
        <v>1699</v>
      </c>
      <c r="AB526" s="2" t="s">
        <v>1700</v>
      </c>
      <c r="AC526" s="2" t="s">
        <v>1673</v>
      </c>
      <c r="AD526" s="2" t="s">
        <v>1674</v>
      </c>
      <c r="AE526" s="2"/>
      <c r="AG526" s="2"/>
      <c r="AH526" s="2"/>
    </row>
    <row r="527" spans="1:34" x14ac:dyDescent="0.45">
      <c r="A527" s="1">
        <v>46049</v>
      </c>
      <c r="B527" s="1">
        <v>46144</v>
      </c>
      <c r="C527" s="1">
        <v>46248</v>
      </c>
      <c r="D527" s="1">
        <v>46248</v>
      </c>
      <c r="E527" s="2" t="s">
        <v>2638</v>
      </c>
      <c r="F527" s="3">
        <v>1</v>
      </c>
      <c r="G527" s="2" t="s">
        <v>1688</v>
      </c>
      <c r="H527" s="2" t="s">
        <v>1510</v>
      </c>
      <c r="I527" s="2" t="s">
        <v>173</v>
      </c>
      <c r="J527" s="4">
        <v>74</v>
      </c>
      <c r="K527" s="5">
        <v>119</v>
      </c>
      <c r="L527" s="4">
        <v>8806</v>
      </c>
      <c r="M527" s="2" t="s">
        <v>1485</v>
      </c>
      <c r="N527" s="2" t="s">
        <v>30</v>
      </c>
      <c r="O527" s="2" t="s">
        <v>1668</v>
      </c>
      <c r="P527" s="2" t="s">
        <v>1669</v>
      </c>
      <c r="Q527"/>
      <c r="R527" s="2" t="s">
        <v>67</v>
      </c>
      <c r="S527" s="2" t="s">
        <v>1689</v>
      </c>
      <c r="T527"/>
      <c r="U527" s="2" t="s">
        <v>1690</v>
      </c>
      <c r="V527" s="2" t="s">
        <v>1691</v>
      </c>
      <c r="W527" s="2" t="s">
        <v>1667</v>
      </c>
      <c r="X527" s="6">
        <v>1</v>
      </c>
      <c r="Y527"/>
      <c r="Z527" s="2" t="s">
        <v>1692</v>
      </c>
      <c r="AA527" s="2" t="s">
        <v>1693</v>
      </c>
      <c r="AB527" s="2" t="s">
        <v>1694</v>
      </c>
      <c r="AC527" s="2" t="s">
        <v>1673</v>
      </c>
      <c r="AD527" s="2" t="s">
        <v>1674</v>
      </c>
      <c r="AE527" s="2"/>
      <c r="AG527" s="2"/>
      <c r="AH527" s="2"/>
    </row>
    <row r="528" spans="1:34" x14ac:dyDescent="0.45">
      <c r="A528" s="1">
        <v>46057</v>
      </c>
      <c r="B528" s="1">
        <v>46125</v>
      </c>
      <c r="C528" s="1">
        <v>46248</v>
      </c>
      <c r="D528" s="1">
        <v>46248</v>
      </c>
      <c r="E528" s="2" t="s">
        <v>2737</v>
      </c>
      <c r="F528" s="3">
        <v>1</v>
      </c>
      <c r="G528" s="2" t="s">
        <v>1695</v>
      </c>
      <c r="H528" s="2" t="s">
        <v>1488</v>
      </c>
      <c r="I528" s="2" t="s">
        <v>259</v>
      </c>
      <c r="J528" s="4">
        <v>3</v>
      </c>
      <c r="K528" s="5">
        <v>196.5</v>
      </c>
      <c r="L528" s="4">
        <v>589.5</v>
      </c>
      <c r="M528" s="2" t="s">
        <v>1485</v>
      </c>
      <c r="N528" s="2" t="s">
        <v>30</v>
      </c>
      <c r="O528" s="2" t="s">
        <v>1668</v>
      </c>
      <c r="P528" s="2" t="s">
        <v>1669</v>
      </c>
      <c r="Q528"/>
      <c r="R528" s="2" t="s">
        <v>67</v>
      </c>
      <c r="S528" s="2" t="s">
        <v>1696</v>
      </c>
      <c r="T528"/>
      <c r="U528" s="2" t="s">
        <v>1682</v>
      </c>
      <c r="V528" s="2" t="s">
        <v>1697</v>
      </c>
      <c r="W528" s="2" t="s">
        <v>1667</v>
      </c>
      <c r="X528" s="6">
        <v>4</v>
      </c>
      <c r="Y528"/>
      <c r="Z528" s="2" t="s">
        <v>1698</v>
      </c>
      <c r="AA528" s="2" t="s">
        <v>1699</v>
      </c>
      <c r="AB528" s="2" t="s">
        <v>1700</v>
      </c>
      <c r="AC528" s="2" t="s">
        <v>1673</v>
      </c>
      <c r="AD528" s="2" t="s">
        <v>1674</v>
      </c>
      <c r="AE528" s="2"/>
      <c r="AF528" s="2"/>
      <c r="AG528" s="2"/>
      <c r="AH528" s="2"/>
    </row>
    <row r="529" spans="1:34" x14ac:dyDescent="0.45">
      <c r="A529" s="1">
        <v>46058</v>
      </c>
      <c r="B529" s="1">
        <v>46124</v>
      </c>
      <c r="C529" s="1">
        <v>46248</v>
      </c>
      <c r="D529" s="1">
        <v>46248</v>
      </c>
      <c r="E529" s="2" t="s">
        <v>2851</v>
      </c>
      <c r="F529" s="3">
        <v>1</v>
      </c>
      <c r="G529" s="2" t="s">
        <v>1685</v>
      </c>
      <c r="H529" s="2" t="s">
        <v>1495</v>
      </c>
      <c r="I529" s="2" t="s">
        <v>663</v>
      </c>
      <c r="J529" s="4">
        <v>1</v>
      </c>
      <c r="K529" s="5">
        <v>165</v>
      </c>
      <c r="L529" s="4">
        <v>165</v>
      </c>
      <c r="M529" s="2" t="s">
        <v>1494</v>
      </c>
      <c r="N529" s="2" t="s">
        <v>30</v>
      </c>
      <c r="O529" s="2" t="s">
        <v>1668</v>
      </c>
      <c r="P529" s="2" t="s">
        <v>1669</v>
      </c>
      <c r="Q529"/>
      <c r="R529" s="2" t="s">
        <v>1464</v>
      </c>
      <c r="S529" s="2" t="s">
        <v>1919</v>
      </c>
      <c r="T529"/>
      <c r="U529" s="2" t="s">
        <v>1677</v>
      </c>
      <c r="V529" s="2" t="s">
        <v>1920</v>
      </c>
      <c r="W529" s="2" t="s">
        <v>1667</v>
      </c>
      <c r="X529" s="6">
        <v>0</v>
      </c>
      <c r="Y529"/>
      <c r="Z529" s="2" t="s">
        <v>1464</v>
      </c>
      <c r="AA529" s="2" t="s">
        <v>1921</v>
      </c>
      <c r="AB529" s="2" t="s">
        <v>1922</v>
      </c>
      <c r="AC529" s="2" t="s">
        <v>1673</v>
      </c>
      <c r="AD529" s="2" t="s">
        <v>1674</v>
      </c>
      <c r="AE529" s="2"/>
      <c r="AG529" s="2"/>
      <c r="AH529" s="2"/>
    </row>
    <row r="530" spans="1:34" x14ac:dyDescent="0.45">
      <c r="A530" s="1">
        <v>46058</v>
      </c>
      <c r="B530" s="1">
        <v>46124</v>
      </c>
      <c r="C530" s="1">
        <v>46248</v>
      </c>
      <c r="D530" s="1">
        <v>46248</v>
      </c>
      <c r="E530" s="2" t="s">
        <v>2851</v>
      </c>
      <c r="F530" s="3">
        <v>2</v>
      </c>
      <c r="G530" s="2" t="s">
        <v>1685</v>
      </c>
      <c r="H530" s="2" t="s">
        <v>1496</v>
      </c>
      <c r="I530" s="2" t="s">
        <v>95</v>
      </c>
      <c r="J530" s="4">
        <v>3</v>
      </c>
      <c r="K530" s="5">
        <v>1943</v>
      </c>
      <c r="L530" s="4">
        <v>5829</v>
      </c>
      <c r="M530" s="2" t="s">
        <v>1494</v>
      </c>
      <c r="N530" s="2" t="s">
        <v>30</v>
      </c>
      <c r="O530" s="2" t="s">
        <v>1668</v>
      </c>
      <c r="P530" s="2" t="s">
        <v>1669</v>
      </c>
      <c r="Q530"/>
      <c r="R530" s="2" t="s">
        <v>1464</v>
      </c>
      <c r="S530" s="2" t="s">
        <v>1919</v>
      </c>
      <c r="T530"/>
      <c r="U530" s="2" t="s">
        <v>1677</v>
      </c>
      <c r="V530" s="2" t="s">
        <v>1920</v>
      </c>
      <c r="W530" s="2" t="s">
        <v>1667</v>
      </c>
      <c r="X530" s="6">
        <v>0</v>
      </c>
      <c r="Y530"/>
      <c r="Z530" s="2" t="s">
        <v>1464</v>
      </c>
      <c r="AA530" s="2" t="s">
        <v>1921</v>
      </c>
      <c r="AB530" s="2" t="s">
        <v>1922</v>
      </c>
      <c r="AC530" s="2" t="s">
        <v>1673</v>
      </c>
      <c r="AD530" s="2" t="s">
        <v>1674</v>
      </c>
      <c r="AE530" s="2"/>
      <c r="AG530" s="2"/>
      <c r="AH530" s="2"/>
    </row>
    <row r="531" spans="1:34" x14ac:dyDescent="0.45">
      <c r="A531" s="1">
        <v>46058</v>
      </c>
      <c r="B531" s="1">
        <v>46124</v>
      </c>
      <c r="C531" s="1">
        <v>46248</v>
      </c>
      <c r="D531" s="1">
        <v>46248</v>
      </c>
      <c r="E531" s="2" t="s">
        <v>2851</v>
      </c>
      <c r="F531" s="3">
        <v>3</v>
      </c>
      <c r="G531" s="2" t="s">
        <v>1685</v>
      </c>
      <c r="H531" s="2" t="s">
        <v>1518</v>
      </c>
      <c r="I531" s="2" t="s">
        <v>91</v>
      </c>
      <c r="J531" s="4">
        <v>1</v>
      </c>
      <c r="K531" s="5">
        <v>195</v>
      </c>
      <c r="L531" s="4">
        <v>195</v>
      </c>
      <c r="M531" s="2" t="s">
        <v>1494</v>
      </c>
      <c r="N531" s="2" t="s">
        <v>30</v>
      </c>
      <c r="O531" s="2" t="s">
        <v>1668</v>
      </c>
      <c r="P531" s="2" t="s">
        <v>1669</v>
      </c>
      <c r="Q531"/>
      <c r="R531" s="2" t="s">
        <v>1464</v>
      </c>
      <c r="S531" s="2" t="s">
        <v>1919</v>
      </c>
      <c r="T531"/>
      <c r="U531" s="2" t="s">
        <v>1677</v>
      </c>
      <c r="V531" s="2" t="s">
        <v>1920</v>
      </c>
      <c r="W531" s="2" t="s">
        <v>1667</v>
      </c>
      <c r="X531" s="6">
        <v>0</v>
      </c>
      <c r="Y531"/>
      <c r="Z531" s="2" t="s">
        <v>1464</v>
      </c>
      <c r="AA531" s="2" t="s">
        <v>1921</v>
      </c>
      <c r="AB531" s="2" t="s">
        <v>1922</v>
      </c>
      <c r="AC531" s="2" t="s">
        <v>1673</v>
      </c>
      <c r="AD531" s="2" t="s">
        <v>1674</v>
      </c>
      <c r="AE531" s="2"/>
      <c r="AF531" s="2"/>
    </row>
    <row r="532" spans="1:34" x14ac:dyDescent="0.45">
      <c r="A532" s="1">
        <v>46058</v>
      </c>
      <c r="B532" s="1">
        <v>46124</v>
      </c>
      <c r="C532" s="1">
        <v>46248</v>
      </c>
      <c r="D532" s="1">
        <v>46248</v>
      </c>
      <c r="E532" s="2" t="s">
        <v>2851</v>
      </c>
      <c r="F532" s="3">
        <v>4</v>
      </c>
      <c r="G532" s="2" t="s">
        <v>1685</v>
      </c>
      <c r="H532" s="2" t="s">
        <v>1497</v>
      </c>
      <c r="I532" s="2" t="s">
        <v>93</v>
      </c>
      <c r="J532" s="4">
        <v>3</v>
      </c>
      <c r="K532" s="5">
        <v>119</v>
      </c>
      <c r="L532" s="4">
        <v>357</v>
      </c>
      <c r="M532" s="2" t="s">
        <v>1494</v>
      </c>
      <c r="N532" s="2" t="s">
        <v>30</v>
      </c>
      <c r="O532" s="2" t="s">
        <v>1668</v>
      </c>
      <c r="P532" s="2" t="s">
        <v>1669</v>
      </c>
      <c r="Q532"/>
      <c r="R532" s="2" t="s">
        <v>1464</v>
      </c>
      <c r="S532" s="2" t="s">
        <v>1919</v>
      </c>
      <c r="T532"/>
      <c r="U532" s="2" t="s">
        <v>1677</v>
      </c>
      <c r="V532" s="2" t="s">
        <v>1920</v>
      </c>
      <c r="W532" s="2" t="s">
        <v>1667</v>
      </c>
      <c r="X532" s="6">
        <v>0</v>
      </c>
      <c r="Y532"/>
      <c r="Z532" s="2" t="s">
        <v>1464</v>
      </c>
      <c r="AA532" s="2" t="s">
        <v>1921</v>
      </c>
      <c r="AB532" s="2" t="s">
        <v>1922</v>
      </c>
      <c r="AC532" s="2" t="s">
        <v>1673</v>
      </c>
      <c r="AD532" s="2" t="s">
        <v>1674</v>
      </c>
    </row>
    <row r="533" spans="1:34" x14ac:dyDescent="0.45">
      <c r="A533" s="1">
        <v>46058</v>
      </c>
      <c r="B533" s="1">
        <v>46124</v>
      </c>
      <c r="C533" s="1">
        <v>46248</v>
      </c>
      <c r="D533" s="1">
        <v>46248</v>
      </c>
      <c r="E533" s="2" t="s">
        <v>2851</v>
      </c>
      <c r="F533" s="3">
        <v>5</v>
      </c>
      <c r="G533" s="2" t="s">
        <v>1685</v>
      </c>
      <c r="H533" s="2" t="s">
        <v>1498</v>
      </c>
      <c r="I533" s="2" t="s">
        <v>94</v>
      </c>
      <c r="J533" s="4">
        <v>5</v>
      </c>
      <c r="K533" s="5">
        <v>196.5</v>
      </c>
      <c r="L533" s="4">
        <v>982.5</v>
      </c>
      <c r="M533" s="2" t="s">
        <v>1494</v>
      </c>
      <c r="N533" s="2" t="s">
        <v>30</v>
      </c>
      <c r="O533" s="2" t="s">
        <v>1668</v>
      </c>
      <c r="P533" s="2" t="s">
        <v>1669</v>
      </c>
      <c r="Q533"/>
      <c r="R533" s="2" t="s">
        <v>1464</v>
      </c>
      <c r="S533" s="2" t="s">
        <v>1919</v>
      </c>
      <c r="T533"/>
      <c r="U533" s="2" t="s">
        <v>1677</v>
      </c>
      <c r="V533" s="2" t="s">
        <v>1920</v>
      </c>
      <c r="W533" s="2" t="s">
        <v>1667</v>
      </c>
      <c r="X533" s="6">
        <v>0</v>
      </c>
      <c r="Y533"/>
      <c r="Z533" s="2" t="s">
        <v>1464</v>
      </c>
      <c r="AA533" s="2" t="s">
        <v>1921</v>
      </c>
      <c r="AB533" s="2" t="s">
        <v>1922</v>
      </c>
      <c r="AC533" s="2" t="s">
        <v>1673</v>
      </c>
      <c r="AD533" s="2" t="s">
        <v>1674</v>
      </c>
    </row>
    <row r="534" spans="1:34" x14ac:dyDescent="0.45">
      <c r="A534" s="1">
        <v>46059</v>
      </c>
      <c r="B534" s="1">
        <v>46125</v>
      </c>
      <c r="C534" s="1">
        <v>46248</v>
      </c>
      <c r="D534" s="1">
        <v>46248</v>
      </c>
      <c r="E534" s="2" t="s">
        <v>2871</v>
      </c>
      <c r="F534" s="3">
        <v>1</v>
      </c>
      <c r="G534" s="2" t="s">
        <v>1883</v>
      </c>
      <c r="H534" s="2" t="s">
        <v>1495</v>
      </c>
      <c r="I534" s="2" t="s">
        <v>663</v>
      </c>
      <c r="J534" s="4">
        <v>1</v>
      </c>
      <c r="K534" s="5">
        <v>165</v>
      </c>
      <c r="L534" s="4">
        <v>165</v>
      </c>
      <c r="M534" s="2" t="s">
        <v>1517</v>
      </c>
      <c r="N534" s="2" t="s">
        <v>30</v>
      </c>
      <c r="O534" s="2" t="s">
        <v>1668</v>
      </c>
      <c r="P534" s="2" t="s">
        <v>1669</v>
      </c>
      <c r="Q534"/>
      <c r="R534" s="2" t="s">
        <v>92</v>
      </c>
      <c r="S534" s="2" t="s">
        <v>1884</v>
      </c>
      <c r="T534"/>
      <c r="U534" s="2" t="s">
        <v>1677</v>
      </c>
      <c r="V534" s="2" t="s">
        <v>1885</v>
      </c>
      <c r="W534" s="2" t="s">
        <v>1667</v>
      </c>
      <c r="X534" s="6">
        <v>0</v>
      </c>
      <c r="Y534"/>
      <c r="Z534" s="2" t="s">
        <v>92</v>
      </c>
      <c r="AA534" s="2" t="s">
        <v>1886</v>
      </c>
      <c r="AB534" s="2" t="s">
        <v>1887</v>
      </c>
      <c r="AC534" s="2" t="s">
        <v>1673</v>
      </c>
      <c r="AD534" s="2" t="s">
        <v>1674</v>
      </c>
      <c r="AE534" s="2"/>
      <c r="AG534" s="2"/>
      <c r="AH534" s="2"/>
    </row>
    <row r="535" spans="1:34" x14ac:dyDescent="0.45">
      <c r="A535" s="1">
        <v>46059</v>
      </c>
      <c r="B535" s="1">
        <v>46125</v>
      </c>
      <c r="C535" s="1">
        <v>46248</v>
      </c>
      <c r="D535" s="1">
        <v>46248</v>
      </c>
      <c r="E535" s="2" t="s">
        <v>2871</v>
      </c>
      <c r="F535" s="3">
        <v>2</v>
      </c>
      <c r="G535" s="2" t="s">
        <v>1883</v>
      </c>
      <c r="H535" s="2" t="s">
        <v>1496</v>
      </c>
      <c r="I535" s="2" t="s">
        <v>95</v>
      </c>
      <c r="J535" s="4">
        <v>4</v>
      </c>
      <c r="K535" s="5">
        <v>1943</v>
      </c>
      <c r="L535" s="4">
        <v>7772</v>
      </c>
      <c r="M535" s="2" t="s">
        <v>1517</v>
      </c>
      <c r="N535" s="2" t="s">
        <v>30</v>
      </c>
      <c r="O535" s="2" t="s">
        <v>1668</v>
      </c>
      <c r="P535" s="2" t="s">
        <v>1669</v>
      </c>
      <c r="Q535"/>
      <c r="R535" s="2" t="s">
        <v>92</v>
      </c>
      <c r="S535" s="2" t="s">
        <v>1884</v>
      </c>
      <c r="T535"/>
      <c r="U535" s="2" t="s">
        <v>1677</v>
      </c>
      <c r="V535" s="2" t="s">
        <v>1885</v>
      </c>
      <c r="W535" s="2" t="s">
        <v>1667</v>
      </c>
      <c r="X535" s="6">
        <v>0</v>
      </c>
      <c r="Y535"/>
      <c r="Z535" s="2" t="s">
        <v>92</v>
      </c>
      <c r="AA535" s="2" t="s">
        <v>1886</v>
      </c>
      <c r="AB535" s="2" t="s">
        <v>1887</v>
      </c>
      <c r="AC535" s="2" t="s">
        <v>1673</v>
      </c>
      <c r="AD535" s="2" t="s">
        <v>1674</v>
      </c>
      <c r="AE535" s="2"/>
      <c r="AG535" s="2"/>
      <c r="AH535" s="2"/>
    </row>
    <row r="536" spans="1:34" x14ac:dyDescent="0.45">
      <c r="A536" s="1">
        <v>46059</v>
      </c>
      <c r="B536" s="1">
        <v>46125</v>
      </c>
      <c r="C536" s="1">
        <v>46248</v>
      </c>
      <c r="D536" s="1">
        <v>46248</v>
      </c>
      <c r="E536" s="2" t="s">
        <v>2871</v>
      </c>
      <c r="F536" s="3">
        <v>3</v>
      </c>
      <c r="G536" s="2" t="s">
        <v>1883</v>
      </c>
      <c r="H536" s="2" t="s">
        <v>1518</v>
      </c>
      <c r="I536" s="2" t="s">
        <v>91</v>
      </c>
      <c r="J536" s="4">
        <v>5</v>
      </c>
      <c r="K536" s="5">
        <v>195</v>
      </c>
      <c r="L536" s="4">
        <v>975</v>
      </c>
      <c r="M536" s="2" t="s">
        <v>1517</v>
      </c>
      <c r="N536" s="2" t="s">
        <v>30</v>
      </c>
      <c r="O536" s="2" t="s">
        <v>1668</v>
      </c>
      <c r="P536" s="2" t="s">
        <v>1669</v>
      </c>
      <c r="Q536"/>
      <c r="R536" s="2" t="s">
        <v>92</v>
      </c>
      <c r="S536" s="2" t="s">
        <v>1884</v>
      </c>
      <c r="T536"/>
      <c r="U536" s="2" t="s">
        <v>1677</v>
      </c>
      <c r="V536" s="2" t="s">
        <v>1885</v>
      </c>
      <c r="W536" s="2" t="s">
        <v>1667</v>
      </c>
      <c r="X536" s="6">
        <v>0</v>
      </c>
      <c r="Y536"/>
      <c r="Z536" s="2" t="s">
        <v>92</v>
      </c>
      <c r="AA536" s="2" t="s">
        <v>1886</v>
      </c>
      <c r="AB536" s="2" t="s">
        <v>1887</v>
      </c>
      <c r="AC536" s="2" t="s">
        <v>1673</v>
      </c>
      <c r="AD536" s="2" t="s">
        <v>1674</v>
      </c>
      <c r="AE536" s="2"/>
      <c r="AG536" s="2"/>
      <c r="AH536" s="2"/>
    </row>
    <row r="537" spans="1:34" x14ac:dyDescent="0.45">
      <c r="A537" s="1">
        <v>46059</v>
      </c>
      <c r="B537" s="1">
        <v>46125</v>
      </c>
      <c r="C537" s="1">
        <v>46248</v>
      </c>
      <c r="D537" s="1">
        <v>46248</v>
      </c>
      <c r="E537" s="2" t="s">
        <v>2871</v>
      </c>
      <c r="F537" s="3">
        <v>4</v>
      </c>
      <c r="G537" s="2" t="s">
        <v>1883</v>
      </c>
      <c r="H537" s="2" t="s">
        <v>1497</v>
      </c>
      <c r="I537" s="2" t="s">
        <v>93</v>
      </c>
      <c r="J537" s="4">
        <v>1</v>
      </c>
      <c r="K537" s="5">
        <v>119</v>
      </c>
      <c r="L537" s="4">
        <v>119</v>
      </c>
      <c r="M537" s="2" t="s">
        <v>1517</v>
      </c>
      <c r="N537" s="2" t="s">
        <v>30</v>
      </c>
      <c r="O537" s="2" t="s">
        <v>1668</v>
      </c>
      <c r="P537" s="2" t="s">
        <v>1669</v>
      </c>
      <c r="Q537"/>
      <c r="R537" s="2" t="s">
        <v>92</v>
      </c>
      <c r="S537" s="2" t="s">
        <v>1884</v>
      </c>
      <c r="T537"/>
      <c r="U537" s="2" t="s">
        <v>1677</v>
      </c>
      <c r="V537" s="2" t="s">
        <v>1885</v>
      </c>
      <c r="W537" s="2" t="s">
        <v>1667</v>
      </c>
      <c r="X537" s="6">
        <v>0</v>
      </c>
      <c r="Y537"/>
      <c r="Z537" s="2" t="s">
        <v>92</v>
      </c>
      <c r="AA537" s="2" t="s">
        <v>1886</v>
      </c>
      <c r="AB537" s="2" t="s">
        <v>1887</v>
      </c>
      <c r="AC537" s="2" t="s">
        <v>1673</v>
      </c>
      <c r="AD537" s="2" t="s">
        <v>1674</v>
      </c>
      <c r="AE537" s="2"/>
      <c r="AG537" s="2"/>
      <c r="AH537" s="2"/>
    </row>
    <row r="538" spans="1:34" x14ac:dyDescent="0.45">
      <c r="A538" s="1">
        <v>46059</v>
      </c>
      <c r="B538" s="1">
        <v>46125</v>
      </c>
      <c r="C538" s="1">
        <v>46248</v>
      </c>
      <c r="D538" s="1">
        <v>46248</v>
      </c>
      <c r="E538" s="2" t="s">
        <v>2871</v>
      </c>
      <c r="F538" s="3">
        <v>5</v>
      </c>
      <c r="G538" s="2" t="s">
        <v>1883</v>
      </c>
      <c r="H538" s="2" t="s">
        <v>1498</v>
      </c>
      <c r="I538" s="2" t="s">
        <v>94</v>
      </c>
      <c r="J538" s="4">
        <v>2</v>
      </c>
      <c r="K538" s="5">
        <v>196.5</v>
      </c>
      <c r="L538" s="4">
        <v>393</v>
      </c>
      <c r="M538" s="2" t="s">
        <v>1517</v>
      </c>
      <c r="N538" s="2" t="s">
        <v>30</v>
      </c>
      <c r="O538" s="2" t="s">
        <v>1668</v>
      </c>
      <c r="P538" s="2" t="s">
        <v>1669</v>
      </c>
      <c r="Q538"/>
      <c r="R538" s="2" t="s">
        <v>92</v>
      </c>
      <c r="S538" s="2" t="s">
        <v>1884</v>
      </c>
      <c r="T538"/>
      <c r="U538" s="2" t="s">
        <v>1677</v>
      </c>
      <c r="V538" s="2" t="s">
        <v>1885</v>
      </c>
      <c r="W538" s="2" t="s">
        <v>1667</v>
      </c>
      <c r="X538" s="6">
        <v>0</v>
      </c>
      <c r="Y538"/>
      <c r="Z538" s="2" t="s">
        <v>92</v>
      </c>
      <c r="AA538" s="2" t="s">
        <v>1886</v>
      </c>
      <c r="AB538" s="2" t="s">
        <v>1887</v>
      </c>
      <c r="AC538" s="2" t="s">
        <v>1673</v>
      </c>
      <c r="AD538" s="2" t="s">
        <v>1674</v>
      </c>
      <c r="AE538" s="2"/>
      <c r="AG538" s="2"/>
      <c r="AH538" s="2"/>
    </row>
    <row r="539" spans="1:34" x14ac:dyDescent="0.45">
      <c r="A539" s="1">
        <v>46063</v>
      </c>
      <c r="B539" s="1">
        <v>46168</v>
      </c>
      <c r="C539" s="1">
        <v>46248</v>
      </c>
      <c r="D539" s="1">
        <v>46248</v>
      </c>
      <c r="E539" s="2" t="s">
        <v>2886</v>
      </c>
      <c r="F539" s="3">
        <v>1</v>
      </c>
      <c r="G539" s="2" t="s">
        <v>1695</v>
      </c>
      <c r="H539" s="2" t="s">
        <v>1533</v>
      </c>
      <c r="I539" s="2" t="s">
        <v>333</v>
      </c>
      <c r="J539" s="4">
        <v>1</v>
      </c>
      <c r="K539" s="5">
        <v>193.8</v>
      </c>
      <c r="L539" s="4">
        <v>193.8</v>
      </c>
      <c r="M539" s="2" t="s">
        <v>1485</v>
      </c>
      <c r="N539" s="2" t="s">
        <v>30</v>
      </c>
      <c r="O539" s="2" t="s">
        <v>1668</v>
      </c>
      <c r="P539" s="2" t="s">
        <v>1669</v>
      </c>
      <c r="Q539"/>
      <c r="R539" s="2" t="s">
        <v>67</v>
      </c>
      <c r="S539" s="2" t="s">
        <v>1696</v>
      </c>
      <c r="T539"/>
      <c r="U539" s="2" t="s">
        <v>1682</v>
      </c>
      <c r="V539" s="2" t="s">
        <v>1697</v>
      </c>
      <c r="W539" s="2" t="s">
        <v>1667</v>
      </c>
      <c r="X539" s="6">
        <v>0</v>
      </c>
      <c r="Y539"/>
      <c r="Z539" s="2" t="s">
        <v>1698</v>
      </c>
      <c r="AA539" s="2" t="s">
        <v>1699</v>
      </c>
      <c r="AB539" s="2" t="s">
        <v>1700</v>
      </c>
      <c r="AC539" s="2" t="s">
        <v>1673</v>
      </c>
      <c r="AD539" s="2" t="s">
        <v>1674</v>
      </c>
      <c r="AE539" s="2"/>
      <c r="AG539" s="2"/>
      <c r="AH539" s="2"/>
    </row>
    <row r="540" spans="1:34" x14ac:dyDescent="0.45">
      <c r="A540" s="1">
        <v>45967</v>
      </c>
      <c r="B540" s="1">
        <v>46088</v>
      </c>
      <c r="C540" s="1">
        <v>46251</v>
      </c>
      <c r="D540" s="1">
        <v>46251</v>
      </c>
      <c r="E540" s="2" t="s">
        <v>2269</v>
      </c>
      <c r="F540" s="3">
        <v>1</v>
      </c>
      <c r="G540" s="2" t="s">
        <v>1967</v>
      </c>
      <c r="H540" s="2" t="s">
        <v>1542</v>
      </c>
      <c r="I540" s="2" t="s">
        <v>2270</v>
      </c>
      <c r="J540" s="4">
        <v>120000</v>
      </c>
      <c r="K540" s="5">
        <v>0.52110000000000001</v>
      </c>
      <c r="L540" s="4">
        <v>62532</v>
      </c>
      <c r="M540" s="2" t="s">
        <v>1519</v>
      </c>
      <c r="N540" s="2" t="s">
        <v>62</v>
      </c>
      <c r="O540" s="2" t="s">
        <v>1668</v>
      </c>
      <c r="P540" s="2" t="s">
        <v>1669</v>
      </c>
      <c r="Q540"/>
      <c r="R540" s="2" t="s">
        <v>89</v>
      </c>
      <c r="S540" s="2" t="s">
        <v>1968</v>
      </c>
      <c r="T540"/>
      <c r="U540" s="2" t="s">
        <v>1677</v>
      </c>
      <c r="V540" s="2" t="s">
        <v>1678</v>
      </c>
      <c r="W540" s="2" t="s">
        <v>1667</v>
      </c>
      <c r="X540" s="6">
        <v>0</v>
      </c>
      <c r="Y540"/>
      <c r="Z540" s="2" t="s">
        <v>89</v>
      </c>
      <c r="AA540" s="2" t="s">
        <v>1969</v>
      </c>
      <c r="AB540" s="2" t="s">
        <v>1970</v>
      </c>
      <c r="AC540"/>
      <c r="AE540" s="2"/>
      <c r="AG540" s="2"/>
      <c r="AH540" s="2"/>
    </row>
    <row r="541" spans="1:34" hidden="1" x14ac:dyDescent="0.45">
      <c r="A541" s="1" t="s">
        <v>1971</v>
      </c>
      <c r="B541" s="1" t="s">
        <v>1673</v>
      </c>
      <c r="C541" s="1" t="s">
        <v>1674</v>
      </c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E541" s="2"/>
      <c r="AG541" s="2"/>
      <c r="AH541" s="2"/>
    </row>
    <row r="542" spans="1:34" x14ac:dyDescent="0.45">
      <c r="A542" s="1">
        <v>45967</v>
      </c>
      <c r="B542" s="1">
        <v>46117</v>
      </c>
      <c r="C542" s="1">
        <v>46251</v>
      </c>
      <c r="D542" s="1">
        <v>46251</v>
      </c>
      <c r="E542" s="2" t="s">
        <v>2271</v>
      </c>
      <c r="F542" s="3">
        <v>1</v>
      </c>
      <c r="G542" s="2" t="s">
        <v>1967</v>
      </c>
      <c r="H542" s="2" t="s">
        <v>1542</v>
      </c>
      <c r="I542" s="2" t="s">
        <v>2270</v>
      </c>
      <c r="J542" s="4">
        <v>120000</v>
      </c>
      <c r="K542" s="5">
        <v>0.52110000000000001</v>
      </c>
      <c r="L542" s="4">
        <v>62532</v>
      </c>
      <c r="M542" s="2" t="s">
        <v>1519</v>
      </c>
      <c r="N542" s="2" t="s">
        <v>62</v>
      </c>
      <c r="O542" s="2" t="s">
        <v>1668</v>
      </c>
      <c r="P542" s="2" t="s">
        <v>1669</v>
      </c>
      <c r="Q542"/>
      <c r="R542" s="2" t="s">
        <v>89</v>
      </c>
      <c r="S542" s="2" t="s">
        <v>1968</v>
      </c>
      <c r="T542"/>
      <c r="U542" s="2" t="s">
        <v>1677</v>
      </c>
      <c r="V542" s="2" t="s">
        <v>1678</v>
      </c>
      <c r="W542" s="2" t="s">
        <v>1667</v>
      </c>
      <c r="X542" s="6">
        <v>0</v>
      </c>
      <c r="Y542"/>
      <c r="Z542" s="2" t="s">
        <v>89</v>
      </c>
      <c r="AA542" s="2" t="s">
        <v>1969</v>
      </c>
      <c r="AB542" s="2" t="s">
        <v>1970</v>
      </c>
      <c r="AC542"/>
      <c r="AE542" s="2"/>
      <c r="AG542" s="2"/>
      <c r="AH542" s="2"/>
    </row>
    <row r="543" spans="1:34" hidden="1" x14ac:dyDescent="0.45">
      <c r="A543" s="1" t="s">
        <v>1971</v>
      </c>
      <c r="B543" s="1" t="s">
        <v>1673</v>
      </c>
      <c r="C543" s="1" t="s">
        <v>1674</v>
      </c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E543" s="2"/>
      <c r="AG543" s="2"/>
      <c r="AH543" s="2"/>
    </row>
    <row r="544" spans="1:34" x14ac:dyDescent="0.45">
      <c r="A544" s="1">
        <v>45793</v>
      </c>
      <c r="B544" s="1">
        <v>46235</v>
      </c>
      <c r="C544" s="1">
        <v>46266</v>
      </c>
      <c r="D544" s="1">
        <v>46266</v>
      </c>
      <c r="E544" s="2" t="s">
        <v>2017</v>
      </c>
      <c r="F544" s="3">
        <v>1</v>
      </c>
      <c r="G544" s="2" t="s">
        <v>1685</v>
      </c>
      <c r="H544" s="2" t="s">
        <v>1589</v>
      </c>
      <c r="I544" s="2" t="s">
        <v>159</v>
      </c>
      <c r="J544" s="4">
        <v>5245</v>
      </c>
      <c r="K544" s="5">
        <v>11.6</v>
      </c>
      <c r="L544" s="4">
        <v>60842</v>
      </c>
      <c r="M544" s="2" t="s">
        <v>1499</v>
      </c>
      <c r="N544" s="2" t="s">
        <v>30</v>
      </c>
      <c r="O544" s="2" t="s">
        <v>1668</v>
      </c>
      <c r="P544" s="2" t="s">
        <v>1669</v>
      </c>
      <c r="Q544"/>
      <c r="R544" s="2" t="s">
        <v>90</v>
      </c>
      <c r="S544" s="2" t="s">
        <v>1947</v>
      </c>
      <c r="T544"/>
      <c r="U544" s="2" t="s">
        <v>1682</v>
      </c>
      <c r="V544" s="2" t="s">
        <v>1948</v>
      </c>
      <c r="W544" s="2" t="s">
        <v>1667</v>
      </c>
      <c r="X544" s="6">
        <v>0</v>
      </c>
      <c r="Y544"/>
      <c r="Z544" s="2" t="s">
        <v>90</v>
      </c>
      <c r="AA544" s="2" t="s">
        <v>1949</v>
      </c>
      <c r="AB544"/>
      <c r="AC544" s="2" t="s">
        <v>1673</v>
      </c>
      <c r="AD544" s="2" t="s">
        <v>1674</v>
      </c>
      <c r="AE544" s="2"/>
      <c r="AG544" s="2"/>
      <c r="AH544" s="2"/>
    </row>
    <row r="545" spans="1:34" x14ac:dyDescent="0.45">
      <c r="A545" s="1">
        <v>46042</v>
      </c>
      <c r="B545" s="1">
        <v>46273</v>
      </c>
      <c r="C545" s="1">
        <v>46273</v>
      </c>
      <c r="D545" s="1">
        <v>46273</v>
      </c>
      <c r="E545" s="2" t="s">
        <v>2587</v>
      </c>
      <c r="F545" s="3">
        <v>1</v>
      </c>
      <c r="G545" s="2" t="s">
        <v>1924</v>
      </c>
      <c r="H545" s="2" t="s">
        <v>2053</v>
      </c>
      <c r="I545" s="2" t="s">
        <v>2582</v>
      </c>
      <c r="J545" s="4">
        <v>90000</v>
      </c>
      <c r="K545" s="5">
        <v>0.53220000000000001</v>
      </c>
      <c r="L545" s="4">
        <v>47898</v>
      </c>
      <c r="M545" s="2" t="s">
        <v>1522</v>
      </c>
      <c r="N545" s="2" t="s">
        <v>62</v>
      </c>
      <c r="O545" s="2" t="s">
        <v>1668</v>
      </c>
      <c r="P545" s="2" t="s">
        <v>1669</v>
      </c>
      <c r="Q545"/>
      <c r="R545" s="2" t="s">
        <v>31</v>
      </c>
      <c r="S545" s="2" t="s">
        <v>1925</v>
      </c>
      <c r="T545"/>
      <c r="U545" s="2" t="s">
        <v>1670</v>
      </c>
      <c r="V545" s="2" t="s">
        <v>1671</v>
      </c>
      <c r="W545" s="2" t="s">
        <v>1667</v>
      </c>
      <c r="X545" s="6">
        <v>0</v>
      </c>
      <c r="Y545"/>
      <c r="Z545" s="2" t="s">
        <v>89</v>
      </c>
      <c r="AA545" s="2" t="s">
        <v>1672</v>
      </c>
      <c r="AB545" s="2" t="s">
        <v>1926</v>
      </c>
      <c r="AC545"/>
      <c r="AE545" s="2"/>
      <c r="AF545" s="2"/>
      <c r="AG545" s="2"/>
      <c r="AH545" s="2"/>
    </row>
    <row r="546" spans="1:34" hidden="1" x14ac:dyDescent="0.45">
      <c r="A546" s="1" t="s">
        <v>1927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E546" s="2"/>
      <c r="AF546" s="2"/>
      <c r="AG546" s="2"/>
      <c r="AH546" s="2"/>
    </row>
    <row r="547" spans="1:34" hidden="1" x14ac:dyDescent="0.45">
      <c r="A547" s="1" t="s">
        <v>1928</v>
      </c>
      <c r="B547" s="1" t="s">
        <v>1929</v>
      </c>
      <c r="C547" s="1" t="s">
        <v>1930</v>
      </c>
      <c r="D547" s="1" t="s">
        <v>1931</v>
      </c>
      <c r="E547" s="2" t="s">
        <v>1673</v>
      </c>
      <c r="F547" s="3" t="s">
        <v>1674</v>
      </c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E547" s="2"/>
      <c r="AF547" s="2"/>
      <c r="AG547" s="2"/>
      <c r="AH547" s="2"/>
    </row>
    <row r="548" spans="1:34" x14ac:dyDescent="0.45">
      <c r="A548" s="1">
        <v>46051</v>
      </c>
      <c r="B548" s="1">
        <v>46279</v>
      </c>
      <c r="C548" s="1">
        <v>46279</v>
      </c>
      <c r="D548" s="1">
        <v>46279</v>
      </c>
      <c r="E548" s="2" t="s">
        <v>2691</v>
      </c>
      <c r="F548" s="3">
        <v>1</v>
      </c>
      <c r="G548" s="2" t="s">
        <v>1859</v>
      </c>
      <c r="H548" s="2" t="s">
        <v>1888</v>
      </c>
      <c r="I548" s="2" t="s">
        <v>298</v>
      </c>
      <c r="J548" s="4">
        <v>140000</v>
      </c>
      <c r="K548" s="5">
        <v>0.1507</v>
      </c>
      <c r="L548" s="4">
        <v>21098</v>
      </c>
      <c r="M548" s="2" t="s">
        <v>1861</v>
      </c>
      <c r="N548" s="2" t="s">
        <v>30</v>
      </c>
      <c r="O548" s="2" t="s">
        <v>1668</v>
      </c>
      <c r="P548" s="2" t="s">
        <v>1669</v>
      </c>
      <c r="Q548"/>
      <c r="R548" s="2" t="s">
        <v>108</v>
      </c>
      <c r="S548" s="2" t="s">
        <v>1862</v>
      </c>
      <c r="T548" s="2" t="s">
        <v>1863</v>
      </c>
      <c r="U548" s="2" t="s">
        <v>1682</v>
      </c>
      <c r="V548" s="2" t="s">
        <v>1697</v>
      </c>
      <c r="W548" s="2" t="s">
        <v>1667</v>
      </c>
      <c r="X548" s="6">
        <v>0</v>
      </c>
      <c r="Y548"/>
      <c r="Z548" s="2" t="s">
        <v>1864</v>
      </c>
      <c r="AA548" s="2" t="s">
        <v>1699</v>
      </c>
      <c r="AB548" s="2" t="s">
        <v>1865</v>
      </c>
      <c r="AC548"/>
      <c r="AE548" s="2"/>
      <c r="AF548" s="2"/>
    </row>
    <row r="549" spans="1:34" hidden="1" x14ac:dyDescent="0.45">
      <c r="A549" s="1" t="s">
        <v>1866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1:34" hidden="1" x14ac:dyDescent="0.45">
      <c r="A550" s="1" t="s">
        <v>1867</v>
      </c>
      <c r="B550" s="1" t="s">
        <v>1868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1:34" hidden="1" x14ac:dyDescent="0.45">
      <c r="A551" s="1" t="s">
        <v>1869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1:34" hidden="1" x14ac:dyDescent="0.45">
      <c r="A552" s="1" t="s">
        <v>1870</v>
      </c>
      <c r="B552" s="1" t="s">
        <v>1871</v>
      </c>
      <c r="C552" s="1" t="s">
        <v>1872</v>
      </c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E552" s="2"/>
      <c r="AG552" s="2"/>
      <c r="AH552" s="2"/>
    </row>
    <row r="553" spans="1:34" hidden="1" x14ac:dyDescent="0.45">
      <c r="A553" s="1" t="s">
        <v>1873</v>
      </c>
      <c r="B553" s="1" t="s">
        <v>1874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E553" s="2"/>
      <c r="AG553" s="2"/>
      <c r="AH553" s="2"/>
    </row>
    <row r="554" spans="1:34" x14ac:dyDescent="0.45">
      <c r="A554" s="1">
        <v>45789</v>
      </c>
      <c r="B554" s="1">
        <v>2</v>
      </c>
      <c r="C554" s="1">
        <v>46296</v>
      </c>
      <c r="D554" s="1">
        <v>46296</v>
      </c>
      <c r="E554" s="2" t="s">
        <v>1993</v>
      </c>
      <c r="F554" s="3">
        <v>2</v>
      </c>
      <c r="G554" s="2" t="s">
        <v>1994</v>
      </c>
      <c r="H554" s="2" t="s">
        <v>2003</v>
      </c>
      <c r="I554" s="2" t="s">
        <v>2004</v>
      </c>
      <c r="J554" s="4">
        <v>15000</v>
      </c>
      <c r="K554" s="5">
        <v>1.52</v>
      </c>
      <c r="L554" s="4">
        <v>22800</v>
      </c>
      <c r="M554" s="2" t="s">
        <v>1997</v>
      </c>
      <c r="N554" s="2" t="s">
        <v>37</v>
      </c>
      <c r="O554" s="2" t="s">
        <v>1668</v>
      </c>
      <c r="P554" s="2" t="s">
        <v>1669</v>
      </c>
      <c r="Q554"/>
      <c r="R554" s="2" t="s">
        <v>1998</v>
      </c>
      <c r="S554" s="2" t="s">
        <v>1999</v>
      </c>
      <c r="T554" s="2" t="s">
        <v>2000</v>
      </c>
      <c r="U554" s="2" t="s">
        <v>1763</v>
      </c>
      <c r="V554" s="2" t="s">
        <v>2001</v>
      </c>
      <c r="W554" s="2" t="s">
        <v>1667</v>
      </c>
      <c r="X554" s="6">
        <v>0</v>
      </c>
      <c r="Y554"/>
      <c r="Z554" s="2" t="s">
        <v>1998</v>
      </c>
      <c r="AA554" s="2" t="s">
        <v>2002</v>
      </c>
      <c r="AB554"/>
      <c r="AC554" s="2" t="s">
        <v>1673</v>
      </c>
      <c r="AD554" s="2" t="s">
        <v>1674</v>
      </c>
      <c r="AE554" s="2"/>
      <c r="AG554" s="2"/>
      <c r="AH554" s="2"/>
    </row>
    <row r="555" spans="1:34" x14ac:dyDescent="0.45">
      <c r="A555" s="1">
        <v>46045</v>
      </c>
      <c r="B555" s="1">
        <v>46296</v>
      </c>
      <c r="C555" s="1">
        <v>46296</v>
      </c>
      <c r="D555" s="1">
        <v>2</v>
      </c>
      <c r="E555" s="2" t="s">
        <v>2627</v>
      </c>
      <c r="F555" s="3">
        <v>1</v>
      </c>
      <c r="G555" s="2" t="s">
        <v>2649</v>
      </c>
      <c r="H555" s="2" t="s">
        <v>2619</v>
      </c>
      <c r="I555" s="2" t="s">
        <v>2620</v>
      </c>
      <c r="J555" s="4">
        <v>6750</v>
      </c>
      <c r="K555" s="5">
        <v>1.27</v>
      </c>
      <c r="L555" s="4">
        <v>8572.5</v>
      </c>
      <c r="M555" s="2" t="s">
        <v>2609</v>
      </c>
      <c r="N555" s="2" t="s">
        <v>30</v>
      </c>
      <c r="O555" s="2" t="s">
        <v>1668</v>
      </c>
      <c r="P555" s="2" t="s">
        <v>1669</v>
      </c>
      <c r="Q555"/>
      <c r="R555" s="2" t="s">
        <v>48</v>
      </c>
      <c r="S555" s="2" t="s">
        <v>2650</v>
      </c>
      <c r="T555" s="2" t="s">
        <v>2651</v>
      </c>
      <c r="U555" s="2" t="s">
        <v>1763</v>
      </c>
      <c r="V555" s="2" t="s">
        <v>2652</v>
      </c>
      <c r="W555" s="2" t="s">
        <v>1667</v>
      </c>
      <c r="X555" s="6">
        <v>0</v>
      </c>
      <c r="Y555"/>
      <c r="Z555" s="2" t="s">
        <v>48</v>
      </c>
      <c r="AA555" s="2" t="s">
        <v>2653</v>
      </c>
      <c r="AB555" s="2" t="s">
        <v>2654</v>
      </c>
      <c r="AC555"/>
      <c r="AE555" s="2"/>
      <c r="AG555" s="2"/>
      <c r="AH555" s="2"/>
    </row>
    <row r="556" spans="1:34" hidden="1" x14ac:dyDescent="0.45">
      <c r="A556" s="1" t="s">
        <v>2655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E556" s="2"/>
      <c r="AG556" s="2"/>
      <c r="AH556" s="2"/>
    </row>
    <row r="557" spans="1:34" hidden="1" x14ac:dyDescent="0.45">
      <c r="A557" s="1" t="s">
        <v>2656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E557" s="2"/>
      <c r="AG557" s="2"/>
      <c r="AH557" s="2"/>
    </row>
    <row r="558" spans="1:34" hidden="1" x14ac:dyDescent="0.45">
      <c r="A558" s="1" t="s">
        <v>2657</v>
      </c>
      <c r="B558" s="1" t="s">
        <v>1673</v>
      </c>
      <c r="C558" s="1" t="s">
        <v>1674</v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E558" s="2"/>
      <c r="AG558" s="2"/>
      <c r="AH558" s="2"/>
    </row>
    <row r="559" spans="1:34" x14ac:dyDescent="0.45">
      <c r="A559" s="1">
        <v>46045</v>
      </c>
      <c r="B559" s="1">
        <v>46296</v>
      </c>
      <c r="C559" s="1">
        <v>46296</v>
      </c>
      <c r="D559" s="1">
        <v>2</v>
      </c>
      <c r="E559" s="2" t="s">
        <v>2627</v>
      </c>
      <c r="F559" s="3">
        <v>2</v>
      </c>
      <c r="G559" s="2" t="s">
        <v>2649</v>
      </c>
      <c r="H559" s="2" t="s">
        <v>2621</v>
      </c>
      <c r="I559" s="2" t="s">
        <v>2628</v>
      </c>
      <c r="J559" s="4">
        <v>9000</v>
      </c>
      <c r="K559" s="5">
        <v>0.56000000000000005</v>
      </c>
      <c r="L559" s="4">
        <v>5040</v>
      </c>
      <c r="M559" s="2" t="s">
        <v>2609</v>
      </c>
      <c r="N559" s="2" t="s">
        <v>30</v>
      </c>
      <c r="O559" s="2" t="s">
        <v>1668</v>
      </c>
      <c r="P559" s="2" t="s">
        <v>1669</v>
      </c>
      <c r="Q559"/>
      <c r="R559" s="2" t="s">
        <v>48</v>
      </c>
      <c r="S559" s="2" t="s">
        <v>2650</v>
      </c>
      <c r="T559" s="2" t="s">
        <v>2651</v>
      </c>
      <c r="U559" s="2" t="s">
        <v>1763</v>
      </c>
      <c r="V559" s="2" t="s">
        <v>2652</v>
      </c>
      <c r="W559" s="2" t="s">
        <v>1667</v>
      </c>
      <c r="X559" s="6">
        <v>0</v>
      </c>
      <c r="Y559"/>
      <c r="Z559" s="2" t="s">
        <v>48</v>
      </c>
      <c r="AA559" s="2" t="s">
        <v>2653</v>
      </c>
      <c r="AB559" s="2" t="s">
        <v>2654</v>
      </c>
      <c r="AC559"/>
      <c r="AE559" s="2"/>
      <c r="AG559" s="2"/>
      <c r="AH559" s="2"/>
    </row>
    <row r="560" spans="1:34" hidden="1" x14ac:dyDescent="0.45">
      <c r="A560" s="1" t="s">
        <v>2655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E560" s="2"/>
      <c r="AG560" s="2"/>
      <c r="AH560" s="2"/>
    </row>
    <row r="561" spans="1:34" hidden="1" x14ac:dyDescent="0.45">
      <c r="A561" s="1" t="s">
        <v>2656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D561" s="2"/>
      <c r="AE561" s="2"/>
      <c r="AG561" s="2"/>
      <c r="AH561" s="2"/>
    </row>
    <row r="562" spans="1:34" hidden="1" x14ac:dyDescent="0.45">
      <c r="A562" s="1" t="s">
        <v>2657</v>
      </c>
      <c r="B562" s="1" t="s">
        <v>1673</v>
      </c>
      <c r="C562" s="1" t="s">
        <v>1674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D562" s="2"/>
      <c r="AE562" s="2"/>
      <c r="AF562" s="2"/>
      <c r="AG562" s="2"/>
      <c r="AH562" s="2"/>
    </row>
    <row r="563" spans="1:34" x14ac:dyDescent="0.45">
      <c r="A563" s="1">
        <v>46045</v>
      </c>
      <c r="B563" s="1">
        <v>46296</v>
      </c>
      <c r="C563" s="1">
        <v>46296</v>
      </c>
      <c r="D563" s="1">
        <v>2</v>
      </c>
      <c r="E563" s="2" t="s">
        <v>2627</v>
      </c>
      <c r="F563" s="3">
        <v>3</v>
      </c>
      <c r="G563" s="2" t="s">
        <v>2649</v>
      </c>
      <c r="H563" s="2" t="s">
        <v>2623</v>
      </c>
      <c r="I563" s="2" t="s">
        <v>2624</v>
      </c>
      <c r="J563" s="4">
        <v>2300</v>
      </c>
      <c r="K563" s="5">
        <v>1.75</v>
      </c>
      <c r="L563" s="4">
        <v>4025</v>
      </c>
      <c r="M563" s="2" t="s">
        <v>2609</v>
      </c>
      <c r="N563" s="2" t="s">
        <v>30</v>
      </c>
      <c r="O563" s="2" t="s">
        <v>1668</v>
      </c>
      <c r="P563" s="2" t="s">
        <v>1669</v>
      </c>
      <c r="Q563"/>
      <c r="R563" s="2" t="s">
        <v>48</v>
      </c>
      <c r="S563" s="2" t="s">
        <v>2650</v>
      </c>
      <c r="T563" s="2" t="s">
        <v>2651</v>
      </c>
      <c r="U563" s="2" t="s">
        <v>1763</v>
      </c>
      <c r="V563" s="2" t="s">
        <v>2652</v>
      </c>
      <c r="W563" s="2" t="s">
        <v>1667</v>
      </c>
      <c r="X563" s="6">
        <v>0</v>
      </c>
      <c r="Y563"/>
      <c r="Z563" s="2" t="s">
        <v>48</v>
      </c>
      <c r="AA563" s="2" t="s">
        <v>2653</v>
      </c>
      <c r="AB563" s="2" t="s">
        <v>2654</v>
      </c>
      <c r="AD563" s="2"/>
      <c r="AE563" s="2"/>
      <c r="AG563" s="2"/>
      <c r="AH563" s="2"/>
    </row>
    <row r="564" spans="1:34" hidden="1" x14ac:dyDescent="0.45">
      <c r="A564" s="1" t="s">
        <v>2655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D564" s="2"/>
      <c r="AE564" s="2"/>
      <c r="AG564" s="2"/>
      <c r="AH564" s="2"/>
    </row>
    <row r="565" spans="1:34" hidden="1" x14ac:dyDescent="0.45">
      <c r="A565" s="1" t="s">
        <v>2656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D565" s="2"/>
      <c r="AE565" s="2"/>
      <c r="AG565" s="2"/>
      <c r="AH565" s="2"/>
    </row>
    <row r="566" spans="1:34" hidden="1" x14ac:dyDescent="0.45">
      <c r="A566" s="1" t="s">
        <v>2657</v>
      </c>
      <c r="B566" s="1" t="s">
        <v>1673</v>
      </c>
      <c r="C566" s="1" t="s">
        <v>1674</v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D566" s="2"/>
      <c r="AE566" s="2"/>
      <c r="AG566" s="2"/>
      <c r="AH566" s="2"/>
    </row>
    <row r="567" spans="1:34" x14ac:dyDescent="0.45">
      <c r="A567" s="1">
        <v>46045</v>
      </c>
      <c r="B567" s="1">
        <v>46296</v>
      </c>
      <c r="C567" s="1">
        <v>46296</v>
      </c>
      <c r="D567" s="1">
        <v>2</v>
      </c>
      <c r="E567" s="2" t="s">
        <v>2627</v>
      </c>
      <c r="F567" s="3">
        <v>4</v>
      </c>
      <c r="G567" s="2" t="s">
        <v>2649</v>
      </c>
      <c r="H567" s="2" t="s">
        <v>2625</v>
      </c>
      <c r="I567" s="2" t="s">
        <v>2626</v>
      </c>
      <c r="J567" s="4">
        <v>1890</v>
      </c>
      <c r="K567" s="5">
        <v>3.78</v>
      </c>
      <c r="L567" s="4">
        <v>7144.2</v>
      </c>
      <c r="M567" s="2" t="s">
        <v>2609</v>
      </c>
      <c r="N567" s="2" t="s">
        <v>30</v>
      </c>
      <c r="O567" s="2" t="s">
        <v>1668</v>
      </c>
      <c r="P567" s="2" t="s">
        <v>1669</v>
      </c>
      <c r="Q567"/>
      <c r="R567" s="2" t="s">
        <v>48</v>
      </c>
      <c r="S567" s="2" t="s">
        <v>2650</v>
      </c>
      <c r="T567" s="2" t="s">
        <v>2651</v>
      </c>
      <c r="U567" s="2" t="s">
        <v>1763</v>
      </c>
      <c r="V567" s="2" t="s">
        <v>2652</v>
      </c>
      <c r="W567" s="2" t="s">
        <v>1667</v>
      </c>
      <c r="X567" s="6">
        <v>0</v>
      </c>
      <c r="Y567"/>
      <c r="Z567" s="2" t="s">
        <v>48</v>
      </c>
      <c r="AA567" s="2" t="s">
        <v>2653</v>
      </c>
      <c r="AB567" s="2" t="s">
        <v>2654</v>
      </c>
      <c r="AD567" s="2"/>
      <c r="AE567" s="2"/>
      <c r="AG567" s="2"/>
      <c r="AH567" s="2"/>
    </row>
    <row r="568" spans="1:34" hidden="1" x14ac:dyDescent="0.45">
      <c r="A568" s="1" t="s">
        <v>2655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D568" s="2"/>
      <c r="AE568" s="2"/>
      <c r="AG568" s="2"/>
      <c r="AH568" s="2"/>
    </row>
    <row r="569" spans="1:34" hidden="1" x14ac:dyDescent="0.45">
      <c r="A569" s="1" t="s">
        <v>2656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D569" s="2"/>
      <c r="AE569" s="2"/>
      <c r="AG569" s="2"/>
      <c r="AH569" s="2"/>
    </row>
    <row r="570" spans="1:34" hidden="1" x14ac:dyDescent="0.45">
      <c r="A570" s="1" t="s">
        <v>2657</v>
      </c>
      <c r="B570" s="1" t="s">
        <v>1673</v>
      </c>
      <c r="C570" s="1" t="s">
        <v>1674</v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D570" s="2"/>
      <c r="AE570" s="2"/>
      <c r="AG570" s="2"/>
      <c r="AH570" s="2"/>
    </row>
    <row r="571" spans="1:34" x14ac:dyDescent="0.45">
      <c r="A571" s="1">
        <v>46045</v>
      </c>
      <c r="B571" s="1">
        <v>46296</v>
      </c>
      <c r="C571" s="1">
        <v>46296</v>
      </c>
      <c r="D571" s="1">
        <v>2</v>
      </c>
      <c r="E571" s="2" t="s">
        <v>2627</v>
      </c>
      <c r="F571" s="3">
        <v>5</v>
      </c>
      <c r="G571" s="2" t="s">
        <v>2649</v>
      </c>
      <c r="H571" s="2" t="s">
        <v>2629</v>
      </c>
      <c r="I571" s="2" t="s">
        <v>2630</v>
      </c>
      <c r="J571" s="4">
        <v>2000</v>
      </c>
      <c r="K571" s="5">
        <v>2.7</v>
      </c>
      <c r="L571" s="4">
        <v>5400</v>
      </c>
      <c r="M571" s="2" t="s">
        <v>2609</v>
      </c>
      <c r="N571" s="2" t="s">
        <v>30</v>
      </c>
      <c r="O571" s="2" t="s">
        <v>1668</v>
      </c>
      <c r="P571" s="2" t="s">
        <v>1669</v>
      </c>
      <c r="Q571"/>
      <c r="R571" s="2" t="s">
        <v>48</v>
      </c>
      <c r="S571" s="2" t="s">
        <v>2650</v>
      </c>
      <c r="T571" s="2" t="s">
        <v>2651</v>
      </c>
      <c r="U571" s="2" t="s">
        <v>1763</v>
      </c>
      <c r="V571" s="2" t="s">
        <v>2652</v>
      </c>
      <c r="W571" s="2" t="s">
        <v>1667</v>
      </c>
      <c r="X571" s="6">
        <v>0</v>
      </c>
      <c r="Y571"/>
      <c r="Z571" s="2" t="s">
        <v>48</v>
      </c>
      <c r="AA571" s="2" t="s">
        <v>2653</v>
      </c>
      <c r="AB571" s="2" t="s">
        <v>2654</v>
      </c>
      <c r="AD571" s="2"/>
      <c r="AE571" s="2"/>
      <c r="AG571" s="2"/>
      <c r="AH571" s="2"/>
    </row>
    <row r="572" spans="1:34" hidden="1" x14ac:dyDescent="0.45">
      <c r="A572" s="1" t="s">
        <v>2655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D572" s="2"/>
      <c r="AE572" s="2"/>
      <c r="AG572" s="2"/>
      <c r="AH572" s="2"/>
    </row>
    <row r="573" spans="1:34" hidden="1" x14ac:dyDescent="0.45">
      <c r="A573" s="1" t="s">
        <v>2656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D573" s="2"/>
      <c r="AE573" s="2"/>
      <c r="AG573" s="2"/>
      <c r="AH573" s="2"/>
    </row>
    <row r="574" spans="1:34" hidden="1" x14ac:dyDescent="0.45">
      <c r="A574" s="1" t="s">
        <v>2657</v>
      </c>
      <c r="B574" s="1" t="s">
        <v>1673</v>
      </c>
      <c r="C574" s="1" t="s">
        <v>1674</v>
      </c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D574" s="2"/>
      <c r="AE574" s="2"/>
      <c r="AG574" s="2"/>
      <c r="AH574" s="2"/>
    </row>
    <row r="575" spans="1:34" x14ac:dyDescent="0.45">
      <c r="A575" s="1">
        <v>46045</v>
      </c>
      <c r="B575" s="1">
        <v>46296</v>
      </c>
      <c r="C575" s="1">
        <v>46296</v>
      </c>
      <c r="D575" s="1">
        <v>2</v>
      </c>
      <c r="E575" s="2" t="s">
        <v>2627</v>
      </c>
      <c r="F575" s="3">
        <v>6</v>
      </c>
      <c r="G575" s="2" t="s">
        <v>2649</v>
      </c>
      <c r="H575" s="2" t="s">
        <v>2631</v>
      </c>
      <c r="I575" s="2" t="s">
        <v>2632</v>
      </c>
      <c r="J575" s="4">
        <v>6065</v>
      </c>
      <c r="K575" s="5">
        <v>1.32</v>
      </c>
      <c r="L575" s="4">
        <v>8005.8</v>
      </c>
      <c r="M575" s="2" t="s">
        <v>2609</v>
      </c>
      <c r="N575" s="2" t="s">
        <v>30</v>
      </c>
      <c r="O575" s="2" t="s">
        <v>1668</v>
      </c>
      <c r="P575" s="2" t="s">
        <v>1669</v>
      </c>
      <c r="Q575"/>
      <c r="R575" s="2" t="s">
        <v>48</v>
      </c>
      <c r="S575" s="2" t="s">
        <v>2650</v>
      </c>
      <c r="T575" s="2" t="s">
        <v>2651</v>
      </c>
      <c r="U575" s="2" t="s">
        <v>1763</v>
      </c>
      <c r="V575" s="2" t="s">
        <v>2652</v>
      </c>
      <c r="W575" s="2" t="s">
        <v>1667</v>
      </c>
      <c r="X575" s="6">
        <v>0</v>
      </c>
      <c r="Y575"/>
      <c r="Z575" s="2" t="s">
        <v>48</v>
      </c>
      <c r="AA575" s="2" t="s">
        <v>2653</v>
      </c>
      <c r="AB575" s="2" t="s">
        <v>2654</v>
      </c>
      <c r="AD575" s="2"/>
      <c r="AE575" s="2"/>
      <c r="AG575" s="2"/>
      <c r="AH575" s="2"/>
    </row>
    <row r="576" spans="1:34" hidden="1" x14ac:dyDescent="0.45">
      <c r="A576" s="1" t="s">
        <v>2655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D576" s="2"/>
      <c r="AE576" s="2"/>
      <c r="AG576" s="2"/>
      <c r="AH576" s="2"/>
    </row>
    <row r="577" spans="1:34" hidden="1" x14ac:dyDescent="0.45">
      <c r="A577" s="1" t="s">
        <v>2656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D577" s="2"/>
      <c r="AE577" s="2"/>
      <c r="AG577" s="2"/>
      <c r="AH577" s="2"/>
    </row>
    <row r="578" spans="1:34" hidden="1" x14ac:dyDescent="0.45">
      <c r="A578" s="1" t="s">
        <v>2657</v>
      </c>
      <c r="B578" s="1" t="s">
        <v>1673</v>
      </c>
      <c r="C578" s="1" t="s">
        <v>1674</v>
      </c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D578" s="2"/>
      <c r="AE578" s="2"/>
      <c r="AG578" s="2"/>
      <c r="AH578" s="2"/>
    </row>
    <row r="579" spans="1:34" x14ac:dyDescent="0.45">
      <c r="A579" s="1">
        <v>46045</v>
      </c>
      <c r="B579" s="1">
        <v>46296</v>
      </c>
      <c r="C579" s="1">
        <v>46296</v>
      </c>
      <c r="D579" s="1">
        <v>2</v>
      </c>
      <c r="E579" s="2" t="s">
        <v>2627</v>
      </c>
      <c r="F579" s="3">
        <v>8</v>
      </c>
      <c r="G579" s="2" t="s">
        <v>2649</v>
      </c>
      <c r="H579" s="2" t="s">
        <v>2633</v>
      </c>
      <c r="I579" s="2" t="s">
        <v>2634</v>
      </c>
      <c r="J579" s="4">
        <v>1000</v>
      </c>
      <c r="K579" s="5">
        <v>2.2000000000000002</v>
      </c>
      <c r="L579" s="4">
        <v>2200</v>
      </c>
      <c r="M579" s="2" t="s">
        <v>2609</v>
      </c>
      <c r="N579" s="2" t="s">
        <v>30</v>
      </c>
      <c r="O579" s="2" t="s">
        <v>1668</v>
      </c>
      <c r="P579" s="2" t="s">
        <v>1669</v>
      </c>
      <c r="Q579"/>
      <c r="R579" s="2" t="s">
        <v>48</v>
      </c>
      <c r="S579" s="2" t="s">
        <v>2650</v>
      </c>
      <c r="T579" s="2" t="s">
        <v>2651</v>
      </c>
      <c r="U579" s="2" t="s">
        <v>1763</v>
      </c>
      <c r="V579" s="2" t="s">
        <v>2652</v>
      </c>
      <c r="W579" s="2" t="s">
        <v>1667</v>
      </c>
      <c r="X579" s="6">
        <v>0</v>
      </c>
      <c r="Y579"/>
      <c r="Z579" s="2" t="s">
        <v>48</v>
      </c>
      <c r="AA579" s="2" t="s">
        <v>2653</v>
      </c>
      <c r="AB579" s="2" t="s">
        <v>2654</v>
      </c>
      <c r="AD579" s="2"/>
      <c r="AE579" s="2"/>
      <c r="AG579" s="2"/>
      <c r="AH579" s="2"/>
    </row>
    <row r="580" spans="1:34" hidden="1" x14ac:dyDescent="0.45">
      <c r="A580" s="1" t="s">
        <v>2655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D580" s="2"/>
      <c r="AE580" s="2"/>
      <c r="AG580" s="2"/>
      <c r="AH580" s="2"/>
    </row>
    <row r="581" spans="1:34" hidden="1" x14ac:dyDescent="0.45">
      <c r="A581" s="1" t="s">
        <v>2656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D581" s="2"/>
      <c r="AE581" s="2"/>
      <c r="AG581" s="2"/>
      <c r="AH581" s="2"/>
    </row>
    <row r="582" spans="1:34" hidden="1" x14ac:dyDescent="0.45">
      <c r="A582" s="1" t="s">
        <v>2657</v>
      </c>
      <c r="B582" s="1" t="s">
        <v>1673</v>
      </c>
      <c r="C582" s="1" t="s">
        <v>1674</v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D582" s="2"/>
      <c r="AE582" s="2"/>
      <c r="AG582" s="2"/>
      <c r="AH582" s="2"/>
    </row>
    <row r="583" spans="1:34" x14ac:dyDescent="0.45">
      <c r="A583" s="1">
        <v>46045</v>
      </c>
      <c r="B583" s="1">
        <v>46296</v>
      </c>
      <c r="C583" s="1">
        <v>46296</v>
      </c>
      <c r="D583" s="1">
        <v>2</v>
      </c>
      <c r="E583" s="2" t="s">
        <v>2627</v>
      </c>
      <c r="F583" s="3">
        <v>9</v>
      </c>
      <c r="G583" s="2" t="s">
        <v>2649</v>
      </c>
      <c r="H583" s="2" t="s">
        <v>29</v>
      </c>
      <c r="I583" s="2" t="s">
        <v>2635</v>
      </c>
      <c r="J583" s="4">
        <v>1</v>
      </c>
      <c r="K583" s="5">
        <v>13339.02</v>
      </c>
      <c r="L583" s="4">
        <v>13339.02</v>
      </c>
      <c r="M583" s="2" t="s">
        <v>2609</v>
      </c>
      <c r="N583" s="2" t="s">
        <v>30</v>
      </c>
      <c r="O583" s="2" t="s">
        <v>1668</v>
      </c>
      <c r="P583" s="2" t="s">
        <v>1669</v>
      </c>
      <c r="Q583"/>
      <c r="R583" s="2" t="s">
        <v>48</v>
      </c>
      <c r="S583" s="2" t="s">
        <v>2650</v>
      </c>
      <c r="T583" s="2" t="s">
        <v>2651</v>
      </c>
      <c r="U583" s="2" t="s">
        <v>1763</v>
      </c>
      <c r="V583" s="2" t="s">
        <v>2652</v>
      </c>
      <c r="W583" s="2" t="s">
        <v>1667</v>
      </c>
      <c r="X583" s="6">
        <v>0</v>
      </c>
      <c r="Y583"/>
      <c r="Z583" s="2" t="s">
        <v>48</v>
      </c>
      <c r="AA583" s="2" t="s">
        <v>2653</v>
      </c>
      <c r="AB583" s="2" t="s">
        <v>2654</v>
      </c>
      <c r="AD583" s="2"/>
      <c r="AE583" s="2"/>
      <c r="AG583" s="2"/>
      <c r="AH583" s="2"/>
    </row>
    <row r="584" spans="1:34" hidden="1" x14ac:dyDescent="0.45">
      <c r="A584" s="1" t="s">
        <v>2655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D584" s="2"/>
      <c r="AE584" s="2"/>
      <c r="AG584" s="2"/>
      <c r="AH584" s="2"/>
    </row>
    <row r="585" spans="1:34" hidden="1" x14ac:dyDescent="0.45">
      <c r="A585" s="1" t="s">
        <v>2656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D585" s="2"/>
      <c r="AE585" s="2"/>
      <c r="AG585" s="2"/>
      <c r="AH585" s="2"/>
    </row>
    <row r="586" spans="1:34" hidden="1" x14ac:dyDescent="0.45">
      <c r="A586" s="1" t="s">
        <v>2657</v>
      </c>
      <c r="B586" s="1" t="s">
        <v>1673</v>
      </c>
      <c r="C586" s="1" t="s">
        <v>1674</v>
      </c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D586" s="2"/>
      <c r="AE586" s="2"/>
      <c r="AG586" s="2"/>
      <c r="AH586" s="2"/>
    </row>
    <row r="587" spans="1:34" x14ac:dyDescent="0.45">
      <c r="A587" s="1">
        <v>46045</v>
      </c>
      <c r="B587" s="1">
        <v>46296</v>
      </c>
      <c r="C587" s="1">
        <v>46296</v>
      </c>
      <c r="D587" s="1">
        <v>2</v>
      </c>
      <c r="E587" s="2" t="s">
        <v>2627</v>
      </c>
      <c r="F587" s="3">
        <v>10</v>
      </c>
      <c r="G587" s="2" t="s">
        <v>2649</v>
      </c>
      <c r="H587" s="2" t="s">
        <v>2684</v>
      </c>
      <c r="I587" s="2" t="s">
        <v>2685</v>
      </c>
      <c r="J587" s="4">
        <v>1000</v>
      </c>
      <c r="K587" s="5">
        <v>2.7</v>
      </c>
      <c r="L587" s="4">
        <v>2700</v>
      </c>
      <c r="M587" s="2" t="s">
        <v>2609</v>
      </c>
      <c r="N587" s="2" t="s">
        <v>30</v>
      </c>
      <c r="O587" s="2" t="s">
        <v>1668</v>
      </c>
      <c r="P587" s="2" t="s">
        <v>1669</v>
      </c>
      <c r="Q587"/>
      <c r="R587" s="2" t="s">
        <v>48</v>
      </c>
      <c r="S587" s="2" t="s">
        <v>2650</v>
      </c>
      <c r="T587" s="2" t="s">
        <v>2651</v>
      </c>
      <c r="U587" s="2" t="s">
        <v>1763</v>
      </c>
      <c r="V587" s="2" t="s">
        <v>2652</v>
      </c>
      <c r="W587" s="2" t="s">
        <v>1667</v>
      </c>
      <c r="X587" s="6">
        <v>0</v>
      </c>
      <c r="Y587"/>
      <c r="Z587" s="2" t="s">
        <v>48</v>
      </c>
      <c r="AA587" s="2" t="s">
        <v>2653</v>
      </c>
      <c r="AB587" s="2" t="s">
        <v>2654</v>
      </c>
      <c r="AD587" s="2"/>
      <c r="AE587" s="2"/>
      <c r="AG587" s="2"/>
      <c r="AH587" s="2"/>
    </row>
    <row r="588" spans="1:34" hidden="1" x14ac:dyDescent="0.45">
      <c r="A588" s="1" t="s">
        <v>2655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D588" s="2"/>
      <c r="AE588" s="2"/>
      <c r="AG588" s="2"/>
      <c r="AH588" s="2"/>
    </row>
    <row r="589" spans="1:34" hidden="1" x14ac:dyDescent="0.45">
      <c r="A589" s="1" t="s">
        <v>2656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D589" s="2"/>
      <c r="AE589" s="2"/>
      <c r="AG589" s="2"/>
      <c r="AH589" s="2"/>
    </row>
    <row r="590" spans="1:34" hidden="1" x14ac:dyDescent="0.45">
      <c r="A590" s="1" t="s">
        <v>2657</v>
      </c>
      <c r="B590" s="1" t="s">
        <v>1673</v>
      </c>
      <c r="C590" s="1" t="s">
        <v>1674</v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D590" s="2"/>
      <c r="AE590" s="2"/>
      <c r="AG590" s="2"/>
      <c r="AH590" s="2"/>
    </row>
    <row r="591" spans="1:34" x14ac:dyDescent="0.45">
      <c r="A591" s="1">
        <v>46051</v>
      </c>
      <c r="B591" s="1">
        <v>46309</v>
      </c>
      <c r="C591" s="1">
        <v>46309</v>
      </c>
      <c r="D591" s="1">
        <v>46309</v>
      </c>
      <c r="E591" s="2" t="s">
        <v>2693</v>
      </c>
      <c r="F591" s="3">
        <v>1</v>
      </c>
      <c r="G591" s="2" t="s">
        <v>1859</v>
      </c>
      <c r="H591" s="2" t="s">
        <v>1888</v>
      </c>
      <c r="I591" s="2" t="s">
        <v>298</v>
      </c>
      <c r="J591" s="4">
        <v>140000</v>
      </c>
      <c r="K591" s="5">
        <v>0.1507</v>
      </c>
      <c r="L591" s="4">
        <v>21098</v>
      </c>
      <c r="M591" s="2" t="s">
        <v>1861</v>
      </c>
      <c r="N591" s="2" t="s">
        <v>30</v>
      </c>
      <c r="O591" s="2" t="s">
        <v>1668</v>
      </c>
      <c r="P591" s="2" t="s">
        <v>1669</v>
      </c>
      <c r="Q591"/>
      <c r="R591" s="2" t="s">
        <v>108</v>
      </c>
      <c r="S591" s="2" t="s">
        <v>1862</v>
      </c>
      <c r="T591" s="2" t="s">
        <v>1863</v>
      </c>
      <c r="U591" s="2" t="s">
        <v>1682</v>
      </c>
      <c r="V591" s="2" t="s">
        <v>1697</v>
      </c>
      <c r="W591" s="2" t="s">
        <v>1667</v>
      </c>
      <c r="X591" s="6">
        <v>0</v>
      </c>
      <c r="Y591"/>
      <c r="Z591" s="2" t="s">
        <v>1864</v>
      </c>
      <c r="AA591" s="2" t="s">
        <v>1699</v>
      </c>
      <c r="AB591" s="2" t="s">
        <v>1865</v>
      </c>
      <c r="AD591" s="2"/>
      <c r="AE591" s="2"/>
      <c r="AG591" s="2"/>
      <c r="AH591" s="2"/>
    </row>
    <row r="592" spans="1:34" hidden="1" x14ac:dyDescent="0.45">
      <c r="A592" s="1" t="s">
        <v>1866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D592" s="2"/>
      <c r="AE592" s="2"/>
      <c r="AG592" s="2"/>
      <c r="AH592" s="2"/>
    </row>
    <row r="593" spans="1:34" hidden="1" x14ac:dyDescent="0.45">
      <c r="A593" s="1" t="s">
        <v>1867</v>
      </c>
      <c r="B593" s="1" t="s">
        <v>1868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E593" s="2"/>
      <c r="AG593" s="2"/>
      <c r="AH593" s="2"/>
    </row>
    <row r="594" spans="1:34" hidden="1" x14ac:dyDescent="0.45">
      <c r="A594" s="1" t="s">
        <v>1869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E594" s="2"/>
      <c r="AG594" s="2"/>
      <c r="AH594" s="2"/>
    </row>
    <row r="595" spans="1:34" hidden="1" x14ac:dyDescent="0.45">
      <c r="A595" s="1" t="s">
        <v>1870</v>
      </c>
      <c r="B595" s="1" t="s">
        <v>1871</v>
      </c>
      <c r="C595" s="1" t="s">
        <v>1872</v>
      </c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E595" s="2"/>
      <c r="AG595" s="2"/>
      <c r="AH595" s="2"/>
    </row>
    <row r="596" spans="1:34" hidden="1" x14ac:dyDescent="0.45">
      <c r="A596" s="1" t="s">
        <v>1873</v>
      </c>
      <c r="B596" s="1" t="s">
        <v>1874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E596" s="2"/>
      <c r="AG596" s="2"/>
      <c r="AH596" s="2"/>
    </row>
    <row r="597" spans="1:34" x14ac:dyDescent="0.45">
      <c r="A597" s="1">
        <v>46035</v>
      </c>
      <c r="B597" s="1">
        <v>46193</v>
      </c>
      <c r="C597" s="1">
        <v>46317</v>
      </c>
      <c r="D597" s="1">
        <v>46317</v>
      </c>
      <c r="E597" s="2" t="s">
        <v>2496</v>
      </c>
      <c r="F597" s="3">
        <v>1</v>
      </c>
      <c r="G597" s="2" t="s">
        <v>1967</v>
      </c>
      <c r="H597" s="2" t="s">
        <v>1542</v>
      </c>
      <c r="I597" s="2" t="s">
        <v>2270</v>
      </c>
      <c r="J597" s="4">
        <v>240000</v>
      </c>
      <c r="K597" s="5">
        <v>0.52110000000000001</v>
      </c>
      <c r="L597" s="4">
        <v>125064</v>
      </c>
      <c r="M597" s="2" t="s">
        <v>1519</v>
      </c>
      <c r="N597" s="2" t="s">
        <v>62</v>
      </c>
      <c r="O597" s="2" t="s">
        <v>1668</v>
      </c>
      <c r="P597" s="2" t="s">
        <v>1669</v>
      </c>
      <c r="Q597"/>
      <c r="R597" s="2" t="s">
        <v>89</v>
      </c>
      <c r="S597" s="2" t="s">
        <v>1968</v>
      </c>
      <c r="T597"/>
      <c r="U597" s="2" t="s">
        <v>1677</v>
      </c>
      <c r="V597" s="2" t="s">
        <v>1678</v>
      </c>
      <c r="W597" s="2" t="s">
        <v>1667</v>
      </c>
      <c r="X597" s="6">
        <v>0</v>
      </c>
      <c r="Y597"/>
      <c r="Z597" s="2" t="s">
        <v>89</v>
      </c>
      <c r="AA597" s="2" t="s">
        <v>1969</v>
      </c>
      <c r="AB597" s="2" t="s">
        <v>1970</v>
      </c>
      <c r="AC597"/>
      <c r="AE597" s="2"/>
      <c r="AG597" s="2"/>
      <c r="AH597" s="2"/>
    </row>
    <row r="598" spans="1:34" hidden="1" x14ac:dyDescent="0.45">
      <c r="A598" s="1" t="s">
        <v>1971</v>
      </c>
      <c r="B598" s="1" t="s">
        <v>1673</v>
      </c>
      <c r="C598" s="1" t="s">
        <v>1674</v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E598" s="2"/>
      <c r="AG598" s="2"/>
      <c r="AH598" s="2"/>
    </row>
    <row r="599" spans="1:34" x14ac:dyDescent="0.45">
      <c r="A599" s="1">
        <v>45793</v>
      </c>
      <c r="B599" s="1">
        <v>46249</v>
      </c>
      <c r="C599" s="1">
        <v>46331</v>
      </c>
      <c r="D599" s="1">
        <v>46248</v>
      </c>
      <c r="E599" s="2" t="s">
        <v>2013</v>
      </c>
      <c r="F599" s="3">
        <v>1</v>
      </c>
      <c r="G599" s="2" t="s">
        <v>1685</v>
      </c>
      <c r="H599" s="2" t="s">
        <v>1591</v>
      </c>
      <c r="I599" s="2" t="s">
        <v>158</v>
      </c>
      <c r="J599" s="4">
        <v>6900</v>
      </c>
      <c r="K599" s="5">
        <v>8.4700000000000006</v>
      </c>
      <c r="L599" s="4">
        <v>58443</v>
      </c>
      <c r="M599" s="2" t="s">
        <v>1499</v>
      </c>
      <c r="N599" s="2" t="s">
        <v>30</v>
      </c>
      <c r="O599" s="2" t="s">
        <v>1668</v>
      </c>
      <c r="P599" s="2" t="s">
        <v>1669</v>
      </c>
      <c r="Q599"/>
      <c r="R599" s="2" t="s">
        <v>90</v>
      </c>
      <c r="S599" s="2" t="s">
        <v>1947</v>
      </c>
      <c r="T599"/>
      <c r="U599" s="2" t="s">
        <v>1682</v>
      </c>
      <c r="V599" s="2" t="s">
        <v>1948</v>
      </c>
      <c r="W599" s="2" t="s">
        <v>1667</v>
      </c>
      <c r="X599" s="6">
        <v>0</v>
      </c>
      <c r="Y599"/>
      <c r="Z599" s="2" t="s">
        <v>90</v>
      </c>
      <c r="AA599" s="2" t="s">
        <v>1949</v>
      </c>
      <c r="AB599"/>
      <c r="AC599" s="2" t="s">
        <v>1673</v>
      </c>
      <c r="AD599" s="2" t="s">
        <v>1674</v>
      </c>
      <c r="AE599" s="2"/>
      <c r="AG599" s="2"/>
      <c r="AH599" s="2"/>
    </row>
    <row r="600" spans="1:34" x14ac:dyDescent="0.45">
      <c r="A600" s="1">
        <v>45793</v>
      </c>
      <c r="B600" s="1">
        <v>46310</v>
      </c>
      <c r="C600" s="1">
        <v>46342</v>
      </c>
      <c r="D600" s="1">
        <v>46342</v>
      </c>
      <c r="E600" s="2" t="s">
        <v>2018</v>
      </c>
      <c r="F600" s="3">
        <v>1</v>
      </c>
      <c r="G600" s="2" t="s">
        <v>1685</v>
      </c>
      <c r="H600" s="2" t="s">
        <v>1589</v>
      </c>
      <c r="I600" s="2" t="s">
        <v>159</v>
      </c>
      <c r="J600" s="4">
        <v>5245</v>
      </c>
      <c r="K600" s="5">
        <v>11.6</v>
      </c>
      <c r="L600" s="4">
        <v>60842</v>
      </c>
      <c r="M600" s="2" t="s">
        <v>1499</v>
      </c>
      <c r="N600" s="2" t="s">
        <v>30</v>
      </c>
      <c r="O600" s="2" t="s">
        <v>1668</v>
      </c>
      <c r="P600" s="2" t="s">
        <v>1669</v>
      </c>
      <c r="Q600"/>
      <c r="R600" s="2" t="s">
        <v>90</v>
      </c>
      <c r="S600" s="2" t="s">
        <v>1947</v>
      </c>
      <c r="T600"/>
      <c r="U600" s="2" t="s">
        <v>1682</v>
      </c>
      <c r="V600" s="2" t="s">
        <v>1948</v>
      </c>
      <c r="W600" s="2" t="s">
        <v>1667</v>
      </c>
      <c r="X600" s="6">
        <v>0</v>
      </c>
      <c r="Y600"/>
      <c r="Z600" s="2" t="s">
        <v>90</v>
      </c>
      <c r="AA600" s="2" t="s">
        <v>1949</v>
      </c>
      <c r="AB600"/>
      <c r="AC600" s="2" t="s">
        <v>1673</v>
      </c>
      <c r="AD600" s="2" t="s">
        <v>1674</v>
      </c>
      <c r="AE600" s="2"/>
      <c r="AG600" s="2"/>
      <c r="AH600" s="2"/>
    </row>
    <row r="601" spans="1:34" x14ac:dyDescent="0.45">
      <c r="A601" s="1">
        <v>46051</v>
      </c>
      <c r="B601" s="1">
        <v>46343</v>
      </c>
      <c r="C601" s="1">
        <v>46343</v>
      </c>
      <c r="D601" s="1">
        <v>46343</v>
      </c>
      <c r="E601" s="2" t="s">
        <v>2694</v>
      </c>
      <c r="F601" s="3">
        <v>1</v>
      </c>
      <c r="G601" s="2" t="s">
        <v>1859</v>
      </c>
      <c r="H601" s="2" t="s">
        <v>1888</v>
      </c>
      <c r="I601" s="2" t="s">
        <v>298</v>
      </c>
      <c r="J601" s="4">
        <v>120000</v>
      </c>
      <c r="K601" s="5">
        <v>0.1507</v>
      </c>
      <c r="L601" s="4">
        <v>18084</v>
      </c>
      <c r="M601" s="2" t="s">
        <v>1861</v>
      </c>
      <c r="N601" s="2" t="s">
        <v>30</v>
      </c>
      <c r="O601" s="2" t="s">
        <v>1668</v>
      </c>
      <c r="P601" s="2" t="s">
        <v>1669</v>
      </c>
      <c r="Q601"/>
      <c r="R601" s="2" t="s">
        <v>108</v>
      </c>
      <c r="S601" s="2" t="s">
        <v>1862</v>
      </c>
      <c r="T601" s="2" t="s">
        <v>1863</v>
      </c>
      <c r="U601" s="2" t="s">
        <v>1682</v>
      </c>
      <c r="V601" s="2" t="s">
        <v>1697</v>
      </c>
      <c r="W601" s="2" t="s">
        <v>1667</v>
      </c>
      <c r="X601" s="6">
        <v>0</v>
      </c>
      <c r="Y601"/>
      <c r="Z601" s="2" t="s">
        <v>1864</v>
      </c>
      <c r="AA601" s="2" t="s">
        <v>1699</v>
      </c>
      <c r="AB601" s="2" t="s">
        <v>1865</v>
      </c>
      <c r="AC601"/>
      <c r="AE601" s="2"/>
      <c r="AG601" s="2"/>
      <c r="AH601" s="2"/>
    </row>
    <row r="602" spans="1:34" hidden="1" x14ac:dyDescent="0.45">
      <c r="A602" s="1" t="s">
        <v>1866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E602" s="2"/>
      <c r="AG602" s="2"/>
      <c r="AH602" s="2"/>
    </row>
    <row r="603" spans="1:34" hidden="1" x14ac:dyDescent="0.45">
      <c r="A603" s="1" t="s">
        <v>1867</v>
      </c>
      <c r="B603" s="1" t="s">
        <v>1868</v>
      </c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E603" s="2"/>
      <c r="AG603" s="2"/>
      <c r="AH603" s="2"/>
    </row>
    <row r="604" spans="1:34" hidden="1" x14ac:dyDescent="0.45">
      <c r="A604" s="1" t="s">
        <v>1869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E604" s="2"/>
      <c r="AG604" s="2"/>
      <c r="AH604" s="2"/>
    </row>
    <row r="605" spans="1:34" hidden="1" x14ac:dyDescent="0.45">
      <c r="A605" s="1" t="s">
        <v>1870</v>
      </c>
      <c r="B605" s="1" t="s">
        <v>1871</v>
      </c>
      <c r="C605" s="1" t="s">
        <v>1872</v>
      </c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E605" s="2"/>
      <c r="AG605" s="2"/>
      <c r="AH605" s="2"/>
    </row>
    <row r="606" spans="1:34" hidden="1" x14ac:dyDescent="0.45">
      <c r="A606" s="1" t="s">
        <v>1873</v>
      </c>
      <c r="B606" s="1" t="s">
        <v>1874</v>
      </c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E606" s="2"/>
      <c r="AG606" s="2"/>
      <c r="AH606" s="2"/>
    </row>
    <row r="607" spans="1:34" x14ac:dyDescent="0.45">
      <c r="A607" s="1">
        <v>45618</v>
      </c>
      <c r="B607" s="1">
        <v>45709</v>
      </c>
      <c r="C607" s="1">
        <v>46356</v>
      </c>
      <c r="D607" s="1">
        <v>45861</v>
      </c>
      <c r="E607" s="2" t="s">
        <v>1957</v>
      </c>
      <c r="F607" s="3">
        <v>50</v>
      </c>
      <c r="G607" s="2" t="s">
        <v>1734</v>
      </c>
      <c r="H607" s="2" t="s">
        <v>1490</v>
      </c>
      <c r="I607" s="2" t="s">
        <v>129</v>
      </c>
      <c r="J607" s="4">
        <v>300</v>
      </c>
      <c r="K607" s="5">
        <v>102</v>
      </c>
      <c r="L607" s="4">
        <v>30600</v>
      </c>
      <c r="M607" s="2" t="s">
        <v>1485</v>
      </c>
      <c r="N607" s="2" t="s">
        <v>30</v>
      </c>
      <c r="O607" s="2" t="s">
        <v>1668</v>
      </c>
      <c r="P607" s="2" t="s">
        <v>1669</v>
      </c>
      <c r="Q607"/>
      <c r="R607" s="2" t="s">
        <v>67</v>
      </c>
      <c r="S607" s="2" t="s">
        <v>1735</v>
      </c>
      <c r="T607"/>
      <c r="U607" s="2" t="s">
        <v>1690</v>
      </c>
      <c r="V607" s="2" t="s">
        <v>1736</v>
      </c>
      <c r="W607" s="2" t="s">
        <v>1667</v>
      </c>
      <c r="X607" s="6">
        <v>2</v>
      </c>
      <c r="Y607"/>
      <c r="Z607" s="2" t="s">
        <v>1713</v>
      </c>
      <c r="AA607" s="2" t="s">
        <v>1737</v>
      </c>
      <c r="AB607"/>
      <c r="AC607" s="2" t="s">
        <v>1673</v>
      </c>
      <c r="AD607" s="2" t="s">
        <v>1674</v>
      </c>
      <c r="AE607" s="2"/>
      <c r="AG607" s="2"/>
      <c r="AH607" s="2"/>
    </row>
    <row r="608" spans="1:34" x14ac:dyDescent="0.45">
      <c r="A608" s="1">
        <v>45618</v>
      </c>
      <c r="B608" s="1">
        <v>45709</v>
      </c>
      <c r="C608" s="1">
        <v>46356</v>
      </c>
      <c r="D608" s="1">
        <v>45861</v>
      </c>
      <c r="E608" s="2" t="s">
        <v>1966</v>
      </c>
      <c r="F608" s="3">
        <v>10</v>
      </c>
      <c r="G608" s="2" t="s">
        <v>1738</v>
      </c>
      <c r="H608" s="2" t="s">
        <v>1490</v>
      </c>
      <c r="I608" s="2" t="s">
        <v>129</v>
      </c>
      <c r="J608" s="4">
        <v>50</v>
      </c>
      <c r="K608" s="5">
        <v>102</v>
      </c>
      <c r="L608" s="4">
        <v>5100</v>
      </c>
      <c r="M608" s="2" t="s">
        <v>1485</v>
      </c>
      <c r="N608" s="2" t="s">
        <v>30</v>
      </c>
      <c r="O608" s="2" t="s">
        <v>1668</v>
      </c>
      <c r="P608" s="2" t="s">
        <v>1669</v>
      </c>
      <c r="Q608"/>
      <c r="R608" s="2" t="s">
        <v>67</v>
      </c>
      <c r="S608" s="2" t="s">
        <v>1739</v>
      </c>
      <c r="T608"/>
      <c r="U608" s="2" t="s">
        <v>1740</v>
      </c>
      <c r="V608" s="2" t="s">
        <v>1741</v>
      </c>
      <c r="W608" s="2" t="s">
        <v>1667</v>
      </c>
      <c r="X608" s="6">
        <v>2</v>
      </c>
      <c r="Y608"/>
      <c r="Z608" s="2" t="s">
        <v>1713</v>
      </c>
      <c r="AA608" s="2" t="s">
        <v>1742</v>
      </c>
      <c r="AB608"/>
      <c r="AC608" s="2" t="s">
        <v>1673</v>
      </c>
      <c r="AD608" s="2" t="s">
        <v>1674</v>
      </c>
      <c r="AE608" s="2"/>
      <c r="AG608" s="2"/>
      <c r="AH608" s="2"/>
    </row>
    <row r="609" spans="1:34" x14ac:dyDescent="0.45">
      <c r="A609" s="1">
        <v>45618</v>
      </c>
      <c r="B609" s="1">
        <v>45709</v>
      </c>
      <c r="C609" s="1">
        <v>46356</v>
      </c>
      <c r="D609" s="1">
        <v>45896</v>
      </c>
      <c r="E609" s="2" t="s">
        <v>1958</v>
      </c>
      <c r="F609" s="3">
        <v>30</v>
      </c>
      <c r="G609" s="2" t="s">
        <v>1729</v>
      </c>
      <c r="H609" s="2" t="s">
        <v>1490</v>
      </c>
      <c r="I609" s="2" t="s">
        <v>129</v>
      </c>
      <c r="J609" s="4">
        <v>75</v>
      </c>
      <c r="K609" s="5">
        <v>102</v>
      </c>
      <c r="L609" s="4">
        <v>7650</v>
      </c>
      <c r="M609" s="2" t="s">
        <v>1485</v>
      </c>
      <c r="N609" s="2" t="s">
        <v>30</v>
      </c>
      <c r="O609" s="2" t="s">
        <v>1668</v>
      </c>
      <c r="P609" s="2" t="s">
        <v>1669</v>
      </c>
      <c r="Q609"/>
      <c r="R609" s="2" t="s">
        <v>67</v>
      </c>
      <c r="S609" s="2" t="s">
        <v>1730</v>
      </c>
      <c r="T609"/>
      <c r="U609" s="2" t="s">
        <v>1731</v>
      </c>
      <c r="V609" s="2" t="s">
        <v>1732</v>
      </c>
      <c r="W609" s="2" t="s">
        <v>1667</v>
      </c>
      <c r="X609" s="6">
        <v>2</v>
      </c>
      <c r="Y609"/>
      <c r="Z609" s="2" t="s">
        <v>1713</v>
      </c>
      <c r="AA609" s="2" t="s">
        <v>1733</v>
      </c>
      <c r="AB609"/>
      <c r="AC609" s="2" t="s">
        <v>1673</v>
      </c>
      <c r="AD609" s="2" t="s">
        <v>1674</v>
      </c>
      <c r="AE609" s="2"/>
      <c r="AG609" s="2"/>
      <c r="AH609" s="2"/>
    </row>
    <row r="610" spans="1:34" x14ac:dyDescent="0.45">
      <c r="A610" s="1">
        <v>45636</v>
      </c>
      <c r="B610" s="1">
        <v>45726</v>
      </c>
      <c r="C610" s="1">
        <v>46356</v>
      </c>
      <c r="D610" s="1">
        <v>45761</v>
      </c>
      <c r="E610" s="2" t="s">
        <v>1876</v>
      </c>
      <c r="F610" s="3">
        <v>10</v>
      </c>
      <c r="G610" s="2" t="s">
        <v>1847</v>
      </c>
      <c r="H610" s="2" t="s">
        <v>1509</v>
      </c>
      <c r="I610" s="2" t="s">
        <v>117</v>
      </c>
      <c r="J610" s="4">
        <v>5</v>
      </c>
      <c r="K610" s="5">
        <v>127.14</v>
      </c>
      <c r="L610" s="4">
        <v>635.70000000000005</v>
      </c>
      <c r="M610" s="2" t="s">
        <v>1485</v>
      </c>
      <c r="N610" s="2" t="s">
        <v>30</v>
      </c>
      <c r="O610" s="2" t="s">
        <v>1668</v>
      </c>
      <c r="P610" s="2" t="s">
        <v>1669</v>
      </c>
      <c r="Q610"/>
      <c r="R610" s="2" t="s">
        <v>67</v>
      </c>
      <c r="S610" s="2" t="s">
        <v>1848</v>
      </c>
      <c r="T610"/>
      <c r="U610" s="2" t="s">
        <v>1849</v>
      </c>
      <c r="V610" s="2" t="s">
        <v>1850</v>
      </c>
      <c r="W610" s="2" t="s">
        <v>1667</v>
      </c>
      <c r="X610" s="6">
        <v>0</v>
      </c>
      <c r="Y610"/>
      <c r="Z610" s="2" t="s">
        <v>1713</v>
      </c>
      <c r="AA610" s="2" t="s">
        <v>1851</v>
      </c>
      <c r="AB610"/>
      <c r="AC610" s="2" t="s">
        <v>1673</v>
      </c>
      <c r="AD610" s="2" t="s">
        <v>1674</v>
      </c>
      <c r="AE610" s="2"/>
      <c r="AG610" s="2"/>
      <c r="AH610" s="2"/>
    </row>
    <row r="611" spans="1:34" x14ac:dyDescent="0.45">
      <c r="A611" s="1">
        <v>45636</v>
      </c>
      <c r="B611" s="1">
        <v>45726</v>
      </c>
      <c r="C611" s="1">
        <v>46356</v>
      </c>
      <c r="D611" s="1">
        <v>45896</v>
      </c>
      <c r="E611" s="2" t="s">
        <v>1877</v>
      </c>
      <c r="F611" s="3">
        <v>60</v>
      </c>
      <c r="G611" s="2" t="s">
        <v>1738</v>
      </c>
      <c r="H611" s="2" t="s">
        <v>1490</v>
      </c>
      <c r="I611" s="2" t="s">
        <v>129</v>
      </c>
      <c r="J611" s="4">
        <v>25</v>
      </c>
      <c r="K611" s="5">
        <v>102</v>
      </c>
      <c r="L611" s="4">
        <v>2550</v>
      </c>
      <c r="M611" s="2" t="s">
        <v>1485</v>
      </c>
      <c r="N611" s="2" t="s">
        <v>30</v>
      </c>
      <c r="O611" s="2" t="s">
        <v>1668</v>
      </c>
      <c r="P611" s="2" t="s">
        <v>1669</v>
      </c>
      <c r="Q611"/>
      <c r="R611" s="2" t="s">
        <v>67</v>
      </c>
      <c r="S611" s="2" t="s">
        <v>1739</v>
      </c>
      <c r="T611"/>
      <c r="U611" s="2" t="s">
        <v>1740</v>
      </c>
      <c r="V611" s="2" t="s">
        <v>1741</v>
      </c>
      <c r="W611" s="2" t="s">
        <v>1667</v>
      </c>
      <c r="X611" s="6">
        <v>2</v>
      </c>
      <c r="Y611"/>
      <c r="Z611" s="2" t="s">
        <v>1713</v>
      </c>
      <c r="AA611" s="2" t="s">
        <v>1742</v>
      </c>
      <c r="AB611"/>
      <c r="AC611" s="2" t="s">
        <v>1673</v>
      </c>
      <c r="AD611" s="2" t="s">
        <v>1674</v>
      </c>
      <c r="AE611" s="2"/>
      <c r="AG611" s="2"/>
      <c r="AH611" s="2"/>
    </row>
    <row r="612" spans="1:34" x14ac:dyDescent="0.45">
      <c r="A612" s="1">
        <v>45636</v>
      </c>
      <c r="B612" s="1">
        <v>45726</v>
      </c>
      <c r="C612" s="1">
        <v>46356</v>
      </c>
      <c r="D612" s="1">
        <v>45896</v>
      </c>
      <c r="E612" s="2" t="s">
        <v>1878</v>
      </c>
      <c r="F612" s="3">
        <v>40</v>
      </c>
      <c r="G612" s="2" t="s">
        <v>1829</v>
      </c>
      <c r="H612" s="2" t="s">
        <v>1490</v>
      </c>
      <c r="I612" s="2" t="s">
        <v>129</v>
      </c>
      <c r="J612" s="4">
        <v>50</v>
      </c>
      <c r="K612" s="5">
        <v>102</v>
      </c>
      <c r="L612" s="4">
        <v>5100</v>
      </c>
      <c r="M612" s="2" t="s">
        <v>1485</v>
      </c>
      <c r="N612" s="2" t="s">
        <v>30</v>
      </c>
      <c r="O612" s="2" t="s">
        <v>1668</v>
      </c>
      <c r="P612" s="2" t="s">
        <v>1669</v>
      </c>
      <c r="Q612"/>
      <c r="R612" s="2" t="s">
        <v>67</v>
      </c>
      <c r="S612" s="2" t="s">
        <v>1830</v>
      </c>
      <c r="T612"/>
      <c r="U612" s="2" t="s">
        <v>1687</v>
      </c>
      <c r="V612" s="2" t="s">
        <v>1831</v>
      </c>
      <c r="W612" s="2" t="s">
        <v>1667</v>
      </c>
      <c r="X612" s="6">
        <v>2</v>
      </c>
      <c r="Y612"/>
      <c r="Z612" s="2" t="s">
        <v>1713</v>
      </c>
      <c r="AA612" s="2" t="s">
        <v>1832</v>
      </c>
      <c r="AB612"/>
      <c r="AC612" s="2" t="s">
        <v>1673</v>
      </c>
      <c r="AD612" s="2" t="s">
        <v>1674</v>
      </c>
      <c r="AE612" s="2"/>
      <c r="AG612" s="2"/>
      <c r="AH612" s="2"/>
    </row>
    <row r="613" spans="1:34" x14ac:dyDescent="0.45">
      <c r="A613" s="1">
        <v>45636</v>
      </c>
      <c r="B613" s="1">
        <v>45726</v>
      </c>
      <c r="C613" s="1">
        <v>46356</v>
      </c>
      <c r="D613" s="1">
        <v>45761</v>
      </c>
      <c r="E613" s="2" t="s">
        <v>1879</v>
      </c>
      <c r="F613" s="3">
        <v>40</v>
      </c>
      <c r="G613" s="2" t="s">
        <v>1743</v>
      </c>
      <c r="H613" s="2" t="s">
        <v>1509</v>
      </c>
      <c r="I613" s="2" t="s">
        <v>117</v>
      </c>
      <c r="J613" s="4">
        <v>17</v>
      </c>
      <c r="K613" s="5">
        <v>127.14</v>
      </c>
      <c r="L613" s="4">
        <v>2161.38</v>
      </c>
      <c r="M613" s="2" t="s">
        <v>1485</v>
      </c>
      <c r="N613" s="2" t="s">
        <v>30</v>
      </c>
      <c r="O613" s="2" t="s">
        <v>1668</v>
      </c>
      <c r="P613" s="2" t="s">
        <v>1669</v>
      </c>
      <c r="Q613"/>
      <c r="R613" s="2" t="s">
        <v>67</v>
      </c>
      <c r="S613" s="2" t="s">
        <v>1744</v>
      </c>
      <c r="T613"/>
      <c r="U613" s="2" t="s">
        <v>1690</v>
      </c>
      <c r="V613" s="2" t="s">
        <v>1745</v>
      </c>
      <c r="W613" s="2" t="s">
        <v>1667</v>
      </c>
      <c r="X613" s="6">
        <v>0</v>
      </c>
      <c r="Y613"/>
      <c r="Z613" s="2" t="s">
        <v>1713</v>
      </c>
      <c r="AA613" s="2" t="s">
        <v>1746</v>
      </c>
      <c r="AB613"/>
      <c r="AC613" s="2" t="s">
        <v>1673</v>
      </c>
      <c r="AD613" s="2" t="s">
        <v>1674</v>
      </c>
      <c r="AE613" s="2"/>
      <c r="AG613" s="2"/>
      <c r="AH613" s="2"/>
    </row>
    <row r="614" spans="1:34" x14ac:dyDescent="0.45">
      <c r="A614" s="1">
        <v>45645</v>
      </c>
      <c r="B614" s="1">
        <v>45735</v>
      </c>
      <c r="C614" s="1">
        <v>46356</v>
      </c>
      <c r="D614" s="1">
        <v>45761</v>
      </c>
      <c r="E614" s="2" t="s">
        <v>1976</v>
      </c>
      <c r="F614" s="3">
        <v>10</v>
      </c>
      <c r="G614" s="2" t="s">
        <v>1785</v>
      </c>
      <c r="H614" s="2" t="s">
        <v>1509</v>
      </c>
      <c r="I614" s="2" t="s">
        <v>117</v>
      </c>
      <c r="J614" s="4">
        <v>26</v>
      </c>
      <c r="K614" s="5">
        <v>127.14</v>
      </c>
      <c r="L614" s="4">
        <v>3305.64</v>
      </c>
      <c r="M614" s="2" t="s">
        <v>1485</v>
      </c>
      <c r="N614" s="2" t="s">
        <v>30</v>
      </c>
      <c r="O614" s="2" t="s">
        <v>1668</v>
      </c>
      <c r="P614" s="2" t="s">
        <v>1669</v>
      </c>
      <c r="Q614"/>
      <c r="R614" s="2" t="s">
        <v>67</v>
      </c>
      <c r="S614" s="2" t="s">
        <v>1786</v>
      </c>
      <c r="T614"/>
      <c r="U614" s="2" t="s">
        <v>1773</v>
      </c>
      <c r="V614" s="2" t="s">
        <v>1787</v>
      </c>
      <c r="W614" s="2" t="s">
        <v>1667</v>
      </c>
      <c r="X614" s="6">
        <v>0</v>
      </c>
      <c r="Y614"/>
      <c r="Z614" s="2" t="s">
        <v>1713</v>
      </c>
      <c r="AA614" s="2" t="s">
        <v>1788</v>
      </c>
      <c r="AB614"/>
      <c r="AC614" s="2" t="s">
        <v>1673</v>
      </c>
      <c r="AD614" s="2" t="s">
        <v>1674</v>
      </c>
      <c r="AE614" s="2"/>
      <c r="AG614" s="2"/>
      <c r="AH614" s="2"/>
    </row>
    <row r="615" spans="1:34" x14ac:dyDescent="0.45">
      <c r="A615" s="1">
        <v>45645</v>
      </c>
      <c r="B615" s="1">
        <v>45735</v>
      </c>
      <c r="C615" s="1">
        <v>46356</v>
      </c>
      <c r="D615" s="1">
        <v>45761</v>
      </c>
      <c r="E615" s="2" t="s">
        <v>1977</v>
      </c>
      <c r="F615" s="3">
        <v>30</v>
      </c>
      <c r="G615" s="2" t="s">
        <v>1729</v>
      </c>
      <c r="H615" s="2" t="s">
        <v>1509</v>
      </c>
      <c r="I615" s="2" t="s">
        <v>117</v>
      </c>
      <c r="J615" s="4">
        <v>16</v>
      </c>
      <c r="K615" s="5">
        <v>127.14</v>
      </c>
      <c r="L615" s="4">
        <v>2034.24</v>
      </c>
      <c r="M615" s="2" t="s">
        <v>1485</v>
      </c>
      <c r="N615" s="2" t="s">
        <v>30</v>
      </c>
      <c r="O615" s="2" t="s">
        <v>1668</v>
      </c>
      <c r="P615" s="2" t="s">
        <v>1669</v>
      </c>
      <c r="Q615"/>
      <c r="R615" s="2" t="s">
        <v>67</v>
      </c>
      <c r="S615" s="2" t="s">
        <v>1730</v>
      </c>
      <c r="T615"/>
      <c r="U615" s="2" t="s">
        <v>1731</v>
      </c>
      <c r="V615" s="2" t="s">
        <v>1732</v>
      </c>
      <c r="W615" s="2" t="s">
        <v>1667</v>
      </c>
      <c r="X615" s="6">
        <v>0</v>
      </c>
      <c r="Y615"/>
      <c r="Z615" s="2" t="s">
        <v>1713</v>
      </c>
      <c r="AA615" s="2" t="s">
        <v>1733</v>
      </c>
      <c r="AB615"/>
      <c r="AC615" s="2" t="s">
        <v>1673</v>
      </c>
      <c r="AD615" s="2" t="s">
        <v>1674</v>
      </c>
      <c r="AE615" s="2"/>
      <c r="AG615" s="2"/>
      <c r="AH615" s="2"/>
    </row>
    <row r="616" spans="1:34" x14ac:dyDescent="0.45">
      <c r="A616" s="1">
        <v>45645</v>
      </c>
      <c r="B616" s="1">
        <v>45735</v>
      </c>
      <c r="C616" s="1">
        <v>46356</v>
      </c>
      <c r="D616" s="1">
        <v>45896</v>
      </c>
      <c r="E616" s="2" t="s">
        <v>1980</v>
      </c>
      <c r="F616" s="3">
        <v>20</v>
      </c>
      <c r="G616" s="2" t="s">
        <v>1720</v>
      </c>
      <c r="H616" s="2" t="s">
        <v>1490</v>
      </c>
      <c r="I616" s="2" t="s">
        <v>129</v>
      </c>
      <c r="J616" s="4">
        <v>25</v>
      </c>
      <c r="K616" s="5">
        <v>102</v>
      </c>
      <c r="L616" s="4">
        <v>2550</v>
      </c>
      <c r="M616" s="2" t="s">
        <v>1485</v>
      </c>
      <c r="N616" s="2" t="s">
        <v>30</v>
      </c>
      <c r="O616" s="2" t="s">
        <v>1668</v>
      </c>
      <c r="P616" s="2" t="s">
        <v>1669</v>
      </c>
      <c r="Q616"/>
      <c r="R616" s="2" t="s">
        <v>67</v>
      </c>
      <c r="S616" s="2" t="s">
        <v>1721</v>
      </c>
      <c r="T616"/>
      <c r="U616" s="2" t="s">
        <v>1682</v>
      </c>
      <c r="V616" s="2" t="s">
        <v>1722</v>
      </c>
      <c r="W616" s="2" t="s">
        <v>1667</v>
      </c>
      <c r="X616" s="6">
        <v>2</v>
      </c>
      <c r="Y616"/>
      <c r="Z616" s="2" t="s">
        <v>1713</v>
      </c>
      <c r="AA616" s="2" t="s">
        <v>1723</v>
      </c>
      <c r="AB616"/>
      <c r="AC616" s="2" t="s">
        <v>1673</v>
      </c>
      <c r="AD616" s="2" t="s">
        <v>1674</v>
      </c>
      <c r="AE616" s="2"/>
      <c r="AG616" s="2"/>
      <c r="AH616" s="2"/>
    </row>
    <row r="617" spans="1:34" x14ac:dyDescent="0.45">
      <c r="A617" s="1">
        <v>45645</v>
      </c>
      <c r="B617" s="1">
        <v>45735</v>
      </c>
      <c r="C617" s="1">
        <v>46356</v>
      </c>
      <c r="D617" s="1">
        <v>45761</v>
      </c>
      <c r="E617" s="2" t="s">
        <v>1978</v>
      </c>
      <c r="F617" s="3">
        <v>10</v>
      </c>
      <c r="G617" s="2" t="s">
        <v>1776</v>
      </c>
      <c r="H617" s="2" t="s">
        <v>1509</v>
      </c>
      <c r="I617" s="2" t="s">
        <v>117</v>
      </c>
      <c r="J617" s="4">
        <v>2</v>
      </c>
      <c r="K617" s="5">
        <v>127.14</v>
      </c>
      <c r="L617" s="4">
        <v>254.28</v>
      </c>
      <c r="M617" s="2" t="s">
        <v>1485</v>
      </c>
      <c r="N617" s="2" t="s">
        <v>30</v>
      </c>
      <c r="O617" s="2" t="s">
        <v>1668</v>
      </c>
      <c r="P617" s="2" t="s">
        <v>1669</v>
      </c>
      <c r="Q617"/>
      <c r="R617" s="2" t="s">
        <v>67</v>
      </c>
      <c r="S617" s="2" t="s">
        <v>1777</v>
      </c>
      <c r="T617"/>
      <c r="U617" s="2" t="s">
        <v>1778</v>
      </c>
      <c r="V617" s="2" t="s">
        <v>1779</v>
      </c>
      <c r="W617" s="2" t="s">
        <v>1667</v>
      </c>
      <c r="X617" s="6">
        <v>0</v>
      </c>
      <c r="Y617"/>
      <c r="Z617" s="2" t="s">
        <v>1713</v>
      </c>
      <c r="AA617" s="2" t="s">
        <v>1780</v>
      </c>
      <c r="AB617"/>
      <c r="AC617" s="2" t="s">
        <v>1673</v>
      </c>
      <c r="AD617" s="2" t="s">
        <v>1674</v>
      </c>
      <c r="AE617" s="2"/>
      <c r="AG617" s="2"/>
      <c r="AH617" s="2"/>
    </row>
    <row r="618" spans="1:34" x14ac:dyDescent="0.45">
      <c r="A618" s="1">
        <v>45656</v>
      </c>
      <c r="B618" s="1">
        <v>45755</v>
      </c>
      <c r="C618" s="1">
        <v>46356</v>
      </c>
      <c r="D618" s="1">
        <v>45896</v>
      </c>
      <c r="E618" s="2" t="s">
        <v>1981</v>
      </c>
      <c r="F618" s="3">
        <v>1</v>
      </c>
      <c r="G618" s="2" t="s">
        <v>1695</v>
      </c>
      <c r="H618" s="2" t="s">
        <v>1490</v>
      </c>
      <c r="I618" s="2" t="s">
        <v>129</v>
      </c>
      <c r="J618" s="4">
        <v>20</v>
      </c>
      <c r="K618" s="5">
        <v>102</v>
      </c>
      <c r="L618" s="4">
        <v>2040</v>
      </c>
      <c r="M618" s="2" t="s">
        <v>1485</v>
      </c>
      <c r="N618" s="2" t="s">
        <v>30</v>
      </c>
      <c r="O618" s="2" t="s">
        <v>1668</v>
      </c>
      <c r="P618" s="2" t="s">
        <v>1669</v>
      </c>
      <c r="Q618"/>
      <c r="R618" s="2" t="s">
        <v>67</v>
      </c>
      <c r="S618" s="2" t="s">
        <v>1696</v>
      </c>
      <c r="T618"/>
      <c r="U618" s="2" t="s">
        <v>1682</v>
      </c>
      <c r="V618" s="2" t="s">
        <v>1697</v>
      </c>
      <c r="W618" s="2" t="s">
        <v>1667</v>
      </c>
      <c r="X618" s="6">
        <v>2</v>
      </c>
      <c r="Y618"/>
      <c r="Z618" s="2" t="s">
        <v>1698</v>
      </c>
      <c r="AA618" s="2" t="s">
        <v>1699</v>
      </c>
      <c r="AB618" s="2" t="s">
        <v>1700</v>
      </c>
      <c r="AC618" s="2" t="s">
        <v>1673</v>
      </c>
      <c r="AD618" s="2" t="s">
        <v>1674</v>
      </c>
      <c r="AE618" s="2"/>
      <c r="AG618" s="2"/>
      <c r="AH618" s="2"/>
    </row>
    <row r="619" spans="1:34" x14ac:dyDescent="0.45">
      <c r="A619" s="1">
        <v>45656</v>
      </c>
      <c r="B619" s="1">
        <v>45744</v>
      </c>
      <c r="C619" s="1">
        <v>46356</v>
      </c>
      <c r="D619" s="1">
        <v>45896</v>
      </c>
      <c r="E619" s="2" t="s">
        <v>1979</v>
      </c>
      <c r="F619" s="3">
        <v>1</v>
      </c>
      <c r="G619" s="2" t="s">
        <v>1688</v>
      </c>
      <c r="H619" s="2" t="s">
        <v>1490</v>
      </c>
      <c r="I619" s="2" t="s">
        <v>129</v>
      </c>
      <c r="J619" s="4">
        <v>19</v>
      </c>
      <c r="K619" s="5">
        <v>102</v>
      </c>
      <c r="L619" s="4">
        <v>1938</v>
      </c>
      <c r="M619" s="2" t="s">
        <v>1485</v>
      </c>
      <c r="N619" s="2" t="s">
        <v>30</v>
      </c>
      <c r="O619" s="2" t="s">
        <v>1668</v>
      </c>
      <c r="P619" s="2" t="s">
        <v>1669</v>
      </c>
      <c r="Q619"/>
      <c r="R619" s="2" t="s">
        <v>67</v>
      </c>
      <c r="S619" s="2" t="s">
        <v>1689</v>
      </c>
      <c r="T619"/>
      <c r="U619" s="2" t="s">
        <v>1690</v>
      </c>
      <c r="V619" s="2" t="s">
        <v>1691</v>
      </c>
      <c r="W619" s="2" t="s">
        <v>1667</v>
      </c>
      <c r="X619" s="6">
        <v>2</v>
      </c>
      <c r="Y619"/>
      <c r="Z619" s="2" t="s">
        <v>1692</v>
      </c>
      <c r="AA619" s="2" t="s">
        <v>1693</v>
      </c>
      <c r="AB619" s="2" t="s">
        <v>1694</v>
      </c>
      <c r="AC619" s="2" t="s">
        <v>1673</v>
      </c>
      <c r="AD619" s="2" t="s">
        <v>1674</v>
      </c>
      <c r="AE619" s="2"/>
      <c r="AG619" s="2"/>
      <c r="AH619" s="2"/>
    </row>
    <row r="620" spans="1:34" x14ac:dyDescent="0.45">
      <c r="A620" s="1">
        <v>45659</v>
      </c>
      <c r="B620" s="1">
        <v>45752</v>
      </c>
      <c r="C620" s="1">
        <v>46356</v>
      </c>
      <c r="D620" s="1">
        <v>45896</v>
      </c>
      <c r="E620" s="2" t="s">
        <v>1489</v>
      </c>
      <c r="F620" s="3">
        <v>1</v>
      </c>
      <c r="G620" s="2" t="s">
        <v>1688</v>
      </c>
      <c r="H620" s="2" t="s">
        <v>1490</v>
      </c>
      <c r="I620" s="2" t="s">
        <v>129</v>
      </c>
      <c r="J620" s="4">
        <v>8</v>
      </c>
      <c r="K620" s="5">
        <v>102</v>
      </c>
      <c r="L620" s="4">
        <v>816</v>
      </c>
      <c r="M620" s="2" t="s">
        <v>1485</v>
      </c>
      <c r="N620" s="2" t="s">
        <v>30</v>
      </c>
      <c r="O620" s="2" t="s">
        <v>1668</v>
      </c>
      <c r="P620" s="2" t="s">
        <v>1669</v>
      </c>
      <c r="Q620"/>
      <c r="R620" s="2" t="s">
        <v>67</v>
      </c>
      <c r="S620" s="2" t="s">
        <v>1689</v>
      </c>
      <c r="T620"/>
      <c r="U620" s="2" t="s">
        <v>1690</v>
      </c>
      <c r="V620" s="2" t="s">
        <v>1691</v>
      </c>
      <c r="W620" s="2" t="s">
        <v>1667</v>
      </c>
      <c r="X620" s="6">
        <v>2</v>
      </c>
      <c r="Y620"/>
      <c r="Z620" s="2" t="s">
        <v>1692</v>
      </c>
      <c r="AA620" s="2" t="s">
        <v>1693</v>
      </c>
      <c r="AB620" s="2" t="s">
        <v>1694</v>
      </c>
      <c r="AC620" s="2" t="s">
        <v>1673</v>
      </c>
      <c r="AD620" s="2" t="s">
        <v>1674</v>
      </c>
      <c r="AE620" s="2"/>
      <c r="AG620" s="2"/>
      <c r="AH620" s="2"/>
    </row>
    <row r="621" spans="1:34" x14ac:dyDescent="0.45">
      <c r="A621" s="1">
        <v>45664</v>
      </c>
      <c r="B621" s="1">
        <v>45750</v>
      </c>
      <c r="C621" s="1">
        <v>46356</v>
      </c>
      <c r="D621" s="1">
        <v>45761</v>
      </c>
      <c r="E621" s="2" t="s">
        <v>1508</v>
      </c>
      <c r="F621" s="3">
        <v>10</v>
      </c>
      <c r="G621" s="2" t="s">
        <v>1847</v>
      </c>
      <c r="H621" s="2" t="s">
        <v>1509</v>
      </c>
      <c r="I621" s="2" t="s">
        <v>117</v>
      </c>
      <c r="J621" s="4">
        <v>1</v>
      </c>
      <c r="K621" s="5">
        <v>127.14</v>
      </c>
      <c r="L621" s="4">
        <v>127.14</v>
      </c>
      <c r="M621" s="2" t="s">
        <v>1485</v>
      </c>
      <c r="N621" s="2" t="s">
        <v>30</v>
      </c>
      <c r="O621" s="2" t="s">
        <v>1668</v>
      </c>
      <c r="P621" s="2" t="s">
        <v>1669</v>
      </c>
      <c r="Q621"/>
      <c r="R621" s="2" t="s">
        <v>67</v>
      </c>
      <c r="S621" s="2" t="s">
        <v>1848</v>
      </c>
      <c r="T621"/>
      <c r="U621" s="2" t="s">
        <v>1849</v>
      </c>
      <c r="V621" s="2" t="s">
        <v>1850</v>
      </c>
      <c r="W621" s="2" t="s">
        <v>1667</v>
      </c>
      <c r="X621" s="6">
        <v>0</v>
      </c>
      <c r="Y621"/>
      <c r="Z621" s="2" t="s">
        <v>1713</v>
      </c>
      <c r="AA621" s="2" t="s">
        <v>1851</v>
      </c>
      <c r="AB621"/>
      <c r="AC621" s="2" t="s">
        <v>1673</v>
      </c>
      <c r="AD621" s="2" t="s">
        <v>1674</v>
      </c>
      <c r="AE621" s="2"/>
      <c r="AG621" s="2"/>
      <c r="AH621" s="2"/>
    </row>
    <row r="622" spans="1:34" x14ac:dyDescent="0.45">
      <c r="A622" s="1">
        <v>45664</v>
      </c>
      <c r="B622" s="1">
        <v>45750</v>
      </c>
      <c r="C622" s="1">
        <v>46356</v>
      </c>
      <c r="D622" s="1">
        <v>45896</v>
      </c>
      <c r="E622" s="2" t="s">
        <v>1507</v>
      </c>
      <c r="F622" s="3">
        <v>20</v>
      </c>
      <c r="G622" s="2" t="s">
        <v>1829</v>
      </c>
      <c r="H622" s="2" t="s">
        <v>1490</v>
      </c>
      <c r="I622" s="2" t="s">
        <v>129</v>
      </c>
      <c r="J622" s="4">
        <v>25</v>
      </c>
      <c r="K622" s="5">
        <v>102</v>
      </c>
      <c r="L622" s="4">
        <v>2550</v>
      </c>
      <c r="M622" s="2" t="s">
        <v>1485</v>
      </c>
      <c r="N622" s="2" t="s">
        <v>30</v>
      </c>
      <c r="O622" s="2" t="s">
        <v>1668</v>
      </c>
      <c r="P622" s="2" t="s">
        <v>1669</v>
      </c>
      <c r="Q622"/>
      <c r="R622" s="2" t="s">
        <v>67</v>
      </c>
      <c r="S622" s="2" t="s">
        <v>1830</v>
      </c>
      <c r="T622"/>
      <c r="U622" s="2" t="s">
        <v>1687</v>
      </c>
      <c r="V622" s="2" t="s">
        <v>1831</v>
      </c>
      <c r="W622" s="2" t="s">
        <v>1667</v>
      </c>
      <c r="X622" s="6">
        <v>2</v>
      </c>
      <c r="Y622"/>
      <c r="Z622" s="2" t="s">
        <v>1713</v>
      </c>
      <c r="AA622" s="2" t="s">
        <v>1832</v>
      </c>
      <c r="AB622"/>
      <c r="AC622" s="2" t="s">
        <v>1673</v>
      </c>
      <c r="AD622" s="2" t="s">
        <v>1674</v>
      </c>
      <c r="AE622" s="2"/>
      <c r="AG622" s="2"/>
      <c r="AH622" s="2"/>
    </row>
    <row r="623" spans="1:34" x14ac:dyDescent="0.45">
      <c r="A623" s="1">
        <v>45678</v>
      </c>
      <c r="B623" s="1">
        <v>45763</v>
      </c>
      <c r="C623" s="1">
        <v>46356</v>
      </c>
      <c r="D623" s="1">
        <v>45763</v>
      </c>
      <c r="E623" s="2" t="s">
        <v>1527</v>
      </c>
      <c r="F623" s="3">
        <v>10</v>
      </c>
      <c r="G623" s="2" t="s">
        <v>1847</v>
      </c>
      <c r="H623" s="2" t="s">
        <v>1509</v>
      </c>
      <c r="I623" s="2" t="s">
        <v>117</v>
      </c>
      <c r="J623" s="4">
        <v>2</v>
      </c>
      <c r="K623" s="5">
        <v>127.14</v>
      </c>
      <c r="L623" s="4">
        <v>254.28</v>
      </c>
      <c r="M623" s="2" t="s">
        <v>1485</v>
      </c>
      <c r="N623" s="2" t="s">
        <v>30</v>
      </c>
      <c r="O623" s="2" t="s">
        <v>1668</v>
      </c>
      <c r="P623" s="2" t="s">
        <v>1669</v>
      </c>
      <c r="Q623"/>
      <c r="R623" s="2" t="s">
        <v>67</v>
      </c>
      <c r="S623" s="2" t="s">
        <v>1848</v>
      </c>
      <c r="T623"/>
      <c r="U623" s="2" t="s">
        <v>1849</v>
      </c>
      <c r="V623" s="2" t="s">
        <v>1850</v>
      </c>
      <c r="W623" s="2" t="s">
        <v>1667</v>
      </c>
      <c r="X623" s="6">
        <v>0</v>
      </c>
      <c r="Y623"/>
      <c r="Z623" s="2" t="s">
        <v>1713</v>
      </c>
      <c r="AA623" s="2" t="s">
        <v>1851</v>
      </c>
      <c r="AB623"/>
      <c r="AC623" s="2" t="s">
        <v>1673</v>
      </c>
      <c r="AD623" s="2" t="s">
        <v>1674</v>
      </c>
      <c r="AE623" s="2"/>
      <c r="AG623" s="2"/>
      <c r="AH623" s="2"/>
    </row>
    <row r="624" spans="1:34" x14ac:dyDescent="0.45">
      <c r="A624" s="1">
        <v>45678</v>
      </c>
      <c r="B624" s="1">
        <v>45763</v>
      </c>
      <c r="C624" s="1">
        <v>46356</v>
      </c>
      <c r="D624" s="1">
        <v>45896</v>
      </c>
      <c r="E624" s="2" t="s">
        <v>1526</v>
      </c>
      <c r="F624" s="3">
        <v>30</v>
      </c>
      <c r="G624" s="2" t="s">
        <v>1724</v>
      </c>
      <c r="H624" s="2" t="s">
        <v>1490</v>
      </c>
      <c r="I624" s="2" t="s">
        <v>129</v>
      </c>
      <c r="J624" s="4">
        <v>25</v>
      </c>
      <c r="K624" s="5">
        <v>102</v>
      </c>
      <c r="L624" s="4">
        <v>2550</v>
      </c>
      <c r="M624" s="2" t="s">
        <v>1485</v>
      </c>
      <c r="N624" s="2" t="s">
        <v>30</v>
      </c>
      <c r="O624" s="2" t="s">
        <v>1668</v>
      </c>
      <c r="P624" s="2" t="s">
        <v>1669</v>
      </c>
      <c r="Q624"/>
      <c r="R624" s="2" t="s">
        <v>67</v>
      </c>
      <c r="S624" s="2" t="s">
        <v>1725</v>
      </c>
      <c r="T624"/>
      <c r="U624" s="2" t="s">
        <v>1726</v>
      </c>
      <c r="V624" s="2" t="s">
        <v>1727</v>
      </c>
      <c r="W624" s="2" t="s">
        <v>1667</v>
      </c>
      <c r="X624" s="6">
        <v>2</v>
      </c>
      <c r="Y624"/>
      <c r="Z624" s="2" t="s">
        <v>1713</v>
      </c>
      <c r="AA624" s="2" t="s">
        <v>1728</v>
      </c>
      <c r="AB624"/>
      <c r="AC624" s="2" t="s">
        <v>1673</v>
      </c>
      <c r="AD624" s="2" t="s">
        <v>1674</v>
      </c>
      <c r="AE624" s="2"/>
      <c r="AG624" s="2"/>
      <c r="AH624" s="2"/>
    </row>
    <row r="625" spans="1:34" x14ac:dyDescent="0.45">
      <c r="A625" s="1">
        <v>45679</v>
      </c>
      <c r="B625" s="1">
        <v>45781</v>
      </c>
      <c r="C625" s="1">
        <v>46356</v>
      </c>
      <c r="D625" s="1">
        <v>45896</v>
      </c>
      <c r="E625" s="2" t="s">
        <v>1528</v>
      </c>
      <c r="F625" s="3">
        <v>1</v>
      </c>
      <c r="G625" s="2" t="s">
        <v>1695</v>
      </c>
      <c r="H625" s="2" t="s">
        <v>1490</v>
      </c>
      <c r="I625" s="2" t="s">
        <v>129</v>
      </c>
      <c r="J625" s="4">
        <v>20</v>
      </c>
      <c r="K625" s="5">
        <v>102</v>
      </c>
      <c r="L625" s="4">
        <v>2040</v>
      </c>
      <c r="M625" s="2" t="s">
        <v>1485</v>
      </c>
      <c r="N625" s="2" t="s">
        <v>30</v>
      </c>
      <c r="O625" s="2" t="s">
        <v>1668</v>
      </c>
      <c r="P625" s="2" t="s">
        <v>1669</v>
      </c>
      <c r="Q625"/>
      <c r="R625" s="2" t="s">
        <v>67</v>
      </c>
      <c r="S625" s="2" t="s">
        <v>1696</v>
      </c>
      <c r="T625"/>
      <c r="U625" s="2" t="s">
        <v>1682</v>
      </c>
      <c r="V625" s="2" t="s">
        <v>1697</v>
      </c>
      <c r="W625" s="2" t="s">
        <v>1667</v>
      </c>
      <c r="X625" s="6">
        <v>2</v>
      </c>
      <c r="Y625"/>
      <c r="Z625" s="2" t="s">
        <v>1698</v>
      </c>
      <c r="AA625" s="2" t="s">
        <v>1699</v>
      </c>
      <c r="AB625" s="2" t="s">
        <v>1700</v>
      </c>
      <c r="AC625" s="2" t="s">
        <v>1673</v>
      </c>
      <c r="AD625" s="2" t="s">
        <v>1674</v>
      </c>
      <c r="AE625" s="2"/>
      <c r="AG625" s="2"/>
      <c r="AH625" s="2"/>
    </row>
    <row r="626" spans="1:34" x14ac:dyDescent="0.45">
      <c r="A626" s="1">
        <v>45692</v>
      </c>
      <c r="B626" s="1">
        <v>45777</v>
      </c>
      <c r="C626" s="1">
        <v>46356</v>
      </c>
      <c r="D626" s="1">
        <v>45896</v>
      </c>
      <c r="E626" s="2" t="s">
        <v>1536</v>
      </c>
      <c r="F626" s="3">
        <v>20</v>
      </c>
      <c r="G626" s="2" t="s">
        <v>1833</v>
      </c>
      <c r="H626" s="2" t="s">
        <v>1490</v>
      </c>
      <c r="I626" s="2" t="s">
        <v>129</v>
      </c>
      <c r="J626" s="4">
        <v>23</v>
      </c>
      <c r="K626" s="5">
        <v>102</v>
      </c>
      <c r="L626" s="4">
        <v>2346</v>
      </c>
      <c r="M626" s="2" t="s">
        <v>1485</v>
      </c>
      <c r="N626" s="2" t="s">
        <v>30</v>
      </c>
      <c r="O626" s="2" t="s">
        <v>1668</v>
      </c>
      <c r="P626" s="2" t="s">
        <v>1669</v>
      </c>
      <c r="Q626"/>
      <c r="R626" s="2" t="s">
        <v>67</v>
      </c>
      <c r="S626" s="2" t="s">
        <v>1834</v>
      </c>
      <c r="T626"/>
      <c r="U626" s="2" t="s">
        <v>1835</v>
      </c>
      <c r="V626" s="2" t="s">
        <v>1959</v>
      </c>
      <c r="W626" s="2" t="s">
        <v>1667</v>
      </c>
      <c r="X626" s="6">
        <v>2</v>
      </c>
      <c r="Y626"/>
      <c r="Z626" s="2" t="s">
        <v>1759</v>
      </c>
      <c r="AA626" s="2" t="s">
        <v>1837</v>
      </c>
      <c r="AB626"/>
      <c r="AC626" s="2" t="s">
        <v>1673</v>
      </c>
      <c r="AD626" s="2" t="s">
        <v>1674</v>
      </c>
      <c r="AE626" s="2"/>
      <c r="AG626" s="2"/>
      <c r="AH626" s="2"/>
    </row>
    <row r="627" spans="1:34" x14ac:dyDescent="0.45">
      <c r="A627" s="1">
        <v>45692</v>
      </c>
      <c r="B627" s="1">
        <v>45786</v>
      </c>
      <c r="C627" s="1">
        <v>46356</v>
      </c>
      <c r="D627" s="1">
        <v>45889</v>
      </c>
      <c r="E627" s="2" t="s">
        <v>1534</v>
      </c>
      <c r="F627" s="3">
        <v>1</v>
      </c>
      <c r="G627" s="2" t="s">
        <v>1695</v>
      </c>
      <c r="H627" s="2" t="s">
        <v>1509</v>
      </c>
      <c r="I627" s="2" t="s">
        <v>117</v>
      </c>
      <c r="J627" s="4">
        <v>1</v>
      </c>
      <c r="K627" s="5">
        <v>127.14</v>
      </c>
      <c r="L627" s="4">
        <v>127.14</v>
      </c>
      <c r="M627" s="2" t="s">
        <v>1485</v>
      </c>
      <c r="N627" s="2" t="s">
        <v>30</v>
      </c>
      <c r="O627" s="2" t="s">
        <v>1668</v>
      </c>
      <c r="P627" s="2" t="s">
        <v>1669</v>
      </c>
      <c r="Q627"/>
      <c r="R627" s="2" t="s">
        <v>67</v>
      </c>
      <c r="S627" s="2" t="s">
        <v>1696</v>
      </c>
      <c r="T627"/>
      <c r="U627" s="2" t="s">
        <v>1682</v>
      </c>
      <c r="V627" s="2" t="s">
        <v>1697</v>
      </c>
      <c r="W627" s="2" t="s">
        <v>1667</v>
      </c>
      <c r="X627" s="6">
        <v>0</v>
      </c>
      <c r="Y627"/>
      <c r="Z627" s="2" t="s">
        <v>1698</v>
      </c>
      <c r="AA627" s="2" t="s">
        <v>1699</v>
      </c>
      <c r="AB627" s="2" t="s">
        <v>1700</v>
      </c>
      <c r="AC627" s="2" t="s">
        <v>1673</v>
      </c>
      <c r="AD627" s="2" t="s">
        <v>1674</v>
      </c>
      <c r="AE627" s="2"/>
      <c r="AG627" s="2"/>
      <c r="AH627" s="2"/>
    </row>
    <row r="628" spans="1:34" x14ac:dyDescent="0.45">
      <c r="A628" s="1">
        <v>45692</v>
      </c>
      <c r="B628" s="1">
        <v>45783</v>
      </c>
      <c r="C628" s="1">
        <v>46356</v>
      </c>
      <c r="D628" s="1">
        <v>45896</v>
      </c>
      <c r="E628" s="2" t="s">
        <v>1535</v>
      </c>
      <c r="F628" s="3">
        <v>1</v>
      </c>
      <c r="G628" s="2" t="s">
        <v>1688</v>
      </c>
      <c r="H628" s="2" t="s">
        <v>1490</v>
      </c>
      <c r="I628" s="2" t="s">
        <v>129</v>
      </c>
      <c r="J628" s="4">
        <v>9</v>
      </c>
      <c r="K628" s="5">
        <v>102</v>
      </c>
      <c r="L628" s="4">
        <v>918</v>
      </c>
      <c r="M628" s="2" t="s">
        <v>1485</v>
      </c>
      <c r="N628" s="2" t="s">
        <v>30</v>
      </c>
      <c r="O628" s="2" t="s">
        <v>1668</v>
      </c>
      <c r="P628" s="2" t="s">
        <v>1669</v>
      </c>
      <c r="Q628"/>
      <c r="R628" s="2" t="s">
        <v>67</v>
      </c>
      <c r="S628" s="2" t="s">
        <v>1689</v>
      </c>
      <c r="T628"/>
      <c r="U628" s="2" t="s">
        <v>1690</v>
      </c>
      <c r="V628" s="2" t="s">
        <v>1691</v>
      </c>
      <c r="W628" s="2" t="s">
        <v>1667</v>
      </c>
      <c r="X628" s="6">
        <v>2</v>
      </c>
      <c r="Y628"/>
      <c r="Z628" s="2" t="s">
        <v>1692</v>
      </c>
      <c r="AA628" s="2" t="s">
        <v>1693</v>
      </c>
      <c r="AB628" s="2" t="s">
        <v>1694</v>
      </c>
      <c r="AC628" s="2" t="s">
        <v>1673</v>
      </c>
      <c r="AD628" s="2" t="s">
        <v>1674</v>
      </c>
      <c r="AE628" s="2"/>
      <c r="AG628" s="2"/>
      <c r="AH628" s="2"/>
    </row>
    <row r="629" spans="1:34" x14ac:dyDescent="0.45">
      <c r="A629" s="1">
        <v>45706</v>
      </c>
      <c r="B629" s="1">
        <v>45790</v>
      </c>
      <c r="C629" s="1">
        <v>46356</v>
      </c>
      <c r="D629" s="1">
        <v>45896</v>
      </c>
      <c r="E629" s="2" t="s">
        <v>1554</v>
      </c>
      <c r="F629" s="3">
        <v>10</v>
      </c>
      <c r="G629" s="2" t="s">
        <v>1756</v>
      </c>
      <c r="H629" s="2" t="s">
        <v>1490</v>
      </c>
      <c r="I629" s="2" t="s">
        <v>129</v>
      </c>
      <c r="J629" s="4">
        <v>1</v>
      </c>
      <c r="K629" s="5">
        <v>102</v>
      </c>
      <c r="L629" s="4">
        <v>102</v>
      </c>
      <c r="M629" s="2" t="s">
        <v>1485</v>
      </c>
      <c r="N629" s="2" t="s">
        <v>30</v>
      </c>
      <c r="O629" s="2" t="s">
        <v>1668</v>
      </c>
      <c r="P629" s="2" t="s">
        <v>1669</v>
      </c>
      <c r="Q629"/>
      <c r="R629" s="2" t="s">
        <v>67</v>
      </c>
      <c r="S629" s="2" t="s">
        <v>1757</v>
      </c>
      <c r="T629"/>
      <c r="U629" s="2" t="s">
        <v>1690</v>
      </c>
      <c r="V629" s="2" t="s">
        <v>1758</v>
      </c>
      <c r="W629" s="2" t="s">
        <v>1667</v>
      </c>
      <c r="X629" s="6">
        <v>2</v>
      </c>
      <c r="Y629"/>
      <c r="Z629" s="2" t="s">
        <v>1759</v>
      </c>
      <c r="AA629" s="2" t="s">
        <v>1760</v>
      </c>
      <c r="AB629"/>
      <c r="AC629" s="2" t="s">
        <v>1673</v>
      </c>
      <c r="AD629" s="2" t="s">
        <v>1674</v>
      </c>
      <c r="AE629" s="2"/>
      <c r="AG629" s="2"/>
      <c r="AH629" s="2"/>
    </row>
    <row r="630" spans="1:34" x14ac:dyDescent="0.45">
      <c r="A630" s="1">
        <v>45706</v>
      </c>
      <c r="B630" s="1">
        <v>45790</v>
      </c>
      <c r="C630" s="1">
        <v>46356</v>
      </c>
      <c r="D630" s="1">
        <v>45896</v>
      </c>
      <c r="E630" s="2" t="s">
        <v>1551</v>
      </c>
      <c r="F630" s="3">
        <v>30</v>
      </c>
      <c r="G630" s="2" t="s">
        <v>1738</v>
      </c>
      <c r="H630" s="2" t="s">
        <v>1490</v>
      </c>
      <c r="I630" s="2" t="s">
        <v>129</v>
      </c>
      <c r="J630" s="4">
        <v>25</v>
      </c>
      <c r="K630" s="5">
        <v>102</v>
      </c>
      <c r="L630" s="4">
        <v>2550</v>
      </c>
      <c r="M630" s="2" t="s">
        <v>1485</v>
      </c>
      <c r="N630" s="2" t="s">
        <v>30</v>
      </c>
      <c r="O630" s="2" t="s">
        <v>1668</v>
      </c>
      <c r="P630" s="2" t="s">
        <v>1669</v>
      </c>
      <c r="Q630"/>
      <c r="R630" s="2" t="s">
        <v>67</v>
      </c>
      <c r="S630" s="2" t="s">
        <v>1739</v>
      </c>
      <c r="T630"/>
      <c r="U630" s="2" t="s">
        <v>1740</v>
      </c>
      <c r="V630" s="2" t="s">
        <v>1741</v>
      </c>
      <c r="W630" s="2" t="s">
        <v>1667</v>
      </c>
      <c r="X630" s="6">
        <v>2</v>
      </c>
      <c r="Y630"/>
      <c r="Z630" s="2" t="s">
        <v>1713</v>
      </c>
      <c r="AA630" s="2" t="s">
        <v>1742</v>
      </c>
      <c r="AB630"/>
      <c r="AC630" s="2" t="s">
        <v>1673</v>
      </c>
      <c r="AD630" s="2" t="s">
        <v>1674</v>
      </c>
      <c r="AE630" s="2"/>
      <c r="AG630" s="2"/>
      <c r="AH630" s="2"/>
    </row>
    <row r="631" spans="1:34" x14ac:dyDescent="0.45">
      <c r="A631" s="1">
        <v>45720</v>
      </c>
      <c r="B631" s="1">
        <v>45805</v>
      </c>
      <c r="C631" s="1">
        <v>46356</v>
      </c>
      <c r="D631" s="1">
        <v>45896</v>
      </c>
      <c r="E631" s="2" t="s">
        <v>1573</v>
      </c>
      <c r="F631" s="3">
        <v>10</v>
      </c>
      <c r="G631" s="2" t="s">
        <v>1909</v>
      </c>
      <c r="H631" s="2" t="s">
        <v>1490</v>
      </c>
      <c r="I631" s="2" t="s">
        <v>129</v>
      </c>
      <c r="J631" s="4">
        <v>2</v>
      </c>
      <c r="K631" s="5">
        <v>102</v>
      </c>
      <c r="L631" s="4">
        <v>204</v>
      </c>
      <c r="M631" s="2" t="s">
        <v>1485</v>
      </c>
      <c r="N631" s="2" t="s">
        <v>30</v>
      </c>
      <c r="O631" s="2" t="s">
        <v>1668</v>
      </c>
      <c r="P631" s="2" t="s">
        <v>1669</v>
      </c>
      <c r="Q631"/>
      <c r="R631" s="2" t="s">
        <v>67</v>
      </c>
      <c r="S631" s="2" t="s">
        <v>1910</v>
      </c>
      <c r="T631"/>
      <c r="U631" s="2" t="s">
        <v>1740</v>
      </c>
      <c r="V631" s="2" t="s">
        <v>1911</v>
      </c>
      <c r="W631" s="2" t="s">
        <v>1667</v>
      </c>
      <c r="X631" s="6">
        <v>2</v>
      </c>
      <c r="Y631"/>
      <c r="Z631" s="2" t="s">
        <v>1713</v>
      </c>
      <c r="AA631" s="2" t="s">
        <v>1912</v>
      </c>
      <c r="AB631"/>
      <c r="AC631" s="2" t="s">
        <v>1673</v>
      </c>
      <c r="AD631" s="2" t="s">
        <v>1674</v>
      </c>
      <c r="AE631" s="2"/>
      <c r="AG631" s="2"/>
      <c r="AH631" s="2"/>
    </row>
    <row r="632" spans="1:34" x14ac:dyDescent="0.45">
      <c r="A632" s="1">
        <v>45720</v>
      </c>
      <c r="B632" s="1">
        <v>45805</v>
      </c>
      <c r="C632" s="1">
        <v>46356</v>
      </c>
      <c r="D632" s="1">
        <v>45919</v>
      </c>
      <c r="E632" s="2" t="s">
        <v>1575</v>
      </c>
      <c r="F632" s="3">
        <v>10</v>
      </c>
      <c r="G632" s="2" t="s">
        <v>1781</v>
      </c>
      <c r="H632" s="2" t="s">
        <v>1504</v>
      </c>
      <c r="I632" s="2" t="s">
        <v>131</v>
      </c>
      <c r="J632" s="4">
        <v>7</v>
      </c>
      <c r="K632" s="5">
        <v>123</v>
      </c>
      <c r="L632" s="4">
        <v>861</v>
      </c>
      <c r="M632" s="2" t="s">
        <v>1485</v>
      </c>
      <c r="N632" s="2" t="s">
        <v>30</v>
      </c>
      <c r="O632" s="2" t="s">
        <v>1668</v>
      </c>
      <c r="P632" s="2" t="s">
        <v>1669</v>
      </c>
      <c r="Q632"/>
      <c r="R632" s="2" t="s">
        <v>67</v>
      </c>
      <c r="S632" s="2" t="s">
        <v>1782</v>
      </c>
      <c r="T632"/>
      <c r="U632" s="2" t="s">
        <v>1763</v>
      </c>
      <c r="V632" s="2" t="s">
        <v>1783</v>
      </c>
      <c r="W632" s="2" t="s">
        <v>1667</v>
      </c>
      <c r="X632" s="6">
        <v>0</v>
      </c>
      <c r="Y632"/>
      <c r="Z632" s="2" t="s">
        <v>1713</v>
      </c>
      <c r="AA632" s="2" t="s">
        <v>1784</v>
      </c>
      <c r="AB632"/>
      <c r="AC632" s="2" t="s">
        <v>1673</v>
      </c>
      <c r="AD632" s="2" t="s">
        <v>1674</v>
      </c>
      <c r="AE632" s="2"/>
      <c r="AG632" s="2"/>
      <c r="AH632" s="2"/>
    </row>
    <row r="633" spans="1:34" x14ac:dyDescent="0.45">
      <c r="A633" s="1">
        <v>45720</v>
      </c>
      <c r="B633" s="1">
        <v>45805</v>
      </c>
      <c r="C633" s="1">
        <v>46356</v>
      </c>
      <c r="D633" s="1">
        <v>45896</v>
      </c>
      <c r="E633" s="2" t="s">
        <v>1569</v>
      </c>
      <c r="F633" s="3">
        <v>30</v>
      </c>
      <c r="G633" s="2" t="s">
        <v>1743</v>
      </c>
      <c r="H633" s="2" t="s">
        <v>1490</v>
      </c>
      <c r="I633" s="2" t="s">
        <v>129</v>
      </c>
      <c r="J633" s="4">
        <v>25</v>
      </c>
      <c r="K633" s="5">
        <v>102</v>
      </c>
      <c r="L633" s="4">
        <v>2550</v>
      </c>
      <c r="M633" s="2" t="s">
        <v>1485</v>
      </c>
      <c r="N633" s="2" t="s">
        <v>30</v>
      </c>
      <c r="O633" s="2" t="s">
        <v>1668</v>
      </c>
      <c r="P633" s="2" t="s">
        <v>1669</v>
      </c>
      <c r="Q633"/>
      <c r="R633" s="2" t="s">
        <v>67</v>
      </c>
      <c r="S633" s="2" t="s">
        <v>1744</v>
      </c>
      <c r="T633"/>
      <c r="U633" s="2" t="s">
        <v>1690</v>
      </c>
      <c r="V633" s="2" t="s">
        <v>1745</v>
      </c>
      <c r="W633" s="2" t="s">
        <v>1667</v>
      </c>
      <c r="X633" s="6">
        <v>2</v>
      </c>
      <c r="Y633"/>
      <c r="Z633" s="2" t="s">
        <v>1713</v>
      </c>
      <c r="AA633" s="2" t="s">
        <v>1746</v>
      </c>
      <c r="AB633"/>
      <c r="AC633" s="2" t="s">
        <v>1673</v>
      </c>
      <c r="AD633" s="2" t="s">
        <v>1674</v>
      </c>
      <c r="AE633" s="2"/>
      <c r="AG633" s="2"/>
      <c r="AH633" s="2"/>
    </row>
    <row r="634" spans="1:34" x14ac:dyDescent="0.45">
      <c r="A634" s="1">
        <v>45720</v>
      </c>
      <c r="B634" s="1">
        <v>45805</v>
      </c>
      <c r="C634" s="1">
        <v>46356</v>
      </c>
      <c r="D634" s="1">
        <v>45919</v>
      </c>
      <c r="E634" s="2" t="s">
        <v>1569</v>
      </c>
      <c r="F634" s="3">
        <v>40</v>
      </c>
      <c r="G634" s="2" t="s">
        <v>1743</v>
      </c>
      <c r="H634" s="2" t="s">
        <v>1504</v>
      </c>
      <c r="I634" s="2" t="s">
        <v>131</v>
      </c>
      <c r="J634" s="4">
        <v>14</v>
      </c>
      <c r="K634" s="5">
        <v>123</v>
      </c>
      <c r="L634" s="4">
        <v>1722</v>
      </c>
      <c r="M634" s="2" t="s">
        <v>1485</v>
      </c>
      <c r="N634" s="2" t="s">
        <v>30</v>
      </c>
      <c r="O634" s="2" t="s">
        <v>1668</v>
      </c>
      <c r="P634" s="2" t="s">
        <v>1669</v>
      </c>
      <c r="Q634"/>
      <c r="R634" s="2" t="s">
        <v>67</v>
      </c>
      <c r="S634" s="2" t="s">
        <v>1744</v>
      </c>
      <c r="T634"/>
      <c r="U634" s="2" t="s">
        <v>1690</v>
      </c>
      <c r="V634" s="2" t="s">
        <v>1745</v>
      </c>
      <c r="W634" s="2" t="s">
        <v>1667</v>
      </c>
      <c r="X634" s="6">
        <v>0</v>
      </c>
      <c r="Y634"/>
      <c r="Z634" s="2" t="s">
        <v>1713</v>
      </c>
      <c r="AA634" s="2" t="s">
        <v>1746</v>
      </c>
      <c r="AB634"/>
      <c r="AC634" s="2" t="s">
        <v>1673</v>
      </c>
      <c r="AD634" s="2" t="s">
        <v>1674</v>
      </c>
      <c r="AE634" s="2"/>
      <c r="AG634" s="2"/>
      <c r="AH634" s="2"/>
    </row>
    <row r="635" spans="1:34" x14ac:dyDescent="0.45">
      <c r="A635" s="1">
        <v>45720</v>
      </c>
      <c r="B635" s="1">
        <v>45805</v>
      </c>
      <c r="C635" s="1">
        <v>46356</v>
      </c>
      <c r="D635" s="1">
        <v>45896</v>
      </c>
      <c r="E635" s="2" t="s">
        <v>1572</v>
      </c>
      <c r="F635" s="3">
        <v>20</v>
      </c>
      <c r="G635" s="2" t="s">
        <v>1838</v>
      </c>
      <c r="H635" s="2" t="s">
        <v>1490</v>
      </c>
      <c r="I635" s="2" t="s">
        <v>129</v>
      </c>
      <c r="J635" s="4">
        <v>25</v>
      </c>
      <c r="K635" s="5">
        <v>102</v>
      </c>
      <c r="L635" s="4">
        <v>2550</v>
      </c>
      <c r="M635" s="2" t="s">
        <v>1485</v>
      </c>
      <c r="N635" s="2" t="s">
        <v>30</v>
      </c>
      <c r="O635" s="2" t="s">
        <v>1668</v>
      </c>
      <c r="P635" s="2" t="s">
        <v>1669</v>
      </c>
      <c r="Q635"/>
      <c r="R635" s="2" t="s">
        <v>67</v>
      </c>
      <c r="S635" s="2" t="s">
        <v>1839</v>
      </c>
      <c r="T635"/>
      <c r="U635" s="2" t="s">
        <v>1690</v>
      </c>
      <c r="V635" s="2" t="s">
        <v>1840</v>
      </c>
      <c r="W635" s="2" t="s">
        <v>1667</v>
      </c>
      <c r="X635" s="6">
        <v>2</v>
      </c>
      <c r="Y635"/>
      <c r="Z635" s="2" t="s">
        <v>1713</v>
      </c>
      <c r="AA635" s="2" t="s">
        <v>1841</v>
      </c>
      <c r="AB635"/>
      <c r="AC635" s="2" t="s">
        <v>1673</v>
      </c>
      <c r="AD635" s="2" t="s">
        <v>1674</v>
      </c>
      <c r="AE635" s="2"/>
      <c r="AG635" s="2"/>
      <c r="AH635" s="2"/>
    </row>
    <row r="636" spans="1:34" x14ac:dyDescent="0.45">
      <c r="A636" s="1">
        <v>45734</v>
      </c>
      <c r="B636" s="1">
        <v>45819</v>
      </c>
      <c r="C636" s="1">
        <v>46356</v>
      </c>
      <c r="D636" s="1">
        <v>45896</v>
      </c>
      <c r="E636" s="2" t="s">
        <v>1610</v>
      </c>
      <c r="F636" s="3">
        <v>20</v>
      </c>
      <c r="G636" s="2" t="s">
        <v>1829</v>
      </c>
      <c r="H636" s="2" t="s">
        <v>1490</v>
      </c>
      <c r="I636" s="2" t="s">
        <v>129</v>
      </c>
      <c r="J636" s="4">
        <v>25</v>
      </c>
      <c r="K636" s="5">
        <v>102</v>
      </c>
      <c r="L636" s="4">
        <v>2550</v>
      </c>
      <c r="M636" s="2" t="s">
        <v>1485</v>
      </c>
      <c r="N636" s="2" t="s">
        <v>30</v>
      </c>
      <c r="O636" s="2" t="s">
        <v>1668</v>
      </c>
      <c r="P636" s="2" t="s">
        <v>1669</v>
      </c>
      <c r="Q636"/>
      <c r="R636" s="2" t="s">
        <v>67</v>
      </c>
      <c r="S636" s="2" t="s">
        <v>1830</v>
      </c>
      <c r="T636"/>
      <c r="U636" s="2" t="s">
        <v>1687</v>
      </c>
      <c r="V636" s="2" t="s">
        <v>1831</v>
      </c>
      <c r="W636" s="2" t="s">
        <v>1667</v>
      </c>
      <c r="X636" s="6">
        <v>2</v>
      </c>
      <c r="Y636"/>
      <c r="Z636" s="2" t="s">
        <v>1713</v>
      </c>
      <c r="AA636" s="2" t="s">
        <v>1832</v>
      </c>
      <c r="AB636"/>
      <c r="AC636" s="2" t="s">
        <v>1673</v>
      </c>
      <c r="AD636" s="2" t="s">
        <v>1674</v>
      </c>
      <c r="AE636" s="2"/>
      <c r="AG636" s="2"/>
      <c r="AH636" s="2"/>
    </row>
    <row r="637" spans="1:34" x14ac:dyDescent="0.45">
      <c r="A637" s="1">
        <v>45734</v>
      </c>
      <c r="B637" s="1">
        <v>45819</v>
      </c>
      <c r="C637" s="1">
        <v>46356</v>
      </c>
      <c r="D637" s="1">
        <v>45896</v>
      </c>
      <c r="E637" s="2" t="s">
        <v>1612</v>
      </c>
      <c r="F637" s="3">
        <v>30</v>
      </c>
      <c r="G637" s="2" t="s">
        <v>1738</v>
      </c>
      <c r="H637" s="2" t="s">
        <v>1490</v>
      </c>
      <c r="I637" s="2" t="s">
        <v>129</v>
      </c>
      <c r="J637" s="4">
        <v>25</v>
      </c>
      <c r="K637" s="5">
        <v>102</v>
      </c>
      <c r="L637" s="4">
        <v>2550</v>
      </c>
      <c r="M637" s="2" t="s">
        <v>1485</v>
      </c>
      <c r="N637" s="2" t="s">
        <v>30</v>
      </c>
      <c r="O637" s="2" t="s">
        <v>1668</v>
      </c>
      <c r="P637" s="2" t="s">
        <v>1669</v>
      </c>
      <c r="Q637"/>
      <c r="R637" s="2" t="s">
        <v>67</v>
      </c>
      <c r="S637" s="2" t="s">
        <v>1739</v>
      </c>
      <c r="T637"/>
      <c r="U637" s="2" t="s">
        <v>1740</v>
      </c>
      <c r="V637" s="2" t="s">
        <v>1741</v>
      </c>
      <c r="W637" s="2" t="s">
        <v>1667</v>
      </c>
      <c r="X637" s="6">
        <v>2</v>
      </c>
      <c r="Y637"/>
      <c r="Z637" s="2" t="s">
        <v>1713</v>
      </c>
      <c r="AA637" s="2" t="s">
        <v>1742</v>
      </c>
      <c r="AB637"/>
      <c r="AC637" s="2" t="s">
        <v>1673</v>
      </c>
      <c r="AD637" s="2" t="s">
        <v>1674</v>
      </c>
      <c r="AE637" s="2"/>
      <c r="AG637" s="2"/>
      <c r="AH637" s="2"/>
    </row>
    <row r="638" spans="1:34" x14ac:dyDescent="0.45">
      <c r="A638" s="1">
        <v>45734</v>
      </c>
      <c r="B638" s="1">
        <v>45825</v>
      </c>
      <c r="C638" s="1">
        <v>46356</v>
      </c>
      <c r="D638" s="1">
        <v>45854</v>
      </c>
      <c r="E638" s="2" t="s">
        <v>1593</v>
      </c>
      <c r="F638" s="3">
        <v>1</v>
      </c>
      <c r="G638" s="2" t="s">
        <v>1688</v>
      </c>
      <c r="H638" s="2" t="s">
        <v>1509</v>
      </c>
      <c r="I638" s="2" t="s">
        <v>117</v>
      </c>
      <c r="J638" s="4">
        <v>1</v>
      </c>
      <c r="K638" s="5">
        <v>127.14</v>
      </c>
      <c r="L638" s="4">
        <v>127.14</v>
      </c>
      <c r="M638" s="2" t="s">
        <v>1485</v>
      </c>
      <c r="N638" s="2" t="s">
        <v>30</v>
      </c>
      <c r="O638" s="2" t="s">
        <v>1668</v>
      </c>
      <c r="P638" s="2" t="s">
        <v>1669</v>
      </c>
      <c r="Q638"/>
      <c r="R638" s="2" t="s">
        <v>67</v>
      </c>
      <c r="S638" s="2" t="s">
        <v>1689</v>
      </c>
      <c r="T638"/>
      <c r="U638" s="2" t="s">
        <v>1690</v>
      </c>
      <c r="V638" s="2" t="s">
        <v>1691</v>
      </c>
      <c r="W638" s="2" t="s">
        <v>1667</v>
      </c>
      <c r="X638" s="6">
        <v>0</v>
      </c>
      <c r="Y638"/>
      <c r="Z638" s="2" t="s">
        <v>1692</v>
      </c>
      <c r="AA638" s="2" t="s">
        <v>1693</v>
      </c>
      <c r="AB638" s="2" t="s">
        <v>1694</v>
      </c>
      <c r="AC638" s="2" t="s">
        <v>1673</v>
      </c>
      <c r="AD638" s="2" t="s">
        <v>1674</v>
      </c>
      <c r="AE638" s="2"/>
      <c r="AG638" s="2"/>
      <c r="AH638" s="2"/>
    </row>
    <row r="639" spans="1:34" x14ac:dyDescent="0.45">
      <c r="A639" s="1">
        <v>45748</v>
      </c>
      <c r="B639" s="1">
        <v>45842</v>
      </c>
      <c r="C639" s="1">
        <v>46356</v>
      </c>
      <c r="D639" s="1">
        <v>45863</v>
      </c>
      <c r="E639" s="2" t="s">
        <v>1622</v>
      </c>
      <c r="F639" s="3">
        <v>1</v>
      </c>
      <c r="G639" s="2" t="s">
        <v>1695</v>
      </c>
      <c r="H639" s="2" t="s">
        <v>1509</v>
      </c>
      <c r="I639" s="2" t="s">
        <v>117</v>
      </c>
      <c r="J639" s="4">
        <v>2</v>
      </c>
      <c r="K639" s="5">
        <v>127.14</v>
      </c>
      <c r="L639" s="4">
        <v>254.28</v>
      </c>
      <c r="M639" s="2" t="s">
        <v>1485</v>
      </c>
      <c r="N639" s="2" t="s">
        <v>30</v>
      </c>
      <c r="O639" s="2" t="s">
        <v>1668</v>
      </c>
      <c r="P639" s="2" t="s">
        <v>1669</v>
      </c>
      <c r="Q639"/>
      <c r="R639" s="2" t="s">
        <v>67</v>
      </c>
      <c r="S639" s="2" t="s">
        <v>1696</v>
      </c>
      <c r="T639"/>
      <c r="U639" s="2" t="s">
        <v>1682</v>
      </c>
      <c r="V639" s="2" t="s">
        <v>1697</v>
      </c>
      <c r="W639" s="2" t="s">
        <v>1667</v>
      </c>
      <c r="X639" s="6">
        <v>0</v>
      </c>
      <c r="Y639"/>
      <c r="Z639" s="2" t="s">
        <v>1698</v>
      </c>
      <c r="AA639" s="2" t="s">
        <v>1699</v>
      </c>
      <c r="AB639" s="2" t="s">
        <v>1700</v>
      </c>
      <c r="AC639" s="2" t="s">
        <v>1673</v>
      </c>
      <c r="AD639" s="2" t="s">
        <v>1674</v>
      </c>
      <c r="AE639" s="2"/>
      <c r="AG639" s="2"/>
      <c r="AH639" s="2"/>
    </row>
    <row r="640" spans="1:34" x14ac:dyDescent="0.45">
      <c r="A640" s="1">
        <v>45757</v>
      </c>
      <c r="B640" s="1">
        <v>45859</v>
      </c>
      <c r="C640" s="1">
        <v>46356</v>
      </c>
      <c r="D640" s="1">
        <v>45896</v>
      </c>
      <c r="E640" s="2" t="s">
        <v>1626</v>
      </c>
      <c r="F640" s="3">
        <v>1</v>
      </c>
      <c r="G640" s="2" t="s">
        <v>1695</v>
      </c>
      <c r="H640" s="2" t="s">
        <v>1490</v>
      </c>
      <c r="I640" s="2" t="s">
        <v>129</v>
      </c>
      <c r="J640" s="4">
        <v>20</v>
      </c>
      <c r="K640" s="5">
        <v>102</v>
      </c>
      <c r="L640" s="4">
        <v>2040</v>
      </c>
      <c r="M640" s="2" t="s">
        <v>1485</v>
      </c>
      <c r="N640" s="2" t="s">
        <v>30</v>
      </c>
      <c r="O640" s="2" t="s">
        <v>1668</v>
      </c>
      <c r="P640" s="2" t="s">
        <v>1669</v>
      </c>
      <c r="Q640"/>
      <c r="R640" s="2" t="s">
        <v>67</v>
      </c>
      <c r="S640" s="2" t="s">
        <v>1696</v>
      </c>
      <c r="T640"/>
      <c r="U640" s="2" t="s">
        <v>1682</v>
      </c>
      <c r="V640" s="2" t="s">
        <v>1697</v>
      </c>
      <c r="W640" s="2" t="s">
        <v>1667</v>
      </c>
      <c r="X640" s="6">
        <v>2</v>
      </c>
      <c r="Y640"/>
      <c r="Z640" s="2" t="s">
        <v>1698</v>
      </c>
      <c r="AA640" s="2" t="s">
        <v>1699</v>
      </c>
      <c r="AB640" s="2" t="s">
        <v>1700</v>
      </c>
      <c r="AC640" s="2" t="s">
        <v>1673</v>
      </c>
      <c r="AD640" s="2" t="s">
        <v>1674</v>
      </c>
      <c r="AE640" s="2"/>
      <c r="AG640" s="2"/>
      <c r="AH640" s="2"/>
    </row>
    <row r="641" spans="1:34" x14ac:dyDescent="0.45">
      <c r="A641" s="1">
        <v>45761</v>
      </c>
      <c r="B641" s="1">
        <v>45847</v>
      </c>
      <c r="C641" s="1">
        <v>46356</v>
      </c>
      <c r="D641" s="1">
        <v>45896</v>
      </c>
      <c r="E641" s="2" t="s">
        <v>1631</v>
      </c>
      <c r="F641" s="3">
        <v>10</v>
      </c>
      <c r="G641" s="2" t="s">
        <v>1909</v>
      </c>
      <c r="H641" s="2" t="s">
        <v>1490</v>
      </c>
      <c r="I641" s="2" t="s">
        <v>129</v>
      </c>
      <c r="J641" s="4">
        <v>1</v>
      </c>
      <c r="K641" s="5">
        <v>102</v>
      </c>
      <c r="L641" s="4">
        <v>102</v>
      </c>
      <c r="M641" s="2" t="s">
        <v>1485</v>
      </c>
      <c r="N641" s="2" t="s">
        <v>30</v>
      </c>
      <c r="O641" s="2" t="s">
        <v>1668</v>
      </c>
      <c r="P641" s="2" t="s">
        <v>1669</v>
      </c>
      <c r="Q641"/>
      <c r="R641" s="2" t="s">
        <v>67</v>
      </c>
      <c r="S641" s="2" t="s">
        <v>1910</v>
      </c>
      <c r="T641"/>
      <c r="U641" s="2" t="s">
        <v>1740</v>
      </c>
      <c r="V641" s="2" t="s">
        <v>1911</v>
      </c>
      <c r="W641" s="2" t="s">
        <v>1667</v>
      </c>
      <c r="X641" s="6">
        <v>2</v>
      </c>
      <c r="Y641"/>
      <c r="Z641" s="2" t="s">
        <v>1713</v>
      </c>
      <c r="AA641" s="2" t="s">
        <v>1912</v>
      </c>
      <c r="AB641"/>
      <c r="AC641" s="2" t="s">
        <v>1673</v>
      </c>
      <c r="AD641" s="2" t="s">
        <v>1674</v>
      </c>
      <c r="AE641" s="2"/>
      <c r="AG641" s="2"/>
      <c r="AH641" s="2"/>
    </row>
    <row r="642" spans="1:34" x14ac:dyDescent="0.45">
      <c r="A642" s="1">
        <v>45761</v>
      </c>
      <c r="B642" s="1">
        <v>45847</v>
      </c>
      <c r="C642" s="1">
        <v>46356</v>
      </c>
      <c r="D642" s="1">
        <v>45896</v>
      </c>
      <c r="E642" s="2" t="s">
        <v>1647</v>
      </c>
      <c r="F642" s="3">
        <v>30</v>
      </c>
      <c r="G642" s="2" t="s">
        <v>1756</v>
      </c>
      <c r="H642" s="2" t="s">
        <v>1490</v>
      </c>
      <c r="I642" s="2" t="s">
        <v>129</v>
      </c>
      <c r="J642" s="4">
        <v>4</v>
      </c>
      <c r="K642" s="5">
        <v>102</v>
      </c>
      <c r="L642" s="4">
        <v>408</v>
      </c>
      <c r="M642" s="2" t="s">
        <v>1485</v>
      </c>
      <c r="N642" s="2" t="s">
        <v>30</v>
      </c>
      <c r="O642" s="2" t="s">
        <v>1668</v>
      </c>
      <c r="P642" s="2" t="s">
        <v>1669</v>
      </c>
      <c r="Q642"/>
      <c r="R642" s="2" t="s">
        <v>67</v>
      </c>
      <c r="S642" s="2" t="s">
        <v>1757</v>
      </c>
      <c r="T642"/>
      <c r="U642" s="2" t="s">
        <v>1690</v>
      </c>
      <c r="V642" s="2" t="s">
        <v>1758</v>
      </c>
      <c r="W642" s="2" t="s">
        <v>1667</v>
      </c>
      <c r="X642" s="6">
        <v>2</v>
      </c>
      <c r="Y642"/>
      <c r="Z642" s="2" t="s">
        <v>1759</v>
      </c>
      <c r="AA642" s="2" t="s">
        <v>1760</v>
      </c>
      <c r="AB642"/>
      <c r="AC642" s="2" t="s">
        <v>1673</v>
      </c>
      <c r="AD642" s="2" t="s">
        <v>1674</v>
      </c>
      <c r="AE642" s="2"/>
      <c r="AG642" s="2"/>
      <c r="AH642" s="2"/>
    </row>
    <row r="643" spans="1:34" x14ac:dyDescent="0.45">
      <c r="A643" s="1">
        <v>45761</v>
      </c>
      <c r="B643" s="1">
        <v>45847</v>
      </c>
      <c r="C643" s="1">
        <v>46356</v>
      </c>
      <c r="D643" s="1">
        <v>45882</v>
      </c>
      <c r="E643" s="2" t="s">
        <v>1649</v>
      </c>
      <c r="F643" s="3">
        <v>30</v>
      </c>
      <c r="G643" s="2" t="s">
        <v>1720</v>
      </c>
      <c r="H643" s="2" t="s">
        <v>1506</v>
      </c>
      <c r="I643" s="2" t="s">
        <v>167</v>
      </c>
      <c r="J643" s="4">
        <v>7</v>
      </c>
      <c r="K643" s="5">
        <v>66.77</v>
      </c>
      <c r="L643" s="4">
        <v>467.39</v>
      </c>
      <c r="M643" s="2" t="s">
        <v>1485</v>
      </c>
      <c r="N643" s="2" t="s">
        <v>30</v>
      </c>
      <c r="O643" s="2" t="s">
        <v>1668</v>
      </c>
      <c r="P643" s="2" t="s">
        <v>1669</v>
      </c>
      <c r="Q643"/>
      <c r="R643" s="2" t="s">
        <v>67</v>
      </c>
      <c r="S643" s="2" t="s">
        <v>1721</v>
      </c>
      <c r="T643"/>
      <c r="U643" s="2" t="s">
        <v>1682</v>
      </c>
      <c r="V643" s="2" t="s">
        <v>1722</v>
      </c>
      <c r="W643" s="2" t="s">
        <v>1667</v>
      </c>
      <c r="X643" s="6">
        <v>2</v>
      </c>
      <c r="Y643"/>
      <c r="Z643" s="2" t="s">
        <v>1713</v>
      </c>
      <c r="AA643" s="2" t="s">
        <v>1723</v>
      </c>
      <c r="AB643"/>
      <c r="AC643" s="2" t="s">
        <v>1673</v>
      </c>
      <c r="AD643" s="2" t="s">
        <v>1674</v>
      </c>
      <c r="AE643" s="2"/>
      <c r="AG643" s="2"/>
      <c r="AH643" s="2"/>
    </row>
    <row r="644" spans="1:34" x14ac:dyDescent="0.45">
      <c r="A644" s="1">
        <v>45761</v>
      </c>
      <c r="B644" s="1">
        <v>45847</v>
      </c>
      <c r="C644" s="1">
        <v>46356</v>
      </c>
      <c r="D644" s="1">
        <v>45847</v>
      </c>
      <c r="E644" s="2" t="s">
        <v>1649</v>
      </c>
      <c r="F644" s="3">
        <v>40</v>
      </c>
      <c r="G644" s="2" t="s">
        <v>1720</v>
      </c>
      <c r="H644" s="2" t="s">
        <v>1503</v>
      </c>
      <c r="I644" s="2" t="s">
        <v>124</v>
      </c>
      <c r="J644" s="4">
        <v>2</v>
      </c>
      <c r="K644" s="5">
        <v>63.44</v>
      </c>
      <c r="L644" s="4">
        <v>126.88</v>
      </c>
      <c r="M644" s="2" t="s">
        <v>1485</v>
      </c>
      <c r="N644" s="2" t="s">
        <v>30</v>
      </c>
      <c r="O644" s="2" t="s">
        <v>1668</v>
      </c>
      <c r="P644" s="2" t="s">
        <v>1669</v>
      </c>
      <c r="Q644"/>
      <c r="R644" s="2" t="s">
        <v>67</v>
      </c>
      <c r="S644" s="2" t="s">
        <v>1721</v>
      </c>
      <c r="T644"/>
      <c r="U644" s="2" t="s">
        <v>1682</v>
      </c>
      <c r="V644" s="2" t="s">
        <v>1722</v>
      </c>
      <c r="W644" s="2" t="s">
        <v>1667</v>
      </c>
      <c r="X644" s="6">
        <v>0</v>
      </c>
      <c r="Y644"/>
      <c r="Z644" s="2" t="s">
        <v>1713</v>
      </c>
      <c r="AA644" s="2" t="s">
        <v>1723</v>
      </c>
      <c r="AB644"/>
      <c r="AC644" s="2" t="s">
        <v>1673</v>
      </c>
      <c r="AD644" s="2" t="s">
        <v>1674</v>
      </c>
      <c r="AE644" s="2"/>
      <c r="AG644" s="2"/>
      <c r="AH644" s="2"/>
    </row>
    <row r="645" spans="1:34" x14ac:dyDescent="0.45">
      <c r="A645" s="1">
        <v>45761</v>
      </c>
      <c r="B645" s="1">
        <v>45847</v>
      </c>
      <c r="C645" s="1">
        <v>46356</v>
      </c>
      <c r="D645" s="1">
        <v>45896</v>
      </c>
      <c r="E645" s="2" t="s">
        <v>1649</v>
      </c>
      <c r="F645" s="3">
        <v>50</v>
      </c>
      <c r="G645" s="2" t="s">
        <v>1720</v>
      </c>
      <c r="H645" s="2" t="s">
        <v>1490</v>
      </c>
      <c r="I645" s="2" t="s">
        <v>129</v>
      </c>
      <c r="J645" s="4">
        <v>25</v>
      </c>
      <c r="K645" s="5">
        <v>102</v>
      </c>
      <c r="L645" s="4">
        <v>2550</v>
      </c>
      <c r="M645" s="2" t="s">
        <v>1485</v>
      </c>
      <c r="N645" s="2" t="s">
        <v>30</v>
      </c>
      <c r="O645" s="2" t="s">
        <v>1668</v>
      </c>
      <c r="P645" s="2" t="s">
        <v>1669</v>
      </c>
      <c r="Q645"/>
      <c r="R645" s="2" t="s">
        <v>67</v>
      </c>
      <c r="S645" s="2" t="s">
        <v>1721</v>
      </c>
      <c r="T645"/>
      <c r="U645" s="2" t="s">
        <v>1682</v>
      </c>
      <c r="V645" s="2" t="s">
        <v>1722</v>
      </c>
      <c r="W645" s="2" t="s">
        <v>1667</v>
      </c>
      <c r="X645" s="6">
        <v>2</v>
      </c>
      <c r="Y645"/>
      <c r="Z645" s="2" t="s">
        <v>1713</v>
      </c>
      <c r="AA645" s="2" t="s">
        <v>1723</v>
      </c>
      <c r="AB645"/>
      <c r="AC645" s="2" t="s">
        <v>1673</v>
      </c>
      <c r="AD645" s="2" t="s">
        <v>1674</v>
      </c>
      <c r="AE645" s="2"/>
      <c r="AG645" s="2"/>
      <c r="AH645" s="2"/>
    </row>
    <row r="646" spans="1:34" x14ac:dyDescent="0.45">
      <c r="A646" s="1">
        <v>45761</v>
      </c>
      <c r="B646" s="1">
        <v>45847</v>
      </c>
      <c r="C646" s="1">
        <v>46356</v>
      </c>
      <c r="D646" s="1">
        <v>45896</v>
      </c>
      <c r="E646" s="2" t="s">
        <v>1651</v>
      </c>
      <c r="F646" s="3">
        <v>10</v>
      </c>
      <c r="G646" s="2" t="s">
        <v>1932</v>
      </c>
      <c r="H646" s="2" t="s">
        <v>1490</v>
      </c>
      <c r="I646" s="2" t="s">
        <v>129</v>
      </c>
      <c r="J646" s="4">
        <v>1</v>
      </c>
      <c r="K646" s="5">
        <v>102</v>
      </c>
      <c r="L646" s="4">
        <v>102</v>
      </c>
      <c r="M646" s="2" t="s">
        <v>1485</v>
      </c>
      <c r="N646" s="2" t="s">
        <v>30</v>
      </c>
      <c r="O646" s="2" t="s">
        <v>1668</v>
      </c>
      <c r="P646" s="2" t="s">
        <v>1669</v>
      </c>
      <c r="Q646"/>
      <c r="R646" s="2" t="s">
        <v>67</v>
      </c>
      <c r="S646" s="2" t="s">
        <v>1933</v>
      </c>
      <c r="T646"/>
      <c r="U646" s="2" t="s">
        <v>1934</v>
      </c>
      <c r="V646" s="2" t="s">
        <v>1935</v>
      </c>
      <c r="W646" s="2" t="s">
        <v>1667</v>
      </c>
      <c r="X646" s="6">
        <v>2</v>
      </c>
      <c r="Y646"/>
      <c r="Z646" s="2" t="s">
        <v>1713</v>
      </c>
      <c r="AA646" s="2" t="s">
        <v>1936</v>
      </c>
      <c r="AB646"/>
      <c r="AC646" s="2" t="s">
        <v>1673</v>
      </c>
      <c r="AD646" s="2" t="s">
        <v>1674</v>
      </c>
      <c r="AE646" s="2"/>
      <c r="AG646" s="2"/>
      <c r="AH646" s="2"/>
    </row>
    <row r="647" spans="1:34" x14ac:dyDescent="0.45">
      <c r="A647" s="1">
        <v>45761</v>
      </c>
      <c r="B647" s="1">
        <v>45847</v>
      </c>
      <c r="C647" s="1">
        <v>46356</v>
      </c>
      <c r="D647" s="1">
        <v>45882</v>
      </c>
      <c r="E647" s="2" t="s">
        <v>1641</v>
      </c>
      <c r="F647" s="3">
        <v>30</v>
      </c>
      <c r="G647" s="2" t="s">
        <v>1710</v>
      </c>
      <c r="H647" s="2" t="s">
        <v>1506</v>
      </c>
      <c r="I647" s="2" t="s">
        <v>167</v>
      </c>
      <c r="J647" s="4">
        <v>356</v>
      </c>
      <c r="K647" s="5">
        <v>66.77</v>
      </c>
      <c r="L647" s="4">
        <v>23770.12</v>
      </c>
      <c r="M647" s="2" t="s">
        <v>1485</v>
      </c>
      <c r="N647" s="2" t="s">
        <v>30</v>
      </c>
      <c r="O647" s="2" t="s">
        <v>1668</v>
      </c>
      <c r="P647" s="2" t="s">
        <v>1669</v>
      </c>
      <c r="Q647"/>
      <c r="R647" s="2" t="s">
        <v>67</v>
      </c>
      <c r="S647" s="2" t="s">
        <v>1711</v>
      </c>
      <c r="T647"/>
      <c r="U647" s="2" t="s">
        <v>1682</v>
      </c>
      <c r="V647" s="2" t="s">
        <v>1712</v>
      </c>
      <c r="W647" s="2" t="s">
        <v>1667</v>
      </c>
      <c r="X647" s="6">
        <v>2</v>
      </c>
      <c r="Y647"/>
      <c r="Z647" s="2" t="s">
        <v>1713</v>
      </c>
      <c r="AA647" s="2" t="s">
        <v>1714</v>
      </c>
      <c r="AB647"/>
      <c r="AC647" s="2" t="s">
        <v>1673</v>
      </c>
      <c r="AD647" s="2" t="s">
        <v>1674</v>
      </c>
      <c r="AE647" s="2"/>
      <c r="AG647" s="2"/>
      <c r="AH647" s="2"/>
    </row>
    <row r="648" spans="1:34" x14ac:dyDescent="0.45">
      <c r="A648" s="1">
        <v>45761</v>
      </c>
      <c r="B648" s="1">
        <v>45847</v>
      </c>
      <c r="C648" s="1">
        <v>46356</v>
      </c>
      <c r="D648" s="1">
        <v>45896</v>
      </c>
      <c r="E648" s="2" t="s">
        <v>1641</v>
      </c>
      <c r="F648" s="3">
        <v>40</v>
      </c>
      <c r="G648" s="2" t="s">
        <v>1710</v>
      </c>
      <c r="H648" s="2" t="s">
        <v>1490</v>
      </c>
      <c r="I648" s="2" t="s">
        <v>129</v>
      </c>
      <c r="J648" s="4">
        <v>25</v>
      </c>
      <c r="K648" s="5">
        <v>102</v>
      </c>
      <c r="L648" s="4">
        <v>2550</v>
      </c>
      <c r="M648" s="2" t="s">
        <v>1485</v>
      </c>
      <c r="N648" s="2" t="s">
        <v>30</v>
      </c>
      <c r="O648" s="2" t="s">
        <v>1668</v>
      </c>
      <c r="P648" s="2" t="s">
        <v>1669</v>
      </c>
      <c r="Q648"/>
      <c r="R648" s="2" t="s">
        <v>67</v>
      </c>
      <c r="S648" s="2" t="s">
        <v>1711</v>
      </c>
      <c r="T648"/>
      <c r="U648" s="2" t="s">
        <v>1682</v>
      </c>
      <c r="V648" s="2" t="s">
        <v>1712</v>
      </c>
      <c r="W648" s="2" t="s">
        <v>1667</v>
      </c>
      <c r="X648" s="6">
        <v>2</v>
      </c>
      <c r="Y648"/>
      <c r="Z648" s="2" t="s">
        <v>1713</v>
      </c>
      <c r="AA648" s="2" t="s">
        <v>1714</v>
      </c>
      <c r="AB648"/>
      <c r="AC648" s="2" t="s">
        <v>1673</v>
      </c>
      <c r="AD648" s="2" t="s">
        <v>1674</v>
      </c>
      <c r="AE648" s="2"/>
      <c r="AG648" s="2"/>
      <c r="AH648" s="2"/>
    </row>
    <row r="649" spans="1:34" x14ac:dyDescent="0.45">
      <c r="A649" s="1">
        <v>45761</v>
      </c>
      <c r="B649" s="1">
        <v>45847</v>
      </c>
      <c r="C649" s="1">
        <v>46356</v>
      </c>
      <c r="D649" s="1">
        <v>45919</v>
      </c>
      <c r="E649" s="2" t="s">
        <v>1643</v>
      </c>
      <c r="F649" s="3">
        <v>30</v>
      </c>
      <c r="G649" s="2" t="s">
        <v>1805</v>
      </c>
      <c r="H649" s="2" t="s">
        <v>1504</v>
      </c>
      <c r="I649" s="2" t="s">
        <v>131</v>
      </c>
      <c r="J649" s="4">
        <v>14</v>
      </c>
      <c r="K649" s="5">
        <v>123</v>
      </c>
      <c r="L649" s="4">
        <v>1722</v>
      </c>
      <c r="M649" s="2" t="s">
        <v>1485</v>
      </c>
      <c r="N649" s="2" t="s">
        <v>30</v>
      </c>
      <c r="O649" s="2" t="s">
        <v>1668</v>
      </c>
      <c r="P649" s="2" t="s">
        <v>1669</v>
      </c>
      <c r="Q649"/>
      <c r="R649" s="2" t="s">
        <v>67</v>
      </c>
      <c r="S649" s="2" t="s">
        <v>1806</v>
      </c>
      <c r="T649"/>
      <c r="U649" s="2" t="s">
        <v>1807</v>
      </c>
      <c r="V649" s="2" t="s">
        <v>1808</v>
      </c>
      <c r="W649" s="2" t="s">
        <v>1667</v>
      </c>
      <c r="X649" s="6">
        <v>0</v>
      </c>
      <c r="Y649"/>
      <c r="Z649" s="2" t="s">
        <v>1713</v>
      </c>
      <c r="AA649" s="2" t="s">
        <v>1809</v>
      </c>
      <c r="AB649"/>
      <c r="AC649" s="2" t="s">
        <v>1673</v>
      </c>
      <c r="AD649" s="2" t="s">
        <v>1674</v>
      </c>
      <c r="AE649" s="2"/>
      <c r="AG649" s="2"/>
      <c r="AH649" s="2"/>
    </row>
    <row r="650" spans="1:34" x14ac:dyDescent="0.45">
      <c r="A650" s="1">
        <v>45761</v>
      </c>
      <c r="B650" s="1">
        <v>45847</v>
      </c>
      <c r="C650" s="1">
        <v>46356</v>
      </c>
      <c r="D650" s="1">
        <v>45919</v>
      </c>
      <c r="E650" s="2" t="s">
        <v>1644</v>
      </c>
      <c r="F650" s="3">
        <v>20</v>
      </c>
      <c r="G650" s="2" t="s">
        <v>1842</v>
      </c>
      <c r="H650" s="2" t="s">
        <v>1504</v>
      </c>
      <c r="I650" s="2" t="s">
        <v>131</v>
      </c>
      <c r="J650" s="4">
        <v>11</v>
      </c>
      <c r="K650" s="5">
        <v>123</v>
      </c>
      <c r="L650" s="4">
        <v>1353</v>
      </c>
      <c r="M650" s="2" t="s">
        <v>1485</v>
      </c>
      <c r="N650" s="2" t="s">
        <v>30</v>
      </c>
      <c r="O650" s="2" t="s">
        <v>1668</v>
      </c>
      <c r="P650" s="2" t="s">
        <v>1669</v>
      </c>
      <c r="Q650"/>
      <c r="R650" s="2" t="s">
        <v>67</v>
      </c>
      <c r="S650" s="2" t="s">
        <v>1843</v>
      </c>
      <c r="T650"/>
      <c r="U650" s="2" t="s">
        <v>1844</v>
      </c>
      <c r="V650" s="2" t="s">
        <v>1845</v>
      </c>
      <c r="W650" s="2" t="s">
        <v>1667</v>
      </c>
      <c r="X650" s="6">
        <v>0</v>
      </c>
      <c r="Y650"/>
      <c r="Z650" s="2" t="s">
        <v>1713</v>
      </c>
      <c r="AA650" s="2" t="s">
        <v>1846</v>
      </c>
      <c r="AB650"/>
      <c r="AC650" s="2" t="s">
        <v>1673</v>
      </c>
      <c r="AD650" s="2" t="s">
        <v>1674</v>
      </c>
      <c r="AE650" s="2"/>
      <c r="AG650" s="2"/>
      <c r="AH650" s="2"/>
    </row>
    <row r="651" spans="1:34" x14ac:dyDescent="0.45">
      <c r="A651" s="1">
        <v>45761</v>
      </c>
      <c r="B651" s="1">
        <v>45847</v>
      </c>
      <c r="C651" s="1">
        <v>46356</v>
      </c>
      <c r="D651" s="1">
        <v>45919</v>
      </c>
      <c r="E651" s="2" t="s">
        <v>1645</v>
      </c>
      <c r="F651" s="3">
        <v>10</v>
      </c>
      <c r="G651" s="2" t="s">
        <v>1771</v>
      </c>
      <c r="H651" s="2" t="s">
        <v>1504</v>
      </c>
      <c r="I651" s="2" t="s">
        <v>131</v>
      </c>
      <c r="J651" s="4">
        <v>11</v>
      </c>
      <c r="K651" s="5">
        <v>123</v>
      </c>
      <c r="L651" s="4">
        <v>1353</v>
      </c>
      <c r="M651" s="2" t="s">
        <v>1485</v>
      </c>
      <c r="N651" s="2" t="s">
        <v>30</v>
      </c>
      <c r="O651" s="2" t="s">
        <v>1668</v>
      </c>
      <c r="P651" s="2" t="s">
        <v>1669</v>
      </c>
      <c r="Q651"/>
      <c r="R651" s="2" t="s">
        <v>67</v>
      </c>
      <c r="S651" s="2" t="s">
        <v>1772</v>
      </c>
      <c r="T651"/>
      <c r="U651" s="2" t="s">
        <v>1773</v>
      </c>
      <c r="V651" s="2" t="s">
        <v>1774</v>
      </c>
      <c r="W651" s="2" t="s">
        <v>1667</v>
      </c>
      <c r="X651" s="6">
        <v>0</v>
      </c>
      <c r="Y651"/>
      <c r="Z651" s="2" t="s">
        <v>1713</v>
      </c>
      <c r="AA651" s="2" t="s">
        <v>1775</v>
      </c>
      <c r="AB651"/>
      <c r="AC651" s="2" t="s">
        <v>1673</v>
      </c>
      <c r="AD651" s="2" t="s">
        <v>1674</v>
      </c>
      <c r="AE651" s="2"/>
      <c r="AF651" s="2"/>
      <c r="AG651" s="2"/>
      <c r="AH651" s="2"/>
    </row>
    <row r="652" spans="1:34" x14ac:dyDescent="0.45">
      <c r="A652" s="1">
        <v>45761</v>
      </c>
      <c r="B652" s="1">
        <v>45847</v>
      </c>
      <c r="C652" s="1">
        <v>46356</v>
      </c>
      <c r="D652" s="1">
        <v>45919</v>
      </c>
      <c r="E652" s="2" t="s">
        <v>1636</v>
      </c>
      <c r="F652" s="3">
        <v>10</v>
      </c>
      <c r="G652" s="2" t="s">
        <v>1776</v>
      </c>
      <c r="H652" s="2" t="s">
        <v>1504</v>
      </c>
      <c r="I652" s="2" t="s">
        <v>131</v>
      </c>
      <c r="J652" s="4">
        <v>10</v>
      </c>
      <c r="K652" s="5">
        <v>123</v>
      </c>
      <c r="L652" s="4">
        <v>1230</v>
      </c>
      <c r="M652" s="2" t="s">
        <v>1485</v>
      </c>
      <c r="N652" s="2" t="s">
        <v>30</v>
      </c>
      <c r="O652" s="2" t="s">
        <v>1668</v>
      </c>
      <c r="P652" s="2" t="s">
        <v>1669</v>
      </c>
      <c r="Q652"/>
      <c r="R652" s="2" t="s">
        <v>67</v>
      </c>
      <c r="S652" s="2" t="s">
        <v>1777</v>
      </c>
      <c r="T652"/>
      <c r="U652" s="2" t="s">
        <v>1778</v>
      </c>
      <c r="V652" s="2" t="s">
        <v>1779</v>
      </c>
      <c r="W652" s="2" t="s">
        <v>1667</v>
      </c>
      <c r="X652" s="6">
        <v>0</v>
      </c>
      <c r="Y652"/>
      <c r="Z652" s="2" t="s">
        <v>1713</v>
      </c>
      <c r="AA652" s="2" t="s">
        <v>1780</v>
      </c>
      <c r="AB652"/>
      <c r="AC652" s="2" t="s">
        <v>1673</v>
      </c>
      <c r="AD652" s="2" t="s">
        <v>1674</v>
      </c>
      <c r="AE652" s="2"/>
      <c r="AG652" s="2"/>
      <c r="AH652" s="2"/>
    </row>
    <row r="653" spans="1:34" x14ac:dyDescent="0.45">
      <c r="A653" s="1">
        <v>45761</v>
      </c>
      <c r="B653" s="1">
        <v>45847</v>
      </c>
      <c r="C653" s="1">
        <v>46356</v>
      </c>
      <c r="D653" s="1">
        <v>45919</v>
      </c>
      <c r="E653" s="2" t="s">
        <v>1637</v>
      </c>
      <c r="F653" s="3">
        <v>50</v>
      </c>
      <c r="G653" s="2" t="s">
        <v>1761</v>
      </c>
      <c r="H653" s="2" t="s">
        <v>1504</v>
      </c>
      <c r="I653" s="2" t="s">
        <v>131</v>
      </c>
      <c r="J653" s="4">
        <v>11</v>
      </c>
      <c r="K653" s="5">
        <v>123</v>
      </c>
      <c r="L653" s="4">
        <v>1353</v>
      </c>
      <c r="M653" s="2" t="s">
        <v>1485</v>
      </c>
      <c r="N653" s="2" t="s">
        <v>30</v>
      </c>
      <c r="O653" s="2" t="s">
        <v>1668</v>
      </c>
      <c r="P653" s="2" t="s">
        <v>1669</v>
      </c>
      <c r="Q653"/>
      <c r="R653" s="2" t="s">
        <v>67</v>
      </c>
      <c r="S653" s="2" t="s">
        <v>1762</v>
      </c>
      <c r="T653"/>
      <c r="U653" s="2" t="s">
        <v>1763</v>
      </c>
      <c r="V653" s="2" t="s">
        <v>1764</v>
      </c>
      <c r="W653" s="2" t="s">
        <v>1667</v>
      </c>
      <c r="X653" s="6">
        <v>0</v>
      </c>
      <c r="Y653"/>
      <c r="Z653" s="2" t="s">
        <v>1713</v>
      </c>
      <c r="AA653" s="2" t="s">
        <v>1765</v>
      </c>
      <c r="AB653"/>
      <c r="AC653" s="2" t="s">
        <v>1673</v>
      </c>
      <c r="AD653" s="2" t="s">
        <v>1674</v>
      </c>
      <c r="AE653" s="2"/>
      <c r="AG653" s="2"/>
      <c r="AH653" s="2"/>
    </row>
    <row r="654" spans="1:34" x14ac:dyDescent="0.45">
      <c r="A654" s="1">
        <v>45761</v>
      </c>
      <c r="B654" s="1">
        <v>45847</v>
      </c>
      <c r="C654" s="1">
        <v>46356</v>
      </c>
      <c r="D654" s="1">
        <v>45882</v>
      </c>
      <c r="E654" s="2" t="s">
        <v>1638</v>
      </c>
      <c r="F654" s="3">
        <v>10</v>
      </c>
      <c r="G654" s="2" t="s">
        <v>1747</v>
      </c>
      <c r="H654" s="2" t="s">
        <v>1506</v>
      </c>
      <c r="I654" s="2" t="s">
        <v>167</v>
      </c>
      <c r="J654" s="4">
        <v>9</v>
      </c>
      <c r="K654" s="5">
        <v>66.77</v>
      </c>
      <c r="L654" s="4">
        <v>600.92999999999995</v>
      </c>
      <c r="M654" s="2" t="s">
        <v>1485</v>
      </c>
      <c r="N654" s="2" t="s">
        <v>30</v>
      </c>
      <c r="O654" s="2" t="s">
        <v>1668</v>
      </c>
      <c r="P654" s="2" t="s">
        <v>1669</v>
      </c>
      <c r="Q654"/>
      <c r="R654" s="2" t="s">
        <v>67</v>
      </c>
      <c r="S654" s="2" t="s">
        <v>1748</v>
      </c>
      <c r="T654"/>
      <c r="U654" s="2" t="s">
        <v>1687</v>
      </c>
      <c r="V654" s="2" t="s">
        <v>1749</v>
      </c>
      <c r="W654" s="2" t="s">
        <v>1667</v>
      </c>
      <c r="X654" s="6">
        <v>2</v>
      </c>
      <c r="Y654"/>
      <c r="Z654" s="2" t="s">
        <v>1713</v>
      </c>
      <c r="AA654" s="2" t="s">
        <v>1750</v>
      </c>
      <c r="AB654"/>
      <c r="AC654" s="2" t="s">
        <v>1673</v>
      </c>
      <c r="AD654" s="2" t="s">
        <v>1674</v>
      </c>
      <c r="AE654" s="2"/>
      <c r="AG654" s="2"/>
      <c r="AH654" s="2"/>
    </row>
    <row r="655" spans="1:34" x14ac:dyDescent="0.45">
      <c r="A655" s="1">
        <v>45761</v>
      </c>
      <c r="B655" s="1">
        <v>45847</v>
      </c>
      <c r="C655" s="1">
        <v>46356</v>
      </c>
      <c r="D655" s="1">
        <v>45882</v>
      </c>
      <c r="E655" s="2" t="s">
        <v>1639</v>
      </c>
      <c r="F655" s="3">
        <v>30</v>
      </c>
      <c r="G655" s="2" t="s">
        <v>1838</v>
      </c>
      <c r="H655" s="2" t="s">
        <v>1506</v>
      </c>
      <c r="I655" s="2" t="s">
        <v>167</v>
      </c>
      <c r="J655" s="4">
        <v>4</v>
      </c>
      <c r="K655" s="5">
        <v>66.77</v>
      </c>
      <c r="L655" s="4">
        <v>267.08</v>
      </c>
      <c r="M655" s="2" t="s">
        <v>1485</v>
      </c>
      <c r="N655" s="2" t="s">
        <v>30</v>
      </c>
      <c r="O655" s="2" t="s">
        <v>1668</v>
      </c>
      <c r="P655" s="2" t="s">
        <v>1669</v>
      </c>
      <c r="Q655"/>
      <c r="R655" s="2" t="s">
        <v>67</v>
      </c>
      <c r="S655" s="2" t="s">
        <v>1839</v>
      </c>
      <c r="T655"/>
      <c r="U655" s="2" t="s">
        <v>1690</v>
      </c>
      <c r="V655" s="2" t="s">
        <v>1840</v>
      </c>
      <c r="W655" s="2" t="s">
        <v>1667</v>
      </c>
      <c r="X655" s="6">
        <v>2</v>
      </c>
      <c r="Y655"/>
      <c r="Z655" s="2" t="s">
        <v>1713</v>
      </c>
      <c r="AA655" s="2" t="s">
        <v>1841</v>
      </c>
      <c r="AB655"/>
      <c r="AC655" s="2" t="s">
        <v>1673</v>
      </c>
      <c r="AD655" s="2" t="s">
        <v>1674</v>
      </c>
      <c r="AE655" s="2"/>
      <c r="AG655" s="2"/>
      <c r="AH655" s="2"/>
    </row>
    <row r="656" spans="1:34" x14ac:dyDescent="0.45">
      <c r="A656" s="1">
        <v>45761</v>
      </c>
      <c r="B656" s="1">
        <v>45847</v>
      </c>
      <c r="C656" s="1">
        <v>46356</v>
      </c>
      <c r="D656" s="1">
        <v>45919</v>
      </c>
      <c r="E656" s="2" t="s">
        <v>1639</v>
      </c>
      <c r="F656" s="3">
        <v>50</v>
      </c>
      <c r="G656" s="2" t="s">
        <v>1838</v>
      </c>
      <c r="H656" s="2" t="s">
        <v>1504</v>
      </c>
      <c r="I656" s="2" t="s">
        <v>131</v>
      </c>
      <c r="J656" s="4">
        <v>2</v>
      </c>
      <c r="K656" s="5">
        <v>123</v>
      </c>
      <c r="L656" s="4">
        <v>246</v>
      </c>
      <c r="M656" s="2" t="s">
        <v>1485</v>
      </c>
      <c r="N656" s="2" t="s">
        <v>30</v>
      </c>
      <c r="O656" s="2" t="s">
        <v>1668</v>
      </c>
      <c r="P656" s="2" t="s">
        <v>1669</v>
      </c>
      <c r="Q656"/>
      <c r="R656" s="2" t="s">
        <v>67</v>
      </c>
      <c r="S656" s="2" t="s">
        <v>1839</v>
      </c>
      <c r="T656"/>
      <c r="U656" s="2" t="s">
        <v>1690</v>
      </c>
      <c r="V656" s="2" t="s">
        <v>1840</v>
      </c>
      <c r="W656" s="2" t="s">
        <v>1667</v>
      </c>
      <c r="X656" s="6">
        <v>0</v>
      </c>
      <c r="Y656"/>
      <c r="Z656" s="2" t="s">
        <v>1713</v>
      </c>
      <c r="AA656" s="2" t="s">
        <v>1841</v>
      </c>
      <c r="AB656"/>
      <c r="AC656" s="2" t="s">
        <v>1673</v>
      </c>
      <c r="AD656" s="2" t="s">
        <v>1674</v>
      </c>
      <c r="AE656" s="2"/>
      <c r="AG656" s="2"/>
      <c r="AH656" s="2"/>
    </row>
    <row r="657" spans="1:34" x14ac:dyDescent="0.45">
      <c r="A657" s="1">
        <v>45761</v>
      </c>
      <c r="B657" s="1">
        <v>45847</v>
      </c>
      <c r="C657" s="1">
        <v>46356</v>
      </c>
      <c r="D657" s="1">
        <v>45882</v>
      </c>
      <c r="E657" s="2" t="s">
        <v>1640</v>
      </c>
      <c r="F657" s="3">
        <v>20</v>
      </c>
      <c r="G657" s="2" t="s">
        <v>1833</v>
      </c>
      <c r="H657" s="2" t="s">
        <v>1506</v>
      </c>
      <c r="I657" s="2" t="s">
        <v>167</v>
      </c>
      <c r="J657" s="4">
        <v>5</v>
      </c>
      <c r="K657" s="5">
        <v>66.77</v>
      </c>
      <c r="L657" s="4">
        <v>333.85</v>
      </c>
      <c r="M657" s="2" t="s">
        <v>1485</v>
      </c>
      <c r="N657" s="2" t="s">
        <v>30</v>
      </c>
      <c r="O657" s="2" t="s">
        <v>1668</v>
      </c>
      <c r="P657" s="2" t="s">
        <v>1669</v>
      </c>
      <c r="Q657"/>
      <c r="R657" s="2" t="s">
        <v>67</v>
      </c>
      <c r="S657" s="2" t="s">
        <v>1834</v>
      </c>
      <c r="T657"/>
      <c r="U657" s="2" t="s">
        <v>1835</v>
      </c>
      <c r="V657" s="2" t="s">
        <v>1836</v>
      </c>
      <c r="W657" s="2" t="s">
        <v>1667</v>
      </c>
      <c r="X657" s="6">
        <v>2</v>
      </c>
      <c r="Y657"/>
      <c r="Z657" s="2" t="s">
        <v>1759</v>
      </c>
      <c r="AA657" s="2" t="s">
        <v>1837</v>
      </c>
      <c r="AB657"/>
      <c r="AC657" s="2" t="s">
        <v>1673</v>
      </c>
      <c r="AD657" s="2" t="s">
        <v>1674</v>
      </c>
      <c r="AE657" s="2"/>
      <c r="AG657" s="2"/>
      <c r="AH657" s="2"/>
    </row>
    <row r="658" spans="1:34" x14ac:dyDescent="0.45">
      <c r="A658" s="1">
        <v>45761</v>
      </c>
      <c r="B658" s="1">
        <v>45847</v>
      </c>
      <c r="C658" s="1">
        <v>46356</v>
      </c>
      <c r="D658" s="1">
        <v>45919</v>
      </c>
      <c r="E658" s="2" t="s">
        <v>1640</v>
      </c>
      <c r="F658" s="3">
        <v>30</v>
      </c>
      <c r="G658" s="2" t="s">
        <v>1833</v>
      </c>
      <c r="H658" s="2" t="s">
        <v>1504</v>
      </c>
      <c r="I658" s="2" t="s">
        <v>131</v>
      </c>
      <c r="J658" s="4">
        <v>3</v>
      </c>
      <c r="K658" s="5">
        <v>123</v>
      </c>
      <c r="L658" s="4">
        <v>369</v>
      </c>
      <c r="M658" s="2" t="s">
        <v>1485</v>
      </c>
      <c r="N658" s="2" t="s">
        <v>30</v>
      </c>
      <c r="O658" s="2" t="s">
        <v>1668</v>
      </c>
      <c r="P658" s="2" t="s">
        <v>1669</v>
      </c>
      <c r="Q658"/>
      <c r="R658" s="2" t="s">
        <v>67</v>
      </c>
      <c r="S658" s="2" t="s">
        <v>1834</v>
      </c>
      <c r="T658"/>
      <c r="U658" s="2" t="s">
        <v>1835</v>
      </c>
      <c r="V658" s="2" t="s">
        <v>1836</v>
      </c>
      <c r="W658" s="2" t="s">
        <v>1667</v>
      </c>
      <c r="X658" s="6">
        <v>0</v>
      </c>
      <c r="Y658"/>
      <c r="Z658" s="2" t="s">
        <v>1759</v>
      </c>
      <c r="AA658" s="2" t="s">
        <v>1837</v>
      </c>
      <c r="AB658"/>
      <c r="AC658" s="2" t="s">
        <v>1673</v>
      </c>
      <c r="AD658" s="2" t="s">
        <v>1674</v>
      </c>
      <c r="AE658" s="2"/>
      <c r="AF658" s="2"/>
      <c r="AG658" s="2"/>
      <c r="AH658" s="2"/>
    </row>
    <row r="659" spans="1:34" x14ac:dyDescent="0.45">
      <c r="A659" s="1">
        <v>45761</v>
      </c>
      <c r="B659" s="1">
        <v>45847</v>
      </c>
      <c r="C659" s="1">
        <v>46356</v>
      </c>
      <c r="D659" s="1">
        <v>45884</v>
      </c>
      <c r="E659" s="2" t="s">
        <v>1632</v>
      </c>
      <c r="F659" s="3">
        <v>30</v>
      </c>
      <c r="G659" s="2" t="s">
        <v>1738</v>
      </c>
      <c r="H659" s="2" t="s">
        <v>1491</v>
      </c>
      <c r="I659" s="2" t="s">
        <v>134</v>
      </c>
      <c r="J659" s="4">
        <v>7</v>
      </c>
      <c r="K659" s="5">
        <v>71.94</v>
      </c>
      <c r="L659" s="4">
        <v>503.58</v>
      </c>
      <c r="M659" s="2" t="s">
        <v>1485</v>
      </c>
      <c r="N659" s="2" t="s">
        <v>30</v>
      </c>
      <c r="O659" s="2" t="s">
        <v>1668</v>
      </c>
      <c r="P659" s="2" t="s">
        <v>1669</v>
      </c>
      <c r="Q659"/>
      <c r="R659" s="2" t="s">
        <v>67</v>
      </c>
      <c r="S659" s="2" t="s">
        <v>1739</v>
      </c>
      <c r="T659"/>
      <c r="U659" s="2" t="s">
        <v>1740</v>
      </c>
      <c r="V659" s="2" t="s">
        <v>1741</v>
      </c>
      <c r="W659" s="2" t="s">
        <v>1667</v>
      </c>
      <c r="X659" s="6">
        <v>1</v>
      </c>
      <c r="Y659"/>
      <c r="Z659" s="2" t="s">
        <v>1713</v>
      </c>
      <c r="AA659" s="2" t="s">
        <v>1742</v>
      </c>
      <c r="AB659"/>
      <c r="AC659" s="2" t="s">
        <v>1673</v>
      </c>
      <c r="AD659" s="2" t="s">
        <v>1674</v>
      </c>
      <c r="AE659" s="2"/>
      <c r="AG659" s="2"/>
      <c r="AH659" s="2"/>
    </row>
    <row r="660" spans="1:34" x14ac:dyDescent="0.45">
      <c r="A660" s="1">
        <v>45761</v>
      </c>
      <c r="B660" s="1">
        <v>45847</v>
      </c>
      <c r="C660" s="1">
        <v>46356</v>
      </c>
      <c r="D660" s="1">
        <v>45847</v>
      </c>
      <c r="E660" s="2" t="s">
        <v>1632</v>
      </c>
      <c r="F660" s="3">
        <v>40</v>
      </c>
      <c r="G660" s="2" t="s">
        <v>1738</v>
      </c>
      <c r="H660" s="2" t="s">
        <v>1503</v>
      </c>
      <c r="I660" s="2" t="s">
        <v>124</v>
      </c>
      <c r="J660" s="4">
        <v>5</v>
      </c>
      <c r="K660" s="5">
        <v>63.44</v>
      </c>
      <c r="L660" s="4">
        <v>317.2</v>
      </c>
      <c r="M660" s="2" t="s">
        <v>1485</v>
      </c>
      <c r="N660" s="2" t="s">
        <v>30</v>
      </c>
      <c r="O660" s="2" t="s">
        <v>1668</v>
      </c>
      <c r="P660" s="2" t="s">
        <v>1669</v>
      </c>
      <c r="Q660"/>
      <c r="R660" s="2" t="s">
        <v>67</v>
      </c>
      <c r="S660" s="2" t="s">
        <v>1739</v>
      </c>
      <c r="T660"/>
      <c r="U660" s="2" t="s">
        <v>1740</v>
      </c>
      <c r="V660" s="2" t="s">
        <v>1741</v>
      </c>
      <c r="W660" s="2" t="s">
        <v>1667</v>
      </c>
      <c r="X660" s="6">
        <v>0</v>
      </c>
      <c r="Y660"/>
      <c r="Z660" s="2" t="s">
        <v>1713</v>
      </c>
      <c r="AA660" s="2" t="s">
        <v>1742</v>
      </c>
      <c r="AB660"/>
      <c r="AC660" s="2" t="s">
        <v>1673</v>
      </c>
      <c r="AD660" s="2" t="s">
        <v>1674</v>
      </c>
      <c r="AE660" s="2"/>
      <c r="AG660" s="2"/>
      <c r="AH660" s="2"/>
    </row>
    <row r="661" spans="1:34" x14ac:dyDescent="0.45">
      <c r="A661" s="1">
        <v>45761</v>
      </c>
      <c r="B661" s="1">
        <v>45847</v>
      </c>
      <c r="C661" s="1">
        <v>46356</v>
      </c>
      <c r="D661" s="1">
        <v>45919</v>
      </c>
      <c r="E661" s="2" t="s">
        <v>1632</v>
      </c>
      <c r="F661" s="3">
        <v>50</v>
      </c>
      <c r="G661" s="2" t="s">
        <v>1738</v>
      </c>
      <c r="H661" s="2" t="s">
        <v>1504</v>
      </c>
      <c r="I661" s="2" t="s">
        <v>131</v>
      </c>
      <c r="J661" s="4">
        <v>30</v>
      </c>
      <c r="K661" s="5">
        <v>123</v>
      </c>
      <c r="L661" s="4">
        <v>3690</v>
      </c>
      <c r="M661" s="2" t="s">
        <v>1485</v>
      </c>
      <c r="N661" s="2" t="s">
        <v>30</v>
      </c>
      <c r="O661" s="2" t="s">
        <v>1668</v>
      </c>
      <c r="P661" s="2" t="s">
        <v>1669</v>
      </c>
      <c r="Q661"/>
      <c r="R661" s="2" t="s">
        <v>67</v>
      </c>
      <c r="S661" s="2" t="s">
        <v>1739</v>
      </c>
      <c r="T661"/>
      <c r="U661" s="2" t="s">
        <v>1740</v>
      </c>
      <c r="V661" s="2" t="s">
        <v>1741</v>
      </c>
      <c r="W661" s="2" t="s">
        <v>1667</v>
      </c>
      <c r="X661" s="6">
        <v>0</v>
      </c>
      <c r="Y661"/>
      <c r="Z661" s="2" t="s">
        <v>1713</v>
      </c>
      <c r="AA661" s="2" t="s">
        <v>1742</v>
      </c>
      <c r="AB661"/>
      <c r="AC661" s="2" t="s">
        <v>1673</v>
      </c>
      <c r="AD661" s="2" t="s">
        <v>1674</v>
      </c>
      <c r="AE661" s="2"/>
      <c r="AG661" s="2"/>
      <c r="AH661" s="2"/>
    </row>
    <row r="662" spans="1:34" x14ac:dyDescent="0.45">
      <c r="A662" s="1">
        <v>45761</v>
      </c>
      <c r="B662" s="1">
        <v>45847</v>
      </c>
      <c r="C662" s="1">
        <v>46356</v>
      </c>
      <c r="D662" s="1">
        <v>45919</v>
      </c>
      <c r="E662" s="2" t="s">
        <v>1633</v>
      </c>
      <c r="F662" s="3">
        <v>10</v>
      </c>
      <c r="G662" s="2" t="s">
        <v>1800</v>
      </c>
      <c r="H662" s="2" t="s">
        <v>1504</v>
      </c>
      <c r="I662" s="2" t="s">
        <v>131</v>
      </c>
      <c r="J662" s="4">
        <v>13</v>
      </c>
      <c r="K662" s="5">
        <v>123</v>
      </c>
      <c r="L662" s="4">
        <v>1599</v>
      </c>
      <c r="M662" s="2" t="s">
        <v>1485</v>
      </c>
      <c r="N662" s="2" t="s">
        <v>30</v>
      </c>
      <c r="O662" s="2" t="s">
        <v>1668</v>
      </c>
      <c r="P662" s="2" t="s">
        <v>1669</v>
      </c>
      <c r="Q662"/>
      <c r="R662" s="2" t="s">
        <v>67</v>
      </c>
      <c r="S662" s="2" t="s">
        <v>1801</v>
      </c>
      <c r="T662"/>
      <c r="U662" s="2" t="s">
        <v>1802</v>
      </c>
      <c r="V662" s="2" t="s">
        <v>1803</v>
      </c>
      <c r="W662" s="2" t="s">
        <v>1667</v>
      </c>
      <c r="X662" s="6">
        <v>0</v>
      </c>
      <c r="Y662"/>
      <c r="Z662" s="2" t="s">
        <v>1713</v>
      </c>
      <c r="AA662" s="2" t="s">
        <v>1804</v>
      </c>
      <c r="AB662"/>
      <c r="AC662" s="2" t="s">
        <v>1673</v>
      </c>
      <c r="AD662" s="2" t="s">
        <v>1674</v>
      </c>
      <c r="AE662" s="2"/>
      <c r="AG662" s="2"/>
      <c r="AH662" s="2"/>
    </row>
    <row r="663" spans="1:34" x14ac:dyDescent="0.45">
      <c r="A663" s="1">
        <v>45761</v>
      </c>
      <c r="B663" s="1">
        <v>45847</v>
      </c>
      <c r="C663" s="1">
        <v>46356</v>
      </c>
      <c r="D663" s="1">
        <v>45896</v>
      </c>
      <c r="E663" s="2" t="s">
        <v>1634</v>
      </c>
      <c r="F663" s="3">
        <v>20</v>
      </c>
      <c r="G663" s="2" t="s">
        <v>1743</v>
      </c>
      <c r="H663" s="2" t="s">
        <v>1490</v>
      </c>
      <c r="I663" s="2" t="s">
        <v>129</v>
      </c>
      <c r="J663" s="4">
        <v>50</v>
      </c>
      <c r="K663" s="5">
        <v>102</v>
      </c>
      <c r="L663" s="4">
        <v>5100</v>
      </c>
      <c r="M663" s="2" t="s">
        <v>1485</v>
      </c>
      <c r="N663" s="2" t="s">
        <v>30</v>
      </c>
      <c r="O663" s="2" t="s">
        <v>1668</v>
      </c>
      <c r="P663" s="2" t="s">
        <v>1669</v>
      </c>
      <c r="Q663"/>
      <c r="R663" s="2" t="s">
        <v>67</v>
      </c>
      <c r="S663" s="2" t="s">
        <v>1744</v>
      </c>
      <c r="T663"/>
      <c r="U663" s="2" t="s">
        <v>1690</v>
      </c>
      <c r="V663" s="2" t="s">
        <v>1745</v>
      </c>
      <c r="W663" s="2" t="s">
        <v>1667</v>
      </c>
      <c r="X663" s="6">
        <v>2</v>
      </c>
      <c r="Y663"/>
      <c r="Z663" s="2" t="s">
        <v>1713</v>
      </c>
      <c r="AA663" s="2" t="s">
        <v>1746</v>
      </c>
      <c r="AB663"/>
      <c r="AC663" s="2" t="s">
        <v>1673</v>
      </c>
      <c r="AD663" s="2" t="s">
        <v>1674</v>
      </c>
      <c r="AE663" s="2"/>
      <c r="AG663" s="2"/>
      <c r="AH663" s="2"/>
    </row>
    <row r="664" spans="1:34" x14ac:dyDescent="0.45">
      <c r="A664" s="1">
        <v>45761</v>
      </c>
      <c r="B664" s="1">
        <v>45847</v>
      </c>
      <c r="C664" s="1">
        <v>46356</v>
      </c>
      <c r="D664" s="1">
        <v>45919</v>
      </c>
      <c r="E664" s="2" t="s">
        <v>1634</v>
      </c>
      <c r="F664" s="3">
        <v>30</v>
      </c>
      <c r="G664" s="2" t="s">
        <v>1743</v>
      </c>
      <c r="H664" s="2" t="s">
        <v>1504</v>
      </c>
      <c r="I664" s="2" t="s">
        <v>131</v>
      </c>
      <c r="J664" s="4">
        <v>4</v>
      </c>
      <c r="K664" s="5">
        <v>123</v>
      </c>
      <c r="L664" s="4">
        <v>492</v>
      </c>
      <c r="M664" s="2" t="s">
        <v>1485</v>
      </c>
      <c r="N664" s="2" t="s">
        <v>30</v>
      </c>
      <c r="O664" s="2" t="s">
        <v>1668</v>
      </c>
      <c r="P664" s="2" t="s">
        <v>1669</v>
      </c>
      <c r="Q664"/>
      <c r="R664" s="2" t="s">
        <v>67</v>
      </c>
      <c r="S664" s="2" t="s">
        <v>1744</v>
      </c>
      <c r="T664"/>
      <c r="U664" s="2" t="s">
        <v>1690</v>
      </c>
      <c r="V664" s="2" t="s">
        <v>1745</v>
      </c>
      <c r="W664" s="2" t="s">
        <v>1667</v>
      </c>
      <c r="X664" s="6">
        <v>0</v>
      </c>
      <c r="Y664"/>
      <c r="Z664" s="2" t="s">
        <v>1713</v>
      </c>
      <c r="AA664" s="2" t="s">
        <v>1746</v>
      </c>
      <c r="AB664"/>
      <c r="AC664" s="2" t="s">
        <v>1673</v>
      </c>
      <c r="AD664" s="2" t="s">
        <v>1674</v>
      </c>
      <c r="AE664" s="2"/>
      <c r="AG664" s="2"/>
      <c r="AH664" s="2"/>
    </row>
    <row r="665" spans="1:34" x14ac:dyDescent="0.45">
      <c r="A665" s="1">
        <v>45761</v>
      </c>
      <c r="B665" s="1">
        <v>45847</v>
      </c>
      <c r="C665" s="1">
        <v>46356</v>
      </c>
      <c r="D665" s="1">
        <v>45919</v>
      </c>
      <c r="E665" s="2" t="s">
        <v>1635</v>
      </c>
      <c r="F665" s="3">
        <v>20</v>
      </c>
      <c r="G665" s="2" t="s">
        <v>1815</v>
      </c>
      <c r="H665" s="2" t="s">
        <v>1504</v>
      </c>
      <c r="I665" s="2" t="s">
        <v>131</v>
      </c>
      <c r="J665" s="4">
        <v>11</v>
      </c>
      <c r="K665" s="5">
        <v>123</v>
      </c>
      <c r="L665" s="4">
        <v>1353</v>
      </c>
      <c r="M665" s="2" t="s">
        <v>1485</v>
      </c>
      <c r="N665" s="2" t="s">
        <v>30</v>
      </c>
      <c r="O665" s="2" t="s">
        <v>1668</v>
      </c>
      <c r="P665" s="2" t="s">
        <v>1669</v>
      </c>
      <c r="Q665"/>
      <c r="R665" s="2" t="s">
        <v>67</v>
      </c>
      <c r="S665" s="2" t="s">
        <v>1816</v>
      </c>
      <c r="T665"/>
      <c r="U665" s="2" t="s">
        <v>1817</v>
      </c>
      <c r="V665" s="2" t="s">
        <v>1818</v>
      </c>
      <c r="W665" s="2" t="s">
        <v>1667</v>
      </c>
      <c r="X665" s="6">
        <v>0</v>
      </c>
      <c r="Y665"/>
      <c r="Z665" s="2" t="s">
        <v>1713</v>
      </c>
      <c r="AA665" s="2" t="s">
        <v>1819</v>
      </c>
      <c r="AB665"/>
      <c r="AC665" s="2" t="s">
        <v>1673</v>
      </c>
      <c r="AD665" s="2" t="s">
        <v>1674</v>
      </c>
      <c r="AE665" s="2"/>
      <c r="AG665" s="2"/>
      <c r="AH665" s="2"/>
    </row>
    <row r="666" spans="1:34" x14ac:dyDescent="0.45">
      <c r="A666" s="1">
        <v>45776</v>
      </c>
      <c r="B666" s="1">
        <v>45873</v>
      </c>
      <c r="C666" s="1">
        <v>46356</v>
      </c>
      <c r="D666" s="1">
        <v>45896</v>
      </c>
      <c r="E666" s="2" t="s">
        <v>1653</v>
      </c>
      <c r="F666" s="3">
        <v>1</v>
      </c>
      <c r="G666" s="2" t="s">
        <v>1937</v>
      </c>
      <c r="H666" s="2" t="s">
        <v>1490</v>
      </c>
      <c r="I666" s="2" t="s">
        <v>129</v>
      </c>
      <c r="J666" s="4">
        <v>1</v>
      </c>
      <c r="K666" s="5">
        <v>102</v>
      </c>
      <c r="L666" s="4">
        <v>102</v>
      </c>
      <c r="M666" s="2" t="s">
        <v>1485</v>
      </c>
      <c r="N666" s="2" t="s">
        <v>30</v>
      </c>
      <c r="O666" s="2" t="s">
        <v>1668</v>
      </c>
      <c r="P666" s="2" t="s">
        <v>1669</v>
      </c>
      <c r="Q666"/>
      <c r="R666" s="2" t="s">
        <v>67</v>
      </c>
      <c r="S666" s="2" t="s">
        <v>1938</v>
      </c>
      <c r="T666"/>
      <c r="U666" s="2" t="s">
        <v>1763</v>
      </c>
      <c r="V666" s="2" t="s">
        <v>1939</v>
      </c>
      <c r="W666" s="2" t="s">
        <v>1667</v>
      </c>
      <c r="X666" s="6">
        <v>2</v>
      </c>
      <c r="Y666"/>
      <c r="Z666" s="2" t="s">
        <v>1692</v>
      </c>
      <c r="AA666" s="2" t="s">
        <v>1940</v>
      </c>
      <c r="AB666"/>
      <c r="AC666" s="2" t="s">
        <v>1673</v>
      </c>
      <c r="AD666" s="2" t="s">
        <v>1674</v>
      </c>
      <c r="AE666" s="2"/>
      <c r="AG666" s="2"/>
      <c r="AH666" s="2"/>
    </row>
    <row r="667" spans="1:34" x14ac:dyDescent="0.45">
      <c r="A667" s="1">
        <v>45790</v>
      </c>
      <c r="B667" s="1">
        <v>45888</v>
      </c>
      <c r="C667" s="1">
        <v>46356</v>
      </c>
      <c r="D667" s="1">
        <v>2</v>
      </c>
      <c r="E667" s="2" t="s">
        <v>2005</v>
      </c>
      <c r="F667" s="3">
        <v>1</v>
      </c>
      <c r="G667" s="2" t="s">
        <v>1695</v>
      </c>
      <c r="H667" s="2" t="s">
        <v>1490</v>
      </c>
      <c r="I667" s="2" t="s">
        <v>129</v>
      </c>
      <c r="J667" s="4">
        <v>20</v>
      </c>
      <c r="K667" s="5">
        <v>102</v>
      </c>
      <c r="L667" s="4">
        <v>2040</v>
      </c>
      <c r="M667" s="2" t="s">
        <v>1485</v>
      </c>
      <c r="N667" s="2" t="s">
        <v>30</v>
      </c>
      <c r="O667" s="2" t="s">
        <v>1668</v>
      </c>
      <c r="P667" s="2" t="s">
        <v>1669</v>
      </c>
      <c r="Q667"/>
      <c r="R667" s="2" t="s">
        <v>67</v>
      </c>
      <c r="S667" s="2" t="s">
        <v>1696</v>
      </c>
      <c r="T667"/>
      <c r="U667" s="2" t="s">
        <v>1682</v>
      </c>
      <c r="V667" s="2" t="s">
        <v>1697</v>
      </c>
      <c r="W667" s="2" t="s">
        <v>1667</v>
      </c>
      <c r="X667" s="6">
        <v>2</v>
      </c>
      <c r="Y667"/>
      <c r="Z667" s="2" t="s">
        <v>1698</v>
      </c>
      <c r="AA667" s="2" t="s">
        <v>1699</v>
      </c>
      <c r="AB667" s="2" t="s">
        <v>1700</v>
      </c>
      <c r="AC667" s="2" t="s">
        <v>1673</v>
      </c>
      <c r="AD667" s="2" t="s">
        <v>1674</v>
      </c>
      <c r="AE667" s="2"/>
      <c r="AG667" s="2"/>
      <c r="AH667" s="2"/>
    </row>
    <row r="668" spans="1:34" x14ac:dyDescent="0.45">
      <c r="A668" s="1">
        <v>45798</v>
      </c>
      <c r="B668" s="1">
        <v>45894</v>
      </c>
      <c r="C668" s="1">
        <v>46356</v>
      </c>
      <c r="D668" s="1">
        <v>45945</v>
      </c>
      <c r="E668" s="2" t="s">
        <v>2022</v>
      </c>
      <c r="F668" s="3">
        <v>1</v>
      </c>
      <c r="G668" s="2" t="s">
        <v>1937</v>
      </c>
      <c r="H668" s="2" t="s">
        <v>1490</v>
      </c>
      <c r="I668" s="2" t="s">
        <v>129</v>
      </c>
      <c r="J668" s="4">
        <v>1</v>
      </c>
      <c r="K668" s="5">
        <v>102</v>
      </c>
      <c r="L668" s="4">
        <v>102</v>
      </c>
      <c r="M668" s="2" t="s">
        <v>1485</v>
      </c>
      <c r="N668" s="2" t="s">
        <v>30</v>
      </c>
      <c r="O668" s="2" t="s">
        <v>1668</v>
      </c>
      <c r="P668" s="2" t="s">
        <v>1669</v>
      </c>
      <c r="Q668"/>
      <c r="R668" s="2" t="s">
        <v>67</v>
      </c>
      <c r="S668" s="2" t="s">
        <v>1938</v>
      </c>
      <c r="T668"/>
      <c r="U668" s="2" t="s">
        <v>1763</v>
      </c>
      <c r="V668" s="2" t="s">
        <v>1939</v>
      </c>
      <c r="W668" s="2" t="s">
        <v>1667</v>
      </c>
      <c r="X668" s="6">
        <v>2</v>
      </c>
      <c r="Y668"/>
      <c r="Z668" s="2" t="s">
        <v>1692</v>
      </c>
      <c r="AA668" s="2" t="s">
        <v>1940</v>
      </c>
      <c r="AB668"/>
      <c r="AC668" s="2" t="s">
        <v>1673</v>
      </c>
      <c r="AD668" s="2" t="s">
        <v>1674</v>
      </c>
      <c r="AE668" s="2"/>
      <c r="AG668" s="2"/>
      <c r="AH668" s="2"/>
    </row>
    <row r="669" spans="1:34" x14ac:dyDescent="0.45">
      <c r="A669" s="1">
        <v>45811</v>
      </c>
      <c r="B669" s="1">
        <v>45902</v>
      </c>
      <c r="C669" s="1">
        <v>46356</v>
      </c>
      <c r="D669" s="1">
        <v>2</v>
      </c>
      <c r="E669" s="2" t="s">
        <v>2033</v>
      </c>
      <c r="F669" s="3">
        <v>1</v>
      </c>
      <c r="G669" s="2" t="s">
        <v>1688</v>
      </c>
      <c r="H669" s="2" t="s">
        <v>1506</v>
      </c>
      <c r="I669" s="2" t="s">
        <v>167</v>
      </c>
      <c r="J669" s="4">
        <v>1</v>
      </c>
      <c r="K669" s="5">
        <v>66.77</v>
      </c>
      <c r="L669" s="4">
        <v>66.77</v>
      </c>
      <c r="M669" s="2" t="s">
        <v>1485</v>
      </c>
      <c r="N669" s="2" t="s">
        <v>30</v>
      </c>
      <c r="O669" s="2" t="s">
        <v>1668</v>
      </c>
      <c r="P669" s="2" t="s">
        <v>1669</v>
      </c>
      <c r="Q669"/>
      <c r="R669" s="2" t="s">
        <v>67</v>
      </c>
      <c r="S669" s="2" t="s">
        <v>1689</v>
      </c>
      <c r="T669"/>
      <c r="U669" s="2" t="s">
        <v>1690</v>
      </c>
      <c r="V669" s="2" t="s">
        <v>1691</v>
      </c>
      <c r="W669" s="2" t="s">
        <v>1667</v>
      </c>
      <c r="X669" s="6">
        <v>2</v>
      </c>
      <c r="Y669"/>
      <c r="Z669" s="2" t="s">
        <v>1692</v>
      </c>
      <c r="AA669" s="2" t="s">
        <v>1693</v>
      </c>
      <c r="AB669" s="2" t="s">
        <v>1694</v>
      </c>
      <c r="AC669" s="2" t="s">
        <v>1673</v>
      </c>
      <c r="AD669" s="2" t="s">
        <v>1674</v>
      </c>
      <c r="AE669" s="2"/>
      <c r="AG669" s="2"/>
      <c r="AH669" s="2"/>
    </row>
    <row r="670" spans="1:34" x14ac:dyDescent="0.45">
      <c r="A670" s="1">
        <v>45832</v>
      </c>
      <c r="B670" s="1">
        <v>45930</v>
      </c>
      <c r="C670" s="1">
        <v>46356</v>
      </c>
      <c r="D670" s="1">
        <v>2</v>
      </c>
      <c r="E670" s="2" t="s">
        <v>2056</v>
      </c>
      <c r="F670" s="3">
        <v>1</v>
      </c>
      <c r="G670" s="2" t="s">
        <v>1695</v>
      </c>
      <c r="H670" s="2" t="s">
        <v>1490</v>
      </c>
      <c r="I670" s="2" t="s">
        <v>129</v>
      </c>
      <c r="J670" s="4">
        <v>20</v>
      </c>
      <c r="K670" s="5">
        <v>102</v>
      </c>
      <c r="L670" s="4">
        <v>2040</v>
      </c>
      <c r="M670" s="2" t="s">
        <v>1485</v>
      </c>
      <c r="N670" s="2" t="s">
        <v>30</v>
      </c>
      <c r="O670" s="2" t="s">
        <v>1668</v>
      </c>
      <c r="P670" s="2" t="s">
        <v>1669</v>
      </c>
      <c r="Q670"/>
      <c r="R670" s="2" t="s">
        <v>67</v>
      </c>
      <c r="S670" s="2" t="s">
        <v>1696</v>
      </c>
      <c r="T670"/>
      <c r="U670" s="2" t="s">
        <v>1682</v>
      </c>
      <c r="V670" s="2" t="s">
        <v>1697</v>
      </c>
      <c r="W670" s="2" t="s">
        <v>1667</v>
      </c>
      <c r="X670" s="6">
        <v>2</v>
      </c>
      <c r="Y670"/>
      <c r="Z670" s="2" t="s">
        <v>1698</v>
      </c>
      <c r="AA670" s="2" t="s">
        <v>1699</v>
      </c>
      <c r="AB670" s="2" t="s">
        <v>1700</v>
      </c>
      <c r="AC670" s="2" t="s">
        <v>1673</v>
      </c>
      <c r="AD670" s="2" t="s">
        <v>1674</v>
      </c>
      <c r="AE670" s="2"/>
      <c r="AG670" s="2"/>
      <c r="AH670" s="2"/>
    </row>
    <row r="671" spans="1:34" x14ac:dyDescent="0.45">
      <c r="A671" s="1">
        <v>45832</v>
      </c>
      <c r="B671" s="1">
        <v>45923</v>
      </c>
      <c r="C671" s="1">
        <v>46356</v>
      </c>
      <c r="D671" s="1">
        <v>2</v>
      </c>
      <c r="E671" s="2" t="s">
        <v>2057</v>
      </c>
      <c r="F671" s="3">
        <v>1</v>
      </c>
      <c r="G671" s="2" t="s">
        <v>1688</v>
      </c>
      <c r="H671" s="2" t="s">
        <v>1490</v>
      </c>
      <c r="I671" s="2" t="s">
        <v>129</v>
      </c>
      <c r="J671" s="4">
        <v>25</v>
      </c>
      <c r="K671" s="5">
        <v>102</v>
      </c>
      <c r="L671" s="4">
        <v>2550</v>
      </c>
      <c r="M671" s="2" t="s">
        <v>1485</v>
      </c>
      <c r="N671" s="2" t="s">
        <v>30</v>
      </c>
      <c r="O671" s="2" t="s">
        <v>1668</v>
      </c>
      <c r="P671" s="2" t="s">
        <v>1669</v>
      </c>
      <c r="Q671"/>
      <c r="R671" s="2" t="s">
        <v>67</v>
      </c>
      <c r="S671" s="2" t="s">
        <v>1689</v>
      </c>
      <c r="T671"/>
      <c r="U671" s="2" t="s">
        <v>1690</v>
      </c>
      <c r="V671" s="2" t="s">
        <v>1691</v>
      </c>
      <c r="W671" s="2" t="s">
        <v>1667</v>
      </c>
      <c r="X671" s="6">
        <v>2</v>
      </c>
      <c r="Y671"/>
      <c r="Z671" s="2" t="s">
        <v>1692</v>
      </c>
      <c r="AA671" s="2" t="s">
        <v>1693</v>
      </c>
      <c r="AB671" s="2" t="s">
        <v>1694</v>
      </c>
      <c r="AC671" s="2" t="s">
        <v>1673</v>
      </c>
      <c r="AD671" s="2" t="s">
        <v>1674</v>
      </c>
      <c r="AE671" s="2"/>
      <c r="AG671" s="2"/>
      <c r="AH671" s="2"/>
    </row>
    <row r="672" spans="1:34" x14ac:dyDescent="0.45">
      <c r="A672" s="1">
        <v>45839</v>
      </c>
      <c r="B672" s="1">
        <v>2</v>
      </c>
      <c r="C672" s="1">
        <v>46356</v>
      </c>
      <c r="D672" s="1">
        <v>2</v>
      </c>
      <c r="E672" s="2" t="s">
        <v>2058</v>
      </c>
      <c r="F672" s="3">
        <v>1</v>
      </c>
      <c r="G672" s="2" t="s">
        <v>1695</v>
      </c>
      <c r="H672" s="2" t="s">
        <v>1504</v>
      </c>
      <c r="I672" s="2" t="s">
        <v>131</v>
      </c>
      <c r="J672" s="4">
        <v>21</v>
      </c>
      <c r="K672" s="5">
        <v>123</v>
      </c>
      <c r="L672" s="4">
        <v>2583</v>
      </c>
      <c r="M672" s="2" t="s">
        <v>1485</v>
      </c>
      <c r="N672" s="2" t="s">
        <v>30</v>
      </c>
      <c r="O672" s="2" t="s">
        <v>1668</v>
      </c>
      <c r="P672" s="2" t="s">
        <v>1669</v>
      </c>
      <c r="Q672"/>
      <c r="R672" s="2" t="s">
        <v>67</v>
      </c>
      <c r="S672" s="2" t="s">
        <v>1696</v>
      </c>
      <c r="T672"/>
      <c r="U672" s="2" t="s">
        <v>1682</v>
      </c>
      <c r="V672" s="2" t="s">
        <v>1697</v>
      </c>
      <c r="W672" s="2" t="s">
        <v>1667</v>
      </c>
      <c r="X672" s="6">
        <v>0</v>
      </c>
      <c r="Y672"/>
      <c r="Z672" s="2" t="s">
        <v>1698</v>
      </c>
      <c r="AA672" s="2" t="s">
        <v>1699</v>
      </c>
      <c r="AB672" s="2" t="s">
        <v>1700</v>
      </c>
      <c r="AC672" s="2" t="s">
        <v>1673</v>
      </c>
      <c r="AD672" s="2" t="s">
        <v>1674</v>
      </c>
      <c r="AE672" s="2"/>
      <c r="AG672" s="2"/>
      <c r="AH672" s="2"/>
    </row>
    <row r="673" spans="1:34" x14ac:dyDescent="0.45">
      <c r="A673" s="1">
        <v>45839</v>
      </c>
      <c r="B673" s="1">
        <v>45930</v>
      </c>
      <c r="C673" s="1">
        <v>46356</v>
      </c>
      <c r="D673" s="1">
        <v>2</v>
      </c>
      <c r="E673" s="2" t="s">
        <v>2059</v>
      </c>
      <c r="F673" s="3">
        <v>1</v>
      </c>
      <c r="G673" s="2" t="s">
        <v>1688</v>
      </c>
      <c r="H673" s="2" t="s">
        <v>1490</v>
      </c>
      <c r="I673" s="2" t="s">
        <v>129</v>
      </c>
      <c r="J673" s="4">
        <v>8</v>
      </c>
      <c r="K673" s="5">
        <v>102</v>
      </c>
      <c r="L673" s="4">
        <v>816</v>
      </c>
      <c r="M673" s="2" t="s">
        <v>1485</v>
      </c>
      <c r="N673" s="2" t="s">
        <v>30</v>
      </c>
      <c r="O673" s="2" t="s">
        <v>1668</v>
      </c>
      <c r="P673" s="2" t="s">
        <v>1669</v>
      </c>
      <c r="Q673"/>
      <c r="R673" s="2" t="s">
        <v>67</v>
      </c>
      <c r="S673" s="2" t="s">
        <v>1689</v>
      </c>
      <c r="T673"/>
      <c r="U673" s="2" t="s">
        <v>1690</v>
      </c>
      <c r="V673" s="2" t="s">
        <v>1691</v>
      </c>
      <c r="W673" s="2" t="s">
        <v>1667</v>
      </c>
      <c r="X673" s="6">
        <v>2</v>
      </c>
      <c r="Y673"/>
      <c r="Z673" s="2" t="s">
        <v>1692</v>
      </c>
      <c r="AA673" s="2" t="s">
        <v>1693</v>
      </c>
      <c r="AB673" s="2" t="s">
        <v>1694</v>
      </c>
      <c r="AC673" s="2" t="s">
        <v>1673</v>
      </c>
      <c r="AD673" s="2" t="s">
        <v>1674</v>
      </c>
      <c r="AE673" s="2"/>
      <c r="AG673" s="2"/>
      <c r="AH673" s="2"/>
    </row>
    <row r="674" spans="1:34" x14ac:dyDescent="0.45">
      <c r="A674" s="1">
        <v>45839</v>
      </c>
      <c r="B674" s="1">
        <v>45942</v>
      </c>
      <c r="C674" s="1">
        <v>46356</v>
      </c>
      <c r="D674" s="1">
        <v>2</v>
      </c>
      <c r="E674" s="2" t="s">
        <v>2060</v>
      </c>
      <c r="F674" s="3">
        <v>1</v>
      </c>
      <c r="G674" s="2" t="s">
        <v>1688</v>
      </c>
      <c r="H674" s="2" t="s">
        <v>1504</v>
      </c>
      <c r="I674" s="2" t="s">
        <v>131</v>
      </c>
      <c r="J674" s="4">
        <v>14</v>
      </c>
      <c r="K674" s="5">
        <v>123</v>
      </c>
      <c r="L674" s="4">
        <v>1722</v>
      </c>
      <c r="M674" s="2" t="s">
        <v>1485</v>
      </c>
      <c r="N674" s="2" t="s">
        <v>30</v>
      </c>
      <c r="O674" s="2" t="s">
        <v>1668</v>
      </c>
      <c r="P674" s="2" t="s">
        <v>1669</v>
      </c>
      <c r="Q674"/>
      <c r="R674" s="2" t="s">
        <v>67</v>
      </c>
      <c r="S674" s="2" t="s">
        <v>1689</v>
      </c>
      <c r="T674"/>
      <c r="U674" s="2" t="s">
        <v>1690</v>
      </c>
      <c r="V674" s="2" t="s">
        <v>1691</v>
      </c>
      <c r="W674" s="2" t="s">
        <v>1667</v>
      </c>
      <c r="X674" s="6">
        <v>0</v>
      </c>
      <c r="Y674"/>
      <c r="Z674" s="2" t="s">
        <v>1692</v>
      </c>
      <c r="AA674" s="2" t="s">
        <v>1693</v>
      </c>
      <c r="AB674" s="2" t="s">
        <v>1694</v>
      </c>
      <c r="AC674" s="2" t="s">
        <v>1673</v>
      </c>
      <c r="AD674" s="2" t="s">
        <v>1674</v>
      </c>
      <c r="AE674" s="2"/>
      <c r="AG674" s="2"/>
      <c r="AH674" s="2"/>
    </row>
    <row r="675" spans="1:34" x14ac:dyDescent="0.45">
      <c r="A675" s="1">
        <v>45846</v>
      </c>
      <c r="B675" s="1">
        <v>45949</v>
      </c>
      <c r="C675" s="1">
        <v>46356</v>
      </c>
      <c r="D675" s="1">
        <v>2</v>
      </c>
      <c r="E675" s="2" t="s">
        <v>2078</v>
      </c>
      <c r="F675" s="3">
        <v>1</v>
      </c>
      <c r="G675" s="2" t="s">
        <v>1695</v>
      </c>
      <c r="H675" s="2" t="s">
        <v>1504</v>
      </c>
      <c r="I675" s="2" t="s">
        <v>131</v>
      </c>
      <c r="J675" s="4">
        <v>19</v>
      </c>
      <c r="K675" s="5">
        <v>123</v>
      </c>
      <c r="L675" s="4">
        <v>2337</v>
      </c>
      <c r="M675" s="2" t="s">
        <v>1485</v>
      </c>
      <c r="N675" s="2" t="s">
        <v>30</v>
      </c>
      <c r="O675" s="2" t="s">
        <v>1668</v>
      </c>
      <c r="P675" s="2" t="s">
        <v>1669</v>
      </c>
      <c r="Q675"/>
      <c r="R675" s="2" t="s">
        <v>67</v>
      </c>
      <c r="S675" s="2" t="s">
        <v>1696</v>
      </c>
      <c r="T675"/>
      <c r="U675" s="2" t="s">
        <v>1682</v>
      </c>
      <c r="V675" s="2" t="s">
        <v>1697</v>
      </c>
      <c r="W675" s="2" t="s">
        <v>1667</v>
      </c>
      <c r="X675" s="6">
        <v>0</v>
      </c>
      <c r="Y675"/>
      <c r="Z675" s="2" t="s">
        <v>1698</v>
      </c>
      <c r="AA675" s="2" t="s">
        <v>1699</v>
      </c>
      <c r="AB675" s="2" t="s">
        <v>1700</v>
      </c>
      <c r="AC675" s="2" t="s">
        <v>1673</v>
      </c>
      <c r="AD675" s="2" t="s">
        <v>1674</v>
      </c>
      <c r="AE675" s="2"/>
      <c r="AG675" s="2"/>
      <c r="AH675" s="2"/>
    </row>
    <row r="676" spans="1:34" x14ac:dyDescent="0.45">
      <c r="A676" s="1">
        <v>45853</v>
      </c>
      <c r="B676" s="1">
        <v>45948</v>
      </c>
      <c r="C676" s="1">
        <v>46356</v>
      </c>
      <c r="D676" s="1">
        <v>2</v>
      </c>
      <c r="E676" s="2" t="s">
        <v>2079</v>
      </c>
      <c r="F676" s="3">
        <v>2</v>
      </c>
      <c r="G676" s="2" t="s">
        <v>1695</v>
      </c>
      <c r="H676" s="2" t="s">
        <v>1490</v>
      </c>
      <c r="I676" s="2" t="s">
        <v>129</v>
      </c>
      <c r="J676" s="4">
        <v>1</v>
      </c>
      <c r="K676" s="5">
        <v>102</v>
      </c>
      <c r="L676" s="4">
        <v>102</v>
      </c>
      <c r="M676" s="2" t="s">
        <v>1485</v>
      </c>
      <c r="N676" s="2" t="s">
        <v>30</v>
      </c>
      <c r="O676" s="2" t="s">
        <v>1668</v>
      </c>
      <c r="P676" s="2" t="s">
        <v>1669</v>
      </c>
      <c r="Q676"/>
      <c r="R676" s="2" t="s">
        <v>67</v>
      </c>
      <c r="S676" s="2" t="s">
        <v>1696</v>
      </c>
      <c r="T676"/>
      <c r="U676" s="2" t="s">
        <v>1682</v>
      </c>
      <c r="V676" s="2" t="s">
        <v>1697</v>
      </c>
      <c r="W676" s="2" t="s">
        <v>1667</v>
      </c>
      <c r="X676" s="6">
        <v>2</v>
      </c>
      <c r="Y676"/>
      <c r="Z676" s="2" t="s">
        <v>1698</v>
      </c>
      <c r="AA676" s="2" t="s">
        <v>1699</v>
      </c>
      <c r="AB676" s="2" t="s">
        <v>1700</v>
      </c>
      <c r="AC676" s="2" t="s">
        <v>1673</v>
      </c>
      <c r="AD676" s="2" t="s">
        <v>1674</v>
      </c>
      <c r="AE676" s="2"/>
      <c r="AG676" s="2"/>
      <c r="AH676" s="2"/>
    </row>
    <row r="677" spans="1:34" x14ac:dyDescent="0.45">
      <c r="A677" s="1">
        <v>45853</v>
      </c>
      <c r="B677" s="1">
        <v>45957</v>
      </c>
      <c r="C677" s="1">
        <v>46356</v>
      </c>
      <c r="D677" s="1">
        <v>2</v>
      </c>
      <c r="E677" s="2" t="s">
        <v>2081</v>
      </c>
      <c r="F677" s="3">
        <v>1</v>
      </c>
      <c r="G677" s="2" t="s">
        <v>1688</v>
      </c>
      <c r="H677" s="2" t="s">
        <v>1504</v>
      </c>
      <c r="I677" s="2" t="s">
        <v>131</v>
      </c>
      <c r="J677" s="4">
        <v>5</v>
      </c>
      <c r="K677" s="5">
        <v>123</v>
      </c>
      <c r="L677" s="4">
        <v>615</v>
      </c>
      <c r="M677" s="2" t="s">
        <v>1485</v>
      </c>
      <c r="N677" s="2" t="s">
        <v>30</v>
      </c>
      <c r="O677" s="2" t="s">
        <v>1668</v>
      </c>
      <c r="P677" s="2" t="s">
        <v>1669</v>
      </c>
      <c r="Q677"/>
      <c r="R677" s="2" t="s">
        <v>67</v>
      </c>
      <c r="S677" s="2" t="s">
        <v>1689</v>
      </c>
      <c r="T677"/>
      <c r="U677" s="2" t="s">
        <v>1690</v>
      </c>
      <c r="V677" s="2" t="s">
        <v>1691</v>
      </c>
      <c r="W677" s="2" t="s">
        <v>1667</v>
      </c>
      <c r="X677" s="6">
        <v>0</v>
      </c>
      <c r="Y677"/>
      <c r="Z677" s="2" t="s">
        <v>1692</v>
      </c>
      <c r="AA677" s="2" t="s">
        <v>1693</v>
      </c>
      <c r="AB677" s="2" t="s">
        <v>1694</v>
      </c>
      <c r="AC677" s="2" t="s">
        <v>1673</v>
      </c>
      <c r="AD677" s="2" t="s">
        <v>1674</v>
      </c>
      <c r="AE677" s="2"/>
      <c r="AG677" s="2"/>
      <c r="AH677" s="2"/>
    </row>
    <row r="678" spans="1:34" x14ac:dyDescent="0.45">
      <c r="A678" s="1">
        <v>45789</v>
      </c>
      <c r="B678" s="1">
        <v>45875</v>
      </c>
      <c r="C678" s="1">
        <v>46385</v>
      </c>
      <c r="D678" s="1">
        <v>45875</v>
      </c>
      <c r="E678" s="2" t="s">
        <v>2006</v>
      </c>
      <c r="F678" s="3">
        <v>10</v>
      </c>
      <c r="G678" s="2" t="s">
        <v>1715</v>
      </c>
      <c r="H678" s="2" t="s">
        <v>1530</v>
      </c>
      <c r="I678" s="2" t="s">
        <v>317</v>
      </c>
      <c r="J678" s="4">
        <v>1</v>
      </c>
      <c r="K678" s="5">
        <v>63.42</v>
      </c>
      <c r="L678" s="4">
        <v>63.42</v>
      </c>
      <c r="M678" s="2" t="s">
        <v>1485</v>
      </c>
      <c r="N678" s="2" t="s">
        <v>30</v>
      </c>
      <c r="O678" s="2" t="s">
        <v>1668</v>
      </c>
      <c r="P678" s="2" t="s">
        <v>1669</v>
      </c>
      <c r="Q678"/>
      <c r="R678" s="2" t="s">
        <v>67</v>
      </c>
      <c r="S678" s="2" t="s">
        <v>1716</v>
      </c>
      <c r="T678"/>
      <c r="U678" s="2" t="s">
        <v>1717</v>
      </c>
      <c r="V678" s="2" t="s">
        <v>1718</v>
      </c>
      <c r="W678" s="2" t="s">
        <v>1667</v>
      </c>
      <c r="X678" s="6">
        <v>0</v>
      </c>
      <c r="Y678"/>
      <c r="Z678" s="2" t="s">
        <v>1713</v>
      </c>
      <c r="AA678" s="2" t="s">
        <v>1719</v>
      </c>
      <c r="AB678"/>
      <c r="AC678" s="2" t="s">
        <v>1673</v>
      </c>
      <c r="AD678" s="2" t="s">
        <v>1674</v>
      </c>
      <c r="AE678" s="2"/>
      <c r="AG678" s="2"/>
      <c r="AH678" s="2"/>
    </row>
    <row r="679" spans="1:34" x14ac:dyDescent="0.45">
      <c r="A679" s="1">
        <v>45789</v>
      </c>
      <c r="B679" s="1">
        <v>45875</v>
      </c>
      <c r="C679" s="1">
        <v>46385</v>
      </c>
      <c r="D679" s="1">
        <v>45875</v>
      </c>
      <c r="E679" s="2" t="s">
        <v>2007</v>
      </c>
      <c r="F679" s="3">
        <v>10</v>
      </c>
      <c r="G679" s="2" t="s">
        <v>1738</v>
      </c>
      <c r="H679" s="2" t="s">
        <v>1530</v>
      </c>
      <c r="I679" s="2" t="s">
        <v>317</v>
      </c>
      <c r="J679" s="4">
        <v>3</v>
      </c>
      <c r="K679" s="5">
        <v>63.42</v>
      </c>
      <c r="L679" s="4">
        <v>190.26</v>
      </c>
      <c r="M679" s="2" t="s">
        <v>1485</v>
      </c>
      <c r="N679" s="2" t="s">
        <v>30</v>
      </c>
      <c r="O679" s="2" t="s">
        <v>1668</v>
      </c>
      <c r="P679" s="2" t="s">
        <v>1669</v>
      </c>
      <c r="Q679"/>
      <c r="R679" s="2" t="s">
        <v>67</v>
      </c>
      <c r="S679" s="2" t="s">
        <v>1739</v>
      </c>
      <c r="T679"/>
      <c r="U679" s="2" t="s">
        <v>1740</v>
      </c>
      <c r="V679" s="2" t="s">
        <v>1741</v>
      </c>
      <c r="W679" s="2" t="s">
        <v>1667</v>
      </c>
      <c r="X679" s="6">
        <v>0</v>
      </c>
      <c r="Y679"/>
      <c r="Z679" s="2" t="s">
        <v>1713</v>
      </c>
      <c r="AA679" s="2" t="s">
        <v>1742</v>
      </c>
      <c r="AB679"/>
      <c r="AC679" s="2" t="s">
        <v>1673</v>
      </c>
      <c r="AD679" s="2" t="s">
        <v>1674</v>
      </c>
      <c r="AE679" s="2"/>
      <c r="AG679" s="2"/>
      <c r="AH679" s="2"/>
    </row>
    <row r="680" spans="1:34" x14ac:dyDescent="0.45">
      <c r="A680" s="1">
        <v>45789</v>
      </c>
      <c r="B680" s="1">
        <v>45875</v>
      </c>
      <c r="C680" s="1">
        <v>46385</v>
      </c>
      <c r="D680" s="1">
        <v>45875</v>
      </c>
      <c r="E680" s="2" t="s">
        <v>2008</v>
      </c>
      <c r="F680" s="3">
        <v>20</v>
      </c>
      <c r="G680" s="2" t="s">
        <v>1743</v>
      </c>
      <c r="H680" s="2" t="s">
        <v>1530</v>
      </c>
      <c r="I680" s="2" t="s">
        <v>317</v>
      </c>
      <c r="J680" s="4">
        <v>7</v>
      </c>
      <c r="K680" s="5">
        <v>63.42</v>
      </c>
      <c r="L680" s="4">
        <v>443.94</v>
      </c>
      <c r="M680" s="2" t="s">
        <v>1485</v>
      </c>
      <c r="N680" s="2" t="s">
        <v>30</v>
      </c>
      <c r="O680" s="2" t="s">
        <v>1668</v>
      </c>
      <c r="P680" s="2" t="s">
        <v>1669</v>
      </c>
      <c r="Q680"/>
      <c r="R680" s="2" t="s">
        <v>67</v>
      </c>
      <c r="S680" s="2" t="s">
        <v>1744</v>
      </c>
      <c r="T680"/>
      <c r="U680" s="2" t="s">
        <v>1690</v>
      </c>
      <c r="V680" s="2" t="s">
        <v>1745</v>
      </c>
      <c r="W680" s="2" t="s">
        <v>1667</v>
      </c>
      <c r="X680" s="6">
        <v>0</v>
      </c>
      <c r="Y680"/>
      <c r="Z680" s="2" t="s">
        <v>1713</v>
      </c>
      <c r="AA680" s="2" t="s">
        <v>1746</v>
      </c>
      <c r="AB680"/>
      <c r="AC680" s="2" t="s">
        <v>1673</v>
      </c>
      <c r="AD680" s="2" t="s">
        <v>1674</v>
      </c>
      <c r="AE680" s="2"/>
      <c r="AG680" s="2"/>
      <c r="AH680" s="2"/>
    </row>
    <row r="681" spans="1:34" x14ac:dyDescent="0.45">
      <c r="A681" s="1">
        <v>45789</v>
      </c>
      <c r="B681" s="1">
        <v>45875</v>
      </c>
      <c r="C681" s="1">
        <v>46385</v>
      </c>
      <c r="D681" s="1">
        <v>45875</v>
      </c>
      <c r="E681" s="2" t="s">
        <v>2009</v>
      </c>
      <c r="F681" s="3">
        <v>20</v>
      </c>
      <c r="G681" s="2" t="s">
        <v>1795</v>
      </c>
      <c r="H681" s="2" t="s">
        <v>1530</v>
      </c>
      <c r="I681" s="2" t="s">
        <v>317</v>
      </c>
      <c r="J681" s="4">
        <v>12</v>
      </c>
      <c r="K681" s="5">
        <v>63.42</v>
      </c>
      <c r="L681" s="4">
        <v>761.04</v>
      </c>
      <c r="M681" s="2" t="s">
        <v>1485</v>
      </c>
      <c r="N681" s="2" t="s">
        <v>30</v>
      </c>
      <c r="O681" s="2" t="s">
        <v>1668</v>
      </c>
      <c r="P681" s="2" t="s">
        <v>1669</v>
      </c>
      <c r="Q681"/>
      <c r="R681" s="2" t="s">
        <v>67</v>
      </c>
      <c r="S681" s="2" t="s">
        <v>1796</v>
      </c>
      <c r="T681"/>
      <c r="U681" s="2" t="s">
        <v>1797</v>
      </c>
      <c r="V681" s="2" t="s">
        <v>1798</v>
      </c>
      <c r="W681" s="2" t="s">
        <v>1667</v>
      </c>
      <c r="X681" s="6">
        <v>0</v>
      </c>
      <c r="Y681"/>
      <c r="Z681" s="2" t="s">
        <v>1713</v>
      </c>
      <c r="AA681" s="2" t="s">
        <v>1799</v>
      </c>
      <c r="AB681"/>
      <c r="AC681" s="2" t="s">
        <v>1673</v>
      </c>
      <c r="AD681" s="2" t="s">
        <v>1674</v>
      </c>
      <c r="AE681" s="2"/>
      <c r="AG681" s="2"/>
      <c r="AH681" s="2"/>
    </row>
    <row r="682" spans="1:34" x14ac:dyDescent="0.45">
      <c r="A682" s="1">
        <v>45804</v>
      </c>
      <c r="B682" s="1">
        <v>45889</v>
      </c>
      <c r="C682" s="1">
        <v>46385</v>
      </c>
      <c r="D682" s="1">
        <v>45889</v>
      </c>
      <c r="E682" s="2" t="s">
        <v>2024</v>
      </c>
      <c r="F682" s="3">
        <v>10</v>
      </c>
      <c r="G682" s="2" t="s">
        <v>1715</v>
      </c>
      <c r="H682" s="2" t="s">
        <v>1530</v>
      </c>
      <c r="I682" s="2" t="s">
        <v>317</v>
      </c>
      <c r="J682" s="4">
        <v>2</v>
      </c>
      <c r="K682" s="5">
        <v>63.42</v>
      </c>
      <c r="L682" s="4">
        <v>126.84</v>
      </c>
      <c r="M682" s="2" t="s">
        <v>1485</v>
      </c>
      <c r="N682" s="2" t="s">
        <v>30</v>
      </c>
      <c r="O682" s="2" t="s">
        <v>1668</v>
      </c>
      <c r="P682" s="2" t="s">
        <v>1669</v>
      </c>
      <c r="Q682"/>
      <c r="R682" s="2" t="s">
        <v>67</v>
      </c>
      <c r="S682" s="2" t="s">
        <v>1716</v>
      </c>
      <c r="T682"/>
      <c r="U682" s="2" t="s">
        <v>1717</v>
      </c>
      <c r="V682" s="2" t="s">
        <v>1718</v>
      </c>
      <c r="W682" s="2" t="s">
        <v>1667</v>
      </c>
      <c r="X682" s="6">
        <v>0</v>
      </c>
      <c r="Y682"/>
      <c r="Z682" s="2" t="s">
        <v>1713</v>
      </c>
      <c r="AA682" s="2" t="s">
        <v>1719</v>
      </c>
      <c r="AB682"/>
      <c r="AC682" s="2" t="s">
        <v>1673</v>
      </c>
      <c r="AD682" s="2" t="s">
        <v>1674</v>
      </c>
      <c r="AE682" s="2"/>
      <c r="AG682" s="2"/>
      <c r="AH682" s="2"/>
    </row>
    <row r="683" spans="1:34" x14ac:dyDescent="0.45">
      <c r="A683" s="1">
        <v>45817</v>
      </c>
      <c r="B683" s="1">
        <v>45903</v>
      </c>
      <c r="C683" s="1">
        <v>46385</v>
      </c>
      <c r="D683" s="1">
        <v>45903</v>
      </c>
      <c r="E683" s="2" t="s">
        <v>2036</v>
      </c>
      <c r="F683" s="3">
        <v>20</v>
      </c>
      <c r="G683" s="2" t="s">
        <v>1720</v>
      </c>
      <c r="H683" s="2" t="s">
        <v>1530</v>
      </c>
      <c r="I683" s="2" t="s">
        <v>317</v>
      </c>
      <c r="J683" s="4">
        <v>2</v>
      </c>
      <c r="K683" s="5">
        <v>63.42</v>
      </c>
      <c r="L683" s="4">
        <v>126.84</v>
      </c>
      <c r="M683" s="2" t="s">
        <v>1485</v>
      </c>
      <c r="N683" s="2" t="s">
        <v>30</v>
      </c>
      <c r="O683" s="2" t="s">
        <v>1668</v>
      </c>
      <c r="P683" s="2" t="s">
        <v>1669</v>
      </c>
      <c r="Q683"/>
      <c r="R683" s="2" t="s">
        <v>67</v>
      </c>
      <c r="S683" s="2" t="s">
        <v>1721</v>
      </c>
      <c r="T683"/>
      <c r="U683" s="2" t="s">
        <v>1682</v>
      </c>
      <c r="V683" s="2" t="s">
        <v>1722</v>
      </c>
      <c r="W683" s="2" t="s">
        <v>1667</v>
      </c>
      <c r="X683" s="6">
        <v>0</v>
      </c>
      <c r="Y683"/>
      <c r="Z683" s="2" t="s">
        <v>1713</v>
      </c>
      <c r="AA683" s="2" t="s">
        <v>1723</v>
      </c>
      <c r="AB683"/>
      <c r="AC683" s="2" t="s">
        <v>1673</v>
      </c>
      <c r="AD683" s="2" t="s">
        <v>1674</v>
      </c>
      <c r="AE683" s="2"/>
      <c r="AG683" s="2"/>
      <c r="AH683" s="2"/>
    </row>
    <row r="684" spans="1:34" x14ac:dyDescent="0.45">
      <c r="A684" s="1">
        <v>45831</v>
      </c>
      <c r="B684" s="1">
        <v>45917</v>
      </c>
      <c r="C684" s="1">
        <v>46385</v>
      </c>
      <c r="D684" s="1">
        <v>45917</v>
      </c>
      <c r="E684" s="2" t="s">
        <v>2055</v>
      </c>
      <c r="F684" s="3">
        <v>30</v>
      </c>
      <c r="G684" s="2" t="s">
        <v>1743</v>
      </c>
      <c r="H684" s="2" t="s">
        <v>1530</v>
      </c>
      <c r="I684" s="2" t="s">
        <v>317</v>
      </c>
      <c r="J684" s="4">
        <v>1</v>
      </c>
      <c r="K684" s="5">
        <v>63.42</v>
      </c>
      <c r="L684" s="4">
        <v>63.42</v>
      </c>
      <c r="M684" s="2" t="s">
        <v>1485</v>
      </c>
      <c r="N684" s="2" t="s">
        <v>30</v>
      </c>
      <c r="O684" s="2" t="s">
        <v>1668</v>
      </c>
      <c r="P684" s="2" t="s">
        <v>1669</v>
      </c>
      <c r="Q684"/>
      <c r="R684" s="2" t="s">
        <v>67</v>
      </c>
      <c r="S684" s="2" t="s">
        <v>1744</v>
      </c>
      <c r="T684"/>
      <c r="U684" s="2" t="s">
        <v>1690</v>
      </c>
      <c r="V684" s="2" t="s">
        <v>1745</v>
      </c>
      <c r="W684" s="2" t="s">
        <v>1667</v>
      </c>
      <c r="X684" s="6">
        <v>0</v>
      </c>
      <c r="Y684"/>
      <c r="Z684" s="2" t="s">
        <v>1713</v>
      </c>
      <c r="AA684" s="2" t="s">
        <v>1746</v>
      </c>
      <c r="AB684"/>
      <c r="AC684" s="2" t="s">
        <v>1673</v>
      </c>
      <c r="AD684" s="2" t="s">
        <v>1674</v>
      </c>
      <c r="AE684" s="2"/>
      <c r="AG684" s="2"/>
      <c r="AH684" s="2"/>
    </row>
    <row r="685" spans="1:34" x14ac:dyDescent="0.45">
      <c r="A685" s="1">
        <v>45845</v>
      </c>
      <c r="B685" s="1">
        <v>45930</v>
      </c>
      <c r="C685" s="1">
        <v>46385</v>
      </c>
      <c r="D685" s="1">
        <v>45930</v>
      </c>
      <c r="E685" s="2" t="s">
        <v>2077</v>
      </c>
      <c r="F685" s="3">
        <v>10</v>
      </c>
      <c r="G685" s="2" t="s">
        <v>1810</v>
      </c>
      <c r="H685" s="2" t="s">
        <v>1530</v>
      </c>
      <c r="I685" s="2" t="s">
        <v>317</v>
      </c>
      <c r="J685" s="4">
        <v>4</v>
      </c>
      <c r="K685" s="5">
        <v>63.42</v>
      </c>
      <c r="L685" s="4">
        <v>253.68</v>
      </c>
      <c r="M685" s="2" t="s">
        <v>1485</v>
      </c>
      <c r="N685" s="2" t="s">
        <v>30</v>
      </c>
      <c r="O685" s="2" t="s">
        <v>1668</v>
      </c>
      <c r="P685" s="2" t="s">
        <v>1669</v>
      </c>
      <c r="Q685"/>
      <c r="R685" s="2" t="s">
        <v>67</v>
      </c>
      <c r="S685" s="2" t="s">
        <v>1811</v>
      </c>
      <c r="T685"/>
      <c r="U685" s="2" t="s">
        <v>1812</v>
      </c>
      <c r="V685" s="2" t="s">
        <v>1813</v>
      </c>
      <c r="W685" s="2" t="s">
        <v>1667</v>
      </c>
      <c r="X685" s="6">
        <v>0</v>
      </c>
      <c r="Y685"/>
      <c r="Z685" s="2" t="s">
        <v>1713</v>
      </c>
      <c r="AA685" s="2" t="s">
        <v>1814</v>
      </c>
      <c r="AB685"/>
      <c r="AC685" s="2" t="s">
        <v>1673</v>
      </c>
      <c r="AD685" s="2" t="s">
        <v>1674</v>
      </c>
      <c r="AE685" s="2"/>
      <c r="AG685" s="2"/>
      <c r="AH685" s="2"/>
    </row>
    <row r="686" spans="1:34" x14ac:dyDescent="0.45">
      <c r="A686" s="1">
        <v>45859</v>
      </c>
      <c r="B686" s="1">
        <v>45945</v>
      </c>
      <c r="C686" s="1">
        <v>46385</v>
      </c>
      <c r="D686" s="1">
        <v>45945</v>
      </c>
      <c r="E686" s="2" t="s">
        <v>2082</v>
      </c>
      <c r="F686" s="3">
        <v>10</v>
      </c>
      <c r="G686" s="2" t="s">
        <v>1810</v>
      </c>
      <c r="H686" s="2" t="s">
        <v>1530</v>
      </c>
      <c r="I686" s="2" t="s">
        <v>317</v>
      </c>
      <c r="J686" s="4">
        <v>3</v>
      </c>
      <c r="K686" s="5">
        <v>63.42</v>
      </c>
      <c r="L686" s="4">
        <v>190.26</v>
      </c>
      <c r="M686" s="2" t="s">
        <v>1485</v>
      </c>
      <c r="N686" s="2" t="s">
        <v>30</v>
      </c>
      <c r="O686" s="2" t="s">
        <v>1668</v>
      </c>
      <c r="P686" s="2" t="s">
        <v>1669</v>
      </c>
      <c r="Q686"/>
      <c r="R686" s="2" t="s">
        <v>67</v>
      </c>
      <c r="S686" s="2" t="s">
        <v>1811</v>
      </c>
      <c r="T686"/>
      <c r="U686" s="2" t="s">
        <v>1812</v>
      </c>
      <c r="V686" s="2" t="s">
        <v>1813</v>
      </c>
      <c r="W686" s="2" t="s">
        <v>1667</v>
      </c>
      <c r="X686" s="6">
        <v>0</v>
      </c>
      <c r="Y686"/>
      <c r="Z686" s="2" t="s">
        <v>1713</v>
      </c>
      <c r="AA686" s="2" t="s">
        <v>1814</v>
      </c>
      <c r="AB686"/>
      <c r="AC686" s="2" t="s">
        <v>1673</v>
      </c>
      <c r="AD686" s="2" t="s">
        <v>1674</v>
      </c>
      <c r="AE686" s="2"/>
      <c r="AG686" s="2"/>
      <c r="AH686" s="2"/>
    </row>
    <row r="687" spans="1:34" x14ac:dyDescent="0.45">
      <c r="A687" s="1">
        <v>45859</v>
      </c>
      <c r="B687" s="1">
        <v>45945</v>
      </c>
      <c r="C687" s="1">
        <v>46385</v>
      </c>
      <c r="D687" s="1">
        <v>45945</v>
      </c>
      <c r="E687" s="2" t="s">
        <v>2086</v>
      </c>
      <c r="F687" s="3">
        <v>10</v>
      </c>
      <c r="G687" s="2" t="s">
        <v>1715</v>
      </c>
      <c r="H687" s="2" t="s">
        <v>1530</v>
      </c>
      <c r="I687" s="2" t="s">
        <v>317</v>
      </c>
      <c r="J687" s="4">
        <v>2</v>
      </c>
      <c r="K687" s="5">
        <v>63.42</v>
      </c>
      <c r="L687" s="4">
        <v>126.84</v>
      </c>
      <c r="M687" s="2" t="s">
        <v>1485</v>
      </c>
      <c r="N687" s="2" t="s">
        <v>30</v>
      </c>
      <c r="O687" s="2" t="s">
        <v>1668</v>
      </c>
      <c r="P687" s="2" t="s">
        <v>1669</v>
      </c>
      <c r="Q687"/>
      <c r="R687" s="2" t="s">
        <v>67</v>
      </c>
      <c r="S687" s="2" t="s">
        <v>1716</v>
      </c>
      <c r="T687"/>
      <c r="U687" s="2" t="s">
        <v>1717</v>
      </c>
      <c r="V687" s="2" t="s">
        <v>1718</v>
      </c>
      <c r="W687" s="2" t="s">
        <v>1667</v>
      </c>
      <c r="X687" s="6">
        <v>0</v>
      </c>
      <c r="Y687"/>
      <c r="Z687" s="2" t="s">
        <v>1713</v>
      </c>
      <c r="AA687" s="2" t="s">
        <v>1719</v>
      </c>
      <c r="AB687"/>
      <c r="AC687" s="2" t="s">
        <v>1673</v>
      </c>
      <c r="AD687" s="2" t="s">
        <v>1674</v>
      </c>
      <c r="AE687" s="2"/>
      <c r="AG687" s="2"/>
      <c r="AH687" s="2"/>
    </row>
    <row r="688" spans="1:34" x14ac:dyDescent="0.45">
      <c r="A688" s="1">
        <v>45859</v>
      </c>
      <c r="B688" s="1">
        <v>45945</v>
      </c>
      <c r="C688" s="1">
        <v>46385</v>
      </c>
      <c r="D688" s="1">
        <v>45945</v>
      </c>
      <c r="E688" s="2" t="s">
        <v>2083</v>
      </c>
      <c r="F688" s="3">
        <v>20</v>
      </c>
      <c r="G688" s="2" t="s">
        <v>1743</v>
      </c>
      <c r="H688" s="2" t="s">
        <v>1530</v>
      </c>
      <c r="I688" s="2" t="s">
        <v>317</v>
      </c>
      <c r="J688" s="4">
        <v>2</v>
      </c>
      <c r="K688" s="5">
        <v>63.42</v>
      </c>
      <c r="L688" s="4">
        <v>126.84</v>
      </c>
      <c r="M688" s="2" t="s">
        <v>1485</v>
      </c>
      <c r="N688" s="2" t="s">
        <v>30</v>
      </c>
      <c r="O688" s="2" t="s">
        <v>1668</v>
      </c>
      <c r="P688" s="2" t="s">
        <v>1669</v>
      </c>
      <c r="Q688"/>
      <c r="R688" s="2" t="s">
        <v>67</v>
      </c>
      <c r="S688" s="2" t="s">
        <v>1744</v>
      </c>
      <c r="T688"/>
      <c r="U688" s="2" t="s">
        <v>1690</v>
      </c>
      <c r="V688" s="2" t="s">
        <v>1745</v>
      </c>
      <c r="W688" s="2" t="s">
        <v>1667</v>
      </c>
      <c r="X688" s="6">
        <v>0</v>
      </c>
      <c r="Y688"/>
      <c r="Z688" s="2" t="s">
        <v>1713</v>
      </c>
      <c r="AA688" s="2" t="s">
        <v>1746</v>
      </c>
      <c r="AB688"/>
      <c r="AC688" s="2" t="s">
        <v>1673</v>
      </c>
      <c r="AD688" s="2" t="s">
        <v>1674</v>
      </c>
      <c r="AE688" s="2"/>
      <c r="AG688" s="2"/>
      <c r="AH688" s="2"/>
    </row>
    <row r="689" spans="1:34" x14ac:dyDescent="0.45">
      <c r="A689" s="1">
        <v>45859</v>
      </c>
      <c r="B689" s="1">
        <v>45945</v>
      </c>
      <c r="C689" s="1">
        <v>46385</v>
      </c>
      <c r="D689" s="1">
        <v>45945</v>
      </c>
      <c r="E689" s="2" t="s">
        <v>2084</v>
      </c>
      <c r="F689" s="3">
        <v>10</v>
      </c>
      <c r="G689" s="2" t="s">
        <v>1729</v>
      </c>
      <c r="H689" s="2" t="s">
        <v>1530</v>
      </c>
      <c r="I689" s="2" t="s">
        <v>317</v>
      </c>
      <c r="J689" s="4">
        <v>1</v>
      </c>
      <c r="K689" s="5">
        <v>63.42</v>
      </c>
      <c r="L689" s="4">
        <v>63.42</v>
      </c>
      <c r="M689" s="2" t="s">
        <v>1485</v>
      </c>
      <c r="N689" s="2" t="s">
        <v>30</v>
      </c>
      <c r="O689" s="2" t="s">
        <v>1668</v>
      </c>
      <c r="P689" s="2" t="s">
        <v>1669</v>
      </c>
      <c r="Q689"/>
      <c r="R689" s="2" t="s">
        <v>67</v>
      </c>
      <c r="S689" s="2" t="s">
        <v>1730</v>
      </c>
      <c r="T689"/>
      <c r="U689" s="2" t="s">
        <v>1731</v>
      </c>
      <c r="V689" s="2" t="s">
        <v>1732</v>
      </c>
      <c r="W689" s="2" t="s">
        <v>1667</v>
      </c>
      <c r="X689" s="6">
        <v>0</v>
      </c>
      <c r="Y689"/>
      <c r="Z689" s="2" t="s">
        <v>1713</v>
      </c>
      <c r="AA689" s="2" t="s">
        <v>1733</v>
      </c>
      <c r="AB689"/>
      <c r="AC689" s="2" t="s">
        <v>1673</v>
      </c>
      <c r="AD689" s="2" t="s">
        <v>1674</v>
      </c>
      <c r="AE689" s="2"/>
      <c r="AG689" s="2"/>
      <c r="AH689" s="2"/>
    </row>
    <row r="690" spans="1:34" x14ac:dyDescent="0.45">
      <c r="A690" s="1">
        <v>45859</v>
      </c>
      <c r="B690" s="1">
        <v>45945</v>
      </c>
      <c r="C690" s="1">
        <v>46385</v>
      </c>
      <c r="D690" s="1">
        <v>45945</v>
      </c>
      <c r="E690" s="2" t="s">
        <v>2085</v>
      </c>
      <c r="F690" s="3">
        <v>20</v>
      </c>
      <c r="G690" s="2" t="s">
        <v>1795</v>
      </c>
      <c r="H690" s="2" t="s">
        <v>1530</v>
      </c>
      <c r="I690" s="2" t="s">
        <v>317</v>
      </c>
      <c r="J690" s="4">
        <v>1</v>
      </c>
      <c r="K690" s="5">
        <v>63.42</v>
      </c>
      <c r="L690" s="4">
        <v>63.42</v>
      </c>
      <c r="M690" s="2" t="s">
        <v>1485</v>
      </c>
      <c r="N690" s="2" t="s">
        <v>30</v>
      </c>
      <c r="O690" s="2" t="s">
        <v>1668</v>
      </c>
      <c r="P690" s="2" t="s">
        <v>1669</v>
      </c>
      <c r="Q690"/>
      <c r="R690" s="2" t="s">
        <v>67</v>
      </c>
      <c r="S690" s="2" t="s">
        <v>1796</v>
      </c>
      <c r="T690"/>
      <c r="U690" s="2" t="s">
        <v>1797</v>
      </c>
      <c r="V690" s="2" t="s">
        <v>1798</v>
      </c>
      <c r="W690" s="2" t="s">
        <v>1667</v>
      </c>
      <c r="X690" s="6">
        <v>0</v>
      </c>
      <c r="Y690"/>
      <c r="Z690" s="2" t="s">
        <v>1713</v>
      </c>
      <c r="AA690" s="2" t="s">
        <v>1799</v>
      </c>
      <c r="AB690"/>
      <c r="AC690" s="2" t="s">
        <v>1673</v>
      </c>
      <c r="AD690" s="2" t="s">
        <v>1674</v>
      </c>
      <c r="AE690" s="2"/>
      <c r="AG690" s="2"/>
      <c r="AH690" s="2"/>
    </row>
    <row r="691" spans="1:34" x14ac:dyDescent="0.45">
      <c r="A691" s="1">
        <v>45883</v>
      </c>
      <c r="B691" s="1">
        <v>45973</v>
      </c>
      <c r="C691" s="1">
        <v>46385</v>
      </c>
      <c r="D691" s="1">
        <v>2</v>
      </c>
      <c r="E691" s="2" t="s">
        <v>2097</v>
      </c>
      <c r="F691" s="3">
        <v>1</v>
      </c>
      <c r="G691" s="2" t="s">
        <v>1695</v>
      </c>
      <c r="H691" s="2" t="s">
        <v>1490</v>
      </c>
      <c r="I691" s="2" t="s">
        <v>129</v>
      </c>
      <c r="J691" s="4">
        <v>20</v>
      </c>
      <c r="K691" s="5">
        <v>102</v>
      </c>
      <c r="L691" s="4">
        <v>2040</v>
      </c>
      <c r="M691" s="2" t="s">
        <v>1485</v>
      </c>
      <c r="N691" s="2" t="s">
        <v>30</v>
      </c>
      <c r="O691" s="2" t="s">
        <v>1668</v>
      </c>
      <c r="P691" s="2" t="s">
        <v>1669</v>
      </c>
      <c r="Q691"/>
      <c r="R691" s="2" t="s">
        <v>67</v>
      </c>
      <c r="S691" s="2" t="s">
        <v>1696</v>
      </c>
      <c r="T691"/>
      <c r="U691" s="2" t="s">
        <v>1682</v>
      </c>
      <c r="V691" s="2" t="s">
        <v>1697</v>
      </c>
      <c r="W691" s="2" t="s">
        <v>1667</v>
      </c>
      <c r="X691" s="6">
        <v>2</v>
      </c>
      <c r="Y691"/>
      <c r="Z691" s="2" t="s">
        <v>1698</v>
      </c>
      <c r="AA691" s="2" t="s">
        <v>1699</v>
      </c>
      <c r="AB691" s="2" t="s">
        <v>1700</v>
      </c>
      <c r="AC691" s="2" t="s">
        <v>1673</v>
      </c>
      <c r="AD691" s="2" t="s">
        <v>1674</v>
      </c>
      <c r="AE691" s="2"/>
      <c r="AG691" s="2"/>
      <c r="AH691" s="2"/>
    </row>
    <row r="692" spans="1:34" x14ac:dyDescent="0.45">
      <c r="A692" s="1">
        <v>45883</v>
      </c>
      <c r="B692" s="1">
        <v>45965</v>
      </c>
      <c r="C692" s="1">
        <v>46385</v>
      </c>
      <c r="D692" s="1">
        <v>2</v>
      </c>
      <c r="E692" s="2" t="s">
        <v>2099</v>
      </c>
      <c r="F692" s="3">
        <v>1</v>
      </c>
      <c r="G692" s="2" t="s">
        <v>1695</v>
      </c>
      <c r="H692" s="2" t="s">
        <v>1491</v>
      </c>
      <c r="I692" s="2" t="s">
        <v>134</v>
      </c>
      <c r="J692" s="4">
        <v>3</v>
      </c>
      <c r="K692" s="5">
        <v>71.94</v>
      </c>
      <c r="L692" s="4">
        <v>215.82</v>
      </c>
      <c r="M692" s="2" t="s">
        <v>1485</v>
      </c>
      <c r="N692" s="2" t="s">
        <v>30</v>
      </c>
      <c r="O692" s="2" t="s">
        <v>1668</v>
      </c>
      <c r="P692" s="2" t="s">
        <v>1669</v>
      </c>
      <c r="Q692"/>
      <c r="R692" s="2" t="s">
        <v>67</v>
      </c>
      <c r="S692" s="2" t="s">
        <v>1696</v>
      </c>
      <c r="T692"/>
      <c r="U692" s="2" t="s">
        <v>1682</v>
      </c>
      <c r="V692" s="2" t="s">
        <v>1697</v>
      </c>
      <c r="W692" s="2" t="s">
        <v>1667</v>
      </c>
      <c r="X692" s="6">
        <v>1</v>
      </c>
      <c r="Y692"/>
      <c r="Z692" s="2" t="s">
        <v>1698</v>
      </c>
      <c r="AA692" s="2" t="s">
        <v>1699</v>
      </c>
      <c r="AB692" s="2" t="s">
        <v>1700</v>
      </c>
      <c r="AC692" s="2" t="s">
        <v>1673</v>
      </c>
      <c r="AD692" s="2" t="s">
        <v>1674</v>
      </c>
      <c r="AE692" s="2"/>
      <c r="AG692" s="2"/>
      <c r="AH692" s="2"/>
    </row>
    <row r="693" spans="1:34" x14ac:dyDescent="0.45">
      <c r="A693" s="1">
        <v>45883</v>
      </c>
      <c r="B693" s="1">
        <v>45965</v>
      </c>
      <c r="C693" s="1">
        <v>46385</v>
      </c>
      <c r="D693" s="1">
        <v>2</v>
      </c>
      <c r="E693" s="2" t="s">
        <v>2099</v>
      </c>
      <c r="F693" s="3">
        <v>2</v>
      </c>
      <c r="G693" s="2" t="s">
        <v>1695</v>
      </c>
      <c r="H693" s="2" t="s">
        <v>1509</v>
      </c>
      <c r="I693" s="2" t="s">
        <v>117</v>
      </c>
      <c r="J693" s="4">
        <v>1</v>
      </c>
      <c r="K693" s="5">
        <v>127.14</v>
      </c>
      <c r="L693" s="4">
        <v>127.14</v>
      </c>
      <c r="M693" s="2" t="s">
        <v>1485</v>
      </c>
      <c r="N693" s="2" t="s">
        <v>30</v>
      </c>
      <c r="O693" s="2" t="s">
        <v>1668</v>
      </c>
      <c r="P693" s="2" t="s">
        <v>1669</v>
      </c>
      <c r="Q693"/>
      <c r="R693" s="2" t="s">
        <v>67</v>
      </c>
      <c r="S693" s="2" t="s">
        <v>1696</v>
      </c>
      <c r="T693"/>
      <c r="U693" s="2" t="s">
        <v>1682</v>
      </c>
      <c r="V693" s="2" t="s">
        <v>1697</v>
      </c>
      <c r="W693" s="2" t="s">
        <v>1667</v>
      </c>
      <c r="X693" s="6">
        <v>0</v>
      </c>
      <c r="Y693"/>
      <c r="Z693" s="2" t="s">
        <v>1698</v>
      </c>
      <c r="AA693" s="2" t="s">
        <v>1699</v>
      </c>
      <c r="AB693" s="2" t="s">
        <v>1700</v>
      </c>
      <c r="AC693" s="2" t="s">
        <v>1673</v>
      </c>
      <c r="AD693" s="2" t="s">
        <v>1674</v>
      </c>
      <c r="AE693" s="2"/>
      <c r="AG693" s="2"/>
      <c r="AH693" s="2"/>
    </row>
    <row r="694" spans="1:34" x14ac:dyDescent="0.45">
      <c r="A694" s="1">
        <v>45883</v>
      </c>
      <c r="B694" s="1">
        <v>45972</v>
      </c>
      <c r="C694" s="1">
        <v>46385</v>
      </c>
      <c r="D694" s="1">
        <v>2</v>
      </c>
      <c r="E694" s="2" t="s">
        <v>2100</v>
      </c>
      <c r="F694" s="3">
        <v>1</v>
      </c>
      <c r="G694" s="2" t="s">
        <v>1695</v>
      </c>
      <c r="H694" s="2" t="s">
        <v>1491</v>
      </c>
      <c r="I694" s="2" t="s">
        <v>134</v>
      </c>
      <c r="J694" s="4">
        <v>3</v>
      </c>
      <c r="K694" s="5">
        <v>71.94</v>
      </c>
      <c r="L694" s="4">
        <v>215.82</v>
      </c>
      <c r="M694" s="2" t="s">
        <v>1485</v>
      </c>
      <c r="N694" s="2" t="s">
        <v>30</v>
      </c>
      <c r="O694" s="2" t="s">
        <v>1668</v>
      </c>
      <c r="P694" s="2" t="s">
        <v>1669</v>
      </c>
      <c r="Q694"/>
      <c r="R694" s="2" t="s">
        <v>67</v>
      </c>
      <c r="S694" s="2" t="s">
        <v>1696</v>
      </c>
      <c r="T694"/>
      <c r="U694" s="2" t="s">
        <v>1682</v>
      </c>
      <c r="V694" s="2" t="s">
        <v>1697</v>
      </c>
      <c r="W694" s="2" t="s">
        <v>1667</v>
      </c>
      <c r="X694" s="6">
        <v>1</v>
      </c>
      <c r="Y694"/>
      <c r="Z694" s="2" t="s">
        <v>1698</v>
      </c>
      <c r="AA694" s="2" t="s">
        <v>1699</v>
      </c>
      <c r="AB694" s="2" t="s">
        <v>1700</v>
      </c>
      <c r="AC694" s="2" t="s">
        <v>1673</v>
      </c>
      <c r="AD694" s="2" t="s">
        <v>1674</v>
      </c>
      <c r="AE694" s="2"/>
      <c r="AG694" s="2"/>
      <c r="AH694" s="2"/>
    </row>
    <row r="695" spans="1:34" x14ac:dyDescent="0.45">
      <c r="A695" s="1">
        <v>45883</v>
      </c>
      <c r="B695" s="1">
        <v>45985</v>
      </c>
      <c r="C695" s="1">
        <v>46385</v>
      </c>
      <c r="D695" s="1">
        <v>2</v>
      </c>
      <c r="E695" s="2" t="s">
        <v>2101</v>
      </c>
      <c r="F695" s="3">
        <v>1</v>
      </c>
      <c r="G695" s="2" t="s">
        <v>1695</v>
      </c>
      <c r="H695" s="2" t="s">
        <v>1504</v>
      </c>
      <c r="I695" s="2" t="s">
        <v>131</v>
      </c>
      <c r="J695" s="4">
        <v>17</v>
      </c>
      <c r="K695" s="5">
        <v>123</v>
      </c>
      <c r="L695" s="4">
        <v>2091</v>
      </c>
      <c r="M695" s="2" t="s">
        <v>1485</v>
      </c>
      <c r="N695" s="2" t="s">
        <v>30</v>
      </c>
      <c r="O695" s="2" t="s">
        <v>1668</v>
      </c>
      <c r="P695" s="2" t="s">
        <v>1669</v>
      </c>
      <c r="Q695"/>
      <c r="R695" s="2" t="s">
        <v>67</v>
      </c>
      <c r="S695" s="2" t="s">
        <v>1696</v>
      </c>
      <c r="T695"/>
      <c r="U695" s="2" t="s">
        <v>1682</v>
      </c>
      <c r="V695" s="2" t="s">
        <v>1697</v>
      </c>
      <c r="W695" s="2" t="s">
        <v>1667</v>
      </c>
      <c r="X695" s="6">
        <v>0</v>
      </c>
      <c r="Y695"/>
      <c r="Z695" s="2" t="s">
        <v>1698</v>
      </c>
      <c r="AA695" s="2" t="s">
        <v>1699</v>
      </c>
      <c r="AB695" s="2" t="s">
        <v>1700</v>
      </c>
      <c r="AC695" s="2" t="s">
        <v>1673</v>
      </c>
      <c r="AD695" s="2" t="s">
        <v>1674</v>
      </c>
      <c r="AE695" s="2"/>
      <c r="AG695" s="2"/>
      <c r="AH695" s="2"/>
    </row>
    <row r="696" spans="1:34" x14ac:dyDescent="0.45">
      <c r="A696" s="1">
        <v>45883</v>
      </c>
      <c r="B696" s="1">
        <v>45973</v>
      </c>
      <c r="C696" s="1">
        <v>46385</v>
      </c>
      <c r="D696" s="1">
        <v>2</v>
      </c>
      <c r="E696" s="2" t="s">
        <v>2098</v>
      </c>
      <c r="F696" s="3">
        <v>1</v>
      </c>
      <c r="G696" s="2" t="s">
        <v>1688</v>
      </c>
      <c r="H696" s="2" t="s">
        <v>1491</v>
      </c>
      <c r="I696" s="2" t="s">
        <v>134</v>
      </c>
      <c r="J696" s="4">
        <v>1</v>
      </c>
      <c r="K696" s="5">
        <v>71.94</v>
      </c>
      <c r="L696" s="4">
        <v>71.94</v>
      </c>
      <c r="M696" s="2" t="s">
        <v>1485</v>
      </c>
      <c r="N696" s="2" t="s">
        <v>30</v>
      </c>
      <c r="O696" s="2" t="s">
        <v>1668</v>
      </c>
      <c r="P696" s="2" t="s">
        <v>1669</v>
      </c>
      <c r="Q696"/>
      <c r="R696" s="2" t="s">
        <v>67</v>
      </c>
      <c r="S696" s="2" t="s">
        <v>1689</v>
      </c>
      <c r="T696"/>
      <c r="U696" s="2" t="s">
        <v>1690</v>
      </c>
      <c r="V696" s="2" t="s">
        <v>1691</v>
      </c>
      <c r="W696" s="2" t="s">
        <v>1667</v>
      </c>
      <c r="X696" s="6">
        <v>1</v>
      </c>
      <c r="Y696"/>
      <c r="Z696" s="2" t="s">
        <v>1692</v>
      </c>
      <c r="AA696" s="2" t="s">
        <v>1693</v>
      </c>
      <c r="AB696" s="2" t="s">
        <v>1694</v>
      </c>
      <c r="AC696" s="2" t="s">
        <v>1673</v>
      </c>
      <c r="AD696" s="2" t="s">
        <v>1674</v>
      </c>
      <c r="AE696" s="2"/>
      <c r="AG696" s="2"/>
      <c r="AH696" s="2"/>
    </row>
    <row r="697" spans="1:34" x14ac:dyDescent="0.45">
      <c r="A697" s="1">
        <v>45887</v>
      </c>
      <c r="B697" s="1">
        <v>45974</v>
      </c>
      <c r="C697" s="1">
        <v>46385</v>
      </c>
      <c r="D697" s="1">
        <v>2</v>
      </c>
      <c r="E697" s="2" t="s">
        <v>2104</v>
      </c>
      <c r="F697" s="3">
        <v>20</v>
      </c>
      <c r="G697" s="2" t="s">
        <v>1743</v>
      </c>
      <c r="H697" s="2" t="s">
        <v>1530</v>
      </c>
      <c r="I697" s="2" t="s">
        <v>317</v>
      </c>
      <c r="J697" s="4">
        <v>1</v>
      </c>
      <c r="K697" s="5">
        <v>63.42</v>
      </c>
      <c r="L697" s="4">
        <v>63.42</v>
      </c>
      <c r="M697" s="2" t="s">
        <v>1485</v>
      </c>
      <c r="N697" s="2" t="s">
        <v>30</v>
      </c>
      <c r="O697" s="2" t="s">
        <v>1668</v>
      </c>
      <c r="P697" s="2" t="s">
        <v>1669</v>
      </c>
      <c r="Q697"/>
      <c r="R697" s="2" t="s">
        <v>67</v>
      </c>
      <c r="S697" s="2" t="s">
        <v>1744</v>
      </c>
      <c r="T697"/>
      <c r="U697" s="2" t="s">
        <v>1690</v>
      </c>
      <c r="V697" s="2" t="s">
        <v>1745</v>
      </c>
      <c r="W697" s="2" t="s">
        <v>1667</v>
      </c>
      <c r="X697" s="6">
        <v>0</v>
      </c>
      <c r="Y697"/>
      <c r="Z697" s="2" t="s">
        <v>1713</v>
      </c>
      <c r="AA697" s="2" t="s">
        <v>1746</v>
      </c>
      <c r="AB697"/>
      <c r="AC697" s="2" t="s">
        <v>1673</v>
      </c>
      <c r="AD697" s="2" t="s">
        <v>1674</v>
      </c>
      <c r="AE697" s="2"/>
      <c r="AG697" s="2"/>
      <c r="AH697" s="2"/>
    </row>
    <row r="698" spans="1:34" x14ac:dyDescent="0.45">
      <c r="A698" s="1">
        <v>45888</v>
      </c>
      <c r="B698" s="1">
        <v>45990</v>
      </c>
      <c r="C698" s="1">
        <v>46385</v>
      </c>
      <c r="D698" s="1">
        <v>2</v>
      </c>
      <c r="E698" s="2" t="s">
        <v>2108</v>
      </c>
      <c r="F698" s="3">
        <v>1</v>
      </c>
      <c r="G698" s="2" t="s">
        <v>1695</v>
      </c>
      <c r="H698" s="2" t="s">
        <v>1490</v>
      </c>
      <c r="I698" s="2" t="s">
        <v>129</v>
      </c>
      <c r="J698" s="4">
        <v>20</v>
      </c>
      <c r="K698" s="5">
        <v>102</v>
      </c>
      <c r="L698" s="4">
        <v>2040</v>
      </c>
      <c r="M698" s="2" t="s">
        <v>1485</v>
      </c>
      <c r="N698" s="2" t="s">
        <v>30</v>
      </c>
      <c r="O698" s="2" t="s">
        <v>1668</v>
      </c>
      <c r="P698" s="2" t="s">
        <v>1669</v>
      </c>
      <c r="Q698"/>
      <c r="R698" s="2" t="s">
        <v>67</v>
      </c>
      <c r="S698" s="2" t="s">
        <v>1696</v>
      </c>
      <c r="T698"/>
      <c r="U698" s="2" t="s">
        <v>1682</v>
      </c>
      <c r="V698" s="2" t="s">
        <v>1697</v>
      </c>
      <c r="W698" s="2" t="s">
        <v>1667</v>
      </c>
      <c r="X698" s="6">
        <v>2</v>
      </c>
      <c r="Y698"/>
      <c r="Z698" s="2" t="s">
        <v>1698</v>
      </c>
      <c r="AA698" s="2" t="s">
        <v>1699</v>
      </c>
      <c r="AB698" s="2" t="s">
        <v>1700</v>
      </c>
      <c r="AC698" s="2" t="s">
        <v>1673</v>
      </c>
      <c r="AD698" s="2" t="s">
        <v>1674</v>
      </c>
      <c r="AE698" s="2"/>
      <c r="AG698" s="2"/>
      <c r="AH698" s="2"/>
    </row>
    <row r="699" spans="1:34" x14ac:dyDescent="0.45">
      <c r="A699" s="1">
        <v>45902</v>
      </c>
      <c r="B699" s="1">
        <v>45989</v>
      </c>
      <c r="C699" s="1">
        <v>46385</v>
      </c>
      <c r="D699" s="1">
        <v>2</v>
      </c>
      <c r="E699" s="2" t="s">
        <v>2117</v>
      </c>
      <c r="F699" s="3">
        <v>20</v>
      </c>
      <c r="G699" s="2" t="s">
        <v>1743</v>
      </c>
      <c r="H699" s="2" t="s">
        <v>1531</v>
      </c>
      <c r="I699" s="2" t="s">
        <v>284</v>
      </c>
      <c r="J699" s="4">
        <v>12</v>
      </c>
      <c r="K699" s="5">
        <v>94.6</v>
      </c>
      <c r="L699" s="4">
        <v>1135.2</v>
      </c>
      <c r="M699" s="2" t="s">
        <v>1485</v>
      </c>
      <c r="N699" s="2" t="s">
        <v>30</v>
      </c>
      <c r="O699" s="2" t="s">
        <v>1668</v>
      </c>
      <c r="P699" s="2" t="s">
        <v>1669</v>
      </c>
      <c r="Q699"/>
      <c r="R699" s="2" t="s">
        <v>67</v>
      </c>
      <c r="S699" s="2" t="s">
        <v>1744</v>
      </c>
      <c r="T699"/>
      <c r="U699" s="2" t="s">
        <v>1690</v>
      </c>
      <c r="V699" s="2" t="s">
        <v>1745</v>
      </c>
      <c r="W699" s="2" t="s">
        <v>1667</v>
      </c>
      <c r="X699" s="6">
        <v>0</v>
      </c>
      <c r="Y699"/>
      <c r="Z699" s="2" t="s">
        <v>1713</v>
      </c>
      <c r="AA699" s="2" t="s">
        <v>1746</v>
      </c>
      <c r="AB699"/>
      <c r="AC699" s="2" t="s">
        <v>1673</v>
      </c>
      <c r="AD699" s="2" t="s">
        <v>1674</v>
      </c>
      <c r="AE699" s="2"/>
      <c r="AG699" s="2"/>
      <c r="AH699" s="2"/>
    </row>
    <row r="700" spans="1:34" x14ac:dyDescent="0.45">
      <c r="A700" s="1">
        <v>45915</v>
      </c>
      <c r="B700" s="1">
        <v>46002</v>
      </c>
      <c r="C700" s="1">
        <v>46385</v>
      </c>
      <c r="D700" s="1">
        <v>2</v>
      </c>
      <c r="E700" s="2" t="s">
        <v>2158</v>
      </c>
      <c r="F700" s="3">
        <v>10</v>
      </c>
      <c r="G700" s="2" t="s">
        <v>1805</v>
      </c>
      <c r="H700" s="2" t="s">
        <v>1531</v>
      </c>
      <c r="I700" s="2" t="s">
        <v>284</v>
      </c>
      <c r="J700" s="4">
        <v>1</v>
      </c>
      <c r="K700" s="5">
        <v>94.6</v>
      </c>
      <c r="L700" s="4">
        <v>94.6</v>
      </c>
      <c r="M700" s="2" t="s">
        <v>1485</v>
      </c>
      <c r="N700" s="2" t="s">
        <v>30</v>
      </c>
      <c r="O700" s="2" t="s">
        <v>1668</v>
      </c>
      <c r="P700" s="2" t="s">
        <v>1669</v>
      </c>
      <c r="Q700"/>
      <c r="R700" s="2" t="s">
        <v>67</v>
      </c>
      <c r="S700" s="2" t="s">
        <v>1806</v>
      </c>
      <c r="T700"/>
      <c r="U700" s="2" t="s">
        <v>1807</v>
      </c>
      <c r="V700" s="2" t="s">
        <v>1808</v>
      </c>
      <c r="W700" s="2" t="s">
        <v>1667</v>
      </c>
      <c r="X700" s="6">
        <v>0</v>
      </c>
      <c r="Y700"/>
      <c r="Z700" s="2" t="s">
        <v>1713</v>
      </c>
      <c r="AA700" s="2" t="s">
        <v>1809</v>
      </c>
      <c r="AB700"/>
      <c r="AC700" s="2" t="s">
        <v>1673</v>
      </c>
      <c r="AD700" s="2" t="s">
        <v>1674</v>
      </c>
      <c r="AE700" s="2"/>
      <c r="AG700" s="2"/>
      <c r="AH700" s="2"/>
    </row>
    <row r="701" spans="1:34" x14ac:dyDescent="0.45">
      <c r="A701" s="1">
        <v>45915</v>
      </c>
      <c r="B701" s="1">
        <v>46002</v>
      </c>
      <c r="C701" s="1">
        <v>46385</v>
      </c>
      <c r="D701" s="1">
        <v>2</v>
      </c>
      <c r="E701" s="2" t="s">
        <v>2161</v>
      </c>
      <c r="F701" s="3">
        <v>20</v>
      </c>
      <c r="G701" s="2" t="s">
        <v>1734</v>
      </c>
      <c r="H701" s="2" t="s">
        <v>1531</v>
      </c>
      <c r="I701" s="2" t="s">
        <v>284</v>
      </c>
      <c r="J701" s="4">
        <v>5</v>
      </c>
      <c r="K701" s="5">
        <v>94.6</v>
      </c>
      <c r="L701" s="4">
        <v>473</v>
      </c>
      <c r="M701" s="2" t="s">
        <v>1485</v>
      </c>
      <c r="N701" s="2" t="s">
        <v>30</v>
      </c>
      <c r="O701" s="2" t="s">
        <v>1668</v>
      </c>
      <c r="P701" s="2" t="s">
        <v>1669</v>
      </c>
      <c r="Q701"/>
      <c r="R701" s="2" t="s">
        <v>67</v>
      </c>
      <c r="S701" s="2" t="s">
        <v>1735</v>
      </c>
      <c r="T701"/>
      <c r="U701" s="2" t="s">
        <v>1690</v>
      </c>
      <c r="V701" s="2" t="s">
        <v>1736</v>
      </c>
      <c r="W701" s="2" t="s">
        <v>1667</v>
      </c>
      <c r="X701" s="6">
        <v>0</v>
      </c>
      <c r="Y701"/>
      <c r="Z701" s="2" t="s">
        <v>1713</v>
      </c>
      <c r="AA701" s="2" t="s">
        <v>1737</v>
      </c>
      <c r="AB701"/>
      <c r="AC701" s="2" t="s">
        <v>1673</v>
      </c>
      <c r="AD701" s="2" t="s">
        <v>1674</v>
      </c>
      <c r="AE701" s="2"/>
      <c r="AG701" s="2"/>
      <c r="AH701" s="2"/>
    </row>
    <row r="702" spans="1:34" x14ac:dyDescent="0.45">
      <c r="A702" s="1">
        <v>45915</v>
      </c>
      <c r="B702" s="1">
        <v>46002</v>
      </c>
      <c r="C702" s="1">
        <v>46385</v>
      </c>
      <c r="D702" s="1">
        <v>2</v>
      </c>
      <c r="E702" s="2" t="s">
        <v>2162</v>
      </c>
      <c r="F702" s="3">
        <v>20</v>
      </c>
      <c r="G702" s="2" t="s">
        <v>1738</v>
      </c>
      <c r="H702" s="2" t="s">
        <v>1530</v>
      </c>
      <c r="I702" s="2" t="s">
        <v>317</v>
      </c>
      <c r="J702" s="4">
        <v>33</v>
      </c>
      <c r="K702" s="5">
        <v>63.42</v>
      </c>
      <c r="L702" s="4">
        <v>2092.86</v>
      </c>
      <c r="M702" s="2" t="s">
        <v>1485</v>
      </c>
      <c r="N702" s="2" t="s">
        <v>30</v>
      </c>
      <c r="O702" s="2" t="s">
        <v>1668</v>
      </c>
      <c r="P702" s="2" t="s">
        <v>1669</v>
      </c>
      <c r="Q702"/>
      <c r="R702" s="2" t="s">
        <v>67</v>
      </c>
      <c r="S702" s="2" t="s">
        <v>1739</v>
      </c>
      <c r="T702"/>
      <c r="U702" s="2" t="s">
        <v>1740</v>
      </c>
      <c r="V702" s="2" t="s">
        <v>1741</v>
      </c>
      <c r="W702" s="2" t="s">
        <v>1667</v>
      </c>
      <c r="X702" s="6">
        <v>0</v>
      </c>
      <c r="Y702"/>
      <c r="Z702" s="2" t="s">
        <v>1713</v>
      </c>
      <c r="AA702" s="2" t="s">
        <v>1742</v>
      </c>
      <c r="AB702"/>
      <c r="AC702" s="2" t="s">
        <v>1673</v>
      </c>
      <c r="AD702" s="2" t="s">
        <v>1674</v>
      </c>
      <c r="AE702" s="2"/>
      <c r="AG702" s="2"/>
      <c r="AH702" s="2"/>
    </row>
    <row r="703" spans="1:34" x14ac:dyDescent="0.45">
      <c r="A703" s="1">
        <v>45915</v>
      </c>
      <c r="B703" s="1">
        <v>46002</v>
      </c>
      <c r="C703" s="1">
        <v>46385</v>
      </c>
      <c r="D703" s="1">
        <v>2</v>
      </c>
      <c r="E703" s="2" t="s">
        <v>2164</v>
      </c>
      <c r="F703" s="3">
        <v>10</v>
      </c>
      <c r="G703" s="2" t="s">
        <v>1729</v>
      </c>
      <c r="H703" s="2" t="s">
        <v>1530</v>
      </c>
      <c r="I703" s="2" t="s">
        <v>317</v>
      </c>
      <c r="J703" s="4">
        <v>2</v>
      </c>
      <c r="K703" s="5">
        <v>63.42</v>
      </c>
      <c r="L703" s="4">
        <v>126.84</v>
      </c>
      <c r="M703" s="2" t="s">
        <v>1485</v>
      </c>
      <c r="N703" s="2" t="s">
        <v>30</v>
      </c>
      <c r="O703" s="2" t="s">
        <v>1668</v>
      </c>
      <c r="P703" s="2" t="s">
        <v>1669</v>
      </c>
      <c r="Q703"/>
      <c r="R703" s="2" t="s">
        <v>67</v>
      </c>
      <c r="S703" s="2" t="s">
        <v>1730</v>
      </c>
      <c r="T703"/>
      <c r="U703" s="2" t="s">
        <v>1731</v>
      </c>
      <c r="V703" s="2" t="s">
        <v>1732</v>
      </c>
      <c r="W703" s="2" t="s">
        <v>1667</v>
      </c>
      <c r="X703" s="6">
        <v>0</v>
      </c>
      <c r="Y703"/>
      <c r="Z703" s="2" t="s">
        <v>1713</v>
      </c>
      <c r="AA703" s="2" t="s">
        <v>1733</v>
      </c>
      <c r="AB703"/>
      <c r="AC703" s="2" t="s">
        <v>1673</v>
      </c>
      <c r="AD703" s="2" t="s">
        <v>1674</v>
      </c>
      <c r="AE703" s="2"/>
      <c r="AG703" s="2"/>
      <c r="AH703" s="2"/>
    </row>
    <row r="704" spans="1:34" x14ac:dyDescent="0.45">
      <c r="A704" s="1">
        <v>45917</v>
      </c>
      <c r="B704" s="1">
        <v>46021</v>
      </c>
      <c r="C704" s="1">
        <v>46385</v>
      </c>
      <c r="D704" s="1">
        <v>2</v>
      </c>
      <c r="E704" s="2" t="s">
        <v>2137</v>
      </c>
      <c r="F704" s="3">
        <v>1</v>
      </c>
      <c r="G704" s="2" t="s">
        <v>1695</v>
      </c>
      <c r="H704" s="2" t="s">
        <v>1504</v>
      </c>
      <c r="I704" s="2" t="s">
        <v>131</v>
      </c>
      <c r="J704" s="4">
        <v>9</v>
      </c>
      <c r="K704" s="5">
        <v>123</v>
      </c>
      <c r="L704" s="4">
        <v>1107</v>
      </c>
      <c r="M704" s="2" t="s">
        <v>1485</v>
      </c>
      <c r="N704" s="2" t="s">
        <v>30</v>
      </c>
      <c r="O704" s="2" t="s">
        <v>1668</v>
      </c>
      <c r="P704" s="2" t="s">
        <v>1669</v>
      </c>
      <c r="Q704"/>
      <c r="R704" s="2" t="s">
        <v>67</v>
      </c>
      <c r="S704" s="2" t="s">
        <v>1696</v>
      </c>
      <c r="T704"/>
      <c r="U704" s="2" t="s">
        <v>1682</v>
      </c>
      <c r="V704" s="2" t="s">
        <v>1697</v>
      </c>
      <c r="W704" s="2" t="s">
        <v>1667</v>
      </c>
      <c r="X704" s="6">
        <v>0</v>
      </c>
      <c r="Y704"/>
      <c r="Z704" s="2" t="s">
        <v>1698</v>
      </c>
      <c r="AA704" s="2" t="s">
        <v>1699</v>
      </c>
      <c r="AB704" s="2" t="s">
        <v>1700</v>
      </c>
      <c r="AC704" s="2" t="s">
        <v>1673</v>
      </c>
      <c r="AD704" s="2" t="s">
        <v>1674</v>
      </c>
      <c r="AE704" s="2"/>
      <c r="AG704" s="2"/>
      <c r="AH704" s="2"/>
    </row>
    <row r="705" spans="1:34" x14ac:dyDescent="0.45">
      <c r="A705" s="1">
        <v>45917</v>
      </c>
      <c r="B705" s="1">
        <v>46011</v>
      </c>
      <c r="C705" s="1">
        <v>46385</v>
      </c>
      <c r="D705" s="1">
        <v>2</v>
      </c>
      <c r="E705" s="2" t="s">
        <v>2138</v>
      </c>
      <c r="F705" s="3">
        <v>2</v>
      </c>
      <c r="G705" s="2" t="s">
        <v>1688</v>
      </c>
      <c r="H705" s="2" t="s">
        <v>1491</v>
      </c>
      <c r="I705" s="2" t="s">
        <v>134</v>
      </c>
      <c r="J705" s="4">
        <v>1</v>
      </c>
      <c r="K705" s="5">
        <v>71.94</v>
      </c>
      <c r="L705" s="4">
        <v>71.94</v>
      </c>
      <c r="M705" s="2" t="s">
        <v>1485</v>
      </c>
      <c r="N705" s="2" t="s">
        <v>30</v>
      </c>
      <c r="O705" s="2" t="s">
        <v>1668</v>
      </c>
      <c r="P705" s="2" t="s">
        <v>1669</v>
      </c>
      <c r="Q705"/>
      <c r="R705" s="2" t="s">
        <v>67</v>
      </c>
      <c r="S705" s="2" t="s">
        <v>1689</v>
      </c>
      <c r="T705"/>
      <c r="U705" s="2" t="s">
        <v>1690</v>
      </c>
      <c r="V705" s="2" t="s">
        <v>1691</v>
      </c>
      <c r="W705" s="2" t="s">
        <v>1667</v>
      </c>
      <c r="X705" s="6">
        <v>1</v>
      </c>
      <c r="Y705"/>
      <c r="Z705" s="2" t="s">
        <v>1692</v>
      </c>
      <c r="AA705" s="2" t="s">
        <v>1693</v>
      </c>
      <c r="AB705" s="2" t="s">
        <v>1694</v>
      </c>
      <c r="AC705" s="2" t="s">
        <v>1673</v>
      </c>
      <c r="AD705" s="2" t="s">
        <v>1674</v>
      </c>
      <c r="AE705" s="2"/>
      <c r="AG705" s="2"/>
      <c r="AH705" s="2"/>
    </row>
    <row r="706" spans="1:34" x14ac:dyDescent="0.45">
      <c r="A706" s="1">
        <v>45917</v>
      </c>
      <c r="B706" s="1">
        <v>46025</v>
      </c>
      <c r="C706" s="1">
        <v>46385</v>
      </c>
      <c r="D706" s="1">
        <v>2</v>
      </c>
      <c r="E706" s="2" t="s">
        <v>2139</v>
      </c>
      <c r="F706" s="3">
        <v>1</v>
      </c>
      <c r="G706" s="2" t="s">
        <v>1688</v>
      </c>
      <c r="H706" s="2" t="s">
        <v>1504</v>
      </c>
      <c r="I706" s="2" t="s">
        <v>131</v>
      </c>
      <c r="J706" s="4">
        <v>4</v>
      </c>
      <c r="K706" s="5">
        <v>123</v>
      </c>
      <c r="L706" s="4">
        <v>492</v>
      </c>
      <c r="M706" s="2" t="s">
        <v>1485</v>
      </c>
      <c r="N706" s="2" t="s">
        <v>30</v>
      </c>
      <c r="O706" s="2" t="s">
        <v>1668</v>
      </c>
      <c r="P706" s="2" t="s">
        <v>1669</v>
      </c>
      <c r="Q706"/>
      <c r="R706" s="2" t="s">
        <v>67</v>
      </c>
      <c r="S706" s="2" t="s">
        <v>1689</v>
      </c>
      <c r="T706"/>
      <c r="U706" s="2" t="s">
        <v>1690</v>
      </c>
      <c r="V706" s="2" t="s">
        <v>1691</v>
      </c>
      <c r="W706" s="2" t="s">
        <v>1667</v>
      </c>
      <c r="X706" s="6">
        <v>0</v>
      </c>
      <c r="Y706"/>
      <c r="Z706" s="2" t="s">
        <v>1692</v>
      </c>
      <c r="AA706" s="2" t="s">
        <v>1693</v>
      </c>
      <c r="AB706" s="2" t="s">
        <v>1694</v>
      </c>
      <c r="AC706" s="2" t="s">
        <v>1673</v>
      </c>
      <c r="AD706" s="2" t="s">
        <v>1674</v>
      </c>
      <c r="AE706" s="2"/>
      <c r="AG706" s="2"/>
      <c r="AH706" s="2"/>
    </row>
    <row r="707" spans="1:34" x14ac:dyDescent="0.45">
      <c r="A707" s="1">
        <v>45923</v>
      </c>
      <c r="B707" s="1">
        <v>46022</v>
      </c>
      <c r="C707" s="1">
        <v>46385</v>
      </c>
      <c r="D707" s="1">
        <v>2</v>
      </c>
      <c r="E707" s="2" t="s">
        <v>2149</v>
      </c>
      <c r="F707" s="3">
        <v>1</v>
      </c>
      <c r="G707" s="2" t="s">
        <v>1893</v>
      </c>
      <c r="H707" s="2" t="s">
        <v>1490</v>
      </c>
      <c r="I707" s="2" t="s">
        <v>129</v>
      </c>
      <c r="J707" s="4">
        <v>50</v>
      </c>
      <c r="K707" s="5">
        <v>102</v>
      </c>
      <c r="L707" s="4">
        <v>5100</v>
      </c>
      <c r="M707" s="2" t="s">
        <v>1515</v>
      </c>
      <c r="N707" s="2" t="s">
        <v>30</v>
      </c>
      <c r="O707" s="2" t="s">
        <v>1668</v>
      </c>
      <c r="P707" s="2" t="s">
        <v>1669</v>
      </c>
      <c r="Q707"/>
      <c r="R707" s="2" t="s">
        <v>170</v>
      </c>
      <c r="S707" s="2" t="s">
        <v>1894</v>
      </c>
      <c r="T707" s="2" t="s">
        <v>1895</v>
      </c>
      <c r="U707" s="2" t="s">
        <v>1690</v>
      </c>
      <c r="V707" s="2" t="s">
        <v>1896</v>
      </c>
      <c r="W707" s="2" t="s">
        <v>1667</v>
      </c>
      <c r="X707" s="6">
        <v>2</v>
      </c>
      <c r="Y707"/>
      <c r="Z707" s="2" t="s">
        <v>1897</v>
      </c>
      <c r="AA707" s="2" t="s">
        <v>1898</v>
      </c>
      <c r="AB707"/>
      <c r="AC707" s="2" t="s">
        <v>1673</v>
      </c>
      <c r="AD707" s="2" t="s">
        <v>1674</v>
      </c>
      <c r="AE707" s="2"/>
      <c r="AG707" s="2"/>
      <c r="AH707" s="2"/>
    </row>
    <row r="708" spans="1:34" x14ac:dyDescent="0.45">
      <c r="A708" s="1">
        <v>45923</v>
      </c>
      <c r="B708" s="1">
        <v>46017</v>
      </c>
      <c r="C708" s="1">
        <v>46385</v>
      </c>
      <c r="D708" s="1">
        <v>2</v>
      </c>
      <c r="E708" s="2" t="s">
        <v>2151</v>
      </c>
      <c r="F708" s="3">
        <v>1</v>
      </c>
      <c r="G708" s="2" t="s">
        <v>1688</v>
      </c>
      <c r="H708" s="2" t="s">
        <v>1490</v>
      </c>
      <c r="I708" s="2" t="s">
        <v>129</v>
      </c>
      <c r="J708" s="4">
        <v>6</v>
      </c>
      <c r="K708" s="5">
        <v>102</v>
      </c>
      <c r="L708" s="4">
        <v>612</v>
      </c>
      <c r="M708" s="2" t="s">
        <v>1485</v>
      </c>
      <c r="N708" s="2" t="s">
        <v>30</v>
      </c>
      <c r="O708" s="2" t="s">
        <v>1668</v>
      </c>
      <c r="P708" s="2" t="s">
        <v>1669</v>
      </c>
      <c r="Q708"/>
      <c r="R708" s="2" t="s">
        <v>67</v>
      </c>
      <c r="S708" s="2" t="s">
        <v>1689</v>
      </c>
      <c r="T708"/>
      <c r="U708" s="2" t="s">
        <v>1690</v>
      </c>
      <c r="V708" s="2" t="s">
        <v>1691</v>
      </c>
      <c r="W708" s="2" t="s">
        <v>1667</v>
      </c>
      <c r="X708" s="6">
        <v>2</v>
      </c>
      <c r="Y708"/>
      <c r="Z708" s="2" t="s">
        <v>1692</v>
      </c>
      <c r="AA708" s="2" t="s">
        <v>1693</v>
      </c>
      <c r="AB708" s="2" t="s">
        <v>1694</v>
      </c>
      <c r="AC708" s="2" t="s">
        <v>1673</v>
      </c>
      <c r="AD708" s="2" t="s">
        <v>1674</v>
      </c>
      <c r="AE708" s="2"/>
      <c r="AG708" s="2"/>
      <c r="AH708" s="2"/>
    </row>
    <row r="709" spans="1:34" x14ac:dyDescent="0.45">
      <c r="A709" s="1">
        <v>45923</v>
      </c>
      <c r="B709" s="1">
        <v>46031</v>
      </c>
      <c r="C709" s="1">
        <v>46385</v>
      </c>
      <c r="D709" s="1">
        <v>2</v>
      </c>
      <c r="E709" s="2" t="s">
        <v>2152</v>
      </c>
      <c r="F709" s="3">
        <v>1</v>
      </c>
      <c r="G709" s="2" t="s">
        <v>1688</v>
      </c>
      <c r="H709" s="2" t="s">
        <v>1504</v>
      </c>
      <c r="I709" s="2" t="s">
        <v>131</v>
      </c>
      <c r="J709" s="4">
        <v>5</v>
      </c>
      <c r="K709" s="5">
        <v>123</v>
      </c>
      <c r="L709" s="4">
        <v>615</v>
      </c>
      <c r="M709" s="2" t="s">
        <v>1485</v>
      </c>
      <c r="N709" s="2" t="s">
        <v>30</v>
      </c>
      <c r="O709" s="2" t="s">
        <v>1668</v>
      </c>
      <c r="P709" s="2" t="s">
        <v>1669</v>
      </c>
      <c r="Q709"/>
      <c r="R709" s="2" t="s">
        <v>67</v>
      </c>
      <c r="S709" s="2" t="s">
        <v>1689</v>
      </c>
      <c r="T709"/>
      <c r="U709" s="2" t="s">
        <v>1690</v>
      </c>
      <c r="V709" s="2" t="s">
        <v>1691</v>
      </c>
      <c r="W709" s="2" t="s">
        <v>1667</v>
      </c>
      <c r="X709" s="6">
        <v>0</v>
      </c>
      <c r="Y709"/>
      <c r="Z709" s="2" t="s">
        <v>1692</v>
      </c>
      <c r="AA709" s="2" t="s">
        <v>1693</v>
      </c>
      <c r="AB709" s="2" t="s">
        <v>1694</v>
      </c>
      <c r="AC709" s="2" t="s">
        <v>1673</v>
      </c>
      <c r="AD709" s="2" t="s">
        <v>1674</v>
      </c>
      <c r="AE709" s="2"/>
      <c r="AG709" s="2"/>
      <c r="AH709" s="2"/>
    </row>
    <row r="710" spans="1:34" x14ac:dyDescent="0.45">
      <c r="A710" s="1">
        <v>45930</v>
      </c>
      <c r="B710" s="1">
        <v>46032</v>
      </c>
      <c r="C710" s="1">
        <v>46385</v>
      </c>
      <c r="D710" s="1">
        <v>2</v>
      </c>
      <c r="E710" s="2" t="s">
        <v>2182</v>
      </c>
      <c r="F710" s="3">
        <v>1</v>
      </c>
      <c r="G710" s="2" t="s">
        <v>1695</v>
      </c>
      <c r="H710" s="2" t="s">
        <v>1490</v>
      </c>
      <c r="I710" s="2" t="s">
        <v>129</v>
      </c>
      <c r="J710" s="4">
        <v>20</v>
      </c>
      <c r="K710" s="5">
        <v>102</v>
      </c>
      <c r="L710" s="4">
        <v>2040</v>
      </c>
      <c r="M710" s="2" t="s">
        <v>1485</v>
      </c>
      <c r="N710" s="2" t="s">
        <v>30</v>
      </c>
      <c r="O710" s="2" t="s">
        <v>1668</v>
      </c>
      <c r="P710" s="2" t="s">
        <v>1669</v>
      </c>
      <c r="Q710"/>
      <c r="R710" s="2" t="s">
        <v>67</v>
      </c>
      <c r="S710" s="2" t="s">
        <v>1696</v>
      </c>
      <c r="T710"/>
      <c r="U710" s="2" t="s">
        <v>1682</v>
      </c>
      <c r="V710" s="2" t="s">
        <v>1697</v>
      </c>
      <c r="W710" s="2" t="s">
        <v>1667</v>
      </c>
      <c r="X710" s="6">
        <v>2</v>
      </c>
      <c r="Y710"/>
      <c r="Z710" s="2" t="s">
        <v>1698</v>
      </c>
      <c r="AA710" s="2" t="s">
        <v>1699</v>
      </c>
      <c r="AB710" s="2" t="s">
        <v>1700</v>
      </c>
      <c r="AC710" s="2" t="s">
        <v>1673</v>
      </c>
      <c r="AD710" s="2" t="s">
        <v>1674</v>
      </c>
      <c r="AE710" s="2"/>
      <c r="AG710" s="2"/>
      <c r="AH710" s="2"/>
    </row>
    <row r="711" spans="1:34" x14ac:dyDescent="0.45">
      <c r="A711" s="1">
        <v>45930</v>
      </c>
      <c r="B711" s="1">
        <v>46020</v>
      </c>
      <c r="C711" s="1">
        <v>46385</v>
      </c>
      <c r="D711" s="1">
        <v>2</v>
      </c>
      <c r="E711" s="2" t="s">
        <v>2188</v>
      </c>
      <c r="F711" s="3">
        <v>20</v>
      </c>
      <c r="G711" s="2" t="s">
        <v>1734</v>
      </c>
      <c r="H711" s="2" t="s">
        <v>1531</v>
      </c>
      <c r="I711" s="2" t="s">
        <v>284</v>
      </c>
      <c r="J711" s="4">
        <v>5</v>
      </c>
      <c r="K711" s="5">
        <v>94.6</v>
      </c>
      <c r="L711" s="4">
        <v>473</v>
      </c>
      <c r="M711" s="2" t="s">
        <v>1485</v>
      </c>
      <c r="N711" s="2" t="s">
        <v>30</v>
      </c>
      <c r="O711" s="2" t="s">
        <v>1668</v>
      </c>
      <c r="P711" s="2" t="s">
        <v>1669</v>
      </c>
      <c r="Q711"/>
      <c r="R711" s="2" t="s">
        <v>67</v>
      </c>
      <c r="S711" s="2" t="s">
        <v>1735</v>
      </c>
      <c r="T711"/>
      <c r="U711" s="2" t="s">
        <v>1690</v>
      </c>
      <c r="V711" s="2" t="s">
        <v>1736</v>
      </c>
      <c r="W711" s="2" t="s">
        <v>1667</v>
      </c>
      <c r="X711" s="6">
        <v>0</v>
      </c>
      <c r="Y711"/>
      <c r="Z711" s="2" t="s">
        <v>1713</v>
      </c>
      <c r="AA711" s="2" t="s">
        <v>1737</v>
      </c>
      <c r="AB711"/>
      <c r="AC711" s="2" t="s">
        <v>1673</v>
      </c>
      <c r="AD711" s="2" t="s">
        <v>1674</v>
      </c>
      <c r="AE711" s="2"/>
      <c r="AG711" s="2"/>
      <c r="AH711" s="2"/>
    </row>
    <row r="712" spans="1:34" x14ac:dyDescent="0.45">
      <c r="A712" s="1">
        <v>45930</v>
      </c>
      <c r="B712" s="1">
        <v>46020</v>
      </c>
      <c r="C712" s="1">
        <v>46385</v>
      </c>
      <c r="D712" s="1">
        <v>2</v>
      </c>
      <c r="E712" s="2" t="s">
        <v>2190</v>
      </c>
      <c r="F712" s="3">
        <v>30</v>
      </c>
      <c r="G712" s="2" t="s">
        <v>1761</v>
      </c>
      <c r="H712" s="2" t="s">
        <v>1530</v>
      </c>
      <c r="I712" s="2" t="s">
        <v>317</v>
      </c>
      <c r="J712" s="4">
        <v>7</v>
      </c>
      <c r="K712" s="5">
        <v>63.42</v>
      </c>
      <c r="L712" s="4">
        <v>443.94</v>
      </c>
      <c r="M712" s="2" t="s">
        <v>1485</v>
      </c>
      <c r="N712" s="2" t="s">
        <v>30</v>
      </c>
      <c r="O712" s="2" t="s">
        <v>1668</v>
      </c>
      <c r="P712" s="2" t="s">
        <v>1669</v>
      </c>
      <c r="Q712"/>
      <c r="R712" s="2" t="s">
        <v>67</v>
      </c>
      <c r="S712" s="2" t="s">
        <v>1762</v>
      </c>
      <c r="T712"/>
      <c r="U712" s="2" t="s">
        <v>1763</v>
      </c>
      <c r="V712" s="2" t="s">
        <v>1764</v>
      </c>
      <c r="W712" s="2" t="s">
        <v>1667</v>
      </c>
      <c r="X712" s="6">
        <v>0</v>
      </c>
      <c r="Y712"/>
      <c r="Z712" s="2" t="s">
        <v>1713</v>
      </c>
      <c r="AA712" s="2" t="s">
        <v>1765</v>
      </c>
      <c r="AB712"/>
      <c r="AC712" s="2" t="s">
        <v>1673</v>
      </c>
      <c r="AD712" s="2" t="s">
        <v>1674</v>
      </c>
      <c r="AE712" s="2"/>
      <c r="AG712" s="2"/>
      <c r="AH712" s="2"/>
    </row>
    <row r="713" spans="1:34" x14ac:dyDescent="0.45">
      <c r="A713" s="1">
        <v>45930</v>
      </c>
      <c r="B713" s="1">
        <v>46020</v>
      </c>
      <c r="C713" s="1">
        <v>46385</v>
      </c>
      <c r="D713" s="1">
        <v>2</v>
      </c>
      <c r="E713" s="2" t="s">
        <v>2190</v>
      </c>
      <c r="F713" s="3">
        <v>40</v>
      </c>
      <c r="G713" s="2" t="s">
        <v>1761</v>
      </c>
      <c r="H713" s="2" t="s">
        <v>1531</v>
      </c>
      <c r="I713" s="2" t="s">
        <v>284</v>
      </c>
      <c r="J713" s="4">
        <v>5</v>
      </c>
      <c r="K713" s="5">
        <v>94.6</v>
      </c>
      <c r="L713" s="4">
        <v>473</v>
      </c>
      <c r="M713" s="2" t="s">
        <v>1485</v>
      </c>
      <c r="N713" s="2" t="s">
        <v>30</v>
      </c>
      <c r="O713" s="2" t="s">
        <v>1668</v>
      </c>
      <c r="P713" s="2" t="s">
        <v>1669</v>
      </c>
      <c r="Q713"/>
      <c r="R713" s="2" t="s">
        <v>67</v>
      </c>
      <c r="S713" s="2" t="s">
        <v>1762</v>
      </c>
      <c r="T713"/>
      <c r="U713" s="2" t="s">
        <v>1763</v>
      </c>
      <c r="V713" s="2" t="s">
        <v>1764</v>
      </c>
      <c r="W713" s="2" t="s">
        <v>1667</v>
      </c>
      <c r="X713" s="6">
        <v>0</v>
      </c>
      <c r="Y713"/>
      <c r="Z713" s="2" t="s">
        <v>1713</v>
      </c>
      <c r="AA713" s="2" t="s">
        <v>1765</v>
      </c>
      <c r="AB713"/>
      <c r="AC713" s="2" t="s">
        <v>1673</v>
      </c>
      <c r="AD713" s="2" t="s">
        <v>1674</v>
      </c>
      <c r="AE713" s="2"/>
      <c r="AG713" s="2"/>
      <c r="AH713" s="2"/>
    </row>
    <row r="714" spans="1:34" x14ac:dyDescent="0.45">
      <c r="A714" s="1">
        <v>45929</v>
      </c>
      <c r="B714" s="1">
        <v>46017</v>
      </c>
      <c r="C714" s="1">
        <v>46385</v>
      </c>
      <c r="D714" s="1">
        <v>2</v>
      </c>
      <c r="E714" s="2" t="s">
        <v>2178</v>
      </c>
      <c r="F714" s="3">
        <v>20</v>
      </c>
      <c r="G714" s="2" t="s">
        <v>1805</v>
      </c>
      <c r="H714" s="2" t="s">
        <v>1531</v>
      </c>
      <c r="I714" s="2" t="s">
        <v>284</v>
      </c>
      <c r="J714" s="4">
        <v>1</v>
      </c>
      <c r="K714" s="5">
        <v>94.6</v>
      </c>
      <c r="L714" s="4">
        <v>94.6</v>
      </c>
      <c r="M714" s="2" t="s">
        <v>1485</v>
      </c>
      <c r="N714" s="2" t="s">
        <v>30</v>
      </c>
      <c r="O714" s="2" t="s">
        <v>1668</v>
      </c>
      <c r="P714" s="2" t="s">
        <v>1669</v>
      </c>
      <c r="Q714"/>
      <c r="R714" s="2" t="s">
        <v>67</v>
      </c>
      <c r="S714" s="2" t="s">
        <v>1806</v>
      </c>
      <c r="T714"/>
      <c r="U714" s="2" t="s">
        <v>1807</v>
      </c>
      <c r="V714" s="2" t="s">
        <v>1808</v>
      </c>
      <c r="W714" s="2" t="s">
        <v>1667</v>
      </c>
      <c r="X714" s="6">
        <v>0</v>
      </c>
      <c r="Y714"/>
      <c r="Z714" s="2" t="s">
        <v>1713</v>
      </c>
      <c r="AA714" s="2" t="s">
        <v>1809</v>
      </c>
      <c r="AB714"/>
      <c r="AC714" s="2" t="s">
        <v>1673</v>
      </c>
      <c r="AD714" s="2" t="s">
        <v>1674</v>
      </c>
      <c r="AE714" s="2"/>
      <c r="AG714" s="2"/>
      <c r="AH714" s="2"/>
    </row>
    <row r="715" spans="1:34" x14ac:dyDescent="0.45">
      <c r="A715" s="1">
        <v>45930</v>
      </c>
      <c r="B715" s="1">
        <v>46020</v>
      </c>
      <c r="C715" s="1">
        <v>46385</v>
      </c>
      <c r="D715" s="1">
        <v>2</v>
      </c>
      <c r="E715" s="2" t="s">
        <v>2183</v>
      </c>
      <c r="F715" s="3">
        <v>10</v>
      </c>
      <c r="G715" s="2" t="s">
        <v>1720</v>
      </c>
      <c r="H715" s="2" t="s">
        <v>1531</v>
      </c>
      <c r="I715" s="2" t="s">
        <v>284</v>
      </c>
      <c r="J715" s="4">
        <v>1</v>
      </c>
      <c r="K715" s="5">
        <v>94.6</v>
      </c>
      <c r="L715" s="4">
        <v>94.6</v>
      </c>
      <c r="M715" s="2" t="s">
        <v>1485</v>
      </c>
      <c r="N715" s="2" t="s">
        <v>30</v>
      </c>
      <c r="O715" s="2" t="s">
        <v>1668</v>
      </c>
      <c r="P715" s="2" t="s">
        <v>1669</v>
      </c>
      <c r="Q715"/>
      <c r="R715" s="2" t="s">
        <v>67</v>
      </c>
      <c r="S715" s="2" t="s">
        <v>1721</v>
      </c>
      <c r="T715"/>
      <c r="U715" s="2" t="s">
        <v>1682</v>
      </c>
      <c r="V715" s="2" t="s">
        <v>1722</v>
      </c>
      <c r="W715" s="2" t="s">
        <v>1667</v>
      </c>
      <c r="X715" s="6">
        <v>0</v>
      </c>
      <c r="Y715"/>
      <c r="Z715" s="2" t="s">
        <v>1713</v>
      </c>
      <c r="AA715" s="2" t="s">
        <v>1723</v>
      </c>
      <c r="AB715"/>
      <c r="AC715" s="2" t="s">
        <v>1673</v>
      </c>
      <c r="AD715" s="2" t="s">
        <v>1674</v>
      </c>
      <c r="AE715" s="2"/>
      <c r="AG715" s="2"/>
      <c r="AH715" s="2"/>
    </row>
    <row r="716" spans="1:34" x14ac:dyDescent="0.45">
      <c r="A716" s="1">
        <v>45930</v>
      </c>
      <c r="B716" s="1">
        <v>46020</v>
      </c>
      <c r="C716" s="1">
        <v>46385</v>
      </c>
      <c r="D716" s="1">
        <v>2</v>
      </c>
      <c r="E716" s="2" t="s">
        <v>2185</v>
      </c>
      <c r="F716" s="3">
        <v>10</v>
      </c>
      <c r="G716" s="2" t="s">
        <v>1743</v>
      </c>
      <c r="H716" s="2" t="s">
        <v>1530</v>
      </c>
      <c r="I716" s="2" t="s">
        <v>317</v>
      </c>
      <c r="J716" s="4">
        <v>1</v>
      </c>
      <c r="K716" s="5">
        <v>63.42</v>
      </c>
      <c r="L716" s="4">
        <v>63.42</v>
      </c>
      <c r="M716" s="2" t="s">
        <v>1485</v>
      </c>
      <c r="N716" s="2" t="s">
        <v>30</v>
      </c>
      <c r="O716" s="2" t="s">
        <v>1668</v>
      </c>
      <c r="P716" s="2" t="s">
        <v>1669</v>
      </c>
      <c r="Q716"/>
      <c r="R716" s="2" t="s">
        <v>67</v>
      </c>
      <c r="S716" s="2" t="s">
        <v>1744</v>
      </c>
      <c r="T716"/>
      <c r="U716" s="2" t="s">
        <v>1690</v>
      </c>
      <c r="V716" s="2" t="s">
        <v>1745</v>
      </c>
      <c r="W716" s="2" t="s">
        <v>1667</v>
      </c>
      <c r="X716" s="6">
        <v>0</v>
      </c>
      <c r="Y716"/>
      <c r="Z716" s="2" t="s">
        <v>1713</v>
      </c>
      <c r="AA716" s="2" t="s">
        <v>1746</v>
      </c>
      <c r="AB716"/>
      <c r="AC716" s="2" t="s">
        <v>1673</v>
      </c>
      <c r="AD716" s="2" t="s">
        <v>1674</v>
      </c>
      <c r="AE716" s="2"/>
      <c r="AG716" s="2"/>
      <c r="AH716" s="2"/>
    </row>
    <row r="717" spans="1:34" x14ac:dyDescent="0.45">
      <c r="A717" s="1">
        <v>45930</v>
      </c>
      <c r="B717" s="1">
        <v>46020</v>
      </c>
      <c r="C717" s="1">
        <v>46385</v>
      </c>
      <c r="D717" s="1">
        <v>2</v>
      </c>
      <c r="E717" s="2" t="s">
        <v>2185</v>
      </c>
      <c r="F717" s="3">
        <v>20</v>
      </c>
      <c r="G717" s="2" t="s">
        <v>1743</v>
      </c>
      <c r="H717" s="2" t="s">
        <v>1531</v>
      </c>
      <c r="I717" s="2" t="s">
        <v>284</v>
      </c>
      <c r="J717" s="4">
        <v>4</v>
      </c>
      <c r="K717" s="5">
        <v>94.6</v>
      </c>
      <c r="L717" s="4">
        <v>378.4</v>
      </c>
      <c r="M717" s="2" t="s">
        <v>1485</v>
      </c>
      <c r="N717" s="2" t="s">
        <v>30</v>
      </c>
      <c r="O717" s="2" t="s">
        <v>1668</v>
      </c>
      <c r="P717" s="2" t="s">
        <v>1669</v>
      </c>
      <c r="Q717"/>
      <c r="R717" s="2" t="s">
        <v>67</v>
      </c>
      <c r="S717" s="2" t="s">
        <v>1744</v>
      </c>
      <c r="T717"/>
      <c r="U717" s="2" t="s">
        <v>1690</v>
      </c>
      <c r="V717" s="2" t="s">
        <v>1745</v>
      </c>
      <c r="W717" s="2" t="s">
        <v>1667</v>
      </c>
      <c r="X717" s="6">
        <v>0</v>
      </c>
      <c r="Y717"/>
      <c r="Z717" s="2" t="s">
        <v>1713</v>
      </c>
      <c r="AA717" s="2" t="s">
        <v>1746</v>
      </c>
      <c r="AB717"/>
      <c r="AC717" s="2" t="s">
        <v>1673</v>
      </c>
      <c r="AD717" s="2" t="s">
        <v>1674</v>
      </c>
      <c r="AE717" s="2"/>
      <c r="AG717" s="2"/>
      <c r="AH717" s="2"/>
    </row>
    <row r="718" spans="1:34" x14ac:dyDescent="0.45">
      <c r="A718" s="1">
        <v>45929</v>
      </c>
      <c r="B718" s="1">
        <v>46017</v>
      </c>
      <c r="C718" s="1">
        <v>46385</v>
      </c>
      <c r="D718" s="1">
        <v>2</v>
      </c>
      <c r="E718" s="2" t="s">
        <v>2179</v>
      </c>
      <c r="F718" s="3">
        <v>30</v>
      </c>
      <c r="G718" s="2" t="s">
        <v>1761</v>
      </c>
      <c r="H718" s="2" t="s">
        <v>1531</v>
      </c>
      <c r="I718" s="2" t="s">
        <v>284</v>
      </c>
      <c r="J718" s="4">
        <v>8</v>
      </c>
      <c r="K718" s="5">
        <v>94.6</v>
      </c>
      <c r="L718" s="4">
        <v>756.8</v>
      </c>
      <c r="M718" s="2" t="s">
        <v>1485</v>
      </c>
      <c r="N718" s="2" t="s">
        <v>30</v>
      </c>
      <c r="O718" s="2" t="s">
        <v>1668</v>
      </c>
      <c r="P718" s="2" t="s">
        <v>1669</v>
      </c>
      <c r="Q718"/>
      <c r="R718" s="2" t="s">
        <v>67</v>
      </c>
      <c r="S718" s="2" t="s">
        <v>1762</v>
      </c>
      <c r="T718"/>
      <c r="U718" s="2" t="s">
        <v>1763</v>
      </c>
      <c r="V718" s="2" t="s">
        <v>1764</v>
      </c>
      <c r="W718" s="2" t="s">
        <v>1667</v>
      </c>
      <c r="X718" s="6">
        <v>0</v>
      </c>
      <c r="Y718"/>
      <c r="Z718" s="2" t="s">
        <v>1713</v>
      </c>
      <c r="AA718" s="2" t="s">
        <v>1765</v>
      </c>
      <c r="AB718"/>
      <c r="AC718" s="2" t="s">
        <v>1673</v>
      </c>
      <c r="AD718" s="2" t="s">
        <v>1674</v>
      </c>
      <c r="AE718" s="2"/>
      <c r="AG718" s="2"/>
      <c r="AH718" s="2"/>
    </row>
    <row r="719" spans="1:34" x14ac:dyDescent="0.45">
      <c r="A719" s="1">
        <v>45937</v>
      </c>
      <c r="B719" s="1">
        <v>46042</v>
      </c>
      <c r="C719" s="1">
        <v>46385</v>
      </c>
      <c r="D719" s="1">
        <v>2</v>
      </c>
      <c r="E719" s="2" t="s">
        <v>2200</v>
      </c>
      <c r="F719" s="3">
        <v>1</v>
      </c>
      <c r="G719" s="2" t="s">
        <v>1695</v>
      </c>
      <c r="H719" s="2" t="s">
        <v>1531</v>
      </c>
      <c r="I719" s="2" t="s">
        <v>284</v>
      </c>
      <c r="J719" s="4">
        <v>2</v>
      </c>
      <c r="K719" s="5">
        <v>94.6</v>
      </c>
      <c r="L719" s="4">
        <v>189.2</v>
      </c>
      <c r="M719" s="2" t="s">
        <v>1485</v>
      </c>
      <c r="N719" s="2" t="s">
        <v>30</v>
      </c>
      <c r="O719" s="2" t="s">
        <v>1668</v>
      </c>
      <c r="P719" s="2" t="s">
        <v>1669</v>
      </c>
      <c r="Q719"/>
      <c r="R719" s="2" t="s">
        <v>67</v>
      </c>
      <c r="S719" s="2" t="s">
        <v>1696</v>
      </c>
      <c r="T719"/>
      <c r="U719" s="2" t="s">
        <v>1682</v>
      </c>
      <c r="V719" s="2" t="s">
        <v>1697</v>
      </c>
      <c r="W719" s="2" t="s">
        <v>1667</v>
      </c>
      <c r="X719" s="6">
        <v>0</v>
      </c>
      <c r="Y719"/>
      <c r="Z719" s="2" t="s">
        <v>1698</v>
      </c>
      <c r="AA719" s="2" t="s">
        <v>1699</v>
      </c>
      <c r="AB719" s="2" t="s">
        <v>1700</v>
      </c>
      <c r="AC719" s="2" t="s">
        <v>1673</v>
      </c>
      <c r="AD719" s="2" t="s">
        <v>1674</v>
      </c>
      <c r="AE719" s="2"/>
      <c r="AG719" s="2"/>
      <c r="AH719" s="2"/>
    </row>
    <row r="720" spans="1:34" x14ac:dyDescent="0.45">
      <c r="A720" s="1">
        <v>45943</v>
      </c>
      <c r="B720" s="1">
        <v>46031</v>
      </c>
      <c r="C720" s="1">
        <v>46385</v>
      </c>
      <c r="D720" s="1">
        <v>2</v>
      </c>
      <c r="E720" s="2" t="s">
        <v>2207</v>
      </c>
      <c r="F720" s="3">
        <v>20</v>
      </c>
      <c r="G720" s="2" t="s">
        <v>1805</v>
      </c>
      <c r="H720" s="2" t="s">
        <v>1531</v>
      </c>
      <c r="I720" s="2" t="s">
        <v>284</v>
      </c>
      <c r="J720" s="4">
        <v>1</v>
      </c>
      <c r="K720" s="5">
        <v>94.6</v>
      </c>
      <c r="L720" s="4">
        <v>94.6</v>
      </c>
      <c r="M720" s="2" t="s">
        <v>1485</v>
      </c>
      <c r="N720" s="2" t="s">
        <v>30</v>
      </c>
      <c r="O720" s="2" t="s">
        <v>1668</v>
      </c>
      <c r="P720" s="2" t="s">
        <v>1669</v>
      </c>
      <c r="Q720"/>
      <c r="R720" s="2" t="s">
        <v>67</v>
      </c>
      <c r="S720" s="2" t="s">
        <v>1806</v>
      </c>
      <c r="T720"/>
      <c r="U720" s="2" t="s">
        <v>1807</v>
      </c>
      <c r="V720" s="2" t="s">
        <v>1808</v>
      </c>
      <c r="W720" s="2" t="s">
        <v>1667</v>
      </c>
      <c r="X720" s="6">
        <v>0</v>
      </c>
      <c r="Y720"/>
      <c r="Z720" s="2" t="s">
        <v>1713</v>
      </c>
      <c r="AA720" s="2" t="s">
        <v>1809</v>
      </c>
      <c r="AB720"/>
      <c r="AC720" s="2" t="s">
        <v>1673</v>
      </c>
      <c r="AD720" s="2" t="s">
        <v>1674</v>
      </c>
      <c r="AE720" s="2"/>
      <c r="AG720" s="2"/>
      <c r="AH720" s="2"/>
    </row>
    <row r="721" spans="1:34" x14ac:dyDescent="0.45">
      <c r="A721" s="1">
        <v>45943</v>
      </c>
      <c r="B721" s="1">
        <v>46031</v>
      </c>
      <c r="C721" s="1">
        <v>46385</v>
      </c>
      <c r="D721" s="1">
        <v>2</v>
      </c>
      <c r="E721" s="2" t="s">
        <v>2212</v>
      </c>
      <c r="F721" s="3">
        <v>30</v>
      </c>
      <c r="G721" s="2" t="s">
        <v>1734</v>
      </c>
      <c r="H721" s="2" t="s">
        <v>1531</v>
      </c>
      <c r="I721" s="2" t="s">
        <v>284</v>
      </c>
      <c r="J721" s="4">
        <v>4</v>
      </c>
      <c r="K721" s="5">
        <v>94.6</v>
      </c>
      <c r="L721" s="4">
        <v>378.4</v>
      </c>
      <c r="M721" s="2" t="s">
        <v>1485</v>
      </c>
      <c r="N721" s="2" t="s">
        <v>30</v>
      </c>
      <c r="O721" s="2" t="s">
        <v>1668</v>
      </c>
      <c r="P721" s="2" t="s">
        <v>1669</v>
      </c>
      <c r="Q721"/>
      <c r="R721" s="2" t="s">
        <v>67</v>
      </c>
      <c r="S721" s="2" t="s">
        <v>1735</v>
      </c>
      <c r="T721"/>
      <c r="U721" s="2" t="s">
        <v>1690</v>
      </c>
      <c r="V721" s="2" t="s">
        <v>1736</v>
      </c>
      <c r="W721" s="2" t="s">
        <v>1667</v>
      </c>
      <c r="X721" s="6">
        <v>0</v>
      </c>
      <c r="Y721"/>
      <c r="Z721" s="2" t="s">
        <v>1713</v>
      </c>
      <c r="AA721" s="2" t="s">
        <v>1737</v>
      </c>
      <c r="AB721"/>
      <c r="AC721" s="2" t="s">
        <v>1673</v>
      </c>
      <c r="AD721" s="2" t="s">
        <v>1674</v>
      </c>
      <c r="AE721" s="2"/>
      <c r="AG721" s="2"/>
      <c r="AH721" s="2"/>
    </row>
    <row r="722" spans="1:34" x14ac:dyDescent="0.45">
      <c r="A722" s="1">
        <v>45943</v>
      </c>
      <c r="B722" s="1">
        <v>46031</v>
      </c>
      <c r="C722" s="1">
        <v>46385</v>
      </c>
      <c r="D722" s="1">
        <v>2</v>
      </c>
      <c r="E722" s="2" t="s">
        <v>2215</v>
      </c>
      <c r="F722" s="3">
        <v>20</v>
      </c>
      <c r="G722" s="2" t="s">
        <v>1743</v>
      </c>
      <c r="H722" s="2" t="s">
        <v>1531</v>
      </c>
      <c r="I722" s="2" t="s">
        <v>284</v>
      </c>
      <c r="J722" s="4">
        <v>2</v>
      </c>
      <c r="K722" s="5">
        <v>94.6</v>
      </c>
      <c r="L722" s="4">
        <v>189.2</v>
      </c>
      <c r="M722" s="2" t="s">
        <v>1485</v>
      </c>
      <c r="N722" s="2" t="s">
        <v>30</v>
      </c>
      <c r="O722" s="2" t="s">
        <v>1668</v>
      </c>
      <c r="P722" s="2" t="s">
        <v>1669</v>
      </c>
      <c r="Q722"/>
      <c r="R722" s="2" t="s">
        <v>67</v>
      </c>
      <c r="S722" s="2" t="s">
        <v>1744</v>
      </c>
      <c r="T722"/>
      <c r="U722" s="2" t="s">
        <v>1690</v>
      </c>
      <c r="V722" s="2" t="s">
        <v>1745</v>
      </c>
      <c r="W722" s="2" t="s">
        <v>1667</v>
      </c>
      <c r="X722" s="6">
        <v>0</v>
      </c>
      <c r="Y722"/>
      <c r="Z722" s="2" t="s">
        <v>1713</v>
      </c>
      <c r="AA722" s="2" t="s">
        <v>1746</v>
      </c>
      <c r="AB722"/>
      <c r="AC722" s="2" t="s">
        <v>1673</v>
      </c>
      <c r="AD722" s="2" t="s">
        <v>1674</v>
      </c>
      <c r="AE722" s="2"/>
      <c r="AG722" s="2"/>
      <c r="AH722" s="2"/>
    </row>
    <row r="723" spans="1:34" x14ac:dyDescent="0.45">
      <c r="A723" s="1">
        <v>45951</v>
      </c>
      <c r="B723" s="1">
        <v>46059</v>
      </c>
      <c r="C723" s="1">
        <v>46385</v>
      </c>
      <c r="D723" s="1">
        <v>2</v>
      </c>
      <c r="E723" s="2" t="s">
        <v>2233</v>
      </c>
      <c r="F723" s="3">
        <v>1</v>
      </c>
      <c r="G723" s="2" t="s">
        <v>1695</v>
      </c>
      <c r="H723" s="2" t="s">
        <v>1531</v>
      </c>
      <c r="I723" s="2" t="s">
        <v>284</v>
      </c>
      <c r="J723" s="4">
        <v>2</v>
      </c>
      <c r="K723" s="5">
        <v>94.6</v>
      </c>
      <c r="L723" s="4">
        <v>189.2</v>
      </c>
      <c r="M723" s="2" t="s">
        <v>1485</v>
      </c>
      <c r="N723" s="2" t="s">
        <v>30</v>
      </c>
      <c r="O723" s="2" t="s">
        <v>1668</v>
      </c>
      <c r="P723" s="2" t="s">
        <v>1669</v>
      </c>
      <c r="Q723"/>
      <c r="R723" s="2" t="s">
        <v>67</v>
      </c>
      <c r="S723" s="2" t="s">
        <v>1696</v>
      </c>
      <c r="T723"/>
      <c r="U723" s="2" t="s">
        <v>1682</v>
      </c>
      <c r="V723" s="2" t="s">
        <v>1697</v>
      </c>
      <c r="W723" s="2" t="s">
        <v>1667</v>
      </c>
      <c r="X723" s="6">
        <v>0</v>
      </c>
      <c r="Y723"/>
      <c r="Z723" s="2" t="s">
        <v>1698</v>
      </c>
      <c r="AA723" s="2" t="s">
        <v>1699</v>
      </c>
      <c r="AB723" s="2" t="s">
        <v>1700</v>
      </c>
      <c r="AC723" s="2" t="s">
        <v>1673</v>
      </c>
      <c r="AD723" s="2" t="s">
        <v>1674</v>
      </c>
      <c r="AE723" s="2"/>
      <c r="AG723" s="2"/>
      <c r="AH723" s="2"/>
    </row>
    <row r="724" spans="1:34" x14ac:dyDescent="0.45">
      <c r="A724" s="1">
        <v>45957</v>
      </c>
      <c r="B724" s="1">
        <v>46048</v>
      </c>
      <c r="C724" s="1">
        <v>46385</v>
      </c>
      <c r="D724" s="1">
        <v>2</v>
      </c>
      <c r="E724" s="2" t="s">
        <v>2248</v>
      </c>
      <c r="F724" s="3">
        <v>10</v>
      </c>
      <c r="G724" s="2" t="s">
        <v>1743</v>
      </c>
      <c r="H724" s="2" t="s">
        <v>1530</v>
      </c>
      <c r="I724" s="2" t="s">
        <v>317</v>
      </c>
      <c r="J724" s="4">
        <v>10</v>
      </c>
      <c r="K724" s="5">
        <v>63.42</v>
      </c>
      <c r="L724" s="4">
        <v>634.20000000000005</v>
      </c>
      <c r="M724" s="2" t="s">
        <v>1485</v>
      </c>
      <c r="N724" s="2" t="s">
        <v>30</v>
      </c>
      <c r="O724" s="2" t="s">
        <v>1668</v>
      </c>
      <c r="P724" s="2" t="s">
        <v>1669</v>
      </c>
      <c r="Q724"/>
      <c r="R724" s="2" t="s">
        <v>67</v>
      </c>
      <c r="S724" s="2" t="s">
        <v>1744</v>
      </c>
      <c r="T724"/>
      <c r="U724" s="2" t="s">
        <v>1690</v>
      </c>
      <c r="V724" s="2" t="s">
        <v>1745</v>
      </c>
      <c r="W724" s="2" t="s">
        <v>1667</v>
      </c>
      <c r="X724" s="6">
        <v>0</v>
      </c>
      <c r="Y724"/>
      <c r="Z724" s="2" t="s">
        <v>1713</v>
      </c>
      <c r="AA724" s="2" t="s">
        <v>1746</v>
      </c>
      <c r="AB724"/>
      <c r="AC724" s="2" t="s">
        <v>1673</v>
      </c>
      <c r="AD724" s="2" t="s">
        <v>1674</v>
      </c>
      <c r="AE724" s="2"/>
      <c r="AG724" s="2"/>
      <c r="AH724" s="2"/>
    </row>
    <row r="725" spans="1:34" x14ac:dyDescent="0.45">
      <c r="A725" s="1">
        <v>45957</v>
      </c>
      <c r="B725" s="1">
        <v>46048</v>
      </c>
      <c r="C725" s="1">
        <v>46385</v>
      </c>
      <c r="D725" s="1">
        <v>2</v>
      </c>
      <c r="E725" s="2" t="s">
        <v>2249</v>
      </c>
      <c r="F725" s="3">
        <v>20</v>
      </c>
      <c r="G725" s="2" t="s">
        <v>1815</v>
      </c>
      <c r="H725" s="2" t="s">
        <v>1530</v>
      </c>
      <c r="I725" s="2" t="s">
        <v>317</v>
      </c>
      <c r="J725" s="4">
        <v>19</v>
      </c>
      <c r="K725" s="5">
        <v>63.42</v>
      </c>
      <c r="L725" s="4">
        <v>1204.98</v>
      </c>
      <c r="M725" s="2" t="s">
        <v>1485</v>
      </c>
      <c r="N725" s="2" t="s">
        <v>30</v>
      </c>
      <c r="O725" s="2" t="s">
        <v>1668</v>
      </c>
      <c r="P725" s="2" t="s">
        <v>1669</v>
      </c>
      <c r="Q725"/>
      <c r="R725" s="2" t="s">
        <v>67</v>
      </c>
      <c r="S725" s="2" t="s">
        <v>1816</v>
      </c>
      <c r="T725"/>
      <c r="U725" s="2" t="s">
        <v>1817</v>
      </c>
      <c r="V725" s="2" t="s">
        <v>1818</v>
      </c>
      <c r="W725" s="2" t="s">
        <v>1667</v>
      </c>
      <c r="X725" s="6">
        <v>0</v>
      </c>
      <c r="Y725"/>
      <c r="Z725" s="2" t="s">
        <v>1713</v>
      </c>
      <c r="AA725" s="2" t="s">
        <v>1819</v>
      </c>
      <c r="AB725"/>
      <c r="AC725" s="2" t="s">
        <v>1673</v>
      </c>
      <c r="AD725" s="2" t="s">
        <v>1674</v>
      </c>
      <c r="AE725" s="2"/>
      <c r="AG725" s="2"/>
      <c r="AH725" s="2"/>
    </row>
    <row r="726" spans="1:34" x14ac:dyDescent="0.45">
      <c r="A726" s="1">
        <v>45957</v>
      </c>
      <c r="B726" s="1">
        <v>46048</v>
      </c>
      <c r="C726" s="1">
        <v>46385</v>
      </c>
      <c r="D726" s="1">
        <v>2</v>
      </c>
      <c r="E726" s="2" t="s">
        <v>2250</v>
      </c>
      <c r="F726" s="3">
        <v>10</v>
      </c>
      <c r="G726" s="2" t="s">
        <v>1810</v>
      </c>
      <c r="H726" s="2" t="s">
        <v>1530</v>
      </c>
      <c r="I726" s="2" t="s">
        <v>317</v>
      </c>
      <c r="J726" s="4">
        <v>6</v>
      </c>
      <c r="K726" s="5">
        <v>63.42</v>
      </c>
      <c r="L726" s="4">
        <v>380.52</v>
      </c>
      <c r="M726" s="2" t="s">
        <v>1485</v>
      </c>
      <c r="N726" s="2" t="s">
        <v>30</v>
      </c>
      <c r="O726" s="2" t="s">
        <v>1668</v>
      </c>
      <c r="P726" s="2" t="s">
        <v>1669</v>
      </c>
      <c r="Q726"/>
      <c r="R726" s="2" t="s">
        <v>67</v>
      </c>
      <c r="S726" s="2" t="s">
        <v>1811</v>
      </c>
      <c r="T726"/>
      <c r="U726" s="2" t="s">
        <v>1812</v>
      </c>
      <c r="V726" s="2" t="s">
        <v>1813</v>
      </c>
      <c r="W726" s="2" t="s">
        <v>1667</v>
      </c>
      <c r="X726" s="6">
        <v>0</v>
      </c>
      <c r="Y726"/>
      <c r="Z726" s="2" t="s">
        <v>1713</v>
      </c>
      <c r="AA726" s="2" t="s">
        <v>1814</v>
      </c>
      <c r="AB726"/>
      <c r="AC726" s="2" t="s">
        <v>1673</v>
      </c>
      <c r="AD726" s="2" t="s">
        <v>1674</v>
      </c>
      <c r="AE726" s="2"/>
      <c r="AG726" s="2"/>
      <c r="AH726" s="2"/>
    </row>
    <row r="727" spans="1:34" x14ac:dyDescent="0.45">
      <c r="A727" s="1">
        <v>45958</v>
      </c>
      <c r="B727" s="1">
        <v>46055</v>
      </c>
      <c r="C727" s="1">
        <v>46385</v>
      </c>
      <c r="D727" s="1">
        <v>2</v>
      </c>
      <c r="E727" s="2" t="s">
        <v>2251</v>
      </c>
      <c r="F727" s="3">
        <v>1</v>
      </c>
      <c r="G727" s="2" t="s">
        <v>1688</v>
      </c>
      <c r="H727" s="2" t="s">
        <v>1506</v>
      </c>
      <c r="I727" s="2" t="s">
        <v>167</v>
      </c>
      <c r="J727" s="4">
        <v>3</v>
      </c>
      <c r="K727" s="5">
        <v>66.77</v>
      </c>
      <c r="L727" s="4">
        <v>200.31</v>
      </c>
      <c r="M727" s="2" t="s">
        <v>1485</v>
      </c>
      <c r="N727" s="2" t="s">
        <v>30</v>
      </c>
      <c r="O727" s="2" t="s">
        <v>1668</v>
      </c>
      <c r="P727" s="2" t="s">
        <v>1669</v>
      </c>
      <c r="Q727"/>
      <c r="R727" s="2" t="s">
        <v>67</v>
      </c>
      <c r="S727" s="2" t="s">
        <v>1689</v>
      </c>
      <c r="T727"/>
      <c r="U727" s="2" t="s">
        <v>1690</v>
      </c>
      <c r="V727" s="2" t="s">
        <v>1691</v>
      </c>
      <c r="W727" s="2" t="s">
        <v>1667</v>
      </c>
      <c r="X727" s="6">
        <v>2</v>
      </c>
      <c r="Y727"/>
      <c r="Z727" s="2" t="s">
        <v>1692</v>
      </c>
      <c r="AA727" s="2" t="s">
        <v>1693</v>
      </c>
      <c r="AB727" s="2" t="s">
        <v>1694</v>
      </c>
      <c r="AC727" s="2" t="s">
        <v>1673</v>
      </c>
      <c r="AD727" s="2" t="s">
        <v>1674</v>
      </c>
      <c r="AE727" s="2"/>
      <c r="AG727" s="2"/>
      <c r="AH727" s="2"/>
    </row>
    <row r="728" spans="1:34" x14ac:dyDescent="0.45">
      <c r="A728" s="1">
        <v>45958</v>
      </c>
      <c r="B728" s="1">
        <v>46055</v>
      </c>
      <c r="C728" s="1">
        <v>46385</v>
      </c>
      <c r="D728" s="1">
        <v>2</v>
      </c>
      <c r="E728" s="2" t="s">
        <v>2251</v>
      </c>
      <c r="F728" s="3">
        <v>2</v>
      </c>
      <c r="G728" s="2" t="s">
        <v>1688</v>
      </c>
      <c r="H728" s="2" t="s">
        <v>1509</v>
      </c>
      <c r="I728" s="2" t="s">
        <v>117</v>
      </c>
      <c r="J728" s="4">
        <v>1</v>
      </c>
      <c r="K728" s="5">
        <v>127.14</v>
      </c>
      <c r="L728" s="4">
        <v>127.14</v>
      </c>
      <c r="M728" s="2" t="s">
        <v>1485</v>
      </c>
      <c r="N728" s="2" t="s">
        <v>30</v>
      </c>
      <c r="O728" s="2" t="s">
        <v>1668</v>
      </c>
      <c r="P728" s="2" t="s">
        <v>1669</v>
      </c>
      <c r="Q728"/>
      <c r="R728" s="2" t="s">
        <v>67</v>
      </c>
      <c r="S728" s="2" t="s">
        <v>1689</v>
      </c>
      <c r="T728"/>
      <c r="U728" s="2" t="s">
        <v>1690</v>
      </c>
      <c r="V728" s="2" t="s">
        <v>1691</v>
      </c>
      <c r="W728" s="2" t="s">
        <v>1667</v>
      </c>
      <c r="X728" s="6">
        <v>0</v>
      </c>
      <c r="Y728"/>
      <c r="Z728" s="2" t="s">
        <v>1692</v>
      </c>
      <c r="AA728" s="2" t="s">
        <v>1693</v>
      </c>
      <c r="AB728" s="2" t="s">
        <v>1694</v>
      </c>
      <c r="AC728" s="2" t="s">
        <v>1673</v>
      </c>
      <c r="AD728" s="2" t="s">
        <v>1674</v>
      </c>
      <c r="AE728" s="2"/>
      <c r="AG728" s="2"/>
      <c r="AH728" s="2"/>
    </row>
    <row r="729" spans="1:34" x14ac:dyDescent="0.45">
      <c r="A729" s="1">
        <v>45966</v>
      </c>
      <c r="B729" s="1">
        <v>46076</v>
      </c>
      <c r="C729" s="1">
        <v>46385</v>
      </c>
      <c r="D729" s="1">
        <v>2</v>
      </c>
      <c r="E729" s="2" t="s">
        <v>2266</v>
      </c>
      <c r="F729" s="3">
        <v>1</v>
      </c>
      <c r="G729" s="2" t="s">
        <v>1695</v>
      </c>
      <c r="H729" s="2" t="s">
        <v>1531</v>
      </c>
      <c r="I729" s="2" t="s">
        <v>284</v>
      </c>
      <c r="J729" s="4">
        <v>2</v>
      </c>
      <c r="K729" s="5">
        <v>94.6</v>
      </c>
      <c r="L729" s="4">
        <v>189.2</v>
      </c>
      <c r="M729" s="2" t="s">
        <v>1485</v>
      </c>
      <c r="N729" s="2" t="s">
        <v>30</v>
      </c>
      <c r="O729" s="2" t="s">
        <v>1668</v>
      </c>
      <c r="P729" s="2" t="s">
        <v>1669</v>
      </c>
      <c r="Q729"/>
      <c r="R729" s="2" t="s">
        <v>67</v>
      </c>
      <c r="S729" s="2" t="s">
        <v>1696</v>
      </c>
      <c r="T729"/>
      <c r="U729" s="2" t="s">
        <v>1682</v>
      </c>
      <c r="V729" s="2" t="s">
        <v>1697</v>
      </c>
      <c r="W729" s="2" t="s">
        <v>1667</v>
      </c>
      <c r="X729" s="6">
        <v>0</v>
      </c>
      <c r="Y729"/>
      <c r="Z729" s="2" t="s">
        <v>1698</v>
      </c>
      <c r="AA729" s="2" t="s">
        <v>1699</v>
      </c>
      <c r="AB729" s="2" t="s">
        <v>1700</v>
      </c>
      <c r="AC729" s="2" t="s">
        <v>1673</v>
      </c>
      <c r="AD729" s="2" t="s">
        <v>1674</v>
      </c>
      <c r="AE729" s="2"/>
      <c r="AG729" s="2"/>
      <c r="AH729" s="2"/>
    </row>
    <row r="730" spans="1:34" x14ac:dyDescent="0.45">
      <c r="A730" s="1">
        <v>45966</v>
      </c>
      <c r="B730" s="1">
        <v>46076</v>
      </c>
      <c r="C730" s="1">
        <v>46385</v>
      </c>
      <c r="D730" s="1">
        <v>2</v>
      </c>
      <c r="E730" s="2" t="s">
        <v>2266</v>
      </c>
      <c r="F730" s="3">
        <v>2</v>
      </c>
      <c r="G730" s="2" t="s">
        <v>1695</v>
      </c>
      <c r="H730" s="2" t="s">
        <v>1504</v>
      </c>
      <c r="I730" s="2" t="s">
        <v>131</v>
      </c>
      <c r="J730" s="4">
        <v>9</v>
      </c>
      <c r="K730" s="5">
        <v>123</v>
      </c>
      <c r="L730" s="4">
        <v>1107</v>
      </c>
      <c r="M730" s="2" t="s">
        <v>1485</v>
      </c>
      <c r="N730" s="2" t="s">
        <v>30</v>
      </c>
      <c r="O730" s="2" t="s">
        <v>1668</v>
      </c>
      <c r="P730" s="2" t="s">
        <v>1669</v>
      </c>
      <c r="Q730"/>
      <c r="R730" s="2" t="s">
        <v>67</v>
      </c>
      <c r="S730" s="2" t="s">
        <v>1696</v>
      </c>
      <c r="T730"/>
      <c r="U730" s="2" t="s">
        <v>1682</v>
      </c>
      <c r="V730" s="2" t="s">
        <v>1697</v>
      </c>
      <c r="W730" s="2" t="s">
        <v>1667</v>
      </c>
      <c r="X730" s="6">
        <v>0</v>
      </c>
      <c r="Y730"/>
      <c r="Z730" s="2" t="s">
        <v>1698</v>
      </c>
      <c r="AA730" s="2" t="s">
        <v>1699</v>
      </c>
      <c r="AB730" s="2" t="s">
        <v>1700</v>
      </c>
      <c r="AC730" s="2" t="s">
        <v>1673</v>
      </c>
      <c r="AD730" s="2" t="s">
        <v>1674</v>
      </c>
      <c r="AE730" s="2"/>
      <c r="AG730" s="2"/>
      <c r="AH730" s="2"/>
    </row>
    <row r="731" spans="1:34" x14ac:dyDescent="0.45">
      <c r="A731" s="1">
        <v>45971</v>
      </c>
      <c r="B731" s="1">
        <v>46062</v>
      </c>
      <c r="C731" s="1">
        <v>46385</v>
      </c>
      <c r="D731" s="1">
        <v>2</v>
      </c>
      <c r="E731" s="2" t="s">
        <v>2282</v>
      </c>
      <c r="F731" s="3">
        <v>20</v>
      </c>
      <c r="G731" s="2" t="s">
        <v>1805</v>
      </c>
      <c r="H731" s="2" t="s">
        <v>1531</v>
      </c>
      <c r="I731" s="2" t="s">
        <v>284</v>
      </c>
      <c r="J731" s="4">
        <v>2</v>
      </c>
      <c r="K731" s="5">
        <v>94.6</v>
      </c>
      <c r="L731" s="4">
        <v>189.2</v>
      </c>
      <c r="M731" s="2" t="s">
        <v>1485</v>
      </c>
      <c r="N731" s="2" t="s">
        <v>30</v>
      </c>
      <c r="O731" s="2" t="s">
        <v>1668</v>
      </c>
      <c r="P731" s="2" t="s">
        <v>1669</v>
      </c>
      <c r="Q731"/>
      <c r="R731" s="2" t="s">
        <v>67</v>
      </c>
      <c r="S731" s="2" t="s">
        <v>1806</v>
      </c>
      <c r="T731"/>
      <c r="U731" s="2" t="s">
        <v>1807</v>
      </c>
      <c r="V731" s="2" t="s">
        <v>1808</v>
      </c>
      <c r="W731" s="2" t="s">
        <v>1667</v>
      </c>
      <c r="X731" s="6">
        <v>0</v>
      </c>
      <c r="Y731"/>
      <c r="Z731" s="2" t="s">
        <v>1713</v>
      </c>
      <c r="AA731" s="2" t="s">
        <v>1809</v>
      </c>
      <c r="AB731"/>
      <c r="AC731" s="2" t="s">
        <v>1673</v>
      </c>
      <c r="AD731" s="2" t="s">
        <v>1674</v>
      </c>
      <c r="AE731" s="2"/>
      <c r="AG731" s="2"/>
      <c r="AH731" s="2"/>
    </row>
    <row r="732" spans="1:34" x14ac:dyDescent="0.45">
      <c r="A732" s="1">
        <v>45973</v>
      </c>
      <c r="B732" s="1">
        <v>46081</v>
      </c>
      <c r="C732" s="1">
        <v>46385</v>
      </c>
      <c r="D732" s="1">
        <v>2</v>
      </c>
      <c r="E732" s="2" t="s">
        <v>2284</v>
      </c>
      <c r="F732" s="3">
        <v>1</v>
      </c>
      <c r="G732" s="2" t="s">
        <v>1695</v>
      </c>
      <c r="H732" s="2" t="s">
        <v>1531</v>
      </c>
      <c r="I732" s="2" t="s">
        <v>284</v>
      </c>
      <c r="J732" s="4">
        <v>2</v>
      </c>
      <c r="K732" s="5">
        <v>94.6</v>
      </c>
      <c r="L732" s="4">
        <v>189.2</v>
      </c>
      <c r="M732" s="2" t="s">
        <v>1485</v>
      </c>
      <c r="N732" s="2" t="s">
        <v>30</v>
      </c>
      <c r="O732" s="2" t="s">
        <v>1668</v>
      </c>
      <c r="P732" s="2" t="s">
        <v>1669</v>
      </c>
      <c r="Q732"/>
      <c r="R732" s="2" t="s">
        <v>67</v>
      </c>
      <c r="S732" s="2" t="s">
        <v>1696</v>
      </c>
      <c r="T732"/>
      <c r="U732" s="2" t="s">
        <v>1682</v>
      </c>
      <c r="V732" s="2" t="s">
        <v>1697</v>
      </c>
      <c r="W732" s="2" t="s">
        <v>1667</v>
      </c>
      <c r="X732" s="6">
        <v>0</v>
      </c>
      <c r="Y732"/>
      <c r="Z732" s="2" t="s">
        <v>1698</v>
      </c>
      <c r="AA732" s="2" t="s">
        <v>1699</v>
      </c>
      <c r="AB732" s="2" t="s">
        <v>1700</v>
      </c>
      <c r="AC732" s="2" t="s">
        <v>1673</v>
      </c>
      <c r="AD732" s="2" t="s">
        <v>1674</v>
      </c>
      <c r="AE732" s="2"/>
      <c r="AG732" s="2"/>
      <c r="AH732" s="2"/>
    </row>
    <row r="733" spans="1:34" x14ac:dyDescent="0.45">
      <c r="A733" s="1">
        <v>45973</v>
      </c>
      <c r="B733" s="1">
        <v>46070</v>
      </c>
      <c r="C733" s="1">
        <v>46385</v>
      </c>
      <c r="D733" s="1">
        <v>2</v>
      </c>
      <c r="E733" s="2" t="s">
        <v>2287</v>
      </c>
      <c r="F733" s="3">
        <v>1</v>
      </c>
      <c r="G733" s="2" t="s">
        <v>1688</v>
      </c>
      <c r="H733" s="2" t="s">
        <v>1506</v>
      </c>
      <c r="I733" s="2" t="s">
        <v>167</v>
      </c>
      <c r="J733" s="4">
        <v>11</v>
      </c>
      <c r="K733" s="5">
        <v>66.77</v>
      </c>
      <c r="L733" s="4">
        <v>734.47</v>
      </c>
      <c r="M733" s="2" t="s">
        <v>1485</v>
      </c>
      <c r="N733" s="2" t="s">
        <v>30</v>
      </c>
      <c r="O733" s="2" t="s">
        <v>1668</v>
      </c>
      <c r="P733" s="2" t="s">
        <v>1669</v>
      </c>
      <c r="Q733"/>
      <c r="R733" s="2" t="s">
        <v>67</v>
      </c>
      <c r="S733" s="2" t="s">
        <v>1689</v>
      </c>
      <c r="T733"/>
      <c r="U733" s="2" t="s">
        <v>1690</v>
      </c>
      <c r="V733" s="2" t="s">
        <v>1691</v>
      </c>
      <c r="W733" s="2" t="s">
        <v>1667</v>
      </c>
      <c r="X733" s="6">
        <v>2</v>
      </c>
      <c r="Y733"/>
      <c r="Z733" s="2" t="s">
        <v>1692</v>
      </c>
      <c r="AA733" s="2" t="s">
        <v>1693</v>
      </c>
      <c r="AB733" s="2" t="s">
        <v>1694</v>
      </c>
      <c r="AC733" s="2" t="s">
        <v>1673</v>
      </c>
      <c r="AD733" s="2" t="s">
        <v>1674</v>
      </c>
      <c r="AE733" s="2"/>
      <c r="AG733" s="2"/>
      <c r="AH733" s="2"/>
    </row>
    <row r="734" spans="1:34" x14ac:dyDescent="0.45">
      <c r="A734" s="1">
        <v>45973</v>
      </c>
      <c r="B734" s="1">
        <v>46081</v>
      </c>
      <c r="C734" s="1">
        <v>46385</v>
      </c>
      <c r="D734" s="1">
        <v>2</v>
      </c>
      <c r="E734" s="2" t="s">
        <v>2289</v>
      </c>
      <c r="F734" s="3">
        <v>1</v>
      </c>
      <c r="G734" s="2" t="s">
        <v>1688</v>
      </c>
      <c r="H734" s="2" t="s">
        <v>1504</v>
      </c>
      <c r="I734" s="2" t="s">
        <v>131</v>
      </c>
      <c r="J734" s="4">
        <v>5</v>
      </c>
      <c r="K734" s="5">
        <v>123</v>
      </c>
      <c r="L734" s="4">
        <v>615</v>
      </c>
      <c r="M734" s="2" t="s">
        <v>1485</v>
      </c>
      <c r="N734" s="2" t="s">
        <v>30</v>
      </c>
      <c r="O734" s="2" t="s">
        <v>1668</v>
      </c>
      <c r="P734" s="2" t="s">
        <v>1669</v>
      </c>
      <c r="Q734"/>
      <c r="R734" s="2" t="s">
        <v>67</v>
      </c>
      <c r="S734" s="2" t="s">
        <v>1689</v>
      </c>
      <c r="T734"/>
      <c r="U734" s="2" t="s">
        <v>1690</v>
      </c>
      <c r="V734" s="2" t="s">
        <v>1691</v>
      </c>
      <c r="W734" s="2" t="s">
        <v>1667</v>
      </c>
      <c r="X734" s="6">
        <v>0</v>
      </c>
      <c r="Y734"/>
      <c r="Z734" s="2" t="s">
        <v>1692</v>
      </c>
      <c r="AA734" s="2" t="s">
        <v>1693</v>
      </c>
      <c r="AB734" s="2" t="s">
        <v>1694</v>
      </c>
      <c r="AC734" s="2" t="s">
        <v>1673</v>
      </c>
      <c r="AD734" s="2" t="s">
        <v>1674</v>
      </c>
      <c r="AE734" s="2"/>
      <c r="AG734" s="2"/>
      <c r="AH734" s="2"/>
    </row>
    <row r="735" spans="1:34" x14ac:dyDescent="0.45">
      <c r="A735" s="1">
        <v>45980</v>
      </c>
      <c r="B735" s="1">
        <v>46081</v>
      </c>
      <c r="C735" s="1">
        <v>46385</v>
      </c>
      <c r="D735" s="1">
        <v>2</v>
      </c>
      <c r="E735" s="2" t="s">
        <v>2294</v>
      </c>
      <c r="F735" s="3">
        <v>1</v>
      </c>
      <c r="G735" s="2" t="s">
        <v>1695</v>
      </c>
      <c r="H735" s="2" t="s">
        <v>1490</v>
      </c>
      <c r="I735" s="2" t="s">
        <v>129</v>
      </c>
      <c r="J735" s="4">
        <v>21</v>
      </c>
      <c r="K735" s="5">
        <v>102</v>
      </c>
      <c r="L735" s="4">
        <v>2142</v>
      </c>
      <c r="M735" s="2" t="s">
        <v>1485</v>
      </c>
      <c r="N735" s="2" t="s">
        <v>30</v>
      </c>
      <c r="O735" s="2" t="s">
        <v>1668</v>
      </c>
      <c r="P735" s="2" t="s">
        <v>1669</v>
      </c>
      <c r="Q735"/>
      <c r="R735" s="2" t="s">
        <v>67</v>
      </c>
      <c r="S735" s="2" t="s">
        <v>1696</v>
      </c>
      <c r="T735"/>
      <c r="U735" s="2" t="s">
        <v>1682</v>
      </c>
      <c r="V735" s="2" t="s">
        <v>1697</v>
      </c>
      <c r="W735" s="2" t="s">
        <v>1667</v>
      </c>
      <c r="X735" s="6">
        <v>2</v>
      </c>
      <c r="Y735"/>
      <c r="Z735" s="2" t="s">
        <v>1698</v>
      </c>
      <c r="AA735" s="2" t="s">
        <v>1699</v>
      </c>
      <c r="AB735" s="2" t="s">
        <v>1700</v>
      </c>
      <c r="AC735" s="2" t="s">
        <v>1673</v>
      </c>
      <c r="AD735" s="2" t="s">
        <v>1674</v>
      </c>
      <c r="AE735" s="2"/>
      <c r="AG735" s="2"/>
      <c r="AH735" s="2"/>
    </row>
    <row r="736" spans="1:34" x14ac:dyDescent="0.45">
      <c r="A736" s="1">
        <v>45980</v>
      </c>
      <c r="B736" s="1">
        <v>46087</v>
      </c>
      <c r="C736" s="1">
        <v>46385</v>
      </c>
      <c r="D736" s="1">
        <v>2</v>
      </c>
      <c r="E736" s="2" t="s">
        <v>2295</v>
      </c>
      <c r="F736" s="3">
        <v>1</v>
      </c>
      <c r="G736" s="2" t="s">
        <v>1695</v>
      </c>
      <c r="H736" s="2" t="s">
        <v>1504</v>
      </c>
      <c r="I736" s="2" t="s">
        <v>131</v>
      </c>
      <c r="J736" s="4">
        <v>9</v>
      </c>
      <c r="K736" s="5">
        <v>123</v>
      </c>
      <c r="L736" s="4">
        <v>1107</v>
      </c>
      <c r="M736" s="2" t="s">
        <v>1485</v>
      </c>
      <c r="N736" s="2" t="s">
        <v>30</v>
      </c>
      <c r="O736" s="2" t="s">
        <v>1668</v>
      </c>
      <c r="P736" s="2" t="s">
        <v>1669</v>
      </c>
      <c r="Q736"/>
      <c r="R736" s="2" t="s">
        <v>67</v>
      </c>
      <c r="S736" s="2" t="s">
        <v>1696</v>
      </c>
      <c r="T736"/>
      <c r="U736" s="2" t="s">
        <v>1682</v>
      </c>
      <c r="V736" s="2" t="s">
        <v>1697</v>
      </c>
      <c r="W736" s="2" t="s">
        <v>1667</v>
      </c>
      <c r="X736" s="6">
        <v>0</v>
      </c>
      <c r="Y736"/>
      <c r="Z736" s="2" t="s">
        <v>1698</v>
      </c>
      <c r="AA736" s="2" t="s">
        <v>1699</v>
      </c>
      <c r="AB736" s="2" t="s">
        <v>1700</v>
      </c>
      <c r="AC736" s="2" t="s">
        <v>1673</v>
      </c>
      <c r="AD736" s="2" t="s">
        <v>1674</v>
      </c>
      <c r="AE736" s="2"/>
      <c r="AG736" s="2"/>
      <c r="AH736" s="2"/>
    </row>
    <row r="737" spans="1:34" x14ac:dyDescent="0.45">
      <c r="A737" s="1">
        <v>45980</v>
      </c>
      <c r="B737" s="1">
        <v>46087</v>
      </c>
      <c r="C737" s="1">
        <v>46385</v>
      </c>
      <c r="D737" s="1">
        <v>2</v>
      </c>
      <c r="E737" s="2" t="s">
        <v>2296</v>
      </c>
      <c r="F737" s="3">
        <v>1</v>
      </c>
      <c r="G737" s="2" t="s">
        <v>1688</v>
      </c>
      <c r="H737" s="2" t="s">
        <v>1504</v>
      </c>
      <c r="I737" s="2" t="s">
        <v>131</v>
      </c>
      <c r="J737" s="4">
        <v>5</v>
      </c>
      <c r="K737" s="5">
        <v>123</v>
      </c>
      <c r="L737" s="4">
        <v>615</v>
      </c>
      <c r="M737" s="2" t="s">
        <v>1485</v>
      </c>
      <c r="N737" s="2" t="s">
        <v>30</v>
      </c>
      <c r="O737" s="2" t="s">
        <v>1668</v>
      </c>
      <c r="P737" s="2" t="s">
        <v>1669</v>
      </c>
      <c r="Q737"/>
      <c r="R737" s="2" t="s">
        <v>67</v>
      </c>
      <c r="S737" s="2" t="s">
        <v>1689</v>
      </c>
      <c r="T737"/>
      <c r="U737" s="2" t="s">
        <v>1690</v>
      </c>
      <c r="V737" s="2" t="s">
        <v>1691</v>
      </c>
      <c r="W737" s="2" t="s">
        <v>1667</v>
      </c>
      <c r="X737" s="6">
        <v>0</v>
      </c>
      <c r="Y737"/>
      <c r="Z737" s="2" t="s">
        <v>1692</v>
      </c>
      <c r="AA737" s="2" t="s">
        <v>1693</v>
      </c>
      <c r="AB737" s="2" t="s">
        <v>1694</v>
      </c>
      <c r="AC737" s="2" t="s">
        <v>1673</v>
      </c>
      <c r="AD737" s="2" t="s">
        <v>1674</v>
      </c>
      <c r="AE737" s="2"/>
      <c r="AG737" s="2"/>
      <c r="AH737" s="2"/>
    </row>
    <row r="738" spans="1:34" x14ac:dyDescent="0.45">
      <c r="A738" s="1">
        <v>45982</v>
      </c>
      <c r="B738" s="1">
        <v>46073</v>
      </c>
      <c r="C738" s="1">
        <v>46385</v>
      </c>
      <c r="D738" s="1">
        <v>2</v>
      </c>
      <c r="E738" s="2" t="s">
        <v>2302</v>
      </c>
      <c r="F738" s="3">
        <v>10</v>
      </c>
      <c r="G738" s="2" t="s">
        <v>1729</v>
      </c>
      <c r="H738" s="2" t="s">
        <v>1530</v>
      </c>
      <c r="I738" s="2" t="s">
        <v>317</v>
      </c>
      <c r="J738" s="4">
        <v>7</v>
      </c>
      <c r="K738" s="5">
        <v>63.42</v>
      </c>
      <c r="L738" s="4">
        <v>443.94</v>
      </c>
      <c r="M738" s="2" t="s">
        <v>1485</v>
      </c>
      <c r="N738" s="2" t="s">
        <v>30</v>
      </c>
      <c r="O738" s="2" t="s">
        <v>1668</v>
      </c>
      <c r="P738" s="2" t="s">
        <v>1669</v>
      </c>
      <c r="Q738"/>
      <c r="R738" s="2" t="s">
        <v>67</v>
      </c>
      <c r="S738" s="2" t="s">
        <v>1730</v>
      </c>
      <c r="T738"/>
      <c r="U738" s="2" t="s">
        <v>1731</v>
      </c>
      <c r="V738" s="2" t="s">
        <v>1732</v>
      </c>
      <c r="W738" s="2" t="s">
        <v>1667</v>
      </c>
      <c r="X738" s="6">
        <v>0</v>
      </c>
      <c r="Y738"/>
      <c r="Z738" s="2" t="s">
        <v>1713</v>
      </c>
      <c r="AA738" s="2" t="s">
        <v>1733</v>
      </c>
      <c r="AB738"/>
      <c r="AC738" s="2" t="s">
        <v>1673</v>
      </c>
      <c r="AD738" s="2" t="s">
        <v>1674</v>
      </c>
      <c r="AE738" s="2"/>
      <c r="AG738" s="2"/>
      <c r="AH738" s="2"/>
    </row>
    <row r="739" spans="1:34" x14ac:dyDescent="0.45">
      <c r="A739" s="1">
        <v>45982</v>
      </c>
      <c r="B739" s="1">
        <v>46073</v>
      </c>
      <c r="C739" s="1">
        <v>46385</v>
      </c>
      <c r="D739" s="1">
        <v>2</v>
      </c>
      <c r="E739" s="2" t="s">
        <v>2303</v>
      </c>
      <c r="F739" s="3">
        <v>10</v>
      </c>
      <c r="G739" s="2" t="s">
        <v>1815</v>
      </c>
      <c r="H739" s="2" t="s">
        <v>1530</v>
      </c>
      <c r="I739" s="2" t="s">
        <v>317</v>
      </c>
      <c r="J739" s="4">
        <v>4</v>
      </c>
      <c r="K739" s="5">
        <v>63.42</v>
      </c>
      <c r="L739" s="4">
        <v>253.68</v>
      </c>
      <c r="M739" s="2" t="s">
        <v>1485</v>
      </c>
      <c r="N739" s="2" t="s">
        <v>30</v>
      </c>
      <c r="O739" s="2" t="s">
        <v>1668</v>
      </c>
      <c r="P739" s="2" t="s">
        <v>1669</v>
      </c>
      <c r="Q739"/>
      <c r="R739" s="2" t="s">
        <v>67</v>
      </c>
      <c r="S739" s="2" t="s">
        <v>1816</v>
      </c>
      <c r="T739"/>
      <c r="U739" s="2" t="s">
        <v>1817</v>
      </c>
      <c r="V739" s="2" t="s">
        <v>1818</v>
      </c>
      <c r="W739" s="2" t="s">
        <v>1667</v>
      </c>
      <c r="X739" s="6">
        <v>0</v>
      </c>
      <c r="Y739"/>
      <c r="Z739" s="2" t="s">
        <v>1713</v>
      </c>
      <c r="AA739" s="2" t="s">
        <v>1819</v>
      </c>
      <c r="AB739"/>
      <c r="AC739" s="2" t="s">
        <v>1673</v>
      </c>
      <c r="AD739" s="2" t="s">
        <v>1674</v>
      </c>
      <c r="AE739" s="2"/>
      <c r="AG739" s="2"/>
      <c r="AH739" s="2"/>
    </row>
    <row r="740" spans="1:34" x14ac:dyDescent="0.45">
      <c r="A740" s="1">
        <v>45982</v>
      </c>
      <c r="B740" s="1">
        <v>46073</v>
      </c>
      <c r="C740" s="1">
        <v>46385</v>
      </c>
      <c r="D740" s="1">
        <v>2</v>
      </c>
      <c r="E740" s="2" t="s">
        <v>2304</v>
      </c>
      <c r="F740" s="3">
        <v>10</v>
      </c>
      <c r="G740" s="2" t="s">
        <v>1761</v>
      </c>
      <c r="H740" s="2" t="s">
        <v>1530</v>
      </c>
      <c r="I740" s="2" t="s">
        <v>317</v>
      </c>
      <c r="J740" s="4">
        <v>1</v>
      </c>
      <c r="K740" s="5">
        <v>63.42</v>
      </c>
      <c r="L740" s="4">
        <v>63.42</v>
      </c>
      <c r="M740" s="2" t="s">
        <v>1485</v>
      </c>
      <c r="N740" s="2" t="s">
        <v>30</v>
      </c>
      <c r="O740" s="2" t="s">
        <v>1668</v>
      </c>
      <c r="P740" s="2" t="s">
        <v>1669</v>
      </c>
      <c r="Q740"/>
      <c r="R740" s="2" t="s">
        <v>67</v>
      </c>
      <c r="S740" s="2" t="s">
        <v>1762</v>
      </c>
      <c r="T740"/>
      <c r="U740" s="2" t="s">
        <v>1763</v>
      </c>
      <c r="V740" s="2" t="s">
        <v>1764</v>
      </c>
      <c r="W740" s="2" t="s">
        <v>1667</v>
      </c>
      <c r="X740" s="6">
        <v>0</v>
      </c>
      <c r="Y740"/>
      <c r="Z740" s="2" t="s">
        <v>1713</v>
      </c>
      <c r="AA740" s="2" t="s">
        <v>1765</v>
      </c>
      <c r="AB740"/>
      <c r="AC740" s="2" t="s">
        <v>1673</v>
      </c>
      <c r="AD740" s="2" t="s">
        <v>1674</v>
      </c>
      <c r="AE740" s="2"/>
      <c r="AG740" s="2"/>
      <c r="AH740" s="2"/>
    </row>
    <row r="741" spans="1:34" x14ac:dyDescent="0.45">
      <c r="A741" s="1">
        <v>45999</v>
      </c>
      <c r="B741" s="1">
        <v>46087</v>
      </c>
      <c r="C741" s="1">
        <v>46385</v>
      </c>
      <c r="D741" s="1">
        <v>2</v>
      </c>
      <c r="E741" s="2" t="s">
        <v>2343</v>
      </c>
      <c r="F741" s="3">
        <v>20</v>
      </c>
      <c r="G741" s="2" t="s">
        <v>1815</v>
      </c>
      <c r="H741" s="2" t="s">
        <v>1530</v>
      </c>
      <c r="I741" s="2" t="s">
        <v>317</v>
      </c>
      <c r="J741" s="4">
        <v>10</v>
      </c>
      <c r="K741" s="5">
        <v>63.42</v>
      </c>
      <c r="L741" s="4">
        <v>634.20000000000005</v>
      </c>
      <c r="M741" s="2" t="s">
        <v>1485</v>
      </c>
      <c r="N741" s="2" t="s">
        <v>30</v>
      </c>
      <c r="O741" s="2" t="s">
        <v>1668</v>
      </c>
      <c r="P741" s="2" t="s">
        <v>1669</v>
      </c>
      <c r="Q741"/>
      <c r="R741" s="2" t="s">
        <v>67</v>
      </c>
      <c r="S741" s="2" t="s">
        <v>1816</v>
      </c>
      <c r="T741"/>
      <c r="U741" s="2" t="s">
        <v>1817</v>
      </c>
      <c r="V741" s="2" t="s">
        <v>1818</v>
      </c>
      <c r="W741" s="2" t="s">
        <v>1667</v>
      </c>
      <c r="X741" s="6">
        <v>0</v>
      </c>
      <c r="Y741"/>
      <c r="Z741" s="2" t="s">
        <v>1713</v>
      </c>
      <c r="AA741" s="2" t="s">
        <v>1819</v>
      </c>
      <c r="AB741"/>
      <c r="AC741" s="2" t="s">
        <v>1673</v>
      </c>
      <c r="AD741" s="2" t="s">
        <v>1674</v>
      </c>
      <c r="AE741" s="2"/>
      <c r="AG741" s="2"/>
      <c r="AH741" s="2"/>
    </row>
    <row r="742" spans="1:34" x14ac:dyDescent="0.45">
      <c r="A742" s="1">
        <v>45999</v>
      </c>
      <c r="B742" s="1">
        <v>46087</v>
      </c>
      <c r="C742" s="1">
        <v>46385</v>
      </c>
      <c r="D742" s="1">
        <v>2</v>
      </c>
      <c r="E742" s="2" t="s">
        <v>2345</v>
      </c>
      <c r="F742" s="3">
        <v>20</v>
      </c>
      <c r="G742" s="2" t="s">
        <v>1761</v>
      </c>
      <c r="H742" s="2" t="s">
        <v>1530</v>
      </c>
      <c r="I742" s="2" t="s">
        <v>317</v>
      </c>
      <c r="J742" s="4">
        <v>3</v>
      </c>
      <c r="K742" s="5">
        <v>63.42</v>
      </c>
      <c r="L742" s="4">
        <v>190.26</v>
      </c>
      <c r="M742" s="2" t="s">
        <v>1485</v>
      </c>
      <c r="N742" s="2" t="s">
        <v>30</v>
      </c>
      <c r="O742" s="2" t="s">
        <v>1668</v>
      </c>
      <c r="P742" s="2" t="s">
        <v>1669</v>
      </c>
      <c r="Q742"/>
      <c r="R742" s="2" t="s">
        <v>67</v>
      </c>
      <c r="S742" s="2" t="s">
        <v>1762</v>
      </c>
      <c r="T742"/>
      <c r="U742" s="2" t="s">
        <v>1763</v>
      </c>
      <c r="V742" s="2" t="s">
        <v>1764</v>
      </c>
      <c r="W742" s="2" t="s">
        <v>1667</v>
      </c>
      <c r="X742" s="6">
        <v>0</v>
      </c>
      <c r="Y742"/>
      <c r="Z742" s="2" t="s">
        <v>1713</v>
      </c>
      <c r="AA742" s="2" t="s">
        <v>1765</v>
      </c>
      <c r="AB742"/>
      <c r="AC742" s="2" t="s">
        <v>1673</v>
      </c>
      <c r="AD742" s="2" t="s">
        <v>1674</v>
      </c>
      <c r="AE742" s="2"/>
      <c r="AG742" s="2"/>
      <c r="AH742" s="2"/>
    </row>
    <row r="743" spans="1:34" x14ac:dyDescent="0.45">
      <c r="A743" s="1">
        <v>45999</v>
      </c>
      <c r="B743" s="1">
        <v>46087</v>
      </c>
      <c r="C743" s="1">
        <v>46385</v>
      </c>
      <c r="D743" s="1">
        <v>2</v>
      </c>
      <c r="E743" s="2" t="s">
        <v>2347</v>
      </c>
      <c r="F743" s="3">
        <v>10</v>
      </c>
      <c r="G743" s="2" t="s">
        <v>1729</v>
      </c>
      <c r="H743" s="2" t="s">
        <v>1530</v>
      </c>
      <c r="I743" s="2" t="s">
        <v>317</v>
      </c>
      <c r="J743" s="4">
        <v>3</v>
      </c>
      <c r="K743" s="5">
        <v>63.42</v>
      </c>
      <c r="L743" s="4">
        <v>190.26</v>
      </c>
      <c r="M743" s="2" t="s">
        <v>1485</v>
      </c>
      <c r="N743" s="2" t="s">
        <v>30</v>
      </c>
      <c r="O743" s="2" t="s">
        <v>1668</v>
      </c>
      <c r="P743" s="2" t="s">
        <v>1669</v>
      </c>
      <c r="Q743"/>
      <c r="R743" s="2" t="s">
        <v>67</v>
      </c>
      <c r="S743" s="2" t="s">
        <v>1730</v>
      </c>
      <c r="T743"/>
      <c r="U743" s="2" t="s">
        <v>1731</v>
      </c>
      <c r="V743" s="2" t="s">
        <v>1732</v>
      </c>
      <c r="W743" s="2" t="s">
        <v>1667</v>
      </c>
      <c r="X743" s="6">
        <v>0</v>
      </c>
      <c r="Y743"/>
      <c r="Z743" s="2" t="s">
        <v>1713</v>
      </c>
      <c r="AA743" s="2" t="s">
        <v>1733</v>
      </c>
      <c r="AB743"/>
      <c r="AC743" s="2" t="s">
        <v>1673</v>
      </c>
      <c r="AD743" s="2" t="s">
        <v>1674</v>
      </c>
      <c r="AE743" s="2"/>
      <c r="AG743" s="2"/>
      <c r="AH743" s="2"/>
    </row>
    <row r="744" spans="1:34" x14ac:dyDescent="0.45">
      <c r="A744" s="1">
        <v>45999</v>
      </c>
      <c r="B744" s="1">
        <v>46087</v>
      </c>
      <c r="C744" s="1">
        <v>46385</v>
      </c>
      <c r="D744" s="1">
        <v>2</v>
      </c>
      <c r="E744" s="2" t="s">
        <v>2351</v>
      </c>
      <c r="F744" s="3">
        <v>10</v>
      </c>
      <c r="G744" s="2" t="s">
        <v>1810</v>
      </c>
      <c r="H744" s="2" t="s">
        <v>1530</v>
      </c>
      <c r="I744" s="2" t="s">
        <v>317</v>
      </c>
      <c r="J744" s="4">
        <v>4</v>
      </c>
      <c r="K744" s="5">
        <v>63.42</v>
      </c>
      <c r="L744" s="4">
        <v>253.68</v>
      </c>
      <c r="M744" s="2" t="s">
        <v>1485</v>
      </c>
      <c r="N744" s="2" t="s">
        <v>30</v>
      </c>
      <c r="O744" s="2" t="s">
        <v>1668</v>
      </c>
      <c r="P744" s="2" t="s">
        <v>1669</v>
      </c>
      <c r="Q744"/>
      <c r="R744" s="2" t="s">
        <v>67</v>
      </c>
      <c r="S744" s="2" t="s">
        <v>1811</v>
      </c>
      <c r="T744"/>
      <c r="U744" s="2" t="s">
        <v>1812</v>
      </c>
      <c r="V744" s="2" t="s">
        <v>1813</v>
      </c>
      <c r="W744" s="2" t="s">
        <v>1667</v>
      </c>
      <c r="X744" s="6">
        <v>0</v>
      </c>
      <c r="Y744"/>
      <c r="Z744" s="2" t="s">
        <v>1713</v>
      </c>
      <c r="AA744" s="2" t="s">
        <v>1814</v>
      </c>
      <c r="AB744"/>
      <c r="AC744" s="2" t="s">
        <v>1673</v>
      </c>
      <c r="AD744" s="2" t="s">
        <v>1674</v>
      </c>
      <c r="AE744" s="2"/>
      <c r="AG744" s="2"/>
      <c r="AH744" s="2"/>
    </row>
    <row r="745" spans="1:34" x14ac:dyDescent="0.45">
      <c r="A745" s="1">
        <v>46001</v>
      </c>
      <c r="B745" s="1">
        <v>46007</v>
      </c>
      <c r="C745" s="1">
        <v>46385</v>
      </c>
      <c r="D745" s="1">
        <v>2</v>
      </c>
      <c r="E745" s="2" t="s">
        <v>2365</v>
      </c>
      <c r="F745" s="3">
        <v>1</v>
      </c>
      <c r="G745" s="2" t="s">
        <v>1695</v>
      </c>
      <c r="H745" s="2" t="s">
        <v>1487</v>
      </c>
      <c r="I745" s="2" t="s">
        <v>262</v>
      </c>
      <c r="J745" s="4">
        <v>9</v>
      </c>
      <c r="K745" s="5">
        <v>160</v>
      </c>
      <c r="L745" s="4">
        <v>1440</v>
      </c>
      <c r="M745" s="2" t="s">
        <v>1485</v>
      </c>
      <c r="N745" s="2" t="s">
        <v>30</v>
      </c>
      <c r="O745" s="2" t="s">
        <v>1668</v>
      </c>
      <c r="P745" s="2" t="s">
        <v>1669</v>
      </c>
      <c r="Q745"/>
      <c r="R745" s="2" t="s">
        <v>67</v>
      </c>
      <c r="S745" s="2" t="s">
        <v>1696</v>
      </c>
      <c r="T745"/>
      <c r="U745" s="2" t="s">
        <v>1682</v>
      </c>
      <c r="V745" s="2" t="s">
        <v>1697</v>
      </c>
      <c r="W745" s="2" t="s">
        <v>1667</v>
      </c>
      <c r="X745" s="6">
        <v>14</v>
      </c>
      <c r="Y745"/>
      <c r="Z745" s="2" t="s">
        <v>1698</v>
      </c>
      <c r="AA745" s="2" t="s">
        <v>1699</v>
      </c>
      <c r="AB745" s="2" t="s">
        <v>1700</v>
      </c>
      <c r="AC745" s="2" t="s">
        <v>1673</v>
      </c>
      <c r="AD745" s="2" t="s">
        <v>1674</v>
      </c>
      <c r="AE745" s="2"/>
      <c r="AG745" s="2"/>
      <c r="AH745" s="2"/>
    </row>
    <row r="746" spans="1:34" x14ac:dyDescent="0.45">
      <c r="A746" s="1">
        <v>46001</v>
      </c>
      <c r="B746" s="1">
        <v>46098</v>
      </c>
      <c r="C746" s="1">
        <v>46385</v>
      </c>
      <c r="D746" s="1">
        <v>2</v>
      </c>
      <c r="E746" s="2" t="s">
        <v>2367</v>
      </c>
      <c r="F746" s="3">
        <v>1</v>
      </c>
      <c r="G746" s="2" t="s">
        <v>1937</v>
      </c>
      <c r="H746" s="2" t="s">
        <v>1490</v>
      </c>
      <c r="I746" s="2" t="s">
        <v>129</v>
      </c>
      <c r="J746" s="4">
        <v>1</v>
      </c>
      <c r="K746" s="5">
        <v>102</v>
      </c>
      <c r="L746" s="4">
        <v>102</v>
      </c>
      <c r="M746" s="2" t="s">
        <v>1485</v>
      </c>
      <c r="N746" s="2" t="s">
        <v>30</v>
      </c>
      <c r="O746" s="2" t="s">
        <v>1668</v>
      </c>
      <c r="P746" s="2" t="s">
        <v>1669</v>
      </c>
      <c r="Q746"/>
      <c r="R746" s="2" t="s">
        <v>67</v>
      </c>
      <c r="S746" s="2" t="s">
        <v>1938</v>
      </c>
      <c r="T746"/>
      <c r="U746" s="2" t="s">
        <v>1763</v>
      </c>
      <c r="V746" s="2" t="s">
        <v>1939</v>
      </c>
      <c r="W746" s="2" t="s">
        <v>1667</v>
      </c>
      <c r="X746" s="6">
        <v>2</v>
      </c>
      <c r="Y746"/>
      <c r="Z746" s="2" t="s">
        <v>1692</v>
      </c>
      <c r="AA746" s="2" t="s">
        <v>1940</v>
      </c>
      <c r="AB746"/>
      <c r="AC746" s="2" t="s">
        <v>1673</v>
      </c>
      <c r="AD746" s="2" t="s">
        <v>1674</v>
      </c>
      <c r="AE746" s="2"/>
      <c r="AG746" s="2"/>
      <c r="AH746" s="2"/>
    </row>
    <row r="747" spans="1:34" x14ac:dyDescent="0.45">
      <c r="A747" s="1">
        <v>46001</v>
      </c>
      <c r="B747" s="1">
        <v>46095</v>
      </c>
      <c r="C747" s="1">
        <v>46385</v>
      </c>
      <c r="D747" s="1">
        <v>2</v>
      </c>
      <c r="E747" s="2" t="s">
        <v>2368</v>
      </c>
      <c r="F747" s="3">
        <v>1</v>
      </c>
      <c r="G747" s="2" t="s">
        <v>1688</v>
      </c>
      <c r="H747" s="2" t="s">
        <v>1490</v>
      </c>
      <c r="I747" s="2" t="s">
        <v>129</v>
      </c>
      <c r="J747" s="4">
        <v>9</v>
      </c>
      <c r="K747" s="5">
        <v>102</v>
      </c>
      <c r="L747" s="4">
        <v>918</v>
      </c>
      <c r="M747" s="2" t="s">
        <v>1485</v>
      </c>
      <c r="N747" s="2" t="s">
        <v>30</v>
      </c>
      <c r="O747" s="2" t="s">
        <v>1668</v>
      </c>
      <c r="P747" s="2" t="s">
        <v>1669</v>
      </c>
      <c r="Q747"/>
      <c r="R747" s="2" t="s">
        <v>67</v>
      </c>
      <c r="S747" s="2" t="s">
        <v>1689</v>
      </c>
      <c r="T747"/>
      <c r="U747" s="2" t="s">
        <v>1690</v>
      </c>
      <c r="V747" s="2" t="s">
        <v>1691</v>
      </c>
      <c r="W747" s="2" t="s">
        <v>1667</v>
      </c>
      <c r="X747" s="6">
        <v>2</v>
      </c>
      <c r="Y747"/>
      <c r="Z747" s="2" t="s">
        <v>1692</v>
      </c>
      <c r="AA747" s="2" t="s">
        <v>1693</v>
      </c>
      <c r="AB747" s="2" t="s">
        <v>1694</v>
      </c>
      <c r="AC747" s="2" t="s">
        <v>1673</v>
      </c>
      <c r="AD747" s="2" t="s">
        <v>1674</v>
      </c>
      <c r="AE747" s="2"/>
      <c r="AG747" s="2"/>
      <c r="AH747" s="2"/>
    </row>
    <row r="748" spans="1:34" x14ac:dyDescent="0.45">
      <c r="A748" s="1">
        <v>46001</v>
      </c>
      <c r="B748" s="1">
        <v>46095</v>
      </c>
      <c r="C748" s="1">
        <v>46385</v>
      </c>
      <c r="D748" s="1">
        <v>2</v>
      </c>
      <c r="E748" s="2" t="s">
        <v>2368</v>
      </c>
      <c r="F748" s="3">
        <v>5</v>
      </c>
      <c r="G748" s="2" t="s">
        <v>1688</v>
      </c>
      <c r="H748" s="2" t="s">
        <v>1504</v>
      </c>
      <c r="I748" s="2" t="s">
        <v>131</v>
      </c>
      <c r="J748" s="4">
        <v>5</v>
      </c>
      <c r="K748" s="5">
        <v>123</v>
      </c>
      <c r="L748" s="4">
        <v>615</v>
      </c>
      <c r="M748" s="2" t="s">
        <v>1485</v>
      </c>
      <c r="N748" s="2" t="s">
        <v>30</v>
      </c>
      <c r="O748" s="2" t="s">
        <v>1668</v>
      </c>
      <c r="P748" s="2" t="s">
        <v>1669</v>
      </c>
      <c r="Q748"/>
      <c r="R748" s="2" t="s">
        <v>67</v>
      </c>
      <c r="S748" s="2" t="s">
        <v>1689</v>
      </c>
      <c r="T748"/>
      <c r="U748" s="2" t="s">
        <v>1690</v>
      </c>
      <c r="V748" s="2" t="s">
        <v>1691</v>
      </c>
      <c r="W748" s="2" t="s">
        <v>1667</v>
      </c>
      <c r="X748" s="6">
        <v>0</v>
      </c>
      <c r="Y748"/>
      <c r="Z748" s="2" t="s">
        <v>1692</v>
      </c>
      <c r="AA748" s="2" t="s">
        <v>1693</v>
      </c>
      <c r="AB748" s="2" t="s">
        <v>1694</v>
      </c>
      <c r="AC748" s="2" t="s">
        <v>1673</v>
      </c>
      <c r="AD748" s="2" t="s">
        <v>1674</v>
      </c>
    </row>
    <row r="749" spans="1:34" x14ac:dyDescent="0.45">
      <c r="A749" s="1">
        <v>46008</v>
      </c>
      <c r="B749" s="1">
        <v>46118</v>
      </c>
      <c r="C749" s="1">
        <v>46385</v>
      </c>
      <c r="D749" s="1">
        <v>2</v>
      </c>
      <c r="E749" s="2" t="s">
        <v>2386</v>
      </c>
      <c r="F749" s="3">
        <v>1</v>
      </c>
      <c r="G749" s="2" t="s">
        <v>1688</v>
      </c>
      <c r="H749" s="2" t="s">
        <v>1504</v>
      </c>
      <c r="I749" s="2" t="s">
        <v>131</v>
      </c>
      <c r="J749" s="4">
        <v>6</v>
      </c>
      <c r="K749" s="5">
        <v>123</v>
      </c>
      <c r="L749" s="4">
        <v>738</v>
      </c>
      <c r="M749" s="2" t="s">
        <v>1485</v>
      </c>
      <c r="N749" s="2" t="s">
        <v>30</v>
      </c>
      <c r="O749" s="2" t="s">
        <v>1668</v>
      </c>
      <c r="P749" s="2" t="s">
        <v>1669</v>
      </c>
      <c r="Q749"/>
      <c r="R749" s="2" t="s">
        <v>67</v>
      </c>
      <c r="S749" s="2" t="s">
        <v>1689</v>
      </c>
      <c r="T749"/>
      <c r="U749" s="2" t="s">
        <v>1690</v>
      </c>
      <c r="V749" s="2" t="s">
        <v>1691</v>
      </c>
      <c r="W749" s="2" t="s">
        <v>1667</v>
      </c>
      <c r="X749" s="6">
        <v>0</v>
      </c>
      <c r="Y749"/>
      <c r="Z749" s="2" t="s">
        <v>1692</v>
      </c>
      <c r="AA749" s="2" t="s">
        <v>1693</v>
      </c>
      <c r="AB749" s="2" t="s">
        <v>1694</v>
      </c>
      <c r="AC749" s="2" t="s">
        <v>1673</v>
      </c>
      <c r="AD749" s="2" t="s">
        <v>1674</v>
      </c>
    </row>
    <row r="750" spans="1:34" x14ac:dyDescent="0.45">
      <c r="A750" s="1">
        <v>46014</v>
      </c>
      <c r="B750" s="1">
        <v>2</v>
      </c>
      <c r="C750" s="1">
        <v>46385</v>
      </c>
      <c r="D750" s="1">
        <v>2</v>
      </c>
      <c r="E750" s="2" t="s">
        <v>2395</v>
      </c>
      <c r="F750" s="3">
        <v>1</v>
      </c>
      <c r="G750" s="2" t="s">
        <v>1695</v>
      </c>
      <c r="H750" s="2" t="s">
        <v>1487</v>
      </c>
      <c r="I750" s="2" t="s">
        <v>262</v>
      </c>
      <c r="J750" s="4">
        <v>2</v>
      </c>
      <c r="K750" s="5">
        <v>160</v>
      </c>
      <c r="L750" s="4">
        <v>320</v>
      </c>
      <c r="M750" s="2" t="s">
        <v>1485</v>
      </c>
      <c r="N750" s="2" t="s">
        <v>30</v>
      </c>
      <c r="O750" s="2" t="s">
        <v>1668</v>
      </c>
      <c r="P750" s="2" t="s">
        <v>1669</v>
      </c>
      <c r="Q750"/>
      <c r="R750" s="2" t="s">
        <v>67</v>
      </c>
      <c r="S750" s="2" t="s">
        <v>1696</v>
      </c>
      <c r="T750"/>
      <c r="U750" s="2" t="s">
        <v>1682</v>
      </c>
      <c r="V750" s="2" t="s">
        <v>1697</v>
      </c>
      <c r="W750" s="2" t="s">
        <v>1667</v>
      </c>
      <c r="X750" s="6">
        <v>14</v>
      </c>
      <c r="Y750"/>
      <c r="Z750" s="2" t="s">
        <v>1698</v>
      </c>
      <c r="AA750" s="2" t="s">
        <v>1699</v>
      </c>
      <c r="AB750" s="2" t="s">
        <v>1700</v>
      </c>
      <c r="AC750" s="2" t="s">
        <v>1673</v>
      </c>
      <c r="AD750" s="2" t="s">
        <v>1674</v>
      </c>
      <c r="AE750" s="2"/>
      <c r="AG750" s="2"/>
      <c r="AH750" s="2"/>
    </row>
    <row r="751" spans="1:34" x14ac:dyDescent="0.45">
      <c r="A751" s="1">
        <v>46020</v>
      </c>
      <c r="B751" s="1">
        <v>46125</v>
      </c>
      <c r="C751" s="1">
        <v>46385</v>
      </c>
      <c r="D751" s="1">
        <v>2</v>
      </c>
      <c r="E751" s="2" t="s">
        <v>2397</v>
      </c>
      <c r="F751" s="3">
        <v>1</v>
      </c>
      <c r="G751" s="2" t="s">
        <v>1695</v>
      </c>
      <c r="H751" s="2" t="s">
        <v>1531</v>
      </c>
      <c r="I751" s="2" t="s">
        <v>284</v>
      </c>
      <c r="J751" s="4">
        <v>2</v>
      </c>
      <c r="K751" s="5">
        <v>94.6</v>
      </c>
      <c r="L751" s="4">
        <v>189.2</v>
      </c>
      <c r="M751" s="2" t="s">
        <v>1485</v>
      </c>
      <c r="N751" s="2" t="s">
        <v>30</v>
      </c>
      <c r="O751" s="2" t="s">
        <v>1668</v>
      </c>
      <c r="P751" s="2" t="s">
        <v>1669</v>
      </c>
      <c r="Q751"/>
      <c r="R751" s="2" t="s">
        <v>67</v>
      </c>
      <c r="S751" s="2" t="s">
        <v>1696</v>
      </c>
      <c r="T751"/>
      <c r="U751" s="2" t="s">
        <v>1682</v>
      </c>
      <c r="V751" s="2" t="s">
        <v>1697</v>
      </c>
      <c r="W751" s="2" t="s">
        <v>1667</v>
      </c>
      <c r="X751" s="6">
        <v>0</v>
      </c>
      <c r="Y751"/>
      <c r="Z751" s="2" t="s">
        <v>1698</v>
      </c>
      <c r="AA751" s="2" t="s">
        <v>1699</v>
      </c>
      <c r="AB751" s="2" t="s">
        <v>1700</v>
      </c>
      <c r="AC751" s="2" t="s">
        <v>1673</v>
      </c>
      <c r="AD751" s="2" t="s">
        <v>1674</v>
      </c>
      <c r="AE751" s="2"/>
      <c r="AG751" s="2"/>
      <c r="AH751" s="2"/>
    </row>
    <row r="752" spans="1:34" x14ac:dyDescent="0.45">
      <c r="A752" s="1">
        <v>46020</v>
      </c>
      <c r="B752" s="1">
        <v>46027</v>
      </c>
      <c r="C752" s="1">
        <v>46385</v>
      </c>
      <c r="D752" s="1">
        <v>2</v>
      </c>
      <c r="E752" s="2" t="s">
        <v>2401</v>
      </c>
      <c r="F752" s="3">
        <v>1</v>
      </c>
      <c r="G752" s="2" t="s">
        <v>1937</v>
      </c>
      <c r="H752" s="2" t="s">
        <v>1487</v>
      </c>
      <c r="I752" s="2" t="s">
        <v>262</v>
      </c>
      <c r="J752" s="4">
        <v>1</v>
      </c>
      <c r="K752" s="5">
        <v>160</v>
      </c>
      <c r="L752" s="4">
        <v>160</v>
      </c>
      <c r="M752" s="2" t="s">
        <v>1485</v>
      </c>
      <c r="N752" s="2" t="s">
        <v>30</v>
      </c>
      <c r="O752" s="2" t="s">
        <v>1668</v>
      </c>
      <c r="P752" s="2" t="s">
        <v>1669</v>
      </c>
      <c r="Q752"/>
      <c r="R752" s="2" t="s">
        <v>67</v>
      </c>
      <c r="S752" s="2" t="s">
        <v>1938</v>
      </c>
      <c r="T752"/>
      <c r="U752" s="2" t="s">
        <v>1763</v>
      </c>
      <c r="V752" s="2" t="s">
        <v>1939</v>
      </c>
      <c r="W752" s="2" t="s">
        <v>1667</v>
      </c>
      <c r="X752" s="6">
        <v>14</v>
      </c>
      <c r="Y752"/>
      <c r="Z752" s="2" t="s">
        <v>1692</v>
      </c>
      <c r="AA752" s="2" t="s">
        <v>1940</v>
      </c>
      <c r="AB752"/>
      <c r="AC752" s="2" t="s">
        <v>1673</v>
      </c>
      <c r="AD752" s="2" t="s">
        <v>1674</v>
      </c>
      <c r="AE752" s="2"/>
      <c r="AF752" s="2"/>
    </row>
    <row r="753" spans="1:34" x14ac:dyDescent="0.45">
      <c r="A753" s="1">
        <v>46020</v>
      </c>
      <c r="B753" s="1">
        <v>46125</v>
      </c>
      <c r="C753" s="1">
        <v>46385</v>
      </c>
      <c r="D753" s="1">
        <v>2</v>
      </c>
      <c r="E753" s="2" t="s">
        <v>2403</v>
      </c>
      <c r="F753" s="3">
        <v>1</v>
      </c>
      <c r="G753" s="2" t="s">
        <v>1688</v>
      </c>
      <c r="H753" s="2" t="s">
        <v>1504</v>
      </c>
      <c r="I753" s="2" t="s">
        <v>131</v>
      </c>
      <c r="J753" s="4">
        <v>6</v>
      </c>
      <c r="K753" s="5">
        <v>123</v>
      </c>
      <c r="L753" s="4">
        <v>738</v>
      </c>
      <c r="M753" s="2" t="s">
        <v>1485</v>
      </c>
      <c r="N753" s="2" t="s">
        <v>30</v>
      </c>
      <c r="O753" s="2" t="s">
        <v>1668</v>
      </c>
      <c r="P753" s="2" t="s">
        <v>1669</v>
      </c>
      <c r="Q753"/>
      <c r="R753" s="2" t="s">
        <v>67</v>
      </c>
      <c r="S753" s="2" t="s">
        <v>1689</v>
      </c>
      <c r="T753"/>
      <c r="U753" s="2" t="s">
        <v>1690</v>
      </c>
      <c r="V753" s="2" t="s">
        <v>1691</v>
      </c>
      <c r="W753" s="2" t="s">
        <v>1667</v>
      </c>
      <c r="X753" s="6">
        <v>0</v>
      </c>
      <c r="Y753"/>
      <c r="Z753" s="2" t="s">
        <v>1692</v>
      </c>
      <c r="AA753" s="2" t="s">
        <v>1693</v>
      </c>
      <c r="AB753" s="2" t="s">
        <v>1694</v>
      </c>
      <c r="AC753" s="2" t="s">
        <v>1673</v>
      </c>
      <c r="AD753" s="2" t="s">
        <v>1674</v>
      </c>
    </row>
    <row r="754" spans="1:34" x14ac:dyDescent="0.45">
      <c r="A754" s="1">
        <v>46021</v>
      </c>
      <c r="B754" s="1">
        <v>46029</v>
      </c>
      <c r="C754" s="1">
        <v>46385</v>
      </c>
      <c r="D754" s="1">
        <v>2</v>
      </c>
      <c r="E754" s="2" t="s">
        <v>2407</v>
      </c>
      <c r="F754" s="3">
        <v>1</v>
      </c>
      <c r="G754" s="2" t="s">
        <v>1695</v>
      </c>
      <c r="H754" s="2" t="s">
        <v>1487</v>
      </c>
      <c r="I754" s="2" t="s">
        <v>262</v>
      </c>
      <c r="J754" s="4">
        <v>10</v>
      </c>
      <c r="K754" s="5">
        <v>160</v>
      </c>
      <c r="L754" s="4">
        <v>1600</v>
      </c>
      <c r="M754" s="2" t="s">
        <v>1485</v>
      </c>
      <c r="N754" s="2" t="s">
        <v>30</v>
      </c>
      <c r="O754" s="2" t="s">
        <v>1668</v>
      </c>
      <c r="P754" s="2" t="s">
        <v>1669</v>
      </c>
      <c r="Q754"/>
      <c r="R754" s="2" t="s">
        <v>67</v>
      </c>
      <c r="S754" s="2" t="s">
        <v>1696</v>
      </c>
      <c r="T754"/>
      <c r="U754" s="2" t="s">
        <v>1682</v>
      </c>
      <c r="V754" s="2" t="s">
        <v>1697</v>
      </c>
      <c r="W754" s="2" t="s">
        <v>1667</v>
      </c>
      <c r="X754" s="6">
        <v>14</v>
      </c>
      <c r="Y754"/>
      <c r="Z754" s="2" t="s">
        <v>1698</v>
      </c>
      <c r="AA754" s="2" t="s">
        <v>1699</v>
      </c>
      <c r="AB754" s="2" t="s">
        <v>1700</v>
      </c>
      <c r="AC754" s="2" t="s">
        <v>1673</v>
      </c>
      <c r="AD754" s="2" t="s">
        <v>1674</v>
      </c>
    </row>
    <row r="755" spans="1:34" x14ac:dyDescent="0.45">
      <c r="A755" s="1">
        <v>46021</v>
      </c>
      <c r="B755" s="1">
        <v>46131</v>
      </c>
      <c r="C755" s="1">
        <v>46385</v>
      </c>
      <c r="D755" s="1">
        <v>2</v>
      </c>
      <c r="E755" s="2" t="s">
        <v>2408</v>
      </c>
      <c r="F755" s="3">
        <v>1</v>
      </c>
      <c r="G755" s="2" t="s">
        <v>1695</v>
      </c>
      <c r="H755" s="2" t="s">
        <v>1531</v>
      </c>
      <c r="I755" s="2" t="s">
        <v>284</v>
      </c>
      <c r="J755" s="4">
        <v>3</v>
      </c>
      <c r="K755" s="5">
        <v>94.6</v>
      </c>
      <c r="L755" s="4">
        <v>283.8</v>
      </c>
      <c r="M755" s="2" t="s">
        <v>1485</v>
      </c>
      <c r="N755" s="2" t="s">
        <v>30</v>
      </c>
      <c r="O755" s="2" t="s">
        <v>1668</v>
      </c>
      <c r="P755" s="2" t="s">
        <v>1669</v>
      </c>
      <c r="Q755"/>
      <c r="R755" s="2" t="s">
        <v>67</v>
      </c>
      <c r="S755" s="2" t="s">
        <v>1696</v>
      </c>
      <c r="T755"/>
      <c r="U755" s="2" t="s">
        <v>1682</v>
      </c>
      <c r="V755" s="2" t="s">
        <v>1697</v>
      </c>
      <c r="W755" s="2" t="s">
        <v>1667</v>
      </c>
      <c r="X755" s="6">
        <v>0</v>
      </c>
      <c r="Y755"/>
      <c r="Z755" s="2" t="s">
        <v>1698</v>
      </c>
      <c r="AA755" s="2" t="s">
        <v>1699</v>
      </c>
      <c r="AB755" s="2" t="s">
        <v>1700</v>
      </c>
      <c r="AC755" s="2" t="s">
        <v>1673</v>
      </c>
      <c r="AD755" s="2" t="s">
        <v>1674</v>
      </c>
      <c r="AE755" s="2"/>
      <c r="AG755" s="2"/>
      <c r="AH755" s="2"/>
    </row>
    <row r="756" spans="1:34" x14ac:dyDescent="0.45">
      <c r="A756" s="1">
        <v>46021</v>
      </c>
      <c r="B756" s="1">
        <v>46131</v>
      </c>
      <c r="C756" s="1">
        <v>46385</v>
      </c>
      <c r="D756" s="1">
        <v>2</v>
      </c>
      <c r="E756" s="2" t="s">
        <v>2408</v>
      </c>
      <c r="F756" s="3">
        <v>2</v>
      </c>
      <c r="G756" s="2" t="s">
        <v>1695</v>
      </c>
      <c r="H756" s="2" t="s">
        <v>1504</v>
      </c>
      <c r="I756" s="2" t="s">
        <v>131</v>
      </c>
      <c r="J756" s="4">
        <v>11</v>
      </c>
      <c r="K756" s="5">
        <v>123</v>
      </c>
      <c r="L756" s="4">
        <v>1353</v>
      </c>
      <c r="M756" s="2" t="s">
        <v>1485</v>
      </c>
      <c r="N756" s="2" t="s">
        <v>30</v>
      </c>
      <c r="O756" s="2" t="s">
        <v>1668</v>
      </c>
      <c r="P756" s="2" t="s">
        <v>1669</v>
      </c>
      <c r="Q756"/>
      <c r="R756" s="2" t="s">
        <v>67</v>
      </c>
      <c r="S756" s="2" t="s">
        <v>1696</v>
      </c>
      <c r="T756"/>
      <c r="U756" s="2" t="s">
        <v>1682</v>
      </c>
      <c r="V756" s="2" t="s">
        <v>1697</v>
      </c>
      <c r="W756" s="2" t="s">
        <v>1667</v>
      </c>
      <c r="X756" s="6">
        <v>0</v>
      </c>
      <c r="Y756"/>
      <c r="Z756" s="2" t="s">
        <v>1698</v>
      </c>
      <c r="AA756" s="2" t="s">
        <v>1699</v>
      </c>
      <c r="AB756" s="2" t="s">
        <v>1700</v>
      </c>
      <c r="AC756" s="2" t="s">
        <v>1673</v>
      </c>
      <c r="AD756" s="2" t="s">
        <v>1674</v>
      </c>
      <c r="AE756" s="2"/>
      <c r="AG756" s="2"/>
      <c r="AH756" s="2"/>
    </row>
    <row r="757" spans="1:34" x14ac:dyDescent="0.45">
      <c r="A757" s="1">
        <v>46021</v>
      </c>
      <c r="B757" s="1">
        <v>46029</v>
      </c>
      <c r="C757" s="1">
        <v>46385</v>
      </c>
      <c r="D757" s="1">
        <v>2</v>
      </c>
      <c r="E757" s="2" t="s">
        <v>2410</v>
      </c>
      <c r="F757" s="3">
        <v>1</v>
      </c>
      <c r="G757" s="2" t="s">
        <v>1688</v>
      </c>
      <c r="H757" s="2" t="s">
        <v>1487</v>
      </c>
      <c r="I757" s="2" t="s">
        <v>262</v>
      </c>
      <c r="J757" s="4">
        <v>46</v>
      </c>
      <c r="K757" s="5">
        <v>160</v>
      </c>
      <c r="L757" s="4">
        <v>7360</v>
      </c>
      <c r="M757" s="2" t="s">
        <v>1485</v>
      </c>
      <c r="N757" s="2" t="s">
        <v>30</v>
      </c>
      <c r="O757" s="2" t="s">
        <v>1668</v>
      </c>
      <c r="P757" s="2" t="s">
        <v>1669</v>
      </c>
      <c r="Q757"/>
      <c r="R757" s="2" t="s">
        <v>67</v>
      </c>
      <c r="S757" s="2" t="s">
        <v>1689</v>
      </c>
      <c r="T757"/>
      <c r="U757" s="2" t="s">
        <v>1690</v>
      </c>
      <c r="V757" s="2" t="s">
        <v>1691</v>
      </c>
      <c r="W757" s="2" t="s">
        <v>1667</v>
      </c>
      <c r="X757" s="6">
        <v>14</v>
      </c>
      <c r="Y757"/>
      <c r="Z757" s="2" t="s">
        <v>1692</v>
      </c>
      <c r="AA757" s="2" t="s">
        <v>1693</v>
      </c>
      <c r="AB757" s="2" t="s">
        <v>1694</v>
      </c>
      <c r="AC757" s="2" t="s">
        <v>1673</v>
      </c>
      <c r="AD757" s="2" t="s">
        <v>1674</v>
      </c>
      <c r="AE757" s="2"/>
      <c r="AG757" s="2"/>
      <c r="AH757" s="2"/>
    </row>
    <row r="758" spans="1:34" x14ac:dyDescent="0.45">
      <c r="A758" s="1">
        <v>46024</v>
      </c>
      <c r="B758" s="1">
        <v>46112</v>
      </c>
      <c r="C758" s="1">
        <v>46385</v>
      </c>
      <c r="D758" s="1">
        <v>2</v>
      </c>
      <c r="E758" s="2" t="s">
        <v>2429</v>
      </c>
      <c r="F758" s="3">
        <v>10</v>
      </c>
      <c r="G758" s="2" t="s">
        <v>1720</v>
      </c>
      <c r="H758" s="2" t="s">
        <v>1530</v>
      </c>
      <c r="I758" s="2" t="s">
        <v>317</v>
      </c>
      <c r="J758" s="4">
        <v>1</v>
      </c>
      <c r="K758" s="5">
        <v>63.42</v>
      </c>
      <c r="L758" s="4">
        <v>63.42</v>
      </c>
      <c r="M758" s="2" t="s">
        <v>1485</v>
      </c>
      <c r="N758" s="2" t="s">
        <v>30</v>
      </c>
      <c r="O758" s="2" t="s">
        <v>1668</v>
      </c>
      <c r="P758" s="2" t="s">
        <v>1669</v>
      </c>
      <c r="Q758"/>
      <c r="R758" s="2" t="s">
        <v>67</v>
      </c>
      <c r="S758" s="2" t="s">
        <v>1721</v>
      </c>
      <c r="T758"/>
      <c r="U758" s="2" t="s">
        <v>1682</v>
      </c>
      <c r="V758" s="2" t="s">
        <v>1722</v>
      </c>
      <c r="W758" s="2" t="s">
        <v>1667</v>
      </c>
      <c r="X758" s="6">
        <v>0</v>
      </c>
      <c r="Y758"/>
      <c r="Z758" s="2" t="s">
        <v>1713</v>
      </c>
      <c r="AA758" s="2" t="s">
        <v>1723</v>
      </c>
      <c r="AB758"/>
      <c r="AC758" s="2" t="s">
        <v>1673</v>
      </c>
      <c r="AD758" s="2" t="s">
        <v>1674</v>
      </c>
      <c r="AE758" s="2"/>
      <c r="AG758" s="2"/>
      <c r="AH758" s="2"/>
    </row>
    <row r="759" spans="1:34" x14ac:dyDescent="0.45">
      <c r="A759" s="1">
        <v>46024</v>
      </c>
      <c r="B759" s="1">
        <v>46112</v>
      </c>
      <c r="C759" s="1">
        <v>46385</v>
      </c>
      <c r="D759" s="1">
        <v>2</v>
      </c>
      <c r="E759" s="2" t="s">
        <v>2431</v>
      </c>
      <c r="F759" s="3">
        <v>10</v>
      </c>
      <c r="G759" s="2" t="s">
        <v>1761</v>
      </c>
      <c r="H759" s="2" t="s">
        <v>1530</v>
      </c>
      <c r="I759" s="2" t="s">
        <v>317</v>
      </c>
      <c r="J759" s="4">
        <v>2</v>
      </c>
      <c r="K759" s="5">
        <v>63.42</v>
      </c>
      <c r="L759" s="4">
        <v>126.84</v>
      </c>
      <c r="M759" s="2" t="s">
        <v>1485</v>
      </c>
      <c r="N759" s="2" t="s">
        <v>30</v>
      </c>
      <c r="O759" s="2" t="s">
        <v>1668</v>
      </c>
      <c r="P759" s="2" t="s">
        <v>1669</v>
      </c>
      <c r="Q759"/>
      <c r="R759" s="2" t="s">
        <v>67</v>
      </c>
      <c r="S759" s="2" t="s">
        <v>1762</v>
      </c>
      <c r="T759"/>
      <c r="U759" s="2" t="s">
        <v>1763</v>
      </c>
      <c r="V759" s="2" t="s">
        <v>1764</v>
      </c>
      <c r="W759" s="2" t="s">
        <v>1667</v>
      </c>
      <c r="X759" s="6">
        <v>0</v>
      </c>
      <c r="Y759"/>
      <c r="Z759" s="2" t="s">
        <v>1713</v>
      </c>
      <c r="AA759" s="2" t="s">
        <v>1765</v>
      </c>
      <c r="AB759"/>
      <c r="AC759" s="2" t="s">
        <v>1673</v>
      </c>
      <c r="AD759" s="2" t="s">
        <v>1674</v>
      </c>
      <c r="AE759" s="2"/>
      <c r="AG759" s="2"/>
      <c r="AH759" s="2"/>
    </row>
    <row r="760" spans="1:34" x14ac:dyDescent="0.45">
      <c r="A760" s="1">
        <v>46027</v>
      </c>
      <c r="B760" s="1">
        <v>46113</v>
      </c>
      <c r="C760" s="1">
        <v>46385</v>
      </c>
      <c r="D760" s="1">
        <v>2</v>
      </c>
      <c r="E760" s="2" t="s">
        <v>2435</v>
      </c>
      <c r="F760" s="3">
        <v>10</v>
      </c>
      <c r="G760" s="2" t="s">
        <v>1720</v>
      </c>
      <c r="H760" s="2" t="s">
        <v>1530</v>
      </c>
      <c r="I760" s="2" t="s">
        <v>317</v>
      </c>
      <c r="J760" s="4">
        <v>3</v>
      </c>
      <c r="K760" s="5">
        <v>63.42</v>
      </c>
      <c r="L760" s="4">
        <v>190.26</v>
      </c>
      <c r="M760" s="2" t="s">
        <v>1485</v>
      </c>
      <c r="N760" s="2" t="s">
        <v>30</v>
      </c>
      <c r="O760" s="2" t="s">
        <v>1668</v>
      </c>
      <c r="P760" s="2" t="s">
        <v>1669</v>
      </c>
      <c r="Q760"/>
      <c r="R760" s="2" t="s">
        <v>67</v>
      </c>
      <c r="S760" s="2" t="s">
        <v>1721</v>
      </c>
      <c r="T760"/>
      <c r="U760" s="2" t="s">
        <v>1682</v>
      </c>
      <c r="V760" s="2" t="s">
        <v>1722</v>
      </c>
      <c r="W760" s="2" t="s">
        <v>1667</v>
      </c>
      <c r="X760" s="6">
        <v>0</v>
      </c>
      <c r="Y760"/>
      <c r="Z760" s="2" t="s">
        <v>1713</v>
      </c>
      <c r="AA760" s="2" t="s">
        <v>1723</v>
      </c>
      <c r="AB760"/>
      <c r="AC760" s="2" t="s">
        <v>1673</v>
      </c>
      <c r="AD760" s="2" t="s">
        <v>1674</v>
      </c>
      <c r="AE760" s="2"/>
      <c r="AF760" s="2"/>
      <c r="AG760" s="2"/>
      <c r="AH760" s="2"/>
    </row>
    <row r="761" spans="1:34" x14ac:dyDescent="0.45">
      <c r="A761" s="1">
        <v>46027</v>
      </c>
      <c r="B761" s="1">
        <v>46113</v>
      </c>
      <c r="C761" s="1">
        <v>46385</v>
      </c>
      <c r="D761" s="1">
        <v>2</v>
      </c>
      <c r="E761" s="2" t="s">
        <v>2435</v>
      </c>
      <c r="F761" s="3">
        <v>20</v>
      </c>
      <c r="G761" s="2" t="s">
        <v>1720</v>
      </c>
      <c r="H761" s="2" t="s">
        <v>1531</v>
      </c>
      <c r="I761" s="2" t="s">
        <v>284</v>
      </c>
      <c r="J761" s="4">
        <v>1</v>
      </c>
      <c r="K761" s="5">
        <v>94.6</v>
      </c>
      <c r="L761" s="4">
        <v>94.6</v>
      </c>
      <c r="M761" s="2" t="s">
        <v>1485</v>
      </c>
      <c r="N761" s="2" t="s">
        <v>30</v>
      </c>
      <c r="O761" s="2" t="s">
        <v>1668</v>
      </c>
      <c r="P761" s="2" t="s">
        <v>1669</v>
      </c>
      <c r="Q761"/>
      <c r="R761" s="2" t="s">
        <v>67</v>
      </c>
      <c r="S761" s="2" t="s">
        <v>1721</v>
      </c>
      <c r="T761"/>
      <c r="U761" s="2" t="s">
        <v>1682</v>
      </c>
      <c r="V761" s="2" t="s">
        <v>1722</v>
      </c>
      <c r="W761" s="2" t="s">
        <v>1667</v>
      </c>
      <c r="X761" s="6">
        <v>0</v>
      </c>
      <c r="Y761"/>
      <c r="Z761" s="2" t="s">
        <v>1713</v>
      </c>
      <c r="AA761" s="2" t="s">
        <v>1723</v>
      </c>
      <c r="AB761"/>
      <c r="AC761" s="2" t="s">
        <v>1673</v>
      </c>
      <c r="AD761" s="2" t="s">
        <v>1674</v>
      </c>
      <c r="AE761" s="2"/>
      <c r="AG761" s="2"/>
      <c r="AH761" s="2"/>
    </row>
    <row r="762" spans="1:34" x14ac:dyDescent="0.45">
      <c r="A762" s="1">
        <v>46027</v>
      </c>
      <c r="B762" s="1">
        <v>46113</v>
      </c>
      <c r="C762" s="1">
        <v>46385</v>
      </c>
      <c r="D762" s="1">
        <v>2</v>
      </c>
      <c r="E762" s="2" t="s">
        <v>2439</v>
      </c>
      <c r="F762" s="3">
        <v>20</v>
      </c>
      <c r="G762" s="2" t="s">
        <v>1795</v>
      </c>
      <c r="H762" s="2" t="s">
        <v>1531</v>
      </c>
      <c r="I762" s="2" t="s">
        <v>284</v>
      </c>
      <c r="J762" s="4">
        <v>8</v>
      </c>
      <c r="K762" s="5">
        <v>94.6</v>
      </c>
      <c r="L762" s="4">
        <v>756.8</v>
      </c>
      <c r="M762" s="2" t="s">
        <v>1485</v>
      </c>
      <c r="N762" s="2" t="s">
        <v>30</v>
      </c>
      <c r="O762" s="2" t="s">
        <v>1668</v>
      </c>
      <c r="P762" s="2" t="s">
        <v>1669</v>
      </c>
      <c r="Q762"/>
      <c r="R762" s="2" t="s">
        <v>67</v>
      </c>
      <c r="S762" s="2" t="s">
        <v>1796</v>
      </c>
      <c r="T762"/>
      <c r="U762" s="2" t="s">
        <v>1797</v>
      </c>
      <c r="V762" s="2" t="s">
        <v>1798</v>
      </c>
      <c r="W762" s="2" t="s">
        <v>1667</v>
      </c>
      <c r="X762" s="6">
        <v>0</v>
      </c>
      <c r="Y762"/>
      <c r="Z762" s="2" t="s">
        <v>1713</v>
      </c>
      <c r="AA762" s="2" t="s">
        <v>1799</v>
      </c>
      <c r="AB762"/>
      <c r="AC762" s="2" t="s">
        <v>1673</v>
      </c>
      <c r="AD762" s="2" t="s">
        <v>1674</v>
      </c>
      <c r="AE762" s="2"/>
      <c r="AG762" s="2"/>
      <c r="AH762" s="2"/>
    </row>
    <row r="763" spans="1:34" x14ac:dyDescent="0.45">
      <c r="A763" s="1">
        <v>46027</v>
      </c>
      <c r="B763" s="1">
        <v>46113</v>
      </c>
      <c r="C763" s="1">
        <v>46385</v>
      </c>
      <c r="D763" s="1">
        <v>2</v>
      </c>
      <c r="E763" s="2" t="s">
        <v>2441</v>
      </c>
      <c r="F763" s="3">
        <v>20</v>
      </c>
      <c r="G763" s="2" t="s">
        <v>1729</v>
      </c>
      <c r="H763" s="2" t="s">
        <v>1531</v>
      </c>
      <c r="I763" s="2" t="s">
        <v>284</v>
      </c>
      <c r="J763" s="4">
        <v>6</v>
      </c>
      <c r="K763" s="5">
        <v>94.6</v>
      </c>
      <c r="L763" s="4">
        <v>567.6</v>
      </c>
      <c r="M763" s="2" t="s">
        <v>1485</v>
      </c>
      <c r="N763" s="2" t="s">
        <v>30</v>
      </c>
      <c r="O763" s="2" t="s">
        <v>1668</v>
      </c>
      <c r="P763" s="2" t="s">
        <v>1669</v>
      </c>
      <c r="Q763"/>
      <c r="R763" s="2" t="s">
        <v>67</v>
      </c>
      <c r="S763" s="2" t="s">
        <v>1730</v>
      </c>
      <c r="T763"/>
      <c r="U763" s="2" t="s">
        <v>1731</v>
      </c>
      <c r="V763" s="2" t="s">
        <v>1732</v>
      </c>
      <c r="W763" s="2" t="s">
        <v>1667</v>
      </c>
      <c r="X763" s="6">
        <v>0</v>
      </c>
      <c r="Y763"/>
      <c r="Z763" s="2" t="s">
        <v>1713</v>
      </c>
      <c r="AA763" s="2" t="s">
        <v>1733</v>
      </c>
      <c r="AB763"/>
      <c r="AC763" s="2" t="s">
        <v>1673</v>
      </c>
      <c r="AD763" s="2" t="s">
        <v>1674</v>
      </c>
      <c r="AE763" s="2"/>
      <c r="AG763" s="2"/>
      <c r="AH763" s="2"/>
    </row>
    <row r="764" spans="1:34" x14ac:dyDescent="0.45">
      <c r="A764" s="1">
        <v>46027</v>
      </c>
      <c r="B764" s="1">
        <v>46113</v>
      </c>
      <c r="C764" s="1">
        <v>46385</v>
      </c>
      <c r="D764" s="1">
        <v>2</v>
      </c>
      <c r="E764" s="2" t="s">
        <v>2443</v>
      </c>
      <c r="F764" s="3">
        <v>20</v>
      </c>
      <c r="G764" s="2" t="s">
        <v>1743</v>
      </c>
      <c r="H764" s="2" t="s">
        <v>1531</v>
      </c>
      <c r="I764" s="2" t="s">
        <v>284</v>
      </c>
      <c r="J764" s="4">
        <v>9</v>
      </c>
      <c r="K764" s="5">
        <v>94.6</v>
      </c>
      <c r="L764" s="4">
        <v>851.4</v>
      </c>
      <c r="M764" s="2" t="s">
        <v>1485</v>
      </c>
      <c r="N764" s="2" t="s">
        <v>30</v>
      </c>
      <c r="O764" s="2" t="s">
        <v>1668</v>
      </c>
      <c r="P764" s="2" t="s">
        <v>1669</v>
      </c>
      <c r="Q764"/>
      <c r="R764" s="2" t="s">
        <v>67</v>
      </c>
      <c r="S764" s="2" t="s">
        <v>1744</v>
      </c>
      <c r="T764"/>
      <c r="U764" s="2" t="s">
        <v>1690</v>
      </c>
      <c r="V764" s="2" t="s">
        <v>1745</v>
      </c>
      <c r="W764" s="2" t="s">
        <v>1667</v>
      </c>
      <c r="X764" s="6">
        <v>0</v>
      </c>
      <c r="Y764"/>
      <c r="Z764" s="2" t="s">
        <v>1713</v>
      </c>
      <c r="AA764" s="2" t="s">
        <v>1746</v>
      </c>
      <c r="AB764"/>
      <c r="AC764" s="2" t="s">
        <v>1673</v>
      </c>
      <c r="AD764" s="2" t="s">
        <v>1674</v>
      </c>
      <c r="AE764" s="2"/>
      <c r="AG764" s="2"/>
      <c r="AH764" s="2"/>
    </row>
    <row r="765" spans="1:34" x14ac:dyDescent="0.45">
      <c r="A765" s="1">
        <v>46027</v>
      </c>
      <c r="B765" s="1">
        <v>46113</v>
      </c>
      <c r="C765" s="1">
        <v>46385</v>
      </c>
      <c r="D765" s="1">
        <v>2</v>
      </c>
      <c r="E765" s="2" t="s">
        <v>2445</v>
      </c>
      <c r="F765" s="3">
        <v>20</v>
      </c>
      <c r="G765" s="2" t="s">
        <v>1810</v>
      </c>
      <c r="H765" s="2" t="s">
        <v>1530</v>
      </c>
      <c r="I765" s="2" t="s">
        <v>317</v>
      </c>
      <c r="J765" s="4">
        <v>5</v>
      </c>
      <c r="K765" s="5">
        <v>63.42</v>
      </c>
      <c r="L765" s="4">
        <v>317.10000000000002</v>
      </c>
      <c r="M765" s="2" t="s">
        <v>1485</v>
      </c>
      <c r="N765" s="2" t="s">
        <v>30</v>
      </c>
      <c r="O765" s="2" t="s">
        <v>1668</v>
      </c>
      <c r="P765" s="2" t="s">
        <v>1669</v>
      </c>
      <c r="Q765"/>
      <c r="R765" s="2" t="s">
        <v>67</v>
      </c>
      <c r="S765" s="2" t="s">
        <v>1811</v>
      </c>
      <c r="T765"/>
      <c r="U765" s="2" t="s">
        <v>1812</v>
      </c>
      <c r="V765" s="2" t="s">
        <v>1813</v>
      </c>
      <c r="W765" s="2" t="s">
        <v>1667</v>
      </c>
      <c r="X765" s="6">
        <v>0</v>
      </c>
      <c r="Y765"/>
      <c r="Z765" s="2" t="s">
        <v>1713</v>
      </c>
      <c r="AA765" s="2" t="s">
        <v>1814</v>
      </c>
      <c r="AB765"/>
      <c r="AC765" s="2" t="s">
        <v>1673</v>
      </c>
      <c r="AD765" s="2" t="s">
        <v>1674</v>
      </c>
      <c r="AE765" s="2"/>
      <c r="AG765" s="2"/>
      <c r="AH765" s="2"/>
    </row>
    <row r="766" spans="1:34" x14ac:dyDescent="0.45">
      <c r="A766" s="1">
        <v>46027</v>
      </c>
      <c r="B766" s="1">
        <v>46113</v>
      </c>
      <c r="C766" s="1">
        <v>46385</v>
      </c>
      <c r="D766" s="1">
        <v>2</v>
      </c>
      <c r="E766" s="2" t="s">
        <v>2451</v>
      </c>
      <c r="F766" s="3">
        <v>20</v>
      </c>
      <c r="G766" s="2" t="s">
        <v>1734</v>
      </c>
      <c r="H766" s="2" t="s">
        <v>1531</v>
      </c>
      <c r="I766" s="2" t="s">
        <v>284</v>
      </c>
      <c r="J766" s="4">
        <v>10</v>
      </c>
      <c r="K766" s="5">
        <v>94.6</v>
      </c>
      <c r="L766" s="4">
        <v>946</v>
      </c>
      <c r="M766" s="2" t="s">
        <v>1485</v>
      </c>
      <c r="N766" s="2" t="s">
        <v>30</v>
      </c>
      <c r="O766" s="2" t="s">
        <v>1668</v>
      </c>
      <c r="P766" s="2" t="s">
        <v>1669</v>
      </c>
      <c r="Q766"/>
      <c r="R766" s="2" t="s">
        <v>67</v>
      </c>
      <c r="S766" s="2" t="s">
        <v>1735</v>
      </c>
      <c r="T766"/>
      <c r="U766" s="2" t="s">
        <v>1690</v>
      </c>
      <c r="V766" s="2" t="s">
        <v>1736</v>
      </c>
      <c r="W766" s="2" t="s">
        <v>1667</v>
      </c>
      <c r="X766" s="6">
        <v>0</v>
      </c>
      <c r="Y766"/>
      <c r="Z766" s="2" t="s">
        <v>1713</v>
      </c>
      <c r="AA766" s="2" t="s">
        <v>1737</v>
      </c>
      <c r="AB766"/>
      <c r="AC766" s="2" t="s">
        <v>1673</v>
      </c>
      <c r="AD766" s="2" t="s">
        <v>1674</v>
      </c>
      <c r="AE766" s="2"/>
      <c r="AG766" s="2"/>
      <c r="AH766" s="2"/>
    </row>
    <row r="767" spans="1:34" x14ac:dyDescent="0.45">
      <c r="A767" s="1">
        <v>46027</v>
      </c>
      <c r="B767" s="1">
        <v>46113</v>
      </c>
      <c r="C767" s="1">
        <v>46385</v>
      </c>
      <c r="D767" s="1">
        <v>2</v>
      </c>
      <c r="E767" s="2" t="s">
        <v>2453</v>
      </c>
      <c r="F767" s="3">
        <v>20</v>
      </c>
      <c r="G767" s="2" t="s">
        <v>1805</v>
      </c>
      <c r="H767" s="2" t="s">
        <v>1531</v>
      </c>
      <c r="I767" s="2" t="s">
        <v>284</v>
      </c>
      <c r="J767" s="4">
        <v>7</v>
      </c>
      <c r="K767" s="5">
        <v>94.6</v>
      </c>
      <c r="L767" s="4">
        <v>662.2</v>
      </c>
      <c r="M767" s="2" t="s">
        <v>1485</v>
      </c>
      <c r="N767" s="2" t="s">
        <v>30</v>
      </c>
      <c r="O767" s="2" t="s">
        <v>1668</v>
      </c>
      <c r="P767" s="2" t="s">
        <v>1669</v>
      </c>
      <c r="Q767"/>
      <c r="R767" s="2" t="s">
        <v>67</v>
      </c>
      <c r="S767" s="2" t="s">
        <v>1806</v>
      </c>
      <c r="T767"/>
      <c r="U767" s="2" t="s">
        <v>1807</v>
      </c>
      <c r="V767" s="2" t="s">
        <v>1808</v>
      </c>
      <c r="W767" s="2" t="s">
        <v>1667</v>
      </c>
      <c r="X767" s="6">
        <v>0</v>
      </c>
      <c r="Y767"/>
      <c r="Z767" s="2" t="s">
        <v>1713</v>
      </c>
      <c r="AA767" s="2" t="s">
        <v>1809</v>
      </c>
      <c r="AB767"/>
      <c r="AC767" s="2" t="s">
        <v>1673</v>
      </c>
      <c r="AD767" s="2" t="s">
        <v>1674</v>
      </c>
      <c r="AE767" s="2"/>
      <c r="AG767" s="2"/>
      <c r="AH767" s="2"/>
    </row>
    <row r="768" spans="1:34" x14ac:dyDescent="0.45">
      <c r="A768" s="1">
        <v>46028</v>
      </c>
      <c r="B768" s="1">
        <v>46137</v>
      </c>
      <c r="C768" s="1">
        <v>46385</v>
      </c>
      <c r="D768" s="1">
        <v>2</v>
      </c>
      <c r="E768" s="2" t="s">
        <v>2463</v>
      </c>
      <c r="F768" s="3">
        <v>1</v>
      </c>
      <c r="G768" s="2" t="s">
        <v>1695</v>
      </c>
      <c r="H768" s="2" t="s">
        <v>1531</v>
      </c>
      <c r="I768" s="2" t="s">
        <v>284</v>
      </c>
      <c r="J768" s="4">
        <v>3</v>
      </c>
      <c r="K768" s="5">
        <v>94.6</v>
      </c>
      <c r="L768" s="4">
        <v>283.8</v>
      </c>
      <c r="M768" s="2" t="s">
        <v>1485</v>
      </c>
      <c r="N768" s="2" t="s">
        <v>30</v>
      </c>
      <c r="O768" s="2" t="s">
        <v>1668</v>
      </c>
      <c r="P768" s="2" t="s">
        <v>1669</v>
      </c>
      <c r="Q768"/>
      <c r="R768" s="2" t="s">
        <v>67</v>
      </c>
      <c r="S768" s="2" t="s">
        <v>1696</v>
      </c>
      <c r="T768"/>
      <c r="U768" s="2" t="s">
        <v>1682</v>
      </c>
      <c r="V768" s="2" t="s">
        <v>1697</v>
      </c>
      <c r="W768" s="2" t="s">
        <v>1667</v>
      </c>
      <c r="X768" s="6">
        <v>0</v>
      </c>
      <c r="Y768"/>
      <c r="Z768" s="2" t="s">
        <v>1698</v>
      </c>
      <c r="AA768" s="2" t="s">
        <v>1699</v>
      </c>
      <c r="AB768" s="2" t="s">
        <v>1700</v>
      </c>
      <c r="AC768" s="2" t="s">
        <v>1673</v>
      </c>
      <c r="AD768" s="2" t="s">
        <v>1674</v>
      </c>
      <c r="AE768" s="2"/>
      <c r="AF768" s="2"/>
    </row>
    <row r="769" spans="1:34" x14ac:dyDescent="0.45">
      <c r="A769" s="1">
        <v>46028</v>
      </c>
      <c r="B769" s="1">
        <v>46123</v>
      </c>
      <c r="C769" s="1">
        <v>46385</v>
      </c>
      <c r="D769" s="1">
        <v>2</v>
      </c>
      <c r="E769" s="2" t="s">
        <v>2466</v>
      </c>
      <c r="F769" s="3">
        <v>1</v>
      </c>
      <c r="G769" s="2" t="s">
        <v>1937</v>
      </c>
      <c r="H769" s="2" t="s">
        <v>1509</v>
      </c>
      <c r="I769" s="2" t="s">
        <v>117</v>
      </c>
      <c r="J769" s="4">
        <v>1</v>
      </c>
      <c r="K769" s="5">
        <v>127.14</v>
      </c>
      <c r="L769" s="4">
        <v>127.14</v>
      </c>
      <c r="M769" s="2" t="s">
        <v>1485</v>
      </c>
      <c r="N769" s="2" t="s">
        <v>30</v>
      </c>
      <c r="O769" s="2" t="s">
        <v>1668</v>
      </c>
      <c r="P769" s="2" t="s">
        <v>1669</v>
      </c>
      <c r="Q769"/>
      <c r="R769" s="2" t="s">
        <v>67</v>
      </c>
      <c r="S769" s="2" t="s">
        <v>1938</v>
      </c>
      <c r="T769"/>
      <c r="U769" s="2" t="s">
        <v>1763</v>
      </c>
      <c r="V769" s="2" t="s">
        <v>1939</v>
      </c>
      <c r="W769" s="2" t="s">
        <v>1667</v>
      </c>
      <c r="X769" s="6">
        <v>0</v>
      </c>
      <c r="Y769"/>
      <c r="Z769" s="2" t="s">
        <v>1692</v>
      </c>
      <c r="AA769" s="2" t="s">
        <v>1940</v>
      </c>
      <c r="AB769"/>
      <c r="AC769" s="2" t="s">
        <v>1673</v>
      </c>
      <c r="AD769" s="2" t="s">
        <v>1674</v>
      </c>
    </row>
    <row r="770" spans="1:34" x14ac:dyDescent="0.45">
      <c r="A770" s="1">
        <v>46035</v>
      </c>
      <c r="B770" s="1">
        <v>46143</v>
      </c>
      <c r="C770" s="1">
        <v>46385</v>
      </c>
      <c r="D770" s="1">
        <v>2</v>
      </c>
      <c r="E770" s="2" t="s">
        <v>2503</v>
      </c>
      <c r="F770" s="3">
        <v>1</v>
      </c>
      <c r="G770" s="2" t="s">
        <v>1695</v>
      </c>
      <c r="H770" s="2" t="s">
        <v>1531</v>
      </c>
      <c r="I770" s="2" t="s">
        <v>284</v>
      </c>
      <c r="J770" s="4">
        <v>3</v>
      </c>
      <c r="K770" s="5">
        <v>94.6</v>
      </c>
      <c r="L770" s="4">
        <v>283.8</v>
      </c>
      <c r="M770" s="2" t="s">
        <v>1485</v>
      </c>
      <c r="N770" s="2" t="s">
        <v>30</v>
      </c>
      <c r="O770" s="2" t="s">
        <v>1668</v>
      </c>
      <c r="P770" s="2" t="s">
        <v>1669</v>
      </c>
      <c r="Q770"/>
      <c r="R770" s="2" t="s">
        <v>67</v>
      </c>
      <c r="S770" s="2" t="s">
        <v>1696</v>
      </c>
      <c r="T770"/>
      <c r="U770" s="2" t="s">
        <v>1682</v>
      </c>
      <c r="V770" s="2" t="s">
        <v>1697</v>
      </c>
      <c r="W770" s="2" t="s">
        <v>1667</v>
      </c>
      <c r="X770" s="6">
        <v>0</v>
      </c>
      <c r="Y770"/>
      <c r="Z770" s="2" t="s">
        <v>1698</v>
      </c>
      <c r="AA770" s="2" t="s">
        <v>1699</v>
      </c>
      <c r="AB770" s="2" t="s">
        <v>1700</v>
      </c>
      <c r="AC770" s="2" t="s">
        <v>1673</v>
      </c>
      <c r="AD770" s="2" t="s">
        <v>1674</v>
      </c>
      <c r="AE770" s="2"/>
      <c r="AG770" s="2"/>
      <c r="AH770" s="2"/>
    </row>
    <row r="771" spans="1:34" x14ac:dyDescent="0.45">
      <c r="A771" s="1">
        <v>46035</v>
      </c>
      <c r="B771" s="1">
        <v>46042</v>
      </c>
      <c r="C771" s="1">
        <v>46385</v>
      </c>
      <c r="D771" s="1">
        <v>2</v>
      </c>
      <c r="E771" s="2" t="s">
        <v>2506</v>
      </c>
      <c r="F771" s="3">
        <v>1</v>
      </c>
      <c r="G771" s="2" t="s">
        <v>1937</v>
      </c>
      <c r="H771" s="2" t="s">
        <v>1487</v>
      </c>
      <c r="I771" s="2" t="s">
        <v>262</v>
      </c>
      <c r="J771" s="4">
        <v>1</v>
      </c>
      <c r="K771" s="5">
        <v>160</v>
      </c>
      <c r="L771" s="4">
        <v>160</v>
      </c>
      <c r="M771" s="2" t="s">
        <v>1485</v>
      </c>
      <c r="N771" s="2" t="s">
        <v>30</v>
      </c>
      <c r="O771" s="2" t="s">
        <v>1668</v>
      </c>
      <c r="P771" s="2" t="s">
        <v>1669</v>
      </c>
      <c r="Q771"/>
      <c r="R771" s="2" t="s">
        <v>67</v>
      </c>
      <c r="S771" s="2" t="s">
        <v>1938</v>
      </c>
      <c r="T771"/>
      <c r="U771" s="2" t="s">
        <v>1763</v>
      </c>
      <c r="V771" s="2" t="s">
        <v>1939</v>
      </c>
      <c r="W771" s="2" t="s">
        <v>1667</v>
      </c>
      <c r="X771" s="6">
        <v>14</v>
      </c>
      <c r="Y771"/>
      <c r="Z771" s="2" t="s">
        <v>1692</v>
      </c>
      <c r="AA771" s="2" t="s">
        <v>1940</v>
      </c>
      <c r="AB771"/>
      <c r="AC771" s="2" t="s">
        <v>1673</v>
      </c>
      <c r="AD771" s="2" t="s">
        <v>1674</v>
      </c>
      <c r="AE771" s="2"/>
      <c r="AG771" s="2"/>
      <c r="AH771" s="2"/>
    </row>
    <row r="772" spans="1:34" x14ac:dyDescent="0.45">
      <c r="A772" s="1">
        <v>46041</v>
      </c>
      <c r="B772" s="1">
        <v>46126</v>
      </c>
      <c r="C772" s="1">
        <v>46385</v>
      </c>
      <c r="D772" s="1">
        <v>2</v>
      </c>
      <c r="E772" s="2" t="s">
        <v>2549</v>
      </c>
      <c r="F772" s="3">
        <v>10</v>
      </c>
      <c r="G772" s="2" t="s">
        <v>1743</v>
      </c>
      <c r="H772" s="2" t="s">
        <v>1531</v>
      </c>
      <c r="I772" s="2" t="s">
        <v>284</v>
      </c>
      <c r="J772" s="4">
        <v>2</v>
      </c>
      <c r="K772" s="5">
        <v>94.6</v>
      </c>
      <c r="L772" s="4">
        <v>189.2</v>
      </c>
      <c r="M772" s="2" t="s">
        <v>1485</v>
      </c>
      <c r="N772" s="2" t="s">
        <v>30</v>
      </c>
      <c r="O772" s="2" t="s">
        <v>1668</v>
      </c>
      <c r="P772" s="2" t="s">
        <v>1669</v>
      </c>
      <c r="Q772"/>
      <c r="R772" s="2" t="s">
        <v>67</v>
      </c>
      <c r="S772" s="2" t="s">
        <v>1744</v>
      </c>
      <c r="T772"/>
      <c r="U772" s="2" t="s">
        <v>1690</v>
      </c>
      <c r="V772" s="2" t="s">
        <v>1745</v>
      </c>
      <c r="W772" s="2" t="s">
        <v>1667</v>
      </c>
      <c r="X772" s="6">
        <v>0</v>
      </c>
      <c r="Y772"/>
      <c r="Z772" s="2" t="s">
        <v>1713</v>
      </c>
      <c r="AA772" s="2" t="s">
        <v>1746</v>
      </c>
      <c r="AB772"/>
      <c r="AC772" s="2" t="s">
        <v>1673</v>
      </c>
      <c r="AD772" s="2" t="s">
        <v>1674</v>
      </c>
      <c r="AE772" s="2"/>
      <c r="AG772" s="2"/>
      <c r="AH772" s="2"/>
    </row>
    <row r="773" spans="1:34" x14ac:dyDescent="0.45">
      <c r="A773" s="1">
        <v>46041</v>
      </c>
      <c r="B773" s="1">
        <v>46126</v>
      </c>
      <c r="C773" s="1">
        <v>46385</v>
      </c>
      <c r="D773" s="1">
        <v>2</v>
      </c>
      <c r="E773" s="2" t="s">
        <v>2553</v>
      </c>
      <c r="F773" s="3">
        <v>20</v>
      </c>
      <c r="G773" s="2" t="s">
        <v>1734</v>
      </c>
      <c r="H773" s="2" t="s">
        <v>1530</v>
      </c>
      <c r="I773" s="2" t="s">
        <v>317</v>
      </c>
      <c r="J773" s="4">
        <v>3</v>
      </c>
      <c r="K773" s="5">
        <v>63.42</v>
      </c>
      <c r="L773" s="4">
        <v>190.26</v>
      </c>
      <c r="M773" s="2" t="s">
        <v>1485</v>
      </c>
      <c r="N773" s="2" t="s">
        <v>30</v>
      </c>
      <c r="O773" s="2" t="s">
        <v>1668</v>
      </c>
      <c r="P773" s="2" t="s">
        <v>1669</v>
      </c>
      <c r="Q773"/>
      <c r="R773" s="2" t="s">
        <v>67</v>
      </c>
      <c r="S773" s="2" t="s">
        <v>1735</v>
      </c>
      <c r="T773"/>
      <c r="U773" s="2" t="s">
        <v>1690</v>
      </c>
      <c r="V773" s="2" t="s">
        <v>1736</v>
      </c>
      <c r="W773" s="2" t="s">
        <v>1667</v>
      </c>
      <c r="X773" s="6">
        <v>0</v>
      </c>
      <c r="Y773"/>
      <c r="Z773" s="2" t="s">
        <v>1713</v>
      </c>
      <c r="AA773" s="2" t="s">
        <v>1737</v>
      </c>
      <c r="AB773"/>
      <c r="AC773" s="2" t="s">
        <v>1673</v>
      </c>
      <c r="AD773" s="2" t="s">
        <v>1674</v>
      </c>
      <c r="AE773" s="2"/>
      <c r="AG773" s="2"/>
      <c r="AH773" s="2"/>
    </row>
    <row r="774" spans="1:34" x14ac:dyDescent="0.45">
      <c r="A774" s="1">
        <v>46041</v>
      </c>
      <c r="B774" s="1">
        <v>46126</v>
      </c>
      <c r="C774" s="1">
        <v>46385</v>
      </c>
      <c r="D774" s="1">
        <v>2</v>
      </c>
      <c r="E774" s="2" t="s">
        <v>2553</v>
      </c>
      <c r="F774" s="3">
        <v>30</v>
      </c>
      <c r="G774" s="2" t="s">
        <v>1734</v>
      </c>
      <c r="H774" s="2" t="s">
        <v>1531</v>
      </c>
      <c r="I774" s="2" t="s">
        <v>284</v>
      </c>
      <c r="J774" s="4">
        <v>6</v>
      </c>
      <c r="K774" s="5">
        <v>94.6</v>
      </c>
      <c r="L774" s="4">
        <v>567.6</v>
      </c>
      <c r="M774" s="2" t="s">
        <v>1485</v>
      </c>
      <c r="N774" s="2" t="s">
        <v>30</v>
      </c>
      <c r="O774" s="2" t="s">
        <v>1668</v>
      </c>
      <c r="P774" s="2" t="s">
        <v>1669</v>
      </c>
      <c r="Q774"/>
      <c r="R774" s="2" t="s">
        <v>67</v>
      </c>
      <c r="S774" s="2" t="s">
        <v>1735</v>
      </c>
      <c r="T774"/>
      <c r="U774" s="2" t="s">
        <v>1690</v>
      </c>
      <c r="V774" s="2" t="s">
        <v>1736</v>
      </c>
      <c r="W774" s="2" t="s">
        <v>1667</v>
      </c>
      <c r="X774" s="6">
        <v>0</v>
      </c>
      <c r="Y774"/>
      <c r="Z774" s="2" t="s">
        <v>1713</v>
      </c>
      <c r="AA774" s="2" t="s">
        <v>1737</v>
      </c>
      <c r="AB774"/>
      <c r="AC774" s="2" t="s">
        <v>1673</v>
      </c>
      <c r="AD774" s="2" t="s">
        <v>1674</v>
      </c>
      <c r="AE774" s="2"/>
      <c r="AG774" s="2"/>
      <c r="AH774" s="2"/>
    </row>
    <row r="775" spans="1:34" x14ac:dyDescent="0.45">
      <c r="A775" s="1">
        <v>46041</v>
      </c>
      <c r="B775" s="1">
        <v>46126</v>
      </c>
      <c r="C775" s="1">
        <v>46385</v>
      </c>
      <c r="D775" s="1">
        <v>2</v>
      </c>
      <c r="E775" s="2" t="s">
        <v>2555</v>
      </c>
      <c r="F775" s="3">
        <v>20</v>
      </c>
      <c r="G775" s="2" t="s">
        <v>1710</v>
      </c>
      <c r="H775" s="2" t="s">
        <v>1531</v>
      </c>
      <c r="I775" s="2" t="s">
        <v>284</v>
      </c>
      <c r="J775" s="4">
        <v>12</v>
      </c>
      <c r="K775" s="5">
        <v>94.6</v>
      </c>
      <c r="L775" s="4">
        <v>1135.2</v>
      </c>
      <c r="M775" s="2" t="s">
        <v>1485</v>
      </c>
      <c r="N775" s="2" t="s">
        <v>30</v>
      </c>
      <c r="O775" s="2" t="s">
        <v>1668</v>
      </c>
      <c r="P775" s="2" t="s">
        <v>1669</v>
      </c>
      <c r="Q775"/>
      <c r="R775" s="2" t="s">
        <v>67</v>
      </c>
      <c r="S775" s="2" t="s">
        <v>1711</v>
      </c>
      <c r="T775"/>
      <c r="U775" s="2" t="s">
        <v>1682</v>
      </c>
      <c r="V775" s="2" t="s">
        <v>1712</v>
      </c>
      <c r="W775" s="2" t="s">
        <v>1667</v>
      </c>
      <c r="X775" s="6">
        <v>0</v>
      </c>
      <c r="Y775"/>
      <c r="Z775" s="2" t="s">
        <v>1713</v>
      </c>
      <c r="AA775" s="2" t="s">
        <v>1714</v>
      </c>
      <c r="AB775"/>
      <c r="AC775" s="2" t="s">
        <v>1673</v>
      </c>
      <c r="AD775" s="2" t="s">
        <v>1674</v>
      </c>
      <c r="AE775" s="2"/>
      <c r="AF775" s="2"/>
      <c r="AG775" s="2"/>
      <c r="AH775" s="2"/>
    </row>
    <row r="776" spans="1:34" x14ac:dyDescent="0.45">
      <c r="A776" s="1">
        <v>46041</v>
      </c>
      <c r="B776" s="1">
        <v>46126</v>
      </c>
      <c r="C776" s="1">
        <v>46385</v>
      </c>
      <c r="D776" s="1">
        <v>2</v>
      </c>
      <c r="E776" s="2" t="s">
        <v>2557</v>
      </c>
      <c r="F776" s="3">
        <v>20</v>
      </c>
      <c r="G776" s="2" t="s">
        <v>1829</v>
      </c>
      <c r="H776" s="2" t="s">
        <v>1531</v>
      </c>
      <c r="I776" s="2" t="s">
        <v>284</v>
      </c>
      <c r="J776" s="4">
        <v>2</v>
      </c>
      <c r="K776" s="5">
        <v>94.6</v>
      </c>
      <c r="L776" s="4">
        <v>189.2</v>
      </c>
      <c r="M776" s="2" t="s">
        <v>1485</v>
      </c>
      <c r="N776" s="2" t="s">
        <v>30</v>
      </c>
      <c r="O776" s="2" t="s">
        <v>1668</v>
      </c>
      <c r="P776" s="2" t="s">
        <v>1669</v>
      </c>
      <c r="Q776"/>
      <c r="R776" s="2" t="s">
        <v>67</v>
      </c>
      <c r="S776" s="2" t="s">
        <v>1830</v>
      </c>
      <c r="T776"/>
      <c r="U776" s="2" t="s">
        <v>1687</v>
      </c>
      <c r="V776" s="2" t="s">
        <v>1831</v>
      </c>
      <c r="W776" s="2" t="s">
        <v>1667</v>
      </c>
      <c r="X776" s="6">
        <v>0</v>
      </c>
      <c r="Y776"/>
      <c r="Z776" s="2" t="s">
        <v>1713</v>
      </c>
      <c r="AA776" s="2" t="s">
        <v>1832</v>
      </c>
      <c r="AB776"/>
      <c r="AC776" s="2" t="s">
        <v>1673</v>
      </c>
      <c r="AD776" s="2" t="s">
        <v>1674</v>
      </c>
      <c r="AE776" s="2"/>
      <c r="AG776" s="2"/>
      <c r="AH776" s="2"/>
    </row>
    <row r="777" spans="1:34" x14ac:dyDescent="0.45">
      <c r="A777" s="1">
        <v>46041</v>
      </c>
      <c r="B777" s="1">
        <v>46126</v>
      </c>
      <c r="C777" s="1">
        <v>46385</v>
      </c>
      <c r="D777" s="1">
        <v>2</v>
      </c>
      <c r="E777" s="2" t="s">
        <v>2559</v>
      </c>
      <c r="F777" s="3">
        <v>10</v>
      </c>
      <c r="G777" s="2" t="s">
        <v>1761</v>
      </c>
      <c r="H777" s="2" t="s">
        <v>1530</v>
      </c>
      <c r="I777" s="2" t="s">
        <v>317</v>
      </c>
      <c r="J777" s="4">
        <v>38</v>
      </c>
      <c r="K777" s="5">
        <v>63.42</v>
      </c>
      <c r="L777" s="4">
        <v>2409.96</v>
      </c>
      <c r="M777" s="2" t="s">
        <v>1485</v>
      </c>
      <c r="N777" s="2" t="s">
        <v>30</v>
      </c>
      <c r="O777" s="2" t="s">
        <v>1668</v>
      </c>
      <c r="P777" s="2" t="s">
        <v>1669</v>
      </c>
      <c r="Q777"/>
      <c r="R777" s="2" t="s">
        <v>67</v>
      </c>
      <c r="S777" s="2" t="s">
        <v>1762</v>
      </c>
      <c r="T777"/>
      <c r="U777" s="2" t="s">
        <v>1763</v>
      </c>
      <c r="V777" s="2" t="s">
        <v>1764</v>
      </c>
      <c r="W777" s="2" t="s">
        <v>1667</v>
      </c>
      <c r="X777" s="6">
        <v>0</v>
      </c>
      <c r="Y777"/>
      <c r="Z777" s="2" t="s">
        <v>1713</v>
      </c>
      <c r="AA777" s="2" t="s">
        <v>1765</v>
      </c>
      <c r="AB777"/>
      <c r="AC777" s="2" t="s">
        <v>1673</v>
      </c>
      <c r="AD777" s="2" t="s">
        <v>1674</v>
      </c>
      <c r="AE777" s="2"/>
      <c r="AG777" s="2"/>
      <c r="AH777" s="2"/>
    </row>
    <row r="778" spans="1:34" x14ac:dyDescent="0.45">
      <c r="A778" s="1">
        <v>46041</v>
      </c>
      <c r="B778" s="1">
        <v>46126</v>
      </c>
      <c r="C778" s="1">
        <v>46385</v>
      </c>
      <c r="D778" s="1">
        <v>2</v>
      </c>
      <c r="E778" s="2" t="s">
        <v>2559</v>
      </c>
      <c r="F778" s="3">
        <v>20</v>
      </c>
      <c r="G778" s="2" t="s">
        <v>1761</v>
      </c>
      <c r="H778" s="2" t="s">
        <v>1531</v>
      </c>
      <c r="I778" s="2" t="s">
        <v>284</v>
      </c>
      <c r="J778" s="4">
        <v>3</v>
      </c>
      <c r="K778" s="5">
        <v>94.6</v>
      </c>
      <c r="L778" s="4">
        <v>283.8</v>
      </c>
      <c r="M778" s="2" t="s">
        <v>1485</v>
      </c>
      <c r="N778" s="2" t="s">
        <v>30</v>
      </c>
      <c r="O778" s="2" t="s">
        <v>1668</v>
      </c>
      <c r="P778" s="2" t="s">
        <v>1669</v>
      </c>
      <c r="Q778"/>
      <c r="R778" s="2" t="s">
        <v>67</v>
      </c>
      <c r="S778" s="2" t="s">
        <v>1762</v>
      </c>
      <c r="T778"/>
      <c r="U778" s="2" t="s">
        <v>1763</v>
      </c>
      <c r="V778" s="2" t="s">
        <v>1764</v>
      </c>
      <c r="W778" s="2" t="s">
        <v>1667</v>
      </c>
      <c r="X778" s="6">
        <v>0</v>
      </c>
      <c r="Y778"/>
      <c r="Z778" s="2" t="s">
        <v>1713</v>
      </c>
      <c r="AA778" s="2" t="s">
        <v>1765</v>
      </c>
      <c r="AB778"/>
      <c r="AC778" s="2" t="s">
        <v>1673</v>
      </c>
      <c r="AD778" s="2" t="s">
        <v>1674</v>
      </c>
      <c r="AE778" s="2"/>
      <c r="AG778" s="2"/>
      <c r="AH778" s="2"/>
    </row>
    <row r="779" spans="1:34" x14ac:dyDescent="0.45">
      <c r="A779" s="1">
        <v>46041</v>
      </c>
      <c r="B779" s="1">
        <v>46126</v>
      </c>
      <c r="C779" s="1">
        <v>46385</v>
      </c>
      <c r="D779" s="1">
        <v>2</v>
      </c>
      <c r="E779" s="2" t="s">
        <v>2563</v>
      </c>
      <c r="F779" s="3">
        <v>10</v>
      </c>
      <c r="G779" s="2" t="s">
        <v>1810</v>
      </c>
      <c r="H779" s="2" t="s">
        <v>1530</v>
      </c>
      <c r="I779" s="2" t="s">
        <v>317</v>
      </c>
      <c r="J779" s="4">
        <v>4</v>
      </c>
      <c r="K779" s="5">
        <v>63.42</v>
      </c>
      <c r="L779" s="4">
        <v>253.68</v>
      </c>
      <c r="M779" s="2" t="s">
        <v>1485</v>
      </c>
      <c r="N779" s="2" t="s">
        <v>30</v>
      </c>
      <c r="O779" s="2" t="s">
        <v>1668</v>
      </c>
      <c r="P779" s="2" t="s">
        <v>1669</v>
      </c>
      <c r="Q779"/>
      <c r="R779" s="2" t="s">
        <v>67</v>
      </c>
      <c r="S779" s="2" t="s">
        <v>1811</v>
      </c>
      <c r="T779"/>
      <c r="U779" s="2" t="s">
        <v>1812</v>
      </c>
      <c r="V779" s="2" t="s">
        <v>1813</v>
      </c>
      <c r="W779" s="2" t="s">
        <v>1667</v>
      </c>
      <c r="X779" s="6">
        <v>0</v>
      </c>
      <c r="Y779"/>
      <c r="Z779" s="2" t="s">
        <v>1713</v>
      </c>
      <c r="AA779" s="2" t="s">
        <v>1814</v>
      </c>
      <c r="AB779"/>
      <c r="AC779" s="2" t="s">
        <v>1673</v>
      </c>
      <c r="AD779" s="2" t="s">
        <v>1674</v>
      </c>
      <c r="AE779" s="2"/>
      <c r="AG779" s="2"/>
      <c r="AH779" s="2"/>
    </row>
    <row r="780" spans="1:34" x14ac:dyDescent="0.45">
      <c r="A780" s="1">
        <v>46041</v>
      </c>
      <c r="B780" s="1">
        <v>46126</v>
      </c>
      <c r="C780" s="1">
        <v>46385</v>
      </c>
      <c r="D780" s="1">
        <v>2</v>
      </c>
      <c r="E780" s="2" t="s">
        <v>2565</v>
      </c>
      <c r="F780" s="3">
        <v>10</v>
      </c>
      <c r="G780" s="2" t="s">
        <v>1720</v>
      </c>
      <c r="H780" s="2" t="s">
        <v>1530</v>
      </c>
      <c r="I780" s="2" t="s">
        <v>317</v>
      </c>
      <c r="J780" s="4">
        <v>27</v>
      </c>
      <c r="K780" s="5">
        <v>63.42</v>
      </c>
      <c r="L780" s="4">
        <v>1712.34</v>
      </c>
      <c r="M780" s="2" t="s">
        <v>1485</v>
      </c>
      <c r="N780" s="2" t="s">
        <v>30</v>
      </c>
      <c r="O780" s="2" t="s">
        <v>1668</v>
      </c>
      <c r="P780" s="2" t="s">
        <v>1669</v>
      </c>
      <c r="Q780"/>
      <c r="R780" s="2" t="s">
        <v>67</v>
      </c>
      <c r="S780" s="2" t="s">
        <v>1721</v>
      </c>
      <c r="T780"/>
      <c r="U780" s="2" t="s">
        <v>1682</v>
      </c>
      <c r="V780" s="2" t="s">
        <v>1722</v>
      </c>
      <c r="W780" s="2" t="s">
        <v>1667</v>
      </c>
      <c r="X780" s="6">
        <v>0</v>
      </c>
      <c r="Y780"/>
      <c r="Z780" s="2" t="s">
        <v>1713</v>
      </c>
      <c r="AA780" s="2" t="s">
        <v>1723</v>
      </c>
      <c r="AB780"/>
      <c r="AC780" s="2" t="s">
        <v>1673</v>
      </c>
      <c r="AD780" s="2" t="s">
        <v>1674</v>
      </c>
      <c r="AE780" s="2"/>
      <c r="AG780" s="2"/>
      <c r="AH780" s="2"/>
    </row>
    <row r="781" spans="1:34" x14ac:dyDescent="0.45">
      <c r="A781" s="1">
        <v>46041</v>
      </c>
      <c r="B781" s="1">
        <v>46126</v>
      </c>
      <c r="C781" s="1">
        <v>46385</v>
      </c>
      <c r="D781" s="1">
        <v>2</v>
      </c>
      <c r="E781" s="2" t="s">
        <v>2571</v>
      </c>
      <c r="F781" s="3">
        <v>10</v>
      </c>
      <c r="G781" s="2" t="s">
        <v>1795</v>
      </c>
      <c r="H781" s="2" t="s">
        <v>1531</v>
      </c>
      <c r="I781" s="2" t="s">
        <v>284</v>
      </c>
      <c r="J781" s="4">
        <v>1</v>
      </c>
      <c r="K781" s="5">
        <v>94.6</v>
      </c>
      <c r="L781" s="4">
        <v>94.6</v>
      </c>
      <c r="M781" s="2" t="s">
        <v>1485</v>
      </c>
      <c r="N781" s="2" t="s">
        <v>30</v>
      </c>
      <c r="O781" s="2" t="s">
        <v>1668</v>
      </c>
      <c r="P781" s="2" t="s">
        <v>1669</v>
      </c>
      <c r="Q781"/>
      <c r="R781" s="2" t="s">
        <v>67</v>
      </c>
      <c r="S781" s="2" t="s">
        <v>1796</v>
      </c>
      <c r="T781"/>
      <c r="U781" s="2" t="s">
        <v>1797</v>
      </c>
      <c r="V781" s="2" t="s">
        <v>1798</v>
      </c>
      <c r="W781" s="2" t="s">
        <v>1667</v>
      </c>
      <c r="X781" s="6">
        <v>0</v>
      </c>
      <c r="Y781"/>
      <c r="Z781" s="2" t="s">
        <v>1713</v>
      </c>
      <c r="AA781" s="2" t="s">
        <v>1799</v>
      </c>
      <c r="AB781"/>
      <c r="AC781" s="2" t="s">
        <v>1673</v>
      </c>
      <c r="AD781" s="2" t="s">
        <v>1674</v>
      </c>
      <c r="AE781" s="2"/>
      <c r="AG781" s="2"/>
      <c r="AH781" s="2"/>
    </row>
    <row r="782" spans="1:34" x14ac:dyDescent="0.45">
      <c r="A782" s="1">
        <v>46049</v>
      </c>
      <c r="B782" s="1">
        <v>46144</v>
      </c>
      <c r="C782" s="1">
        <v>46385</v>
      </c>
      <c r="D782" s="1">
        <v>2</v>
      </c>
      <c r="E782" s="2" t="s">
        <v>2638</v>
      </c>
      <c r="F782" s="3">
        <v>2</v>
      </c>
      <c r="G782" s="2" t="s">
        <v>1688</v>
      </c>
      <c r="H782" s="2" t="s">
        <v>1491</v>
      </c>
      <c r="I782" s="2" t="s">
        <v>134</v>
      </c>
      <c r="J782" s="4">
        <v>1</v>
      </c>
      <c r="K782" s="5">
        <v>71.94</v>
      </c>
      <c r="L782" s="4">
        <v>71.94</v>
      </c>
      <c r="M782" s="2" t="s">
        <v>1485</v>
      </c>
      <c r="N782" s="2" t="s">
        <v>30</v>
      </c>
      <c r="O782" s="2" t="s">
        <v>1668</v>
      </c>
      <c r="P782" s="2" t="s">
        <v>1669</v>
      </c>
      <c r="Q782"/>
      <c r="R782" s="2" t="s">
        <v>67</v>
      </c>
      <c r="S782" s="2" t="s">
        <v>1689</v>
      </c>
      <c r="T782"/>
      <c r="U782" s="2" t="s">
        <v>1690</v>
      </c>
      <c r="V782" s="2" t="s">
        <v>1691</v>
      </c>
      <c r="W782" s="2" t="s">
        <v>1667</v>
      </c>
      <c r="X782" s="6">
        <v>1</v>
      </c>
      <c r="Y782"/>
      <c r="Z782" s="2" t="s">
        <v>1692</v>
      </c>
      <c r="AA782" s="2" t="s">
        <v>1693</v>
      </c>
      <c r="AB782" s="2" t="s">
        <v>1694</v>
      </c>
      <c r="AC782" s="2" t="s">
        <v>1673</v>
      </c>
      <c r="AD782" s="2" t="s">
        <v>1674</v>
      </c>
      <c r="AE782" s="2"/>
      <c r="AF782" s="2"/>
      <c r="AG782" s="2"/>
      <c r="AH782" s="2"/>
    </row>
    <row r="783" spans="1:34" x14ac:dyDescent="0.45">
      <c r="A783" s="1">
        <v>46055</v>
      </c>
      <c r="B783" s="1">
        <v>46140</v>
      </c>
      <c r="C783" s="1">
        <v>46385</v>
      </c>
      <c r="D783" s="1">
        <v>2</v>
      </c>
      <c r="E783" s="2" t="s">
        <v>2709</v>
      </c>
      <c r="F783" s="3">
        <v>10</v>
      </c>
      <c r="G783" s="2" t="s">
        <v>2193</v>
      </c>
      <c r="H783" s="2" t="s">
        <v>1530</v>
      </c>
      <c r="I783" s="2" t="s">
        <v>317</v>
      </c>
      <c r="J783" s="4">
        <v>24</v>
      </c>
      <c r="K783" s="5">
        <v>63.42</v>
      </c>
      <c r="L783" s="4">
        <v>1522.08</v>
      </c>
      <c r="M783" s="2" t="s">
        <v>1485</v>
      </c>
      <c r="N783" s="2" t="s">
        <v>30</v>
      </c>
      <c r="O783" s="2" t="s">
        <v>1668</v>
      </c>
      <c r="P783" s="2" t="s">
        <v>1669</v>
      </c>
      <c r="Q783"/>
      <c r="R783" s="2" t="s">
        <v>67</v>
      </c>
      <c r="S783" s="2" t="s">
        <v>2194</v>
      </c>
      <c r="T783"/>
      <c r="U783" s="2" t="s">
        <v>2195</v>
      </c>
      <c r="V783" s="2" t="s">
        <v>2196</v>
      </c>
      <c r="W783" s="2" t="s">
        <v>1667</v>
      </c>
      <c r="X783" s="6">
        <v>0</v>
      </c>
      <c r="Y783"/>
      <c r="Z783" s="2" t="s">
        <v>1713</v>
      </c>
      <c r="AA783" s="2" t="s">
        <v>2197</v>
      </c>
      <c r="AB783"/>
      <c r="AC783" s="2" t="s">
        <v>1673</v>
      </c>
      <c r="AD783" s="2" t="s">
        <v>1674</v>
      </c>
      <c r="AE783" s="2"/>
      <c r="AF783" s="2"/>
      <c r="AG783" s="2"/>
      <c r="AH783" s="2"/>
    </row>
    <row r="784" spans="1:34" x14ac:dyDescent="0.45">
      <c r="A784" s="1">
        <v>46055</v>
      </c>
      <c r="B784" s="1">
        <v>46140</v>
      </c>
      <c r="C784" s="1">
        <v>46385</v>
      </c>
      <c r="D784" s="1">
        <v>2</v>
      </c>
      <c r="E784" s="2" t="s">
        <v>2713</v>
      </c>
      <c r="F784" s="3">
        <v>10</v>
      </c>
      <c r="G784" s="2" t="s">
        <v>1761</v>
      </c>
      <c r="H784" s="2" t="s">
        <v>1531</v>
      </c>
      <c r="I784" s="2" t="s">
        <v>284</v>
      </c>
      <c r="J784" s="4">
        <v>3</v>
      </c>
      <c r="K784" s="5">
        <v>94.6</v>
      </c>
      <c r="L784" s="4">
        <v>283.8</v>
      </c>
      <c r="M784" s="2" t="s">
        <v>1485</v>
      </c>
      <c r="N784" s="2" t="s">
        <v>30</v>
      </c>
      <c r="O784" s="2" t="s">
        <v>1668</v>
      </c>
      <c r="P784" s="2" t="s">
        <v>1669</v>
      </c>
      <c r="Q784"/>
      <c r="R784" s="2" t="s">
        <v>67</v>
      </c>
      <c r="S784" s="2" t="s">
        <v>1762</v>
      </c>
      <c r="T784"/>
      <c r="U784" s="2" t="s">
        <v>1763</v>
      </c>
      <c r="V784" s="2" t="s">
        <v>1764</v>
      </c>
      <c r="W784" s="2" t="s">
        <v>1667</v>
      </c>
      <c r="X784" s="6">
        <v>0</v>
      </c>
      <c r="Y784"/>
      <c r="Z784" s="2" t="s">
        <v>1713</v>
      </c>
      <c r="AA784" s="2" t="s">
        <v>1765</v>
      </c>
      <c r="AB784"/>
      <c r="AC784" s="2" t="s">
        <v>1673</v>
      </c>
      <c r="AD784" s="2" t="s">
        <v>1674</v>
      </c>
      <c r="AE784" s="2"/>
      <c r="AG784" s="2"/>
      <c r="AH784" s="2"/>
    </row>
    <row r="785" spans="1:34" x14ac:dyDescent="0.45">
      <c r="A785" s="1">
        <v>46055</v>
      </c>
      <c r="B785" s="1">
        <v>46140</v>
      </c>
      <c r="C785" s="1">
        <v>46385</v>
      </c>
      <c r="D785" s="1">
        <v>2</v>
      </c>
      <c r="E785" s="2" t="s">
        <v>2695</v>
      </c>
      <c r="F785" s="3">
        <v>20</v>
      </c>
      <c r="G785" s="2" t="s">
        <v>1815</v>
      </c>
      <c r="H785" s="2" t="s">
        <v>1530</v>
      </c>
      <c r="I785" s="2" t="s">
        <v>317</v>
      </c>
      <c r="J785" s="4">
        <v>15</v>
      </c>
      <c r="K785" s="5">
        <v>63.42</v>
      </c>
      <c r="L785" s="4">
        <v>951.3</v>
      </c>
      <c r="M785" s="2" t="s">
        <v>1485</v>
      </c>
      <c r="N785" s="2" t="s">
        <v>30</v>
      </c>
      <c r="O785" s="2" t="s">
        <v>1668</v>
      </c>
      <c r="P785" s="2" t="s">
        <v>1669</v>
      </c>
      <c r="Q785"/>
      <c r="R785" s="2" t="s">
        <v>67</v>
      </c>
      <c r="S785" s="2" t="s">
        <v>1816</v>
      </c>
      <c r="T785"/>
      <c r="U785" s="2" t="s">
        <v>1817</v>
      </c>
      <c r="V785" s="2" t="s">
        <v>1818</v>
      </c>
      <c r="W785" s="2" t="s">
        <v>1667</v>
      </c>
      <c r="X785" s="6">
        <v>0</v>
      </c>
      <c r="Y785"/>
      <c r="Z785" s="2" t="s">
        <v>1713</v>
      </c>
      <c r="AA785" s="2" t="s">
        <v>1819</v>
      </c>
      <c r="AB785"/>
      <c r="AC785" s="2" t="s">
        <v>1673</v>
      </c>
      <c r="AD785" s="2" t="s">
        <v>1674</v>
      </c>
      <c r="AE785" s="2"/>
      <c r="AG785" s="2"/>
      <c r="AH785" s="2"/>
    </row>
    <row r="786" spans="1:34" x14ac:dyDescent="0.45">
      <c r="A786" s="1">
        <v>46055</v>
      </c>
      <c r="B786" s="1">
        <v>46140</v>
      </c>
      <c r="C786" s="1">
        <v>46385</v>
      </c>
      <c r="D786" s="1">
        <v>2</v>
      </c>
      <c r="E786" s="2" t="s">
        <v>2699</v>
      </c>
      <c r="F786" s="3">
        <v>10</v>
      </c>
      <c r="G786" s="2" t="s">
        <v>2749</v>
      </c>
      <c r="H786" s="2" t="s">
        <v>1531</v>
      </c>
      <c r="I786" s="2" t="s">
        <v>284</v>
      </c>
      <c r="J786" s="4">
        <v>1</v>
      </c>
      <c r="K786" s="5">
        <v>94.6</v>
      </c>
      <c r="L786" s="4">
        <v>94.6</v>
      </c>
      <c r="M786" s="2" t="s">
        <v>1485</v>
      </c>
      <c r="N786" s="2" t="s">
        <v>30</v>
      </c>
      <c r="O786" s="2" t="s">
        <v>1668</v>
      </c>
      <c r="P786" s="2" t="s">
        <v>1669</v>
      </c>
      <c r="Q786"/>
      <c r="R786" s="2" t="s">
        <v>67</v>
      </c>
      <c r="S786" s="2" t="s">
        <v>2750</v>
      </c>
      <c r="T786"/>
      <c r="U786" s="2" t="s">
        <v>1670</v>
      </c>
      <c r="V786" s="2" t="s">
        <v>2751</v>
      </c>
      <c r="W786" s="2" t="s">
        <v>1667</v>
      </c>
      <c r="X786" s="6">
        <v>0</v>
      </c>
      <c r="Y786"/>
      <c r="Z786" s="2" t="s">
        <v>1713</v>
      </c>
      <c r="AA786" s="2" t="s">
        <v>2752</v>
      </c>
      <c r="AB786"/>
      <c r="AC786" s="2" t="s">
        <v>1673</v>
      </c>
      <c r="AD786" s="2" t="s">
        <v>1674</v>
      </c>
      <c r="AE786" s="2"/>
      <c r="AG786" s="2"/>
      <c r="AH786" s="2"/>
    </row>
    <row r="787" spans="1:34" x14ac:dyDescent="0.45">
      <c r="A787" s="1">
        <v>46055</v>
      </c>
      <c r="B787" s="1">
        <v>46140</v>
      </c>
      <c r="C787" s="1">
        <v>46385</v>
      </c>
      <c r="D787" s="1">
        <v>2</v>
      </c>
      <c r="E787" s="2" t="s">
        <v>2701</v>
      </c>
      <c r="F787" s="3">
        <v>10</v>
      </c>
      <c r="G787" s="2" t="s">
        <v>1743</v>
      </c>
      <c r="H787" s="2" t="s">
        <v>1530</v>
      </c>
      <c r="I787" s="2" t="s">
        <v>317</v>
      </c>
      <c r="J787" s="4">
        <v>4</v>
      </c>
      <c r="K787" s="5">
        <v>63.42</v>
      </c>
      <c r="L787" s="4">
        <v>253.68</v>
      </c>
      <c r="M787" s="2" t="s">
        <v>1485</v>
      </c>
      <c r="N787" s="2" t="s">
        <v>30</v>
      </c>
      <c r="O787" s="2" t="s">
        <v>1668</v>
      </c>
      <c r="P787" s="2" t="s">
        <v>1669</v>
      </c>
      <c r="Q787"/>
      <c r="R787" s="2" t="s">
        <v>67</v>
      </c>
      <c r="S787" s="2" t="s">
        <v>1744</v>
      </c>
      <c r="T787"/>
      <c r="U787" s="2" t="s">
        <v>1690</v>
      </c>
      <c r="V787" s="2" t="s">
        <v>1745</v>
      </c>
      <c r="W787" s="2" t="s">
        <v>1667</v>
      </c>
      <c r="X787" s="6">
        <v>0</v>
      </c>
      <c r="Y787"/>
      <c r="Z787" s="2" t="s">
        <v>1713</v>
      </c>
      <c r="AA787" s="2" t="s">
        <v>1746</v>
      </c>
      <c r="AB787"/>
      <c r="AC787" s="2" t="s">
        <v>1673</v>
      </c>
      <c r="AD787" s="2" t="s">
        <v>1674</v>
      </c>
      <c r="AE787" s="2"/>
      <c r="AF787" s="2"/>
      <c r="AG787" s="2"/>
      <c r="AH787" s="2"/>
    </row>
    <row r="788" spans="1:34" x14ac:dyDescent="0.45">
      <c r="A788" s="1">
        <v>46055</v>
      </c>
      <c r="B788" s="1">
        <v>46140</v>
      </c>
      <c r="C788" s="1">
        <v>46385</v>
      </c>
      <c r="D788" s="1">
        <v>2</v>
      </c>
      <c r="E788" s="2" t="s">
        <v>2701</v>
      </c>
      <c r="F788" s="3">
        <v>20</v>
      </c>
      <c r="G788" s="2" t="s">
        <v>1743</v>
      </c>
      <c r="H788" s="2" t="s">
        <v>1531</v>
      </c>
      <c r="I788" s="2" t="s">
        <v>284</v>
      </c>
      <c r="J788" s="4">
        <v>18</v>
      </c>
      <c r="K788" s="5">
        <v>94.6</v>
      </c>
      <c r="L788" s="4">
        <v>1702.8</v>
      </c>
      <c r="M788" s="2" t="s">
        <v>1485</v>
      </c>
      <c r="N788" s="2" t="s">
        <v>30</v>
      </c>
      <c r="O788" s="2" t="s">
        <v>1668</v>
      </c>
      <c r="P788" s="2" t="s">
        <v>1669</v>
      </c>
      <c r="Q788"/>
      <c r="R788" s="2" t="s">
        <v>67</v>
      </c>
      <c r="S788" s="2" t="s">
        <v>1744</v>
      </c>
      <c r="T788"/>
      <c r="U788" s="2" t="s">
        <v>1690</v>
      </c>
      <c r="V788" s="2" t="s">
        <v>1745</v>
      </c>
      <c r="W788" s="2" t="s">
        <v>1667</v>
      </c>
      <c r="X788" s="6">
        <v>0</v>
      </c>
      <c r="Y788"/>
      <c r="Z788" s="2" t="s">
        <v>1713</v>
      </c>
      <c r="AA788" s="2" t="s">
        <v>1746</v>
      </c>
      <c r="AB788"/>
      <c r="AC788" s="2" t="s">
        <v>1673</v>
      </c>
      <c r="AD788" s="2" t="s">
        <v>1674</v>
      </c>
      <c r="AE788" s="2"/>
      <c r="AF788" s="2"/>
      <c r="AG788" s="2"/>
      <c r="AH788" s="2"/>
    </row>
    <row r="789" spans="1:34" x14ac:dyDescent="0.45">
      <c r="A789" s="1">
        <v>46055</v>
      </c>
      <c r="B789" s="1">
        <v>46140</v>
      </c>
      <c r="C789" s="1">
        <v>46385</v>
      </c>
      <c r="D789" s="1">
        <v>2</v>
      </c>
      <c r="E789" s="2" t="s">
        <v>2703</v>
      </c>
      <c r="F789" s="3">
        <v>10</v>
      </c>
      <c r="G789" s="2" t="s">
        <v>1738</v>
      </c>
      <c r="H789" s="2" t="s">
        <v>1530</v>
      </c>
      <c r="I789" s="2" t="s">
        <v>317</v>
      </c>
      <c r="J789" s="4">
        <v>10</v>
      </c>
      <c r="K789" s="5">
        <v>63.42</v>
      </c>
      <c r="L789" s="4">
        <v>634.20000000000005</v>
      </c>
      <c r="M789" s="2" t="s">
        <v>1485</v>
      </c>
      <c r="N789" s="2" t="s">
        <v>30</v>
      </c>
      <c r="O789" s="2" t="s">
        <v>1668</v>
      </c>
      <c r="P789" s="2" t="s">
        <v>1669</v>
      </c>
      <c r="Q789"/>
      <c r="R789" s="2" t="s">
        <v>67</v>
      </c>
      <c r="S789" s="2" t="s">
        <v>1739</v>
      </c>
      <c r="T789"/>
      <c r="U789" s="2" t="s">
        <v>1740</v>
      </c>
      <c r="V789" s="2" t="s">
        <v>1741</v>
      </c>
      <c r="W789" s="2" t="s">
        <v>1667</v>
      </c>
      <c r="X789" s="6">
        <v>0</v>
      </c>
      <c r="Y789"/>
      <c r="Z789" s="2" t="s">
        <v>1713</v>
      </c>
      <c r="AA789" s="2" t="s">
        <v>1742</v>
      </c>
      <c r="AB789"/>
      <c r="AC789" s="2" t="s">
        <v>1673</v>
      </c>
      <c r="AD789" s="2" t="s">
        <v>1674</v>
      </c>
      <c r="AE789" s="2"/>
      <c r="AG789" s="2"/>
      <c r="AH789" s="2"/>
    </row>
    <row r="790" spans="1:34" x14ac:dyDescent="0.45">
      <c r="A790" s="1">
        <v>46055</v>
      </c>
      <c r="B790" s="1">
        <v>46140</v>
      </c>
      <c r="C790" s="1">
        <v>46385</v>
      </c>
      <c r="D790" s="1">
        <v>2</v>
      </c>
      <c r="E790" s="2" t="s">
        <v>2705</v>
      </c>
      <c r="F790" s="3">
        <v>20</v>
      </c>
      <c r="G790" s="2" t="s">
        <v>1734</v>
      </c>
      <c r="H790" s="2" t="s">
        <v>1530</v>
      </c>
      <c r="I790" s="2" t="s">
        <v>317</v>
      </c>
      <c r="J790" s="4">
        <v>10</v>
      </c>
      <c r="K790" s="5">
        <v>63.42</v>
      </c>
      <c r="L790" s="4">
        <v>634.20000000000005</v>
      </c>
      <c r="M790" s="2" t="s">
        <v>1485</v>
      </c>
      <c r="N790" s="2" t="s">
        <v>30</v>
      </c>
      <c r="O790" s="2" t="s">
        <v>1668</v>
      </c>
      <c r="P790" s="2" t="s">
        <v>1669</v>
      </c>
      <c r="Q790"/>
      <c r="R790" s="2" t="s">
        <v>67</v>
      </c>
      <c r="S790" s="2" t="s">
        <v>1735</v>
      </c>
      <c r="T790"/>
      <c r="U790" s="2" t="s">
        <v>1690</v>
      </c>
      <c r="V790" s="2" t="s">
        <v>1736</v>
      </c>
      <c r="W790" s="2" t="s">
        <v>1667</v>
      </c>
      <c r="X790" s="6">
        <v>0</v>
      </c>
      <c r="Y790"/>
      <c r="Z790" s="2" t="s">
        <v>1713</v>
      </c>
      <c r="AA790" s="2" t="s">
        <v>1737</v>
      </c>
      <c r="AB790"/>
      <c r="AC790" s="2" t="s">
        <v>1673</v>
      </c>
      <c r="AD790" s="2" t="s">
        <v>1674</v>
      </c>
      <c r="AE790" s="2"/>
      <c r="AG790" s="2"/>
      <c r="AH790" s="2"/>
    </row>
    <row r="791" spans="1:34" x14ac:dyDescent="0.45">
      <c r="A791" s="1">
        <v>46055</v>
      </c>
      <c r="B791" s="1">
        <v>46140</v>
      </c>
      <c r="C791" s="1">
        <v>46385</v>
      </c>
      <c r="D791" s="1">
        <v>2</v>
      </c>
      <c r="E791" s="2" t="s">
        <v>2705</v>
      </c>
      <c r="F791" s="3">
        <v>30</v>
      </c>
      <c r="G791" s="2" t="s">
        <v>1734</v>
      </c>
      <c r="H791" s="2" t="s">
        <v>1531</v>
      </c>
      <c r="I791" s="2" t="s">
        <v>284</v>
      </c>
      <c r="J791" s="4">
        <v>11</v>
      </c>
      <c r="K791" s="5">
        <v>94.6</v>
      </c>
      <c r="L791" s="4">
        <v>1040.5999999999999</v>
      </c>
      <c r="M791" s="2" t="s">
        <v>1485</v>
      </c>
      <c r="N791" s="2" t="s">
        <v>30</v>
      </c>
      <c r="O791" s="2" t="s">
        <v>1668</v>
      </c>
      <c r="P791" s="2" t="s">
        <v>1669</v>
      </c>
      <c r="Q791"/>
      <c r="R791" s="2" t="s">
        <v>67</v>
      </c>
      <c r="S791" s="2" t="s">
        <v>1735</v>
      </c>
      <c r="T791"/>
      <c r="U791" s="2" t="s">
        <v>1690</v>
      </c>
      <c r="V791" s="2" t="s">
        <v>1736</v>
      </c>
      <c r="W791" s="2" t="s">
        <v>1667</v>
      </c>
      <c r="X791" s="6">
        <v>0</v>
      </c>
      <c r="Y791"/>
      <c r="Z791" s="2" t="s">
        <v>1713</v>
      </c>
      <c r="AA791" s="2" t="s">
        <v>1737</v>
      </c>
      <c r="AB791"/>
      <c r="AC791" s="2" t="s">
        <v>1673</v>
      </c>
      <c r="AD791" s="2" t="s">
        <v>1674</v>
      </c>
      <c r="AE791" s="2"/>
      <c r="AG791" s="2"/>
      <c r="AH791" s="2"/>
    </row>
    <row r="792" spans="1:34" x14ac:dyDescent="0.45">
      <c r="A792" s="1">
        <v>46055</v>
      </c>
      <c r="B792" s="1">
        <v>46140</v>
      </c>
      <c r="C792" s="1">
        <v>46385</v>
      </c>
      <c r="D792" s="1">
        <v>2</v>
      </c>
      <c r="E792" s="2" t="s">
        <v>2721</v>
      </c>
      <c r="F792" s="3">
        <v>20</v>
      </c>
      <c r="G792" s="2" t="s">
        <v>1795</v>
      </c>
      <c r="H792" s="2" t="s">
        <v>1530</v>
      </c>
      <c r="I792" s="2" t="s">
        <v>317</v>
      </c>
      <c r="J792" s="4">
        <v>4</v>
      </c>
      <c r="K792" s="5">
        <v>63.42</v>
      </c>
      <c r="L792" s="4">
        <v>253.68</v>
      </c>
      <c r="M792" s="2" t="s">
        <v>1485</v>
      </c>
      <c r="N792" s="2" t="s">
        <v>30</v>
      </c>
      <c r="O792" s="2" t="s">
        <v>1668</v>
      </c>
      <c r="P792" s="2" t="s">
        <v>1669</v>
      </c>
      <c r="Q792"/>
      <c r="R792" s="2" t="s">
        <v>67</v>
      </c>
      <c r="S792" s="2" t="s">
        <v>1796</v>
      </c>
      <c r="T792"/>
      <c r="U792" s="2" t="s">
        <v>1797</v>
      </c>
      <c r="V792" s="2" t="s">
        <v>1798</v>
      </c>
      <c r="W792" s="2" t="s">
        <v>1667</v>
      </c>
      <c r="X792" s="6">
        <v>0</v>
      </c>
      <c r="Y792"/>
      <c r="Z792" s="2" t="s">
        <v>1713</v>
      </c>
      <c r="AA792" s="2" t="s">
        <v>1799</v>
      </c>
      <c r="AB792"/>
      <c r="AC792" s="2" t="s">
        <v>1673</v>
      </c>
      <c r="AD792" s="2" t="s">
        <v>1674</v>
      </c>
      <c r="AE792" s="2"/>
      <c r="AG792" s="2"/>
      <c r="AH792" s="2"/>
    </row>
    <row r="793" spans="1:34" x14ac:dyDescent="0.45">
      <c r="A793" s="1">
        <v>46057</v>
      </c>
      <c r="B793" s="1">
        <v>46063</v>
      </c>
      <c r="C793" s="1">
        <v>46385</v>
      </c>
      <c r="D793" s="1">
        <v>2</v>
      </c>
      <c r="E793" s="2" t="s">
        <v>2733</v>
      </c>
      <c r="F793" s="3">
        <v>1</v>
      </c>
      <c r="G793" s="2" t="s">
        <v>1695</v>
      </c>
      <c r="H793" s="2" t="s">
        <v>1487</v>
      </c>
      <c r="I793" s="2" t="s">
        <v>262</v>
      </c>
      <c r="J793" s="4">
        <v>9</v>
      </c>
      <c r="K793" s="5">
        <v>160</v>
      </c>
      <c r="L793" s="4">
        <v>1440</v>
      </c>
      <c r="M793" s="2" t="s">
        <v>1485</v>
      </c>
      <c r="N793" s="2" t="s">
        <v>30</v>
      </c>
      <c r="O793" s="2" t="s">
        <v>1668</v>
      </c>
      <c r="P793" s="2" t="s">
        <v>1669</v>
      </c>
      <c r="Q793"/>
      <c r="R793" s="2" t="s">
        <v>67</v>
      </c>
      <c r="S793" s="2" t="s">
        <v>1696</v>
      </c>
      <c r="T793"/>
      <c r="U793" s="2" t="s">
        <v>1682</v>
      </c>
      <c r="V793" s="2" t="s">
        <v>1697</v>
      </c>
      <c r="W793" s="2" t="s">
        <v>1667</v>
      </c>
      <c r="X793" s="6">
        <v>14</v>
      </c>
      <c r="Y793"/>
      <c r="Z793" s="2" t="s">
        <v>1698</v>
      </c>
      <c r="AA793" s="2" t="s">
        <v>1699</v>
      </c>
      <c r="AB793" s="2" t="s">
        <v>1700</v>
      </c>
      <c r="AC793" s="2" t="s">
        <v>1673</v>
      </c>
      <c r="AD793" s="2" t="s">
        <v>1674</v>
      </c>
      <c r="AE793" s="2"/>
      <c r="AG793" s="2"/>
      <c r="AH793" s="2"/>
    </row>
    <row r="794" spans="1:34" x14ac:dyDescent="0.45">
      <c r="A794" s="1">
        <v>46057</v>
      </c>
      <c r="B794" s="1">
        <v>46152</v>
      </c>
      <c r="C794" s="1">
        <v>46385</v>
      </c>
      <c r="D794" s="1">
        <v>2</v>
      </c>
      <c r="E794" s="2" t="s">
        <v>2738</v>
      </c>
      <c r="F794" s="3">
        <v>1</v>
      </c>
      <c r="G794" s="2" t="s">
        <v>1937</v>
      </c>
      <c r="H794" s="2" t="s">
        <v>1490</v>
      </c>
      <c r="I794" s="2" t="s">
        <v>129</v>
      </c>
      <c r="J794" s="4">
        <v>20</v>
      </c>
      <c r="K794" s="5">
        <v>102</v>
      </c>
      <c r="L794" s="4">
        <v>2040</v>
      </c>
      <c r="M794" s="2" t="s">
        <v>1485</v>
      </c>
      <c r="N794" s="2" t="s">
        <v>30</v>
      </c>
      <c r="O794" s="2" t="s">
        <v>1668</v>
      </c>
      <c r="P794" s="2" t="s">
        <v>1669</v>
      </c>
      <c r="Q794"/>
      <c r="R794" s="2" t="s">
        <v>67</v>
      </c>
      <c r="S794" s="2" t="s">
        <v>1938</v>
      </c>
      <c r="T794"/>
      <c r="U794" s="2" t="s">
        <v>1763</v>
      </c>
      <c r="V794" s="2" t="s">
        <v>1939</v>
      </c>
      <c r="W794" s="2" t="s">
        <v>1667</v>
      </c>
      <c r="X794" s="6">
        <v>2</v>
      </c>
      <c r="Y794"/>
      <c r="Z794" s="2" t="s">
        <v>1692</v>
      </c>
      <c r="AA794" s="2" t="s">
        <v>1940</v>
      </c>
      <c r="AB794"/>
      <c r="AC794" s="2" t="s">
        <v>1673</v>
      </c>
      <c r="AD794" s="2" t="s">
        <v>1674</v>
      </c>
      <c r="AE794" s="2"/>
      <c r="AG794" s="2"/>
      <c r="AH794" s="2"/>
    </row>
    <row r="795" spans="1:34" x14ac:dyDescent="0.45">
      <c r="A795" s="1">
        <v>46063</v>
      </c>
      <c r="B795" s="1">
        <v>46070</v>
      </c>
      <c r="C795" s="1">
        <v>46385</v>
      </c>
      <c r="D795" s="1">
        <v>2</v>
      </c>
      <c r="E795" s="2" t="s">
        <v>2884</v>
      </c>
      <c r="F795" s="3">
        <v>1</v>
      </c>
      <c r="G795" s="2" t="s">
        <v>1695</v>
      </c>
      <c r="H795" s="2" t="s">
        <v>1487</v>
      </c>
      <c r="I795" s="2" t="s">
        <v>262</v>
      </c>
      <c r="J795" s="4">
        <v>2</v>
      </c>
      <c r="K795" s="5">
        <v>160</v>
      </c>
      <c r="L795" s="4">
        <v>320</v>
      </c>
      <c r="M795" s="2" t="s">
        <v>1485</v>
      </c>
      <c r="N795" s="2" t="s">
        <v>30</v>
      </c>
      <c r="O795" s="2" t="s">
        <v>1668</v>
      </c>
      <c r="P795" s="2" t="s">
        <v>1669</v>
      </c>
      <c r="Q795"/>
      <c r="R795" s="2" t="s">
        <v>67</v>
      </c>
      <c r="S795" s="2" t="s">
        <v>1696</v>
      </c>
      <c r="T795"/>
      <c r="U795" s="2" t="s">
        <v>1682</v>
      </c>
      <c r="V795" s="2" t="s">
        <v>1697</v>
      </c>
      <c r="W795" s="2" t="s">
        <v>1667</v>
      </c>
      <c r="X795" s="6">
        <v>14</v>
      </c>
      <c r="Y795"/>
      <c r="Z795" s="2" t="s">
        <v>1698</v>
      </c>
      <c r="AA795" s="2" t="s">
        <v>1699</v>
      </c>
      <c r="AB795" s="2" t="s">
        <v>1700</v>
      </c>
      <c r="AC795" s="2" t="s">
        <v>1673</v>
      </c>
      <c r="AD795" s="2" t="s">
        <v>1674</v>
      </c>
      <c r="AE795" s="2"/>
      <c r="AG795" s="2"/>
      <c r="AH795" s="2"/>
    </row>
    <row r="796" spans="1:34" x14ac:dyDescent="0.45">
      <c r="A796" s="1">
        <v>46069</v>
      </c>
      <c r="B796" s="1">
        <v>46153</v>
      </c>
      <c r="C796" s="1">
        <v>46385</v>
      </c>
      <c r="D796" s="1">
        <v>2</v>
      </c>
      <c r="E796" s="2" t="s">
        <v>3031</v>
      </c>
      <c r="F796" s="3">
        <v>20</v>
      </c>
      <c r="G796" s="2" t="s">
        <v>1734</v>
      </c>
      <c r="H796" s="2" t="s">
        <v>1530</v>
      </c>
      <c r="I796" s="2" t="s">
        <v>317</v>
      </c>
      <c r="J796" s="4">
        <v>17</v>
      </c>
      <c r="K796" s="5">
        <v>63.42</v>
      </c>
      <c r="L796" s="4">
        <v>1078.1400000000001</v>
      </c>
      <c r="M796" s="2" t="s">
        <v>1485</v>
      </c>
      <c r="N796" s="2" t="s">
        <v>30</v>
      </c>
      <c r="O796" s="2" t="s">
        <v>1668</v>
      </c>
      <c r="P796" s="2" t="s">
        <v>1669</v>
      </c>
      <c r="Q796"/>
      <c r="R796" s="2" t="s">
        <v>67</v>
      </c>
      <c r="S796" s="2" t="s">
        <v>1735</v>
      </c>
      <c r="T796"/>
      <c r="U796" s="2" t="s">
        <v>1690</v>
      </c>
      <c r="V796" s="2" t="s">
        <v>1736</v>
      </c>
      <c r="W796" s="2" t="s">
        <v>1667</v>
      </c>
      <c r="X796" s="6">
        <v>0</v>
      </c>
      <c r="Y796"/>
      <c r="Z796" s="2" t="s">
        <v>1713</v>
      </c>
      <c r="AA796" s="2" t="s">
        <v>1737</v>
      </c>
      <c r="AB796"/>
      <c r="AC796" s="2" t="s">
        <v>1673</v>
      </c>
      <c r="AD796" s="2" t="s">
        <v>1674</v>
      </c>
      <c r="AE796" s="2"/>
      <c r="AG796" s="2"/>
      <c r="AH796" s="2"/>
    </row>
    <row r="797" spans="1:34" x14ac:dyDescent="0.45">
      <c r="A797" s="1">
        <v>46069</v>
      </c>
      <c r="B797" s="1">
        <v>46153</v>
      </c>
      <c r="C797" s="1">
        <v>46385</v>
      </c>
      <c r="D797" s="1">
        <v>2</v>
      </c>
      <c r="E797" s="2" t="s">
        <v>3033</v>
      </c>
      <c r="F797" s="3">
        <v>10</v>
      </c>
      <c r="G797" s="2" t="s">
        <v>1710</v>
      </c>
      <c r="H797" s="2" t="s">
        <v>1531</v>
      </c>
      <c r="I797" s="2" t="s">
        <v>284</v>
      </c>
      <c r="J797" s="4">
        <v>7</v>
      </c>
      <c r="K797" s="5">
        <v>94.6</v>
      </c>
      <c r="L797" s="4">
        <v>662.2</v>
      </c>
      <c r="M797" s="2" t="s">
        <v>1485</v>
      </c>
      <c r="N797" s="2" t="s">
        <v>30</v>
      </c>
      <c r="O797" s="2" t="s">
        <v>1668</v>
      </c>
      <c r="P797" s="2" t="s">
        <v>1669</v>
      </c>
      <c r="Q797"/>
      <c r="R797" s="2" t="s">
        <v>67</v>
      </c>
      <c r="S797" s="2" t="s">
        <v>1711</v>
      </c>
      <c r="T797"/>
      <c r="U797" s="2" t="s">
        <v>1682</v>
      </c>
      <c r="V797" s="2" t="s">
        <v>1712</v>
      </c>
      <c r="W797" s="2" t="s">
        <v>1667</v>
      </c>
      <c r="X797" s="6">
        <v>0</v>
      </c>
      <c r="Y797"/>
      <c r="Z797" s="2" t="s">
        <v>1713</v>
      </c>
      <c r="AA797" s="2" t="s">
        <v>1714</v>
      </c>
      <c r="AB797"/>
      <c r="AC797" s="2" t="s">
        <v>1673</v>
      </c>
      <c r="AD797" s="2" t="s">
        <v>1674</v>
      </c>
      <c r="AE797" s="2"/>
      <c r="AG797" s="2"/>
      <c r="AH797" s="2"/>
    </row>
    <row r="798" spans="1:34" x14ac:dyDescent="0.45">
      <c r="A798" s="1">
        <v>46069</v>
      </c>
      <c r="B798" s="1">
        <v>46153</v>
      </c>
      <c r="C798" s="1">
        <v>46385</v>
      </c>
      <c r="D798" s="1">
        <v>2</v>
      </c>
      <c r="E798" s="2" t="s">
        <v>3037</v>
      </c>
      <c r="F798" s="3">
        <v>10</v>
      </c>
      <c r="G798" s="2" t="s">
        <v>1829</v>
      </c>
      <c r="H798" s="2" t="s">
        <v>1531</v>
      </c>
      <c r="I798" s="2" t="s">
        <v>284</v>
      </c>
      <c r="J798" s="4">
        <v>1</v>
      </c>
      <c r="K798" s="5">
        <v>94.6</v>
      </c>
      <c r="L798" s="4">
        <v>94.6</v>
      </c>
      <c r="M798" s="2" t="s">
        <v>1485</v>
      </c>
      <c r="N798" s="2" t="s">
        <v>30</v>
      </c>
      <c r="O798" s="2" t="s">
        <v>1668</v>
      </c>
      <c r="P798" s="2" t="s">
        <v>1669</v>
      </c>
      <c r="Q798"/>
      <c r="R798" s="2" t="s">
        <v>67</v>
      </c>
      <c r="S798" s="2" t="s">
        <v>1830</v>
      </c>
      <c r="T798"/>
      <c r="U798" s="2" t="s">
        <v>1687</v>
      </c>
      <c r="V798" s="2" t="s">
        <v>1831</v>
      </c>
      <c r="W798" s="2" t="s">
        <v>1667</v>
      </c>
      <c r="X798" s="6">
        <v>0</v>
      </c>
      <c r="Y798"/>
      <c r="Z798" s="2" t="s">
        <v>1713</v>
      </c>
      <c r="AA798" s="2" t="s">
        <v>1832</v>
      </c>
      <c r="AB798"/>
      <c r="AC798" s="2" t="s">
        <v>1673</v>
      </c>
      <c r="AD798" s="2" t="s">
        <v>1674</v>
      </c>
      <c r="AE798" s="2"/>
      <c r="AG798" s="2"/>
      <c r="AH798" s="2"/>
    </row>
    <row r="799" spans="1:34" x14ac:dyDescent="0.45">
      <c r="A799" s="1">
        <v>46069</v>
      </c>
      <c r="B799" s="1">
        <v>46153</v>
      </c>
      <c r="C799" s="1">
        <v>46385</v>
      </c>
      <c r="D799" s="1">
        <v>2</v>
      </c>
      <c r="E799" s="2" t="s">
        <v>3039</v>
      </c>
      <c r="F799" s="3">
        <v>20</v>
      </c>
      <c r="G799" s="2" t="s">
        <v>1815</v>
      </c>
      <c r="H799" s="2" t="s">
        <v>1530</v>
      </c>
      <c r="I799" s="2" t="s">
        <v>317</v>
      </c>
      <c r="J799" s="4">
        <v>10</v>
      </c>
      <c r="K799" s="5">
        <v>63.42</v>
      </c>
      <c r="L799" s="4">
        <v>634.20000000000005</v>
      </c>
      <c r="M799" s="2" t="s">
        <v>1485</v>
      </c>
      <c r="N799" s="2" t="s">
        <v>30</v>
      </c>
      <c r="O799" s="2" t="s">
        <v>1668</v>
      </c>
      <c r="P799" s="2" t="s">
        <v>1669</v>
      </c>
      <c r="Q799"/>
      <c r="R799" s="2" t="s">
        <v>67</v>
      </c>
      <c r="S799" s="2" t="s">
        <v>1816</v>
      </c>
      <c r="T799"/>
      <c r="U799" s="2" t="s">
        <v>1817</v>
      </c>
      <c r="V799" s="2" t="s">
        <v>1818</v>
      </c>
      <c r="W799" s="2" t="s">
        <v>1667</v>
      </c>
      <c r="X799" s="6">
        <v>0</v>
      </c>
      <c r="Y799"/>
      <c r="Z799" s="2" t="s">
        <v>1713</v>
      </c>
      <c r="AA799" s="2" t="s">
        <v>1819</v>
      </c>
      <c r="AB799"/>
      <c r="AC799" s="2" t="s">
        <v>1673</v>
      </c>
      <c r="AD799" s="2" t="s">
        <v>1674</v>
      </c>
      <c r="AE799" s="2"/>
      <c r="AG799" s="2"/>
      <c r="AH799" s="2"/>
    </row>
    <row r="800" spans="1:34" x14ac:dyDescent="0.45">
      <c r="A800" s="1">
        <v>46069</v>
      </c>
      <c r="B800" s="1">
        <v>46153</v>
      </c>
      <c r="C800" s="1">
        <v>46385</v>
      </c>
      <c r="D800" s="1">
        <v>2</v>
      </c>
      <c r="E800" s="2" t="s">
        <v>3041</v>
      </c>
      <c r="F800" s="3">
        <v>10</v>
      </c>
      <c r="G800" s="2" t="s">
        <v>1720</v>
      </c>
      <c r="H800" s="2" t="s">
        <v>1531</v>
      </c>
      <c r="I800" s="2" t="s">
        <v>284</v>
      </c>
      <c r="J800" s="4">
        <v>2</v>
      </c>
      <c r="K800" s="5">
        <v>94.6</v>
      </c>
      <c r="L800" s="4">
        <v>189.2</v>
      </c>
      <c r="M800" s="2" t="s">
        <v>1485</v>
      </c>
      <c r="N800" s="2" t="s">
        <v>30</v>
      </c>
      <c r="O800" s="2" t="s">
        <v>1668</v>
      </c>
      <c r="P800" s="2" t="s">
        <v>1669</v>
      </c>
      <c r="Q800"/>
      <c r="R800" s="2" t="s">
        <v>67</v>
      </c>
      <c r="S800" s="2" t="s">
        <v>1721</v>
      </c>
      <c r="T800"/>
      <c r="U800" s="2" t="s">
        <v>1682</v>
      </c>
      <c r="V800" s="2" t="s">
        <v>1722</v>
      </c>
      <c r="W800" s="2" t="s">
        <v>1667</v>
      </c>
      <c r="X800" s="6">
        <v>0</v>
      </c>
      <c r="Y800"/>
      <c r="Z800" s="2" t="s">
        <v>1713</v>
      </c>
      <c r="AA800" s="2" t="s">
        <v>1723</v>
      </c>
      <c r="AB800"/>
      <c r="AC800" s="2" t="s">
        <v>1673</v>
      </c>
      <c r="AD800" s="2" t="s">
        <v>1674</v>
      </c>
      <c r="AE800" s="2"/>
      <c r="AG800" s="2"/>
      <c r="AH800" s="2"/>
    </row>
    <row r="801" spans="1:34" x14ac:dyDescent="0.45">
      <c r="A801" s="1">
        <v>46070</v>
      </c>
      <c r="B801" s="1">
        <v>46077</v>
      </c>
      <c r="C801" s="1">
        <v>46385</v>
      </c>
      <c r="D801" s="1">
        <v>2</v>
      </c>
      <c r="E801" s="2" t="s">
        <v>3043</v>
      </c>
      <c r="F801" s="3">
        <v>1</v>
      </c>
      <c r="G801" s="2" t="s">
        <v>1937</v>
      </c>
      <c r="H801" s="2" t="s">
        <v>1487</v>
      </c>
      <c r="I801" s="2" t="s">
        <v>262</v>
      </c>
      <c r="J801" s="4">
        <v>1</v>
      </c>
      <c r="K801" s="5">
        <v>160</v>
      </c>
      <c r="L801" s="4">
        <v>160</v>
      </c>
      <c r="M801" s="2" t="s">
        <v>1485</v>
      </c>
      <c r="N801" s="2" t="s">
        <v>30</v>
      </c>
      <c r="O801" s="2" t="s">
        <v>1668</v>
      </c>
      <c r="P801" s="2" t="s">
        <v>1669</v>
      </c>
      <c r="Q801"/>
      <c r="R801" s="2" t="s">
        <v>67</v>
      </c>
      <c r="S801" s="2" t="s">
        <v>1938</v>
      </c>
      <c r="T801"/>
      <c r="U801" s="2" t="s">
        <v>1763</v>
      </c>
      <c r="V801" s="2" t="s">
        <v>1939</v>
      </c>
      <c r="W801" s="2" t="s">
        <v>1667</v>
      </c>
      <c r="X801" s="6">
        <v>14</v>
      </c>
      <c r="Y801"/>
      <c r="Z801" s="2" t="s">
        <v>1692</v>
      </c>
      <c r="AA801" s="2" t="s">
        <v>1940</v>
      </c>
      <c r="AB801"/>
      <c r="AC801" s="2" t="s">
        <v>1673</v>
      </c>
      <c r="AD801" s="2" t="s">
        <v>1674</v>
      </c>
      <c r="AE801" s="2"/>
      <c r="AG801" s="2"/>
      <c r="AH801" s="2"/>
    </row>
    <row r="802" spans="1:34" x14ac:dyDescent="0.45">
      <c r="A802" s="1">
        <v>46070</v>
      </c>
      <c r="B802" s="1">
        <v>46151</v>
      </c>
      <c r="C802" s="1">
        <v>46385</v>
      </c>
      <c r="D802" s="1">
        <v>2</v>
      </c>
      <c r="E802" s="2" t="s">
        <v>3045</v>
      </c>
      <c r="F802" s="3">
        <v>1</v>
      </c>
      <c r="G802" s="2" t="s">
        <v>1688</v>
      </c>
      <c r="H802" s="2" t="s">
        <v>1592</v>
      </c>
      <c r="I802" s="2" t="s">
        <v>128</v>
      </c>
      <c r="J802" s="4">
        <v>144</v>
      </c>
      <c r="K802" s="5">
        <v>20.61</v>
      </c>
      <c r="L802" s="4">
        <v>2967.84</v>
      </c>
      <c r="M802" s="2" t="s">
        <v>1485</v>
      </c>
      <c r="N802" s="2" t="s">
        <v>30</v>
      </c>
      <c r="O802" s="2" t="s">
        <v>1668</v>
      </c>
      <c r="P802" s="2" t="s">
        <v>1669</v>
      </c>
      <c r="Q802"/>
      <c r="R802" s="2" t="s">
        <v>67</v>
      </c>
      <c r="S802" s="2" t="s">
        <v>1689</v>
      </c>
      <c r="T802"/>
      <c r="U802" s="2" t="s">
        <v>1690</v>
      </c>
      <c r="V802" s="2" t="s">
        <v>1691</v>
      </c>
      <c r="W802" s="2" t="s">
        <v>1667</v>
      </c>
      <c r="X802" s="6">
        <v>4</v>
      </c>
      <c r="Y802"/>
      <c r="Z802" s="2" t="s">
        <v>1692</v>
      </c>
      <c r="AA802" s="2" t="s">
        <v>1693</v>
      </c>
      <c r="AB802" s="2" t="s">
        <v>1694</v>
      </c>
      <c r="AC802" s="2" t="s">
        <v>1673</v>
      </c>
      <c r="AD802" s="2" t="s">
        <v>1674</v>
      </c>
      <c r="AE802" s="2"/>
      <c r="AG802" s="2"/>
      <c r="AH802" s="2"/>
    </row>
    <row r="803" spans="1:34" x14ac:dyDescent="0.45">
      <c r="A803" s="1">
        <v>46070</v>
      </c>
      <c r="B803" s="1">
        <v>46172</v>
      </c>
      <c r="C803" s="1">
        <v>46385</v>
      </c>
      <c r="D803" s="1">
        <v>2</v>
      </c>
      <c r="E803" s="2" t="s">
        <v>3047</v>
      </c>
      <c r="F803" s="3">
        <v>1</v>
      </c>
      <c r="G803" s="2" t="s">
        <v>1695</v>
      </c>
      <c r="H803" s="2" t="s">
        <v>1592</v>
      </c>
      <c r="I803" s="2" t="s">
        <v>128</v>
      </c>
      <c r="J803" s="4">
        <v>140</v>
      </c>
      <c r="K803" s="5">
        <v>20.61</v>
      </c>
      <c r="L803" s="4">
        <v>2885.4</v>
      </c>
      <c r="M803" s="2" t="s">
        <v>1485</v>
      </c>
      <c r="N803" s="2" t="s">
        <v>30</v>
      </c>
      <c r="O803" s="2" t="s">
        <v>1668</v>
      </c>
      <c r="P803" s="2" t="s">
        <v>1669</v>
      </c>
      <c r="Q803"/>
      <c r="R803" s="2" t="s">
        <v>67</v>
      </c>
      <c r="S803" s="2" t="s">
        <v>1696</v>
      </c>
      <c r="T803"/>
      <c r="U803" s="2" t="s">
        <v>1682</v>
      </c>
      <c r="V803" s="2" t="s">
        <v>1697</v>
      </c>
      <c r="W803" s="2" t="s">
        <v>1667</v>
      </c>
      <c r="X803" s="6">
        <v>4</v>
      </c>
      <c r="Y803"/>
      <c r="Z803" s="2" t="s">
        <v>1698</v>
      </c>
      <c r="AA803" s="2" t="s">
        <v>1699</v>
      </c>
      <c r="AB803" s="2" t="s">
        <v>1700</v>
      </c>
      <c r="AC803" s="2" t="s">
        <v>1673</v>
      </c>
      <c r="AD803" s="2" t="s">
        <v>1674</v>
      </c>
      <c r="AE803" s="2"/>
      <c r="AG803" s="2"/>
      <c r="AH803" s="2"/>
    </row>
    <row r="804" spans="1:34" x14ac:dyDescent="0.45">
      <c r="A804" s="1">
        <v>44771</v>
      </c>
      <c r="B804" s="1">
        <v>44972</v>
      </c>
      <c r="C804" s="1">
        <v>46387</v>
      </c>
      <c r="D804" s="1">
        <v>44972</v>
      </c>
      <c r="E804" s="2" t="s">
        <v>1982</v>
      </c>
      <c r="F804" s="3">
        <v>2</v>
      </c>
      <c r="G804" s="2" t="s">
        <v>1983</v>
      </c>
      <c r="H804" s="2" t="s">
        <v>2335</v>
      </c>
      <c r="I804" s="2" t="s">
        <v>83</v>
      </c>
      <c r="J804" s="4">
        <v>31</v>
      </c>
      <c r="K804" s="5">
        <v>44.363999999999997</v>
      </c>
      <c r="L804" s="4">
        <v>1375.28</v>
      </c>
      <c r="M804" s="2" t="s">
        <v>1984</v>
      </c>
      <c r="N804" s="2" t="s">
        <v>30</v>
      </c>
      <c r="O804" s="2" t="s">
        <v>1668</v>
      </c>
      <c r="P804" s="2" t="s">
        <v>1669</v>
      </c>
      <c r="Q804"/>
      <c r="R804" s="2" t="s">
        <v>84</v>
      </c>
      <c r="S804" s="2" t="s">
        <v>1985</v>
      </c>
      <c r="T804" s="2" t="s">
        <v>1986</v>
      </c>
      <c r="U804" s="2" t="s">
        <v>1962</v>
      </c>
      <c r="V804" s="2" t="s">
        <v>1987</v>
      </c>
      <c r="W804" s="2" t="s">
        <v>1667</v>
      </c>
      <c r="X804" s="6">
        <v>0</v>
      </c>
      <c r="Y804"/>
      <c r="Z804" s="2" t="s">
        <v>1988</v>
      </c>
      <c r="AA804" s="2" t="s">
        <v>1989</v>
      </c>
      <c r="AB804"/>
      <c r="AC804" s="2" t="s">
        <v>1673</v>
      </c>
      <c r="AD804" s="2" t="s">
        <v>1674</v>
      </c>
      <c r="AE804" s="2"/>
      <c r="AG804" s="2"/>
      <c r="AH804" s="2"/>
    </row>
    <row r="805" spans="1:34" x14ac:dyDescent="0.45">
      <c r="A805" s="1">
        <v>44771</v>
      </c>
      <c r="B805" s="1">
        <v>44972</v>
      </c>
      <c r="C805" s="1">
        <v>46387</v>
      </c>
      <c r="D805" s="1">
        <v>44972</v>
      </c>
      <c r="E805" s="2" t="s">
        <v>1982</v>
      </c>
      <c r="F805" s="3">
        <v>3</v>
      </c>
      <c r="G805" s="2" t="s">
        <v>1983</v>
      </c>
      <c r="H805" s="2" t="s">
        <v>2336</v>
      </c>
      <c r="I805" s="2" t="s">
        <v>85</v>
      </c>
      <c r="J805" s="4">
        <v>118</v>
      </c>
      <c r="K805" s="5">
        <v>44.363999999999997</v>
      </c>
      <c r="L805" s="4">
        <v>5234.95</v>
      </c>
      <c r="M805" s="2" t="s">
        <v>1984</v>
      </c>
      <c r="N805" s="2" t="s">
        <v>30</v>
      </c>
      <c r="O805" s="2" t="s">
        <v>1668</v>
      </c>
      <c r="P805" s="2" t="s">
        <v>1669</v>
      </c>
      <c r="Q805"/>
      <c r="R805" s="2" t="s">
        <v>84</v>
      </c>
      <c r="S805" s="2" t="s">
        <v>1985</v>
      </c>
      <c r="T805" s="2" t="s">
        <v>1986</v>
      </c>
      <c r="U805" s="2" t="s">
        <v>1962</v>
      </c>
      <c r="V805" s="2" t="s">
        <v>1987</v>
      </c>
      <c r="W805" s="2" t="s">
        <v>1667</v>
      </c>
      <c r="X805" s="6">
        <v>0</v>
      </c>
      <c r="Y805"/>
      <c r="Z805" s="2" t="s">
        <v>1988</v>
      </c>
      <c r="AA805" s="2" t="s">
        <v>1989</v>
      </c>
      <c r="AB805"/>
      <c r="AC805" s="2" t="s">
        <v>1673</v>
      </c>
      <c r="AD805" s="2" t="s">
        <v>1674</v>
      </c>
      <c r="AE805" s="2"/>
      <c r="AG805" s="2"/>
      <c r="AH805" s="2"/>
    </row>
    <row r="806" spans="1:34" x14ac:dyDescent="0.45">
      <c r="A806" s="1">
        <v>44771</v>
      </c>
      <c r="B806" s="1">
        <v>44972</v>
      </c>
      <c r="C806" s="1">
        <v>46387</v>
      </c>
      <c r="D806" s="1">
        <v>44972</v>
      </c>
      <c r="E806" s="2" t="s">
        <v>1982</v>
      </c>
      <c r="F806" s="3">
        <v>4</v>
      </c>
      <c r="G806" s="2" t="s">
        <v>1983</v>
      </c>
      <c r="H806" s="2" t="s">
        <v>2335</v>
      </c>
      <c r="I806" s="2" t="s">
        <v>83</v>
      </c>
      <c r="J806" s="4">
        <v>150</v>
      </c>
      <c r="K806" s="5">
        <v>44.363999999999997</v>
      </c>
      <c r="L806" s="4">
        <v>6654.6</v>
      </c>
      <c r="M806" s="2" t="s">
        <v>1984</v>
      </c>
      <c r="N806" s="2" t="s">
        <v>30</v>
      </c>
      <c r="O806" s="2" t="s">
        <v>1668</v>
      </c>
      <c r="P806" s="2" t="s">
        <v>1669</v>
      </c>
      <c r="Q806"/>
      <c r="R806" s="2" t="s">
        <v>84</v>
      </c>
      <c r="S806" s="2" t="s">
        <v>1985</v>
      </c>
      <c r="T806" s="2" t="s">
        <v>1986</v>
      </c>
      <c r="U806" s="2" t="s">
        <v>1962</v>
      </c>
      <c r="V806" s="2" t="s">
        <v>1987</v>
      </c>
      <c r="W806" s="2" t="s">
        <v>1667</v>
      </c>
      <c r="X806" s="6">
        <v>0</v>
      </c>
      <c r="Y806"/>
      <c r="Z806" s="2" t="s">
        <v>1988</v>
      </c>
      <c r="AA806" s="2" t="s">
        <v>1989</v>
      </c>
      <c r="AB806"/>
      <c r="AC806" s="2" t="s">
        <v>1673</v>
      </c>
      <c r="AD806" s="2" t="s">
        <v>1674</v>
      </c>
      <c r="AE806" s="2"/>
      <c r="AG806" s="2"/>
      <c r="AH806" s="2"/>
    </row>
    <row r="807" spans="1:34" x14ac:dyDescent="0.45">
      <c r="A807" s="1">
        <v>45712</v>
      </c>
      <c r="B807" s="1">
        <v>46203</v>
      </c>
      <c r="C807" s="1">
        <v>46387</v>
      </c>
      <c r="D807" s="1">
        <v>46387</v>
      </c>
      <c r="E807" s="2" t="s">
        <v>1558</v>
      </c>
      <c r="F807" s="3">
        <v>1</v>
      </c>
      <c r="G807" s="2" t="s">
        <v>1820</v>
      </c>
      <c r="H807" s="2" t="s">
        <v>1560</v>
      </c>
      <c r="I807" s="2" t="s">
        <v>111</v>
      </c>
      <c r="J807" s="4">
        <v>900</v>
      </c>
      <c r="K807" s="5">
        <v>108</v>
      </c>
      <c r="L807" s="4">
        <v>97200</v>
      </c>
      <c r="M807" s="2" t="s">
        <v>1559</v>
      </c>
      <c r="N807" s="2" t="s">
        <v>30</v>
      </c>
      <c r="O807" s="2" t="s">
        <v>1668</v>
      </c>
      <c r="P807" s="2" t="s">
        <v>1669</v>
      </c>
      <c r="Q807"/>
      <c r="R807" s="2" t="s">
        <v>106</v>
      </c>
      <c r="S807" s="2" t="s">
        <v>1821</v>
      </c>
      <c r="T807"/>
      <c r="U807" s="2" t="s">
        <v>1740</v>
      </c>
      <c r="V807" s="2" t="s">
        <v>1822</v>
      </c>
      <c r="W807" s="2" t="s">
        <v>1667</v>
      </c>
      <c r="X807" s="6">
        <v>0</v>
      </c>
      <c r="Y807" s="2" t="s">
        <v>1990</v>
      </c>
      <c r="Z807"/>
      <c r="AA807"/>
      <c r="AB807"/>
      <c r="AC807"/>
      <c r="AE807" s="2"/>
      <c r="AG807" s="2"/>
      <c r="AH807" s="2"/>
    </row>
    <row r="808" spans="1:34" hidden="1" x14ac:dyDescent="0.45">
      <c r="A808" s="1" t="s">
        <v>1991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E808" s="2"/>
      <c r="AG808" s="2"/>
      <c r="AH808" s="2"/>
    </row>
    <row r="809" spans="1:34" hidden="1" x14ac:dyDescent="0.45">
      <c r="A809" s="1" t="s">
        <v>1992</v>
      </c>
      <c r="B809" s="1" t="s">
        <v>1823</v>
      </c>
      <c r="C809" s="1" t="s">
        <v>1824</v>
      </c>
      <c r="D809" s="1" t="s">
        <v>1825</v>
      </c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E809" s="2"/>
      <c r="AG809" s="2"/>
      <c r="AH809" s="2"/>
    </row>
    <row r="810" spans="1:34" hidden="1" x14ac:dyDescent="0.45">
      <c r="A810" s="1" t="s">
        <v>1826</v>
      </c>
      <c r="B810" s="1" t="s">
        <v>1827</v>
      </c>
      <c r="C810" s="1" t="s">
        <v>1828</v>
      </c>
      <c r="D810" s="1" t="s">
        <v>1673</v>
      </c>
      <c r="E810" s="2" t="s">
        <v>1674</v>
      </c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E810" s="2"/>
      <c r="AG810" s="2"/>
      <c r="AH810" s="2"/>
    </row>
    <row r="811" spans="1:34" x14ac:dyDescent="0.45">
      <c r="A811" s="1">
        <v>45712</v>
      </c>
      <c r="B811" s="1">
        <v>46203</v>
      </c>
      <c r="C811" s="1">
        <v>46387</v>
      </c>
      <c r="D811" s="1">
        <v>46387</v>
      </c>
      <c r="E811" s="2" t="s">
        <v>1558</v>
      </c>
      <c r="F811" s="3">
        <v>3</v>
      </c>
      <c r="G811" s="2" t="s">
        <v>1820</v>
      </c>
      <c r="H811" s="2" t="s">
        <v>1562</v>
      </c>
      <c r="I811" s="2" t="s">
        <v>105</v>
      </c>
      <c r="J811" s="4">
        <v>900</v>
      </c>
      <c r="K811" s="5">
        <v>269.76</v>
      </c>
      <c r="L811" s="4">
        <v>242784</v>
      </c>
      <c r="M811" s="2" t="s">
        <v>1559</v>
      </c>
      <c r="N811" s="2" t="s">
        <v>30</v>
      </c>
      <c r="O811" s="2" t="s">
        <v>1668</v>
      </c>
      <c r="P811" s="2" t="s">
        <v>1669</v>
      </c>
      <c r="Q811"/>
      <c r="R811" s="2" t="s">
        <v>106</v>
      </c>
      <c r="S811" s="2" t="s">
        <v>1821</v>
      </c>
      <c r="T811"/>
      <c r="U811" s="2" t="s">
        <v>1740</v>
      </c>
      <c r="V811" s="2" t="s">
        <v>1822</v>
      </c>
      <c r="W811" s="2" t="s">
        <v>1667</v>
      </c>
      <c r="X811" s="6">
        <v>0</v>
      </c>
      <c r="Y811" s="2" t="s">
        <v>1990</v>
      </c>
      <c r="Z811"/>
      <c r="AA811"/>
      <c r="AB811"/>
      <c r="AC811"/>
      <c r="AE811" s="2"/>
      <c r="AG811" s="2"/>
      <c r="AH811" s="2"/>
    </row>
    <row r="812" spans="1:34" hidden="1" x14ac:dyDescent="0.45">
      <c r="A812" s="1" t="s">
        <v>1991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E812" s="2"/>
      <c r="AG812" s="2"/>
      <c r="AH812" s="2"/>
    </row>
    <row r="813" spans="1:34" hidden="1" x14ac:dyDescent="0.45">
      <c r="A813" s="1" t="s">
        <v>1992</v>
      </c>
      <c r="B813" s="1" t="s">
        <v>1823</v>
      </c>
      <c r="C813" s="1" t="s">
        <v>1824</v>
      </c>
      <c r="D813" s="1" t="s">
        <v>1825</v>
      </c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E813" s="2"/>
      <c r="AG813" s="2"/>
      <c r="AH813" s="2"/>
    </row>
    <row r="814" spans="1:34" hidden="1" x14ac:dyDescent="0.45">
      <c r="A814" s="1" t="s">
        <v>1826</v>
      </c>
      <c r="B814" s="1" t="s">
        <v>1827</v>
      </c>
      <c r="C814" s="1" t="s">
        <v>1828</v>
      </c>
      <c r="D814" s="1" t="s">
        <v>1673</v>
      </c>
      <c r="E814" s="2" t="s">
        <v>1674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E814" s="2"/>
      <c r="AG814" s="2"/>
      <c r="AH814" s="2"/>
    </row>
    <row r="815" spans="1:34" x14ac:dyDescent="0.45">
      <c r="A815" s="1">
        <v>45712</v>
      </c>
      <c r="B815" s="1">
        <v>46203</v>
      </c>
      <c r="C815" s="1">
        <v>46387</v>
      </c>
      <c r="D815" s="1">
        <v>46387</v>
      </c>
      <c r="E815" s="2" t="s">
        <v>1558</v>
      </c>
      <c r="F815" s="3">
        <v>4</v>
      </c>
      <c r="G815" s="2" t="s">
        <v>1820</v>
      </c>
      <c r="H815" s="2" t="s">
        <v>1563</v>
      </c>
      <c r="I815" s="2" t="s">
        <v>1415</v>
      </c>
      <c r="J815" s="4">
        <v>7500</v>
      </c>
      <c r="K815" s="5">
        <v>32.880000000000003</v>
      </c>
      <c r="L815" s="4">
        <v>246600</v>
      </c>
      <c r="M815" s="2" t="s">
        <v>1559</v>
      </c>
      <c r="N815" s="2" t="s">
        <v>30</v>
      </c>
      <c r="O815" s="2" t="s">
        <v>1668</v>
      </c>
      <c r="P815" s="2" t="s">
        <v>1669</v>
      </c>
      <c r="Q815"/>
      <c r="R815" s="2" t="s">
        <v>106</v>
      </c>
      <c r="S815" s="2" t="s">
        <v>1821</v>
      </c>
      <c r="T815"/>
      <c r="U815" s="2" t="s">
        <v>1740</v>
      </c>
      <c r="V815" s="2" t="s">
        <v>1822</v>
      </c>
      <c r="W815" s="2" t="s">
        <v>1667</v>
      </c>
      <c r="X815" s="6">
        <v>0</v>
      </c>
      <c r="Y815" s="2" t="s">
        <v>1990</v>
      </c>
      <c r="Z815"/>
      <c r="AA815"/>
      <c r="AB815"/>
      <c r="AC815"/>
      <c r="AE815" s="2"/>
      <c r="AG815" s="2"/>
      <c r="AH815" s="2"/>
    </row>
    <row r="816" spans="1:34" hidden="1" x14ac:dyDescent="0.45">
      <c r="A816" s="1" t="s">
        <v>1991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E816" s="2"/>
      <c r="AG816" s="2"/>
      <c r="AH816" s="2"/>
    </row>
    <row r="817" spans="1:34" hidden="1" x14ac:dyDescent="0.45">
      <c r="A817" s="1" t="s">
        <v>1992</v>
      </c>
      <c r="B817" s="1" t="s">
        <v>1823</v>
      </c>
      <c r="C817" s="1" t="s">
        <v>1824</v>
      </c>
      <c r="D817" s="1" t="s">
        <v>1825</v>
      </c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E817" s="2"/>
      <c r="AG817" s="2"/>
      <c r="AH817" s="2"/>
    </row>
    <row r="818" spans="1:34" hidden="1" x14ac:dyDescent="0.45">
      <c r="A818" s="1" t="s">
        <v>1826</v>
      </c>
      <c r="B818" s="1" t="s">
        <v>1827</v>
      </c>
      <c r="C818" s="1" t="s">
        <v>1828</v>
      </c>
      <c r="D818" s="1" t="s">
        <v>1673</v>
      </c>
      <c r="E818" s="2" t="s">
        <v>1674</v>
      </c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E818" s="2"/>
      <c r="AG818" s="2"/>
      <c r="AH818" s="2"/>
    </row>
    <row r="819" spans="1:34" x14ac:dyDescent="0.45">
      <c r="A819" s="1">
        <v>45712</v>
      </c>
      <c r="B819" s="1">
        <v>46203</v>
      </c>
      <c r="C819" s="1">
        <v>46387</v>
      </c>
      <c r="D819" s="1">
        <v>46387</v>
      </c>
      <c r="E819" s="2" t="s">
        <v>1558</v>
      </c>
      <c r="F819" s="3">
        <v>5</v>
      </c>
      <c r="G819" s="2" t="s">
        <v>1820</v>
      </c>
      <c r="H819" s="2" t="s">
        <v>1564</v>
      </c>
      <c r="I819" s="2" t="s">
        <v>292</v>
      </c>
      <c r="J819" s="4">
        <v>900</v>
      </c>
      <c r="K819" s="5">
        <v>259.27199999999999</v>
      </c>
      <c r="L819" s="4">
        <v>233344.8</v>
      </c>
      <c r="M819" s="2" t="s">
        <v>1559</v>
      </c>
      <c r="N819" s="2" t="s">
        <v>30</v>
      </c>
      <c r="O819" s="2" t="s">
        <v>1668</v>
      </c>
      <c r="P819" s="2" t="s">
        <v>1669</v>
      </c>
      <c r="Q819"/>
      <c r="R819" s="2" t="s">
        <v>106</v>
      </c>
      <c r="S819" s="2" t="s">
        <v>1821</v>
      </c>
      <c r="T819"/>
      <c r="U819" s="2" t="s">
        <v>1740</v>
      </c>
      <c r="V819" s="2" t="s">
        <v>1822</v>
      </c>
      <c r="W819" s="2" t="s">
        <v>1667</v>
      </c>
      <c r="X819" s="6">
        <v>0</v>
      </c>
      <c r="Y819" s="2" t="s">
        <v>1990</v>
      </c>
      <c r="Z819"/>
      <c r="AA819"/>
      <c r="AB819"/>
      <c r="AC819"/>
      <c r="AE819" s="2"/>
      <c r="AG819" s="2"/>
      <c r="AH819" s="2"/>
    </row>
    <row r="820" spans="1:34" hidden="1" x14ac:dyDescent="0.45">
      <c r="A820" s="1" t="s">
        <v>1991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E820" s="2"/>
      <c r="AG820" s="2"/>
      <c r="AH820" s="2"/>
    </row>
    <row r="821" spans="1:34" hidden="1" x14ac:dyDescent="0.45">
      <c r="A821" s="1" t="s">
        <v>1992</v>
      </c>
      <c r="B821" s="1" t="s">
        <v>1823</v>
      </c>
      <c r="C821" s="1" t="s">
        <v>1824</v>
      </c>
      <c r="D821" s="1" t="s">
        <v>1825</v>
      </c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E821" s="2"/>
      <c r="AG821" s="2"/>
      <c r="AH821" s="2"/>
    </row>
    <row r="822" spans="1:34" hidden="1" x14ac:dyDescent="0.45">
      <c r="A822" s="1" t="s">
        <v>1826</v>
      </c>
      <c r="B822" s="1" t="s">
        <v>1827</v>
      </c>
      <c r="C822" s="1" t="s">
        <v>1828</v>
      </c>
      <c r="D822" s="1" t="s">
        <v>1673</v>
      </c>
      <c r="E822" s="2" t="s">
        <v>1674</v>
      </c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E822" s="2"/>
      <c r="AG822" s="2"/>
      <c r="AH822" s="2"/>
    </row>
    <row r="823" spans="1:34" x14ac:dyDescent="0.45">
      <c r="A823" s="1">
        <v>45887</v>
      </c>
      <c r="B823" s="1">
        <v>45974</v>
      </c>
      <c r="C823" s="1">
        <v>46387</v>
      </c>
      <c r="D823" s="1">
        <v>45985</v>
      </c>
      <c r="E823" s="2" t="s">
        <v>2105</v>
      </c>
      <c r="F823" s="3">
        <v>10</v>
      </c>
      <c r="G823" s="2" t="s">
        <v>1724</v>
      </c>
      <c r="H823" s="2" t="s">
        <v>1502</v>
      </c>
      <c r="I823" s="2" t="s">
        <v>127</v>
      </c>
      <c r="J823" s="4">
        <v>56</v>
      </c>
      <c r="K823" s="5">
        <v>57.96</v>
      </c>
      <c r="L823" s="4">
        <v>3245.76</v>
      </c>
      <c r="M823" s="2" t="s">
        <v>1485</v>
      </c>
      <c r="N823" s="2" t="s">
        <v>30</v>
      </c>
      <c r="O823" s="2" t="s">
        <v>1668</v>
      </c>
      <c r="P823" s="2" t="s">
        <v>1669</v>
      </c>
      <c r="Q823"/>
      <c r="R823" s="2" t="s">
        <v>67</v>
      </c>
      <c r="S823" s="2" t="s">
        <v>1725</v>
      </c>
      <c r="T823"/>
      <c r="U823" s="2" t="s">
        <v>1726</v>
      </c>
      <c r="V823" s="2" t="s">
        <v>1727</v>
      </c>
      <c r="W823" s="2" t="s">
        <v>1667</v>
      </c>
      <c r="X823" s="6">
        <v>0</v>
      </c>
      <c r="Y823"/>
      <c r="Z823" s="2" t="s">
        <v>1713</v>
      </c>
      <c r="AA823" s="2" t="s">
        <v>1728</v>
      </c>
      <c r="AB823"/>
      <c r="AC823" s="2" t="s">
        <v>1673</v>
      </c>
      <c r="AD823" s="2" t="s">
        <v>1674</v>
      </c>
      <c r="AE823" s="2"/>
      <c r="AF823" s="2"/>
      <c r="AG823" s="2"/>
      <c r="AH823" s="2"/>
    </row>
    <row r="824" spans="1:34" x14ac:dyDescent="0.45">
      <c r="A824" s="1">
        <v>45887</v>
      </c>
      <c r="B824" s="1">
        <v>45974</v>
      </c>
      <c r="C824" s="1">
        <v>46387</v>
      </c>
      <c r="D824" s="1">
        <v>45985</v>
      </c>
      <c r="E824" s="2" t="s">
        <v>2106</v>
      </c>
      <c r="F824" s="3">
        <v>10</v>
      </c>
      <c r="G824" s="2" t="s">
        <v>1789</v>
      </c>
      <c r="H824" s="2" t="s">
        <v>1502</v>
      </c>
      <c r="I824" s="2" t="s">
        <v>127</v>
      </c>
      <c r="J824" s="4">
        <v>140</v>
      </c>
      <c r="K824" s="5">
        <v>57.96</v>
      </c>
      <c r="L824" s="4">
        <v>8114.4</v>
      </c>
      <c r="M824" s="2" t="s">
        <v>1485</v>
      </c>
      <c r="N824" s="2" t="s">
        <v>30</v>
      </c>
      <c r="O824" s="2" t="s">
        <v>1668</v>
      </c>
      <c r="P824" s="2" t="s">
        <v>1669</v>
      </c>
      <c r="Q824"/>
      <c r="R824" s="2" t="s">
        <v>67</v>
      </c>
      <c r="S824" s="2" t="s">
        <v>1790</v>
      </c>
      <c r="T824" s="2" t="s">
        <v>1790</v>
      </c>
      <c r="U824" s="2" t="s">
        <v>1670</v>
      </c>
      <c r="V824" s="2" t="s">
        <v>1791</v>
      </c>
      <c r="W824" s="2" t="s">
        <v>1667</v>
      </c>
      <c r="X824" s="6">
        <v>0</v>
      </c>
      <c r="Y824"/>
      <c r="Z824" s="2" t="s">
        <v>1713</v>
      </c>
      <c r="AA824" s="2" t="s">
        <v>1792</v>
      </c>
      <c r="AB824"/>
      <c r="AC824" s="2" t="s">
        <v>1673</v>
      </c>
      <c r="AD824" s="2" t="s">
        <v>1674</v>
      </c>
      <c r="AE824" s="2"/>
      <c r="AG824" s="2"/>
      <c r="AH824" s="2"/>
    </row>
    <row r="825" spans="1:34" x14ac:dyDescent="0.45">
      <c r="A825" s="1">
        <v>45887</v>
      </c>
      <c r="B825" s="1">
        <v>45974</v>
      </c>
      <c r="C825" s="1">
        <v>46387</v>
      </c>
      <c r="D825" s="1">
        <v>45985</v>
      </c>
      <c r="E825" s="2" t="s">
        <v>2107</v>
      </c>
      <c r="F825" s="3">
        <v>10</v>
      </c>
      <c r="G825" s="2" t="s">
        <v>1833</v>
      </c>
      <c r="H825" s="2" t="s">
        <v>1502</v>
      </c>
      <c r="I825" s="2" t="s">
        <v>127</v>
      </c>
      <c r="J825" s="4">
        <v>56</v>
      </c>
      <c r="K825" s="5">
        <v>57.96</v>
      </c>
      <c r="L825" s="4">
        <v>3245.76</v>
      </c>
      <c r="M825" s="2" t="s">
        <v>1485</v>
      </c>
      <c r="N825" s="2" t="s">
        <v>30</v>
      </c>
      <c r="O825" s="2" t="s">
        <v>1668</v>
      </c>
      <c r="P825" s="2" t="s">
        <v>1669</v>
      </c>
      <c r="Q825"/>
      <c r="R825" s="2" t="s">
        <v>67</v>
      </c>
      <c r="S825" s="2" t="s">
        <v>1834</v>
      </c>
      <c r="T825"/>
      <c r="U825" s="2" t="s">
        <v>1835</v>
      </c>
      <c r="V825" s="2" t="s">
        <v>1836</v>
      </c>
      <c r="W825" s="2" t="s">
        <v>1667</v>
      </c>
      <c r="X825" s="6">
        <v>0</v>
      </c>
      <c r="Y825"/>
      <c r="Z825" s="2" t="s">
        <v>1759</v>
      </c>
      <c r="AA825" s="2" t="s">
        <v>1837</v>
      </c>
      <c r="AB825"/>
      <c r="AC825" s="2" t="s">
        <v>1673</v>
      </c>
      <c r="AD825" s="2" t="s">
        <v>1674</v>
      </c>
      <c r="AE825" s="2"/>
      <c r="AG825" s="2"/>
      <c r="AH825" s="2"/>
    </row>
    <row r="826" spans="1:34" x14ac:dyDescent="0.45">
      <c r="A826" s="1">
        <v>45902</v>
      </c>
      <c r="B826" s="1">
        <v>45989</v>
      </c>
      <c r="C826" s="1">
        <v>46387</v>
      </c>
      <c r="D826" s="1">
        <v>45989</v>
      </c>
      <c r="E826" s="2" t="s">
        <v>2123</v>
      </c>
      <c r="F826" s="3">
        <v>10</v>
      </c>
      <c r="G826" s="2" t="s">
        <v>1838</v>
      </c>
      <c r="H826" s="2" t="s">
        <v>1502</v>
      </c>
      <c r="I826" s="2" t="s">
        <v>127</v>
      </c>
      <c r="J826" s="4">
        <v>182</v>
      </c>
      <c r="K826" s="5">
        <v>57.96</v>
      </c>
      <c r="L826" s="4">
        <v>10548.72</v>
      </c>
      <c r="M826" s="2" t="s">
        <v>1485</v>
      </c>
      <c r="N826" s="2" t="s">
        <v>30</v>
      </c>
      <c r="O826" s="2" t="s">
        <v>1668</v>
      </c>
      <c r="P826" s="2" t="s">
        <v>1669</v>
      </c>
      <c r="Q826"/>
      <c r="R826" s="2" t="s">
        <v>67</v>
      </c>
      <c r="S826" s="2" t="s">
        <v>1839</v>
      </c>
      <c r="T826"/>
      <c r="U826" s="2" t="s">
        <v>1690</v>
      </c>
      <c r="V826" s="2" t="s">
        <v>1840</v>
      </c>
      <c r="W826" s="2" t="s">
        <v>1667</v>
      </c>
      <c r="X826" s="6">
        <v>0</v>
      </c>
      <c r="Y826"/>
      <c r="Z826" s="2" t="s">
        <v>1713</v>
      </c>
      <c r="AA826" s="2" t="s">
        <v>1841</v>
      </c>
      <c r="AB826"/>
      <c r="AC826" s="2" t="s">
        <v>1673</v>
      </c>
      <c r="AD826" s="2" t="s">
        <v>1674</v>
      </c>
      <c r="AE826" s="2"/>
      <c r="AG826" s="2"/>
      <c r="AH826" s="2"/>
    </row>
    <row r="827" spans="1:34" x14ac:dyDescent="0.45">
      <c r="A827" s="1">
        <v>45902</v>
      </c>
      <c r="B827" s="1">
        <v>45989</v>
      </c>
      <c r="C827" s="1">
        <v>46387</v>
      </c>
      <c r="D827" s="1">
        <v>45989</v>
      </c>
      <c r="E827" s="2" t="s">
        <v>2124</v>
      </c>
      <c r="F827" s="3">
        <v>10</v>
      </c>
      <c r="G827" s="2" t="s">
        <v>1761</v>
      </c>
      <c r="H827" s="2" t="s">
        <v>1502</v>
      </c>
      <c r="I827" s="2" t="s">
        <v>127</v>
      </c>
      <c r="J827" s="4">
        <v>70</v>
      </c>
      <c r="K827" s="5">
        <v>57.96</v>
      </c>
      <c r="L827" s="4">
        <v>4057.2</v>
      </c>
      <c r="M827" s="2" t="s">
        <v>1485</v>
      </c>
      <c r="N827" s="2" t="s">
        <v>30</v>
      </c>
      <c r="O827" s="2" t="s">
        <v>1668</v>
      </c>
      <c r="P827" s="2" t="s">
        <v>1669</v>
      </c>
      <c r="Q827"/>
      <c r="R827" s="2" t="s">
        <v>67</v>
      </c>
      <c r="S827" s="2" t="s">
        <v>1762</v>
      </c>
      <c r="T827"/>
      <c r="U827" s="2" t="s">
        <v>1763</v>
      </c>
      <c r="V827" s="2" t="s">
        <v>1764</v>
      </c>
      <c r="W827" s="2" t="s">
        <v>1667</v>
      </c>
      <c r="X827" s="6">
        <v>0</v>
      </c>
      <c r="Y827"/>
      <c r="Z827" s="2" t="s">
        <v>1713</v>
      </c>
      <c r="AA827" s="2" t="s">
        <v>1765</v>
      </c>
      <c r="AB827"/>
      <c r="AC827" s="2" t="s">
        <v>1673</v>
      </c>
      <c r="AD827" s="2" t="s">
        <v>1674</v>
      </c>
      <c r="AE827" s="2"/>
      <c r="AG827" s="2"/>
      <c r="AH827" s="2"/>
    </row>
    <row r="828" spans="1:34" x14ac:dyDescent="0.45">
      <c r="A828" s="1">
        <v>45902</v>
      </c>
      <c r="B828" s="1">
        <v>45989</v>
      </c>
      <c r="C828" s="1">
        <v>46387</v>
      </c>
      <c r="D828" s="1">
        <v>45989</v>
      </c>
      <c r="E828" s="2" t="s">
        <v>2125</v>
      </c>
      <c r="F828" s="3">
        <v>10</v>
      </c>
      <c r="G828" s="2" t="s">
        <v>1751</v>
      </c>
      <c r="H828" s="2" t="s">
        <v>1502</v>
      </c>
      <c r="I828" s="2" t="s">
        <v>127</v>
      </c>
      <c r="J828" s="4">
        <v>14</v>
      </c>
      <c r="K828" s="5">
        <v>57.96</v>
      </c>
      <c r="L828" s="4">
        <v>811.44</v>
      </c>
      <c r="M828" s="2" t="s">
        <v>1485</v>
      </c>
      <c r="N828" s="2" t="s">
        <v>30</v>
      </c>
      <c r="O828" s="2" t="s">
        <v>1668</v>
      </c>
      <c r="P828" s="2" t="s">
        <v>1669</v>
      </c>
      <c r="Q828"/>
      <c r="R828" s="2" t="s">
        <v>67</v>
      </c>
      <c r="S828" s="2" t="s">
        <v>1752</v>
      </c>
      <c r="T828"/>
      <c r="U828" s="2" t="s">
        <v>1753</v>
      </c>
      <c r="V828" s="2" t="s">
        <v>1754</v>
      </c>
      <c r="W828" s="2" t="s">
        <v>1667</v>
      </c>
      <c r="X828" s="6">
        <v>0</v>
      </c>
      <c r="Y828"/>
      <c r="Z828" s="2" t="s">
        <v>1713</v>
      </c>
      <c r="AA828" s="2" t="s">
        <v>1755</v>
      </c>
      <c r="AB828"/>
      <c r="AC828" s="2" t="s">
        <v>1673</v>
      </c>
      <c r="AD828" s="2" t="s">
        <v>1674</v>
      </c>
      <c r="AE828" s="2"/>
      <c r="AG828" s="2"/>
      <c r="AH828" s="2"/>
    </row>
    <row r="829" spans="1:34" x14ac:dyDescent="0.45">
      <c r="A829" s="1">
        <v>45902</v>
      </c>
      <c r="B829" s="1">
        <v>45989</v>
      </c>
      <c r="C829" s="1">
        <v>46387</v>
      </c>
      <c r="D829" s="1">
        <v>45985</v>
      </c>
      <c r="E829" s="2" t="s">
        <v>2126</v>
      </c>
      <c r="F829" s="3">
        <v>10</v>
      </c>
      <c r="G829" s="2" t="s">
        <v>2026</v>
      </c>
      <c r="H829" s="2" t="s">
        <v>1502</v>
      </c>
      <c r="I829" s="2" t="s">
        <v>127</v>
      </c>
      <c r="J829" s="4">
        <v>28</v>
      </c>
      <c r="K829" s="5">
        <v>57.96</v>
      </c>
      <c r="L829" s="4">
        <v>1622.88</v>
      </c>
      <c r="M829" s="2" t="s">
        <v>1485</v>
      </c>
      <c r="N829" s="2" t="s">
        <v>30</v>
      </c>
      <c r="O829" s="2" t="s">
        <v>1668</v>
      </c>
      <c r="P829" s="2" t="s">
        <v>1669</v>
      </c>
      <c r="Q829"/>
      <c r="R829" s="2" t="s">
        <v>67</v>
      </c>
      <c r="S829" s="2" t="s">
        <v>2027</v>
      </c>
      <c r="T829"/>
      <c r="U829" s="2" t="s">
        <v>2028</v>
      </c>
      <c r="V829" s="2" t="s">
        <v>2029</v>
      </c>
      <c r="W829" s="2" t="s">
        <v>1667</v>
      </c>
      <c r="X829" s="6">
        <v>0</v>
      </c>
      <c r="Y829"/>
      <c r="Z829" s="2" t="s">
        <v>1713</v>
      </c>
      <c r="AA829" s="2" t="s">
        <v>2030</v>
      </c>
      <c r="AB829"/>
      <c r="AC829" s="2" t="s">
        <v>1673</v>
      </c>
      <c r="AD829" s="2" t="s">
        <v>1674</v>
      </c>
      <c r="AE829" s="2"/>
      <c r="AG829" s="2"/>
      <c r="AH829" s="2"/>
    </row>
    <row r="830" spans="1:34" x14ac:dyDescent="0.45">
      <c r="A830" s="1">
        <v>45902</v>
      </c>
      <c r="B830" s="1">
        <v>45989</v>
      </c>
      <c r="C830" s="1">
        <v>46387</v>
      </c>
      <c r="D830" s="1">
        <v>45989</v>
      </c>
      <c r="E830" s="2" t="s">
        <v>2127</v>
      </c>
      <c r="F830" s="3">
        <v>10</v>
      </c>
      <c r="G830" s="2" t="s">
        <v>1734</v>
      </c>
      <c r="H830" s="2" t="s">
        <v>1502</v>
      </c>
      <c r="I830" s="2" t="s">
        <v>127</v>
      </c>
      <c r="J830" s="4">
        <v>294</v>
      </c>
      <c r="K830" s="5">
        <v>57.96</v>
      </c>
      <c r="L830" s="4">
        <v>17040.240000000002</v>
      </c>
      <c r="M830" s="2" t="s">
        <v>1485</v>
      </c>
      <c r="N830" s="2" t="s">
        <v>30</v>
      </c>
      <c r="O830" s="2" t="s">
        <v>1668</v>
      </c>
      <c r="P830" s="2" t="s">
        <v>1669</v>
      </c>
      <c r="Q830"/>
      <c r="R830" s="2" t="s">
        <v>67</v>
      </c>
      <c r="S830" s="2" t="s">
        <v>1735</v>
      </c>
      <c r="T830"/>
      <c r="U830" s="2" t="s">
        <v>1690</v>
      </c>
      <c r="V830" s="2" t="s">
        <v>1736</v>
      </c>
      <c r="W830" s="2" t="s">
        <v>1667</v>
      </c>
      <c r="X830" s="6">
        <v>0</v>
      </c>
      <c r="Y830"/>
      <c r="Z830" s="2" t="s">
        <v>1713</v>
      </c>
      <c r="AA830" s="2" t="s">
        <v>1737</v>
      </c>
      <c r="AB830"/>
      <c r="AC830" s="2" t="s">
        <v>1673</v>
      </c>
      <c r="AD830" s="2" t="s">
        <v>1674</v>
      </c>
      <c r="AE830" s="2"/>
      <c r="AG830" s="2"/>
      <c r="AH830" s="2"/>
    </row>
    <row r="831" spans="1:34" x14ac:dyDescent="0.45">
      <c r="A831" s="1">
        <v>45902</v>
      </c>
      <c r="B831" s="1">
        <v>45989</v>
      </c>
      <c r="C831" s="1">
        <v>46387</v>
      </c>
      <c r="D831" s="1">
        <v>45989</v>
      </c>
      <c r="E831" s="2" t="s">
        <v>2120</v>
      </c>
      <c r="F831" s="3">
        <v>10</v>
      </c>
      <c r="G831" s="2" t="s">
        <v>1800</v>
      </c>
      <c r="H831" s="2" t="s">
        <v>1502</v>
      </c>
      <c r="I831" s="2" t="s">
        <v>127</v>
      </c>
      <c r="J831" s="4">
        <v>14</v>
      </c>
      <c r="K831" s="5">
        <v>57.96</v>
      </c>
      <c r="L831" s="4">
        <v>811.44</v>
      </c>
      <c r="M831" s="2" t="s">
        <v>1485</v>
      </c>
      <c r="N831" s="2" t="s">
        <v>30</v>
      </c>
      <c r="O831" s="2" t="s">
        <v>1668</v>
      </c>
      <c r="P831" s="2" t="s">
        <v>1669</v>
      </c>
      <c r="Q831"/>
      <c r="R831" s="2" t="s">
        <v>67</v>
      </c>
      <c r="S831" s="2" t="s">
        <v>1801</v>
      </c>
      <c r="T831"/>
      <c r="U831" s="2" t="s">
        <v>1802</v>
      </c>
      <c r="V831" s="2" t="s">
        <v>1803</v>
      </c>
      <c r="W831" s="2" t="s">
        <v>1667</v>
      </c>
      <c r="X831" s="6">
        <v>0</v>
      </c>
      <c r="Y831"/>
      <c r="Z831" s="2" t="s">
        <v>1713</v>
      </c>
      <c r="AA831" s="2" t="s">
        <v>1804</v>
      </c>
      <c r="AB831"/>
      <c r="AC831" s="2" t="s">
        <v>1673</v>
      </c>
      <c r="AD831" s="2" t="s">
        <v>1674</v>
      </c>
      <c r="AE831" s="2"/>
      <c r="AG831" s="2"/>
      <c r="AH831" s="2"/>
    </row>
    <row r="832" spans="1:34" x14ac:dyDescent="0.45">
      <c r="A832" s="1">
        <v>45902</v>
      </c>
      <c r="B832" s="1">
        <v>45989</v>
      </c>
      <c r="C832" s="1">
        <v>46387</v>
      </c>
      <c r="D832" s="1">
        <v>45989</v>
      </c>
      <c r="E832" s="2" t="s">
        <v>2121</v>
      </c>
      <c r="F832" s="3">
        <v>10</v>
      </c>
      <c r="G832" s="2" t="s">
        <v>1904</v>
      </c>
      <c r="H832" s="2" t="s">
        <v>1502</v>
      </c>
      <c r="I832" s="2" t="s">
        <v>127</v>
      </c>
      <c r="J832" s="4">
        <v>28</v>
      </c>
      <c r="K832" s="5">
        <v>57.96</v>
      </c>
      <c r="L832" s="4">
        <v>1622.88</v>
      </c>
      <c r="M832" s="2" t="s">
        <v>1485</v>
      </c>
      <c r="N832" s="2" t="s">
        <v>30</v>
      </c>
      <c r="O832" s="2" t="s">
        <v>1668</v>
      </c>
      <c r="P832" s="2" t="s">
        <v>1669</v>
      </c>
      <c r="Q832"/>
      <c r="R832" s="2" t="s">
        <v>67</v>
      </c>
      <c r="S832" s="2" t="s">
        <v>1905</v>
      </c>
      <c r="T832"/>
      <c r="U832" s="2" t="s">
        <v>1906</v>
      </c>
      <c r="V832" s="2" t="s">
        <v>1907</v>
      </c>
      <c r="W832" s="2" t="s">
        <v>1667</v>
      </c>
      <c r="X832" s="6">
        <v>0</v>
      </c>
      <c r="Y832"/>
      <c r="Z832" s="2" t="s">
        <v>1713</v>
      </c>
      <c r="AA832" s="2" t="s">
        <v>1908</v>
      </c>
      <c r="AB832"/>
      <c r="AC832" s="2" t="s">
        <v>1673</v>
      </c>
      <c r="AD832" s="2" t="s">
        <v>1674</v>
      </c>
      <c r="AE832" s="2"/>
      <c r="AG832" s="2"/>
      <c r="AH832" s="2"/>
    </row>
    <row r="833" spans="1:34" x14ac:dyDescent="0.45">
      <c r="A833" s="1">
        <v>45902</v>
      </c>
      <c r="B833" s="1">
        <v>45989</v>
      </c>
      <c r="C833" s="1">
        <v>46387</v>
      </c>
      <c r="D833" s="1">
        <v>45989</v>
      </c>
      <c r="E833" s="2" t="s">
        <v>2122</v>
      </c>
      <c r="F833" s="3">
        <v>10</v>
      </c>
      <c r="G833" s="2" t="s">
        <v>1789</v>
      </c>
      <c r="H833" s="2" t="s">
        <v>1502</v>
      </c>
      <c r="I833" s="2" t="s">
        <v>127</v>
      </c>
      <c r="J833" s="4">
        <v>210</v>
      </c>
      <c r="K833" s="5">
        <v>57.96</v>
      </c>
      <c r="L833" s="4">
        <v>12171.6</v>
      </c>
      <c r="M833" s="2" t="s">
        <v>1485</v>
      </c>
      <c r="N833" s="2" t="s">
        <v>30</v>
      </c>
      <c r="O833" s="2" t="s">
        <v>1668</v>
      </c>
      <c r="P833" s="2" t="s">
        <v>1669</v>
      </c>
      <c r="Q833"/>
      <c r="R833" s="2" t="s">
        <v>67</v>
      </c>
      <c r="S833" s="2" t="s">
        <v>1790</v>
      </c>
      <c r="T833" s="2" t="s">
        <v>1790</v>
      </c>
      <c r="U833" s="2" t="s">
        <v>1670</v>
      </c>
      <c r="V833" s="2" t="s">
        <v>1791</v>
      </c>
      <c r="W833" s="2" t="s">
        <v>1667</v>
      </c>
      <c r="X833" s="6">
        <v>0</v>
      </c>
      <c r="Y833"/>
      <c r="Z833" s="2" t="s">
        <v>1713</v>
      </c>
      <c r="AA833" s="2" t="s">
        <v>1792</v>
      </c>
      <c r="AB833"/>
      <c r="AC833" s="2" t="s">
        <v>1673</v>
      </c>
      <c r="AD833" s="2" t="s">
        <v>1674</v>
      </c>
      <c r="AE833" s="2"/>
      <c r="AG833" s="2"/>
      <c r="AH833" s="2"/>
    </row>
    <row r="834" spans="1:34" x14ac:dyDescent="0.45">
      <c r="A834" s="1">
        <v>45902</v>
      </c>
      <c r="B834" s="1">
        <v>45989</v>
      </c>
      <c r="C834" s="1">
        <v>46387</v>
      </c>
      <c r="D834" s="1">
        <v>45989</v>
      </c>
      <c r="E834" s="2" t="s">
        <v>2114</v>
      </c>
      <c r="F834" s="3">
        <v>10</v>
      </c>
      <c r="G834" s="2" t="s">
        <v>1793</v>
      </c>
      <c r="H834" s="2" t="s">
        <v>1502</v>
      </c>
      <c r="I834" s="2" t="s">
        <v>127</v>
      </c>
      <c r="J834" s="4">
        <v>14</v>
      </c>
      <c r="K834" s="5">
        <v>57.96</v>
      </c>
      <c r="L834" s="4">
        <v>811.44</v>
      </c>
      <c r="M834" s="2" t="s">
        <v>1485</v>
      </c>
      <c r="N834" s="2" t="s">
        <v>30</v>
      </c>
      <c r="O834" s="2" t="s">
        <v>1668</v>
      </c>
      <c r="P834" s="2" t="s">
        <v>1669</v>
      </c>
      <c r="Q834"/>
      <c r="R834" s="2" t="s">
        <v>67</v>
      </c>
      <c r="S834" s="2" t="s">
        <v>1794</v>
      </c>
      <c r="T834" s="2" t="s">
        <v>1794</v>
      </c>
      <c r="U834" s="2" t="s">
        <v>1690</v>
      </c>
      <c r="V834" s="2" t="s">
        <v>1758</v>
      </c>
      <c r="W834" s="2" t="s">
        <v>1667</v>
      </c>
      <c r="X834" s="6">
        <v>0</v>
      </c>
      <c r="Y834"/>
      <c r="Z834" s="2" t="s">
        <v>67</v>
      </c>
      <c r="AA834" s="2" t="s">
        <v>1760</v>
      </c>
      <c r="AB834"/>
      <c r="AC834" s="2" t="s">
        <v>1673</v>
      </c>
      <c r="AD834" s="2" t="s">
        <v>1674</v>
      </c>
      <c r="AE834" s="2"/>
      <c r="AG834" s="2"/>
      <c r="AH834" s="2"/>
    </row>
    <row r="835" spans="1:34" x14ac:dyDescent="0.45">
      <c r="A835" s="1">
        <v>45902</v>
      </c>
      <c r="B835" s="1">
        <v>45989</v>
      </c>
      <c r="C835" s="1">
        <v>46387</v>
      </c>
      <c r="D835" s="1">
        <v>45989</v>
      </c>
      <c r="E835" s="2" t="s">
        <v>2115</v>
      </c>
      <c r="F835" s="3">
        <v>10</v>
      </c>
      <c r="G835" s="2" t="s">
        <v>1815</v>
      </c>
      <c r="H835" s="2" t="s">
        <v>1502</v>
      </c>
      <c r="I835" s="2" t="s">
        <v>127</v>
      </c>
      <c r="J835" s="4">
        <v>14</v>
      </c>
      <c r="K835" s="5">
        <v>57.96</v>
      </c>
      <c r="L835" s="4">
        <v>811.44</v>
      </c>
      <c r="M835" s="2" t="s">
        <v>1485</v>
      </c>
      <c r="N835" s="2" t="s">
        <v>30</v>
      </c>
      <c r="O835" s="2" t="s">
        <v>1668</v>
      </c>
      <c r="P835" s="2" t="s">
        <v>1669</v>
      </c>
      <c r="Q835"/>
      <c r="R835" s="2" t="s">
        <v>67</v>
      </c>
      <c r="S835" s="2" t="s">
        <v>1816</v>
      </c>
      <c r="T835"/>
      <c r="U835" s="2" t="s">
        <v>1817</v>
      </c>
      <c r="V835" s="2" t="s">
        <v>1818</v>
      </c>
      <c r="W835" s="2" t="s">
        <v>1667</v>
      </c>
      <c r="X835" s="6">
        <v>0</v>
      </c>
      <c r="Y835"/>
      <c r="Z835" s="2" t="s">
        <v>1713</v>
      </c>
      <c r="AA835" s="2" t="s">
        <v>1819</v>
      </c>
      <c r="AB835"/>
      <c r="AC835" s="2" t="s">
        <v>1673</v>
      </c>
      <c r="AD835" s="2" t="s">
        <v>1674</v>
      </c>
      <c r="AE835" s="2"/>
      <c r="AG835" s="2"/>
      <c r="AH835" s="2"/>
    </row>
    <row r="836" spans="1:34" x14ac:dyDescent="0.45">
      <c r="A836" s="1">
        <v>45902</v>
      </c>
      <c r="B836" s="1">
        <v>45989</v>
      </c>
      <c r="C836" s="1">
        <v>46387</v>
      </c>
      <c r="D836" s="1">
        <v>45989</v>
      </c>
      <c r="E836" s="2" t="s">
        <v>2116</v>
      </c>
      <c r="F836" s="3">
        <v>10</v>
      </c>
      <c r="G836" s="2" t="s">
        <v>1724</v>
      </c>
      <c r="H836" s="2" t="s">
        <v>1502</v>
      </c>
      <c r="I836" s="2" t="s">
        <v>127</v>
      </c>
      <c r="J836" s="4">
        <v>28</v>
      </c>
      <c r="K836" s="5">
        <v>57.96</v>
      </c>
      <c r="L836" s="4">
        <v>1622.88</v>
      </c>
      <c r="M836" s="2" t="s">
        <v>1485</v>
      </c>
      <c r="N836" s="2" t="s">
        <v>30</v>
      </c>
      <c r="O836" s="2" t="s">
        <v>1668</v>
      </c>
      <c r="P836" s="2" t="s">
        <v>1669</v>
      </c>
      <c r="Q836"/>
      <c r="R836" s="2" t="s">
        <v>67</v>
      </c>
      <c r="S836" s="2" t="s">
        <v>1725</v>
      </c>
      <c r="T836"/>
      <c r="U836" s="2" t="s">
        <v>1726</v>
      </c>
      <c r="V836" s="2" t="s">
        <v>1727</v>
      </c>
      <c r="W836" s="2" t="s">
        <v>1667</v>
      </c>
      <c r="X836" s="6">
        <v>0</v>
      </c>
      <c r="Y836"/>
      <c r="Z836" s="2" t="s">
        <v>1713</v>
      </c>
      <c r="AA836" s="2" t="s">
        <v>1728</v>
      </c>
      <c r="AB836"/>
      <c r="AC836" s="2" t="s">
        <v>1673</v>
      </c>
      <c r="AD836" s="2" t="s">
        <v>1674</v>
      </c>
      <c r="AE836" s="2"/>
      <c r="AG836" s="2"/>
      <c r="AH836" s="2"/>
    </row>
    <row r="837" spans="1:34" x14ac:dyDescent="0.45">
      <c r="A837" s="1">
        <v>45902</v>
      </c>
      <c r="B837" s="1">
        <v>45989</v>
      </c>
      <c r="C837" s="1">
        <v>46387</v>
      </c>
      <c r="D837" s="1">
        <v>45989</v>
      </c>
      <c r="E837" s="2" t="s">
        <v>2118</v>
      </c>
      <c r="F837" s="3">
        <v>10</v>
      </c>
      <c r="G837" s="2" t="s">
        <v>1766</v>
      </c>
      <c r="H837" s="2" t="s">
        <v>1502</v>
      </c>
      <c r="I837" s="2" t="s">
        <v>127</v>
      </c>
      <c r="J837" s="4">
        <v>14</v>
      </c>
      <c r="K837" s="5">
        <v>57.96</v>
      </c>
      <c r="L837" s="4">
        <v>811.44</v>
      </c>
      <c r="M837" s="2" t="s">
        <v>1485</v>
      </c>
      <c r="N837" s="2" t="s">
        <v>30</v>
      </c>
      <c r="O837" s="2" t="s">
        <v>1668</v>
      </c>
      <c r="P837" s="2" t="s">
        <v>1669</v>
      </c>
      <c r="Q837"/>
      <c r="R837" s="2" t="s">
        <v>67</v>
      </c>
      <c r="S837" s="2" t="s">
        <v>1767</v>
      </c>
      <c r="T837"/>
      <c r="U837" s="2" t="s">
        <v>1768</v>
      </c>
      <c r="V837" s="2" t="s">
        <v>1769</v>
      </c>
      <c r="W837" s="2" t="s">
        <v>1667</v>
      </c>
      <c r="X837" s="6">
        <v>0</v>
      </c>
      <c r="Y837"/>
      <c r="Z837" s="2" t="s">
        <v>1713</v>
      </c>
      <c r="AA837" s="2" t="s">
        <v>1770</v>
      </c>
      <c r="AB837"/>
      <c r="AC837" s="2" t="s">
        <v>1673</v>
      </c>
      <c r="AD837" s="2" t="s">
        <v>1674</v>
      </c>
      <c r="AE837" s="2"/>
      <c r="AG837" s="2"/>
      <c r="AH837" s="2"/>
    </row>
    <row r="838" spans="1:34" x14ac:dyDescent="0.45">
      <c r="A838" s="1">
        <v>45902</v>
      </c>
      <c r="B838" s="1">
        <v>45989</v>
      </c>
      <c r="C838" s="1">
        <v>46387</v>
      </c>
      <c r="D838" s="1">
        <v>45989</v>
      </c>
      <c r="E838" s="2" t="s">
        <v>2119</v>
      </c>
      <c r="F838" s="3">
        <v>10</v>
      </c>
      <c r="G838" s="2" t="s">
        <v>1805</v>
      </c>
      <c r="H838" s="2" t="s">
        <v>1502</v>
      </c>
      <c r="I838" s="2" t="s">
        <v>127</v>
      </c>
      <c r="J838" s="4">
        <v>42</v>
      </c>
      <c r="K838" s="5">
        <v>57.96</v>
      </c>
      <c r="L838" s="4">
        <v>2434.3200000000002</v>
      </c>
      <c r="M838" s="2" t="s">
        <v>1485</v>
      </c>
      <c r="N838" s="2" t="s">
        <v>30</v>
      </c>
      <c r="O838" s="2" t="s">
        <v>1668</v>
      </c>
      <c r="P838" s="2" t="s">
        <v>1669</v>
      </c>
      <c r="Q838"/>
      <c r="R838" s="2" t="s">
        <v>67</v>
      </c>
      <c r="S838" s="2" t="s">
        <v>1806</v>
      </c>
      <c r="T838"/>
      <c r="U838" s="2" t="s">
        <v>1807</v>
      </c>
      <c r="V838" s="2" t="s">
        <v>1808</v>
      </c>
      <c r="W838" s="2" t="s">
        <v>1667</v>
      </c>
      <c r="X838" s="6">
        <v>0</v>
      </c>
      <c r="Y838"/>
      <c r="Z838" s="2" t="s">
        <v>1713</v>
      </c>
      <c r="AA838" s="2" t="s">
        <v>1809</v>
      </c>
      <c r="AB838"/>
      <c r="AC838" s="2" t="s">
        <v>1673</v>
      </c>
      <c r="AD838" s="2" t="s">
        <v>1674</v>
      </c>
      <c r="AE838" s="2"/>
      <c r="AG838" s="2"/>
      <c r="AH838" s="2"/>
    </row>
    <row r="839" spans="1:34" x14ac:dyDescent="0.45">
      <c r="A839" s="1">
        <v>45915</v>
      </c>
      <c r="B839" s="1">
        <v>46002</v>
      </c>
      <c r="C839" s="1">
        <v>46387</v>
      </c>
      <c r="D839" s="1">
        <v>46002</v>
      </c>
      <c r="E839" s="2" t="s">
        <v>2157</v>
      </c>
      <c r="F839" s="3">
        <v>10</v>
      </c>
      <c r="G839" s="2" t="s">
        <v>1789</v>
      </c>
      <c r="H839" s="2" t="s">
        <v>1502</v>
      </c>
      <c r="I839" s="2" t="s">
        <v>127</v>
      </c>
      <c r="J839" s="4">
        <v>112</v>
      </c>
      <c r="K839" s="5">
        <v>57.96</v>
      </c>
      <c r="L839" s="4">
        <v>6491.52</v>
      </c>
      <c r="M839" s="2" t="s">
        <v>1485</v>
      </c>
      <c r="N839" s="2" t="s">
        <v>30</v>
      </c>
      <c r="O839" s="2" t="s">
        <v>1668</v>
      </c>
      <c r="P839" s="2" t="s">
        <v>1669</v>
      </c>
      <c r="Q839"/>
      <c r="R839" s="2" t="s">
        <v>67</v>
      </c>
      <c r="S839" s="2" t="s">
        <v>1790</v>
      </c>
      <c r="T839" s="2" t="s">
        <v>1790</v>
      </c>
      <c r="U839" s="2" t="s">
        <v>1670</v>
      </c>
      <c r="V839" s="2" t="s">
        <v>1791</v>
      </c>
      <c r="W839" s="2" t="s">
        <v>1667</v>
      </c>
      <c r="X839" s="6">
        <v>0</v>
      </c>
      <c r="Y839"/>
      <c r="Z839" s="2" t="s">
        <v>1713</v>
      </c>
      <c r="AA839" s="2" t="s">
        <v>1792</v>
      </c>
      <c r="AB839"/>
      <c r="AC839" s="2" t="s">
        <v>1673</v>
      </c>
      <c r="AD839" s="2" t="s">
        <v>1674</v>
      </c>
      <c r="AE839" s="2"/>
      <c r="AG839" s="2"/>
      <c r="AH839" s="2"/>
    </row>
    <row r="840" spans="1:34" x14ac:dyDescent="0.45">
      <c r="A840" s="1">
        <v>45915</v>
      </c>
      <c r="B840" s="1">
        <v>46002</v>
      </c>
      <c r="C840" s="1">
        <v>46387</v>
      </c>
      <c r="D840" s="1">
        <v>46002</v>
      </c>
      <c r="E840" s="2" t="s">
        <v>2159</v>
      </c>
      <c r="F840" s="3">
        <v>10</v>
      </c>
      <c r="G840" s="2" t="s">
        <v>1724</v>
      </c>
      <c r="H840" s="2" t="s">
        <v>1502</v>
      </c>
      <c r="I840" s="2" t="s">
        <v>127</v>
      </c>
      <c r="J840" s="4">
        <v>126</v>
      </c>
      <c r="K840" s="5">
        <v>57.96</v>
      </c>
      <c r="L840" s="4">
        <v>7302.96</v>
      </c>
      <c r="M840" s="2" t="s">
        <v>1485</v>
      </c>
      <c r="N840" s="2" t="s">
        <v>30</v>
      </c>
      <c r="O840" s="2" t="s">
        <v>1668</v>
      </c>
      <c r="P840" s="2" t="s">
        <v>1669</v>
      </c>
      <c r="Q840"/>
      <c r="R840" s="2" t="s">
        <v>67</v>
      </c>
      <c r="S840" s="2" t="s">
        <v>1725</v>
      </c>
      <c r="T840"/>
      <c r="U840" s="2" t="s">
        <v>1726</v>
      </c>
      <c r="V840" s="2" t="s">
        <v>1727</v>
      </c>
      <c r="W840" s="2" t="s">
        <v>1667</v>
      </c>
      <c r="X840" s="6">
        <v>0</v>
      </c>
      <c r="Y840"/>
      <c r="Z840" s="2" t="s">
        <v>1713</v>
      </c>
      <c r="AA840" s="2" t="s">
        <v>1728</v>
      </c>
      <c r="AB840"/>
      <c r="AC840" s="2" t="s">
        <v>1673</v>
      </c>
      <c r="AD840" s="2" t="s">
        <v>1674</v>
      </c>
      <c r="AE840" s="2"/>
      <c r="AG840" s="2"/>
      <c r="AH840" s="2"/>
    </row>
    <row r="841" spans="1:34" x14ac:dyDescent="0.45">
      <c r="A841" s="1">
        <v>45915</v>
      </c>
      <c r="B841" s="1">
        <v>46002</v>
      </c>
      <c r="C841" s="1">
        <v>46387</v>
      </c>
      <c r="D841" s="1">
        <v>46002</v>
      </c>
      <c r="E841" s="2" t="s">
        <v>2160</v>
      </c>
      <c r="F841" s="3">
        <v>10</v>
      </c>
      <c r="G841" s="2" t="s">
        <v>1909</v>
      </c>
      <c r="H841" s="2" t="s">
        <v>1502</v>
      </c>
      <c r="I841" s="2" t="s">
        <v>127</v>
      </c>
      <c r="J841" s="4">
        <v>14</v>
      </c>
      <c r="K841" s="5">
        <v>57.96</v>
      </c>
      <c r="L841" s="4">
        <v>811.44</v>
      </c>
      <c r="M841" s="2" t="s">
        <v>1485</v>
      </c>
      <c r="N841" s="2" t="s">
        <v>30</v>
      </c>
      <c r="O841" s="2" t="s">
        <v>1668</v>
      </c>
      <c r="P841" s="2" t="s">
        <v>1669</v>
      </c>
      <c r="Q841"/>
      <c r="R841" s="2" t="s">
        <v>67</v>
      </c>
      <c r="S841" s="2" t="s">
        <v>1910</v>
      </c>
      <c r="T841"/>
      <c r="U841" s="2" t="s">
        <v>1740</v>
      </c>
      <c r="V841" s="2" t="s">
        <v>1911</v>
      </c>
      <c r="W841" s="2" t="s">
        <v>1667</v>
      </c>
      <c r="X841" s="6">
        <v>0</v>
      </c>
      <c r="Y841"/>
      <c r="Z841" s="2" t="s">
        <v>1713</v>
      </c>
      <c r="AA841" s="2" t="s">
        <v>1912</v>
      </c>
      <c r="AB841"/>
      <c r="AC841" s="2" t="s">
        <v>1673</v>
      </c>
      <c r="AD841" s="2" t="s">
        <v>1674</v>
      </c>
      <c r="AE841" s="2"/>
      <c r="AF841" s="2"/>
      <c r="AG841" s="2"/>
      <c r="AH841" s="2"/>
    </row>
    <row r="842" spans="1:34" x14ac:dyDescent="0.45">
      <c r="A842" s="1">
        <v>45915</v>
      </c>
      <c r="B842" s="1">
        <v>46002</v>
      </c>
      <c r="C842" s="1">
        <v>46387</v>
      </c>
      <c r="D842" s="1">
        <v>46002</v>
      </c>
      <c r="E842" s="2" t="s">
        <v>2162</v>
      </c>
      <c r="F842" s="3">
        <v>10</v>
      </c>
      <c r="G842" s="2" t="s">
        <v>1738</v>
      </c>
      <c r="H842" s="2" t="s">
        <v>1502</v>
      </c>
      <c r="I842" s="2" t="s">
        <v>127</v>
      </c>
      <c r="J842" s="4">
        <v>28</v>
      </c>
      <c r="K842" s="5">
        <v>57.96</v>
      </c>
      <c r="L842" s="4">
        <v>1622.88</v>
      </c>
      <c r="M842" s="2" t="s">
        <v>1485</v>
      </c>
      <c r="N842" s="2" t="s">
        <v>30</v>
      </c>
      <c r="O842" s="2" t="s">
        <v>1668</v>
      </c>
      <c r="P842" s="2" t="s">
        <v>1669</v>
      </c>
      <c r="Q842"/>
      <c r="R842" s="2" t="s">
        <v>67</v>
      </c>
      <c r="S842" s="2" t="s">
        <v>1739</v>
      </c>
      <c r="T842"/>
      <c r="U842" s="2" t="s">
        <v>1740</v>
      </c>
      <c r="V842" s="2" t="s">
        <v>1741</v>
      </c>
      <c r="W842" s="2" t="s">
        <v>1667</v>
      </c>
      <c r="X842" s="6">
        <v>0</v>
      </c>
      <c r="Y842"/>
      <c r="Z842" s="2" t="s">
        <v>1713</v>
      </c>
      <c r="AA842" s="2" t="s">
        <v>1742</v>
      </c>
      <c r="AB842"/>
      <c r="AC842" s="2" t="s">
        <v>1673</v>
      </c>
      <c r="AD842" s="2" t="s">
        <v>1674</v>
      </c>
      <c r="AE842" s="2"/>
      <c r="AG842" s="2"/>
      <c r="AH842" s="2"/>
    </row>
    <row r="843" spans="1:34" x14ac:dyDescent="0.45">
      <c r="A843" s="1">
        <v>45915</v>
      </c>
      <c r="B843" s="1">
        <v>46002</v>
      </c>
      <c r="C843" s="1">
        <v>46387</v>
      </c>
      <c r="D843" s="1">
        <v>46002</v>
      </c>
      <c r="E843" s="2" t="s">
        <v>2163</v>
      </c>
      <c r="F843" s="3">
        <v>10</v>
      </c>
      <c r="G843" s="2" t="s">
        <v>1761</v>
      </c>
      <c r="H843" s="2" t="s">
        <v>1502</v>
      </c>
      <c r="I843" s="2" t="s">
        <v>127</v>
      </c>
      <c r="J843" s="4">
        <v>98</v>
      </c>
      <c r="K843" s="5">
        <v>57.96</v>
      </c>
      <c r="L843" s="4">
        <v>5680.08</v>
      </c>
      <c r="M843" s="2" t="s">
        <v>1485</v>
      </c>
      <c r="N843" s="2" t="s">
        <v>30</v>
      </c>
      <c r="O843" s="2" t="s">
        <v>1668</v>
      </c>
      <c r="P843" s="2" t="s">
        <v>1669</v>
      </c>
      <c r="Q843"/>
      <c r="R843" s="2" t="s">
        <v>67</v>
      </c>
      <c r="S843" s="2" t="s">
        <v>1762</v>
      </c>
      <c r="T843"/>
      <c r="U843" s="2" t="s">
        <v>1763</v>
      </c>
      <c r="V843" s="2" t="s">
        <v>1764</v>
      </c>
      <c r="W843" s="2" t="s">
        <v>1667</v>
      </c>
      <c r="X843" s="6">
        <v>0</v>
      </c>
      <c r="Y843"/>
      <c r="Z843" s="2" t="s">
        <v>1713</v>
      </c>
      <c r="AA843" s="2" t="s">
        <v>1765</v>
      </c>
      <c r="AB843"/>
      <c r="AC843" s="2" t="s">
        <v>1673</v>
      </c>
      <c r="AD843" s="2" t="s">
        <v>1674</v>
      </c>
      <c r="AE843" s="2"/>
      <c r="AG843" s="2"/>
      <c r="AH843" s="2"/>
    </row>
    <row r="844" spans="1:34" x14ac:dyDescent="0.45">
      <c r="A844" s="1">
        <v>45929</v>
      </c>
      <c r="B844" s="1">
        <v>46017</v>
      </c>
      <c r="C844" s="1">
        <v>46387</v>
      </c>
      <c r="D844" s="1">
        <v>46017</v>
      </c>
      <c r="E844" s="2" t="s">
        <v>2174</v>
      </c>
      <c r="F844" s="3">
        <v>10</v>
      </c>
      <c r="G844" s="2" t="s">
        <v>1734</v>
      </c>
      <c r="H844" s="2" t="s">
        <v>1502</v>
      </c>
      <c r="I844" s="2" t="s">
        <v>127</v>
      </c>
      <c r="J844" s="4">
        <v>56</v>
      </c>
      <c r="K844" s="5">
        <v>57.96</v>
      </c>
      <c r="L844" s="4">
        <v>3245.76</v>
      </c>
      <c r="M844" s="2" t="s">
        <v>1485</v>
      </c>
      <c r="N844" s="2" t="s">
        <v>30</v>
      </c>
      <c r="O844" s="2" t="s">
        <v>1668</v>
      </c>
      <c r="P844" s="2" t="s">
        <v>1669</v>
      </c>
      <c r="Q844"/>
      <c r="R844" s="2" t="s">
        <v>67</v>
      </c>
      <c r="S844" s="2" t="s">
        <v>1735</v>
      </c>
      <c r="T844"/>
      <c r="U844" s="2" t="s">
        <v>1690</v>
      </c>
      <c r="V844" s="2" t="s">
        <v>1736</v>
      </c>
      <c r="W844" s="2" t="s">
        <v>1667</v>
      </c>
      <c r="X844" s="6">
        <v>0</v>
      </c>
      <c r="Y844"/>
      <c r="Z844" s="2" t="s">
        <v>1713</v>
      </c>
      <c r="AA844" s="2" t="s">
        <v>1737</v>
      </c>
      <c r="AB844"/>
      <c r="AC844" s="2" t="s">
        <v>1673</v>
      </c>
      <c r="AD844" s="2" t="s">
        <v>1674</v>
      </c>
      <c r="AE844" s="2"/>
      <c r="AG844" s="2"/>
      <c r="AH844" s="2"/>
    </row>
    <row r="845" spans="1:34" x14ac:dyDescent="0.45">
      <c r="A845" s="1">
        <v>45930</v>
      </c>
      <c r="B845" s="1">
        <v>46020</v>
      </c>
      <c r="C845" s="1">
        <v>46387</v>
      </c>
      <c r="D845" s="1">
        <v>46020</v>
      </c>
      <c r="E845" s="2" t="s">
        <v>2186</v>
      </c>
      <c r="F845" s="3">
        <v>10</v>
      </c>
      <c r="G845" s="2" t="s">
        <v>2026</v>
      </c>
      <c r="H845" s="2" t="s">
        <v>1502</v>
      </c>
      <c r="I845" s="2" t="s">
        <v>127</v>
      </c>
      <c r="J845" s="4">
        <v>28</v>
      </c>
      <c r="K845" s="5">
        <v>57.96</v>
      </c>
      <c r="L845" s="4">
        <v>1622.88</v>
      </c>
      <c r="M845" s="2" t="s">
        <v>1485</v>
      </c>
      <c r="N845" s="2" t="s">
        <v>30</v>
      </c>
      <c r="O845" s="2" t="s">
        <v>1668</v>
      </c>
      <c r="P845" s="2" t="s">
        <v>1669</v>
      </c>
      <c r="Q845"/>
      <c r="R845" s="2" t="s">
        <v>67</v>
      </c>
      <c r="S845" s="2" t="s">
        <v>2027</v>
      </c>
      <c r="T845"/>
      <c r="U845" s="2" t="s">
        <v>2028</v>
      </c>
      <c r="V845" s="2" t="s">
        <v>2029</v>
      </c>
      <c r="W845" s="2" t="s">
        <v>1667</v>
      </c>
      <c r="X845" s="6">
        <v>0</v>
      </c>
      <c r="Y845"/>
      <c r="Z845" s="2" t="s">
        <v>1713</v>
      </c>
      <c r="AA845" s="2" t="s">
        <v>2030</v>
      </c>
      <c r="AB845"/>
      <c r="AC845" s="2" t="s">
        <v>1673</v>
      </c>
      <c r="AD845" s="2" t="s">
        <v>1674</v>
      </c>
      <c r="AE845" s="2"/>
      <c r="AG845" s="2"/>
      <c r="AH845" s="2"/>
    </row>
    <row r="846" spans="1:34" x14ac:dyDescent="0.45">
      <c r="A846" s="1">
        <v>45929</v>
      </c>
      <c r="B846" s="1">
        <v>46017</v>
      </c>
      <c r="C846" s="1">
        <v>46387</v>
      </c>
      <c r="D846" s="1">
        <v>46017</v>
      </c>
      <c r="E846" s="2" t="s">
        <v>2175</v>
      </c>
      <c r="F846" s="3">
        <v>10</v>
      </c>
      <c r="G846" s="2" t="s">
        <v>1795</v>
      </c>
      <c r="H846" s="2" t="s">
        <v>1502</v>
      </c>
      <c r="I846" s="2" t="s">
        <v>127</v>
      </c>
      <c r="J846" s="4">
        <v>182</v>
      </c>
      <c r="K846" s="5">
        <v>57.96</v>
      </c>
      <c r="L846" s="4">
        <v>10548.72</v>
      </c>
      <c r="M846" s="2" t="s">
        <v>1485</v>
      </c>
      <c r="N846" s="2" t="s">
        <v>30</v>
      </c>
      <c r="O846" s="2" t="s">
        <v>1668</v>
      </c>
      <c r="P846" s="2" t="s">
        <v>1669</v>
      </c>
      <c r="Q846"/>
      <c r="R846" s="2" t="s">
        <v>67</v>
      </c>
      <c r="S846" s="2" t="s">
        <v>1796</v>
      </c>
      <c r="T846"/>
      <c r="U846" s="2" t="s">
        <v>1797</v>
      </c>
      <c r="V846" s="2" t="s">
        <v>1798</v>
      </c>
      <c r="W846" s="2" t="s">
        <v>1667</v>
      </c>
      <c r="X846" s="6">
        <v>0</v>
      </c>
      <c r="Y846"/>
      <c r="Z846" s="2" t="s">
        <v>1713</v>
      </c>
      <c r="AA846" s="2" t="s">
        <v>1799</v>
      </c>
      <c r="AB846"/>
      <c r="AC846" s="2" t="s">
        <v>1673</v>
      </c>
      <c r="AD846" s="2" t="s">
        <v>1674</v>
      </c>
      <c r="AE846" s="2"/>
      <c r="AG846" s="2"/>
      <c r="AH846" s="2"/>
    </row>
    <row r="847" spans="1:34" x14ac:dyDescent="0.45">
      <c r="A847" s="1">
        <v>45930</v>
      </c>
      <c r="B847" s="1">
        <v>46020</v>
      </c>
      <c r="C847" s="1">
        <v>46387</v>
      </c>
      <c r="D847" s="1">
        <v>46020</v>
      </c>
      <c r="E847" s="2" t="s">
        <v>2187</v>
      </c>
      <c r="F847" s="3">
        <v>10</v>
      </c>
      <c r="G847" s="2" t="s">
        <v>1829</v>
      </c>
      <c r="H847" s="2" t="s">
        <v>1502</v>
      </c>
      <c r="I847" s="2" t="s">
        <v>127</v>
      </c>
      <c r="J847" s="4">
        <v>42</v>
      </c>
      <c r="K847" s="5">
        <v>57.96</v>
      </c>
      <c r="L847" s="4">
        <v>2434.3200000000002</v>
      </c>
      <c r="M847" s="2" t="s">
        <v>1485</v>
      </c>
      <c r="N847" s="2" t="s">
        <v>30</v>
      </c>
      <c r="O847" s="2" t="s">
        <v>1668</v>
      </c>
      <c r="P847" s="2" t="s">
        <v>1669</v>
      </c>
      <c r="Q847"/>
      <c r="R847" s="2" t="s">
        <v>67</v>
      </c>
      <c r="S847" s="2" t="s">
        <v>1830</v>
      </c>
      <c r="T847"/>
      <c r="U847" s="2" t="s">
        <v>1687</v>
      </c>
      <c r="V847" s="2" t="s">
        <v>1831</v>
      </c>
      <c r="W847" s="2" t="s">
        <v>1667</v>
      </c>
      <c r="X847" s="6">
        <v>0</v>
      </c>
      <c r="Y847"/>
      <c r="Z847" s="2" t="s">
        <v>1713</v>
      </c>
      <c r="AA847" s="2" t="s">
        <v>1832</v>
      </c>
      <c r="AB847"/>
      <c r="AC847" s="2" t="s">
        <v>1673</v>
      </c>
      <c r="AD847" s="2" t="s">
        <v>1674</v>
      </c>
      <c r="AE847" s="2"/>
      <c r="AG847" s="2"/>
      <c r="AH847" s="2"/>
    </row>
    <row r="848" spans="1:34" x14ac:dyDescent="0.45">
      <c r="A848" s="1">
        <v>45930</v>
      </c>
      <c r="B848" s="1">
        <v>46020</v>
      </c>
      <c r="C848" s="1">
        <v>46387</v>
      </c>
      <c r="D848" s="1">
        <v>46020</v>
      </c>
      <c r="E848" s="2" t="s">
        <v>2188</v>
      </c>
      <c r="F848" s="3">
        <v>10</v>
      </c>
      <c r="G848" s="2" t="s">
        <v>1734</v>
      </c>
      <c r="H848" s="2" t="s">
        <v>1502</v>
      </c>
      <c r="I848" s="2" t="s">
        <v>127</v>
      </c>
      <c r="J848" s="4">
        <v>28</v>
      </c>
      <c r="K848" s="5">
        <v>57.96</v>
      </c>
      <c r="L848" s="4">
        <v>1622.88</v>
      </c>
      <c r="M848" s="2" t="s">
        <v>1485</v>
      </c>
      <c r="N848" s="2" t="s">
        <v>30</v>
      </c>
      <c r="O848" s="2" t="s">
        <v>1668</v>
      </c>
      <c r="P848" s="2" t="s">
        <v>1669</v>
      </c>
      <c r="Q848"/>
      <c r="R848" s="2" t="s">
        <v>67</v>
      </c>
      <c r="S848" s="2" t="s">
        <v>1735</v>
      </c>
      <c r="T848"/>
      <c r="U848" s="2" t="s">
        <v>1690</v>
      </c>
      <c r="V848" s="2" t="s">
        <v>1736</v>
      </c>
      <c r="W848" s="2" t="s">
        <v>1667</v>
      </c>
      <c r="X848" s="6">
        <v>0</v>
      </c>
      <c r="Y848"/>
      <c r="Z848" s="2" t="s">
        <v>1713</v>
      </c>
      <c r="AA848" s="2" t="s">
        <v>1737</v>
      </c>
      <c r="AB848"/>
      <c r="AC848" s="2" t="s">
        <v>1673</v>
      </c>
      <c r="AD848" s="2" t="s">
        <v>1674</v>
      </c>
      <c r="AE848" s="2"/>
      <c r="AG848" s="2"/>
      <c r="AH848" s="2"/>
    </row>
    <row r="849" spans="1:34" x14ac:dyDescent="0.45">
      <c r="A849" s="1">
        <v>45929</v>
      </c>
      <c r="B849" s="1">
        <v>46017</v>
      </c>
      <c r="C849" s="1">
        <v>46387</v>
      </c>
      <c r="D849" s="1">
        <v>46017</v>
      </c>
      <c r="E849" s="2" t="s">
        <v>2176</v>
      </c>
      <c r="F849" s="3">
        <v>10</v>
      </c>
      <c r="G849" s="2" t="s">
        <v>1815</v>
      </c>
      <c r="H849" s="2" t="s">
        <v>1502</v>
      </c>
      <c r="I849" s="2" t="s">
        <v>127</v>
      </c>
      <c r="J849" s="4">
        <v>14</v>
      </c>
      <c r="K849" s="5">
        <v>57.96</v>
      </c>
      <c r="L849" s="4">
        <v>811.44</v>
      </c>
      <c r="M849" s="2" t="s">
        <v>1485</v>
      </c>
      <c r="N849" s="2" t="s">
        <v>30</v>
      </c>
      <c r="O849" s="2" t="s">
        <v>1668</v>
      </c>
      <c r="P849" s="2" t="s">
        <v>1669</v>
      </c>
      <c r="Q849"/>
      <c r="R849" s="2" t="s">
        <v>67</v>
      </c>
      <c r="S849" s="2" t="s">
        <v>1816</v>
      </c>
      <c r="T849"/>
      <c r="U849" s="2" t="s">
        <v>1817</v>
      </c>
      <c r="V849" s="2" t="s">
        <v>1818</v>
      </c>
      <c r="W849" s="2" t="s">
        <v>1667</v>
      </c>
      <c r="X849" s="6">
        <v>0</v>
      </c>
      <c r="Y849"/>
      <c r="Z849" s="2" t="s">
        <v>1713</v>
      </c>
      <c r="AA849" s="2" t="s">
        <v>1819</v>
      </c>
      <c r="AB849"/>
      <c r="AC849" s="2" t="s">
        <v>1673</v>
      </c>
      <c r="AD849" s="2" t="s">
        <v>1674</v>
      </c>
      <c r="AE849" s="2"/>
      <c r="AG849" s="2"/>
      <c r="AH849" s="2"/>
    </row>
    <row r="850" spans="1:34" x14ac:dyDescent="0.45">
      <c r="A850" s="1">
        <v>45930</v>
      </c>
      <c r="B850" s="1">
        <v>46020</v>
      </c>
      <c r="C850" s="1">
        <v>46387</v>
      </c>
      <c r="D850" s="1">
        <v>46020</v>
      </c>
      <c r="E850" s="2" t="s">
        <v>2189</v>
      </c>
      <c r="F850" s="3">
        <v>10</v>
      </c>
      <c r="G850" s="2" t="s">
        <v>1793</v>
      </c>
      <c r="H850" s="2" t="s">
        <v>1502</v>
      </c>
      <c r="I850" s="2" t="s">
        <v>127</v>
      </c>
      <c r="J850" s="4">
        <v>14</v>
      </c>
      <c r="K850" s="5">
        <v>57.96</v>
      </c>
      <c r="L850" s="4">
        <v>811.44</v>
      </c>
      <c r="M850" s="2" t="s">
        <v>1485</v>
      </c>
      <c r="N850" s="2" t="s">
        <v>30</v>
      </c>
      <c r="O850" s="2" t="s">
        <v>1668</v>
      </c>
      <c r="P850" s="2" t="s">
        <v>1669</v>
      </c>
      <c r="Q850"/>
      <c r="R850" s="2" t="s">
        <v>67</v>
      </c>
      <c r="S850" s="2" t="s">
        <v>1794</v>
      </c>
      <c r="T850" s="2" t="s">
        <v>1794</v>
      </c>
      <c r="U850" s="2" t="s">
        <v>1690</v>
      </c>
      <c r="V850" s="2" t="s">
        <v>1758</v>
      </c>
      <c r="W850" s="2" t="s">
        <v>1667</v>
      </c>
      <c r="X850" s="6">
        <v>0</v>
      </c>
      <c r="Y850"/>
      <c r="Z850" s="2" t="s">
        <v>67</v>
      </c>
      <c r="AA850" s="2" t="s">
        <v>1760</v>
      </c>
      <c r="AB850"/>
      <c r="AC850" s="2" t="s">
        <v>1673</v>
      </c>
      <c r="AD850" s="2" t="s">
        <v>1674</v>
      </c>
      <c r="AE850" s="2"/>
      <c r="AG850" s="2"/>
      <c r="AH850" s="2"/>
    </row>
    <row r="851" spans="1:34" x14ac:dyDescent="0.45">
      <c r="A851" s="1">
        <v>45930</v>
      </c>
      <c r="B851" s="1">
        <v>46020</v>
      </c>
      <c r="C851" s="1">
        <v>46387</v>
      </c>
      <c r="D851" s="1">
        <v>46020</v>
      </c>
      <c r="E851" s="2" t="s">
        <v>2190</v>
      </c>
      <c r="F851" s="3">
        <v>10</v>
      </c>
      <c r="G851" s="2" t="s">
        <v>1761</v>
      </c>
      <c r="H851" s="2" t="s">
        <v>1502</v>
      </c>
      <c r="I851" s="2" t="s">
        <v>127</v>
      </c>
      <c r="J851" s="4">
        <v>182</v>
      </c>
      <c r="K851" s="5">
        <v>57.96</v>
      </c>
      <c r="L851" s="4">
        <v>10548.72</v>
      </c>
      <c r="M851" s="2" t="s">
        <v>1485</v>
      </c>
      <c r="N851" s="2" t="s">
        <v>30</v>
      </c>
      <c r="O851" s="2" t="s">
        <v>1668</v>
      </c>
      <c r="P851" s="2" t="s">
        <v>1669</v>
      </c>
      <c r="Q851"/>
      <c r="R851" s="2" t="s">
        <v>67</v>
      </c>
      <c r="S851" s="2" t="s">
        <v>1762</v>
      </c>
      <c r="T851"/>
      <c r="U851" s="2" t="s">
        <v>1763</v>
      </c>
      <c r="V851" s="2" t="s">
        <v>1764</v>
      </c>
      <c r="W851" s="2" t="s">
        <v>1667</v>
      </c>
      <c r="X851" s="6">
        <v>0</v>
      </c>
      <c r="Y851"/>
      <c r="Z851" s="2" t="s">
        <v>1713</v>
      </c>
      <c r="AA851" s="2" t="s">
        <v>1765</v>
      </c>
      <c r="AB851"/>
      <c r="AC851" s="2" t="s">
        <v>1673</v>
      </c>
      <c r="AD851" s="2" t="s">
        <v>1674</v>
      </c>
      <c r="AE851" s="2"/>
      <c r="AG851" s="2"/>
      <c r="AH851" s="2"/>
    </row>
    <row r="852" spans="1:34" x14ac:dyDescent="0.45">
      <c r="A852" s="1">
        <v>45930</v>
      </c>
      <c r="B852" s="1">
        <v>46020</v>
      </c>
      <c r="C852" s="1">
        <v>46387</v>
      </c>
      <c r="D852" s="1">
        <v>46020</v>
      </c>
      <c r="E852" s="2" t="s">
        <v>2191</v>
      </c>
      <c r="F852" s="3">
        <v>10</v>
      </c>
      <c r="G852" s="2" t="s">
        <v>1724</v>
      </c>
      <c r="H852" s="2" t="s">
        <v>1502</v>
      </c>
      <c r="I852" s="2" t="s">
        <v>127</v>
      </c>
      <c r="J852" s="4">
        <v>28</v>
      </c>
      <c r="K852" s="5">
        <v>57.96</v>
      </c>
      <c r="L852" s="4">
        <v>1622.88</v>
      </c>
      <c r="M852" s="2" t="s">
        <v>1485</v>
      </c>
      <c r="N852" s="2" t="s">
        <v>30</v>
      </c>
      <c r="O852" s="2" t="s">
        <v>1668</v>
      </c>
      <c r="P852" s="2" t="s">
        <v>1669</v>
      </c>
      <c r="Q852"/>
      <c r="R852" s="2" t="s">
        <v>67</v>
      </c>
      <c r="S852" s="2" t="s">
        <v>1725</v>
      </c>
      <c r="T852"/>
      <c r="U852" s="2" t="s">
        <v>1726</v>
      </c>
      <c r="V852" s="2" t="s">
        <v>1727</v>
      </c>
      <c r="W852" s="2" t="s">
        <v>1667</v>
      </c>
      <c r="X852" s="6">
        <v>0</v>
      </c>
      <c r="Y852"/>
      <c r="Z852" s="2" t="s">
        <v>1713</v>
      </c>
      <c r="AA852" s="2" t="s">
        <v>1728</v>
      </c>
      <c r="AB852"/>
      <c r="AC852" s="2" t="s">
        <v>1673</v>
      </c>
      <c r="AD852" s="2" t="s">
        <v>1674</v>
      </c>
      <c r="AE852" s="2"/>
      <c r="AG852" s="2"/>
      <c r="AH852" s="2"/>
    </row>
    <row r="853" spans="1:34" x14ac:dyDescent="0.45">
      <c r="A853" s="1">
        <v>45929</v>
      </c>
      <c r="B853" s="1">
        <v>46017</v>
      </c>
      <c r="C853" s="1">
        <v>46387</v>
      </c>
      <c r="D853" s="1">
        <v>46017</v>
      </c>
      <c r="E853" s="2" t="s">
        <v>2177</v>
      </c>
      <c r="F853" s="3">
        <v>10</v>
      </c>
      <c r="G853" s="2" t="s">
        <v>1789</v>
      </c>
      <c r="H853" s="2" t="s">
        <v>1502</v>
      </c>
      <c r="I853" s="2" t="s">
        <v>127</v>
      </c>
      <c r="J853" s="4">
        <v>28</v>
      </c>
      <c r="K853" s="5">
        <v>57.96</v>
      </c>
      <c r="L853" s="4">
        <v>1622.88</v>
      </c>
      <c r="M853" s="2" t="s">
        <v>1485</v>
      </c>
      <c r="N853" s="2" t="s">
        <v>30</v>
      </c>
      <c r="O853" s="2" t="s">
        <v>1668</v>
      </c>
      <c r="P853" s="2" t="s">
        <v>1669</v>
      </c>
      <c r="Q853"/>
      <c r="R853" s="2" t="s">
        <v>67</v>
      </c>
      <c r="S853" s="2" t="s">
        <v>1790</v>
      </c>
      <c r="T853" s="2" t="s">
        <v>1790</v>
      </c>
      <c r="U853" s="2" t="s">
        <v>1670</v>
      </c>
      <c r="V853" s="2" t="s">
        <v>1791</v>
      </c>
      <c r="W853" s="2" t="s">
        <v>1667</v>
      </c>
      <c r="X853" s="6">
        <v>0</v>
      </c>
      <c r="Y853"/>
      <c r="Z853" s="2" t="s">
        <v>1713</v>
      </c>
      <c r="AA853" s="2" t="s">
        <v>1792</v>
      </c>
      <c r="AB853"/>
      <c r="AC853" s="2" t="s">
        <v>1673</v>
      </c>
      <c r="AD853" s="2" t="s">
        <v>1674</v>
      </c>
      <c r="AE853" s="2"/>
      <c r="AG853" s="2"/>
      <c r="AH853" s="2"/>
    </row>
    <row r="854" spans="1:34" x14ac:dyDescent="0.45">
      <c r="A854" s="1">
        <v>45929</v>
      </c>
      <c r="B854" s="1">
        <v>46017</v>
      </c>
      <c r="C854" s="1">
        <v>46387</v>
      </c>
      <c r="D854" s="1">
        <v>46017</v>
      </c>
      <c r="E854" s="2" t="s">
        <v>2178</v>
      </c>
      <c r="F854" s="3">
        <v>10</v>
      </c>
      <c r="G854" s="2" t="s">
        <v>1805</v>
      </c>
      <c r="H854" s="2" t="s">
        <v>1502</v>
      </c>
      <c r="I854" s="2" t="s">
        <v>127</v>
      </c>
      <c r="J854" s="4">
        <v>14</v>
      </c>
      <c r="K854" s="5">
        <v>57.96</v>
      </c>
      <c r="L854" s="4">
        <v>811.44</v>
      </c>
      <c r="M854" s="2" t="s">
        <v>1485</v>
      </c>
      <c r="N854" s="2" t="s">
        <v>30</v>
      </c>
      <c r="O854" s="2" t="s">
        <v>1668</v>
      </c>
      <c r="P854" s="2" t="s">
        <v>1669</v>
      </c>
      <c r="Q854"/>
      <c r="R854" s="2" t="s">
        <v>67</v>
      </c>
      <c r="S854" s="2" t="s">
        <v>1806</v>
      </c>
      <c r="T854"/>
      <c r="U854" s="2" t="s">
        <v>1807</v>
      </c>
      <c r="V854" s="2" t="s">
        <v>1808</v>
      </c>
      <c r="W854" s="2" t="s">
        <v>1667</v>
      </c>
      <c r="X854" s="6">
        <v>0</v>
      </c>
      <c r="Y854"/>
      <c r="Z854" s="2" t="s">
        <v>1713</v>
      </c>
      <c r="AA854" s="2" t="s">
        <v>1809</v>
      </c>
      <c r="AB854"/>
      <c r="AC854" s="2" t="s">
        <v>1673</v>
      </c>
      <c r="AD854" s="2" t="s">
        <v>1674</v>
      </c>
      <c r="AE854" s="2"/>
      <c r="AG854" s="2"/>
      <c r="AH854" s="2"/>
    </row>
    <row r="855" spans="1:34" x14ac:dyDescent="0.45">
      <c r="A855" s="1">
        <v>45930</v>
      </c>
      <c r="B855" s="1">
        <v>46020</v>
      </c>
      <c r="C855" s="1">
        <v>46387</v>
      </c>
      <c r="D855" s="1">
        <v>46020</v>
      </c>
      <c r="E855" s="2" t="s">
        <v>2184</v>
      </c>
      <c r="F855" s="3">
        <v>10</v>
      </c>
      <c r="G855" s="2" t="s">
        <v>1738</v>
      </c>
      <c r="H855" s="2" t="s">
        <v>1502</v>
      </c>
      <c r="I855" s="2" t="s">
        <v>127</v>
      </c>
      <c r="J855" s="4">
        <v>14</v>
      </c>
      <c r="K855" s="5">
        <v>57.96</v>
      </c>
      <c r="L855" s="4">
        <v>811.44</v>
      </c>
      <c r="M855" s="2" t="s">
        <v>1485</v>
      </c>
      <c r="N855" s="2" t="s">
        <v>30</v>
      </c>
      <c r="O855" s="2" t="s">
        <v>1668</v>
      </c>
      <c r="P855" s="2" t="s">
        <v>1669</v>
      </c>
      <c r="Q855"/>
      <c r="R855" s="2" t="s">
        <v>67</v>
      </c>
      <c r="S855" s="2" t="s">
        <v>1739</v>
      </c>
      <c r="T855"/>
      <c r="U855" s="2" t="s">
        <v>1740</v>
      </c>
      <c r="V855" s="2" t="s">
        <v>1741</v>
      </c>
      <c r="W855" s="2" t="s">
        <v>1667</v>
      </c>
      <c r="X855" s="6">
        <v>0</v>
      </c>
      <c r="Y855"/>
      <c r="Z855" s="2" t="s">
        <v>1713</v>
      </c>
      <c r="AA855" s="2" t="s">
        <v>1742</v>
      </c>
      <c r="AB855"/>
      <c r="AC855" s="2" t="s">
        <v>1673</v>
      </c>
      <c r="AD855" s="2" t="s">
        <v>1674</v>
      </c>
      <c r="AE855" s="2"/>
      <c r="AG855" s="2"/>
      <c r="AH855" s="2"/>
    </row>
    <row r="856" spans="1:34" x14ac:dyDescent="0.45">
      <c r="A856" s="1">
        <v>45929</v>
      </c>
      <c r="B856" s="1">
        <v>46017</v>
      </c>
      <c r="C856" s="1">
        <v>46387</v>
      </c>
      <c r="D856" s="1">
        <v>46017</v>
      </c>
      <c r="E856" s="2" t="s">
        <v>2179</v>
      </c>
      <c r="F856" s="3">
        <v>10</v>
      </c>
      <c r="G856" s="2" t="s">
        <v>1761</v>
      </c>
      <c r="H856" s="2" t="s">
        <v>1502</v>
      </c>
      <c r="I856" s="2" t="s">
        <v>127</v>
      </c>
      <c r="J856" s="4">
        <v>182</v>
      </c>
      <c r="K856" s="5">
        <v>57.96</v>
      </c>
      <c r="L856" s="4">
        <v>10548.72</v>
      </c>
      <c r="M856" s="2" t="s">
        <v>1485</v>
      </c>
      <c r="N856" s="2" t="s">
        <v>30</v>
      </c>
      <c r="O856" s="2" t="s">
        <v>1668</v>
      </c>
      <c r="P856" s="2" t="s">
        <v>1669</v>
      </c>
      <c r="Q856"/>
      <c r="R856" s="2" t="s">
        <v>67</v>
      </c>
      <c r="S856" s="2" t="s">
        <v>1762</v>
      </c>
      <c r="T856"/>
      <c r="U856" s="2" t="s">
        <v>1763</v>
      </c>
      <c r="V856" s="2" t="s">
        <v>1764</v>
      </c>
      <c r="W856" s="2" t="s">
        <v>1667</v>
      </c>
      <c r="X856" s="6">
        <v>0</v>
      </c>
      <c r="Y856"/>
      <c r="Z856" s="2" t="s">
        <v>1713</v>
      </c>
      <c r="AA856" s="2" t="s">
        <v>1765</v>
      </c>
      <c r="AB856"/>
      <c r="AC856" s="2" t="s">
        <v>1673</v>
      </c>
      <c r="AD856" s="2" t="s">
        <v>1674</v>
      </c>
      <c r="AE856" s="2"/>
      <c r="AG856" s="2"/>
      <c r="AH856" s="2"/>
    </row>
    <row r="857" spans="1:34" x14ac:dyDescent="0.45">
      <c r="A857" s="1">
        <v>45929</v>
      </c>
      <c r="B857" s="1">
        <v>46017</v>
      </c>
      <c r="C857" s="1">
        <v>46387</v>
      </c>
      <c r="D857" s="1">
        <v>46017</v>
      </c>
      <c r="E857" s="2" t="s">
        <v>2180</v>
      </c>
      <c r="F857" s="3">
        <v>10</v>
      </c>
      <c r="G857" s="2" t="s">
        <v>1829</v>
      </c>
      <c r="H857" s="2" t="s">
        <v>1502</v>
      </c>
      <c r="I857" s="2" t="s">
        <v>127</v>
      </c>
      <c r="J857" s="4">
        <v>14</v>
      </c>
      <c r="K857" s="5">
        <v>57.96</v>
      </c>
      <c r="L857" s="4">
        <v>811.44</v>
      </c>
      <c r="M857" s="2" t="s">
        <v>1485</v>
      </c>
      <c r="N857" s="2" t="s">
        <v>30</v>
      </c>
      <c r="O857" s="2" t="s">
        <v>1668</v>
      </c>
      <c r="P857" s="2" t="s">
        <v>1669</v>
      </c>
      <c r="Q857"/>
      <c r="R857" s="2" t="s">
        <v>67</v>
      </c>
      <c r="S857" s="2" t="s">
        <v>1830</v>
      </c>
      <c r="T857"/>
      <c r="U857" s="2" t="s">
        <v>1687</v>
      </c>
      <c r="V857" s="2" t="s">
        <v>1831</v>
      </c>
      <c r="W857" s="2" t="s">
        <v>1667</v>
      </c>
      <c r="X857" s="6">
        <v>0</v>
      </c>
      <c r="Y857"/>
      <c r="Z857" s="2" t="s">
        <v>1713</v>
      </c>
      <c r="AA857" s="2" t="s">
        <v>1832</v>
      </c>
      <c r="AB857"/>
      <c r="AC857" s="2" t="s">
        <v>1673</v>
      </c>
      <c r="AD857" s="2" t="s">
        <v>1674</v>
      </c>
      <c r="AE857" s="2"/>
      <c r="AG857" s="2"/>
      <c r="AH857" s="2"/>
    </row>
    <row r="858" spans="1:34" x14ac:dyDescent="0.45">
      <c r="A858" s="1">
        <v>45929</v>
      </c>
      <c r="B858" s="1">
        <v>46017</v>
      </c>
      <c r="C858" s="1">
        <v>46387</v>
      </c>
      <c r="D858" s="1">
        <v>46017</v>
      </c>
      <c r="E858" s="2" t="s">
        <v>2181</v>
      </c>
      <c r="F858" s="3">
        <v>10</v>
      </c>
      <c r="G858" s="2" t="s">
        <v>1751</v>
      </c>
      <c r="H858" s="2" t="s">
        <v>1502</v>
      </c>
      <c r="I858" s="2" t="s">
        <v>127</v>
      </c>
      <c r="J858" s="4">
        <v>28</v>
      </c>
      <c r="K858" s="5">
        <v>57.96</v>
      </c>
      <c r="L858" s="4">
        <v>1622.88</v>
      </c>
      <c r="M858" s="2" t="s">
        <v>1485</v>
      </c>
      <c r="N858" s="2" t="s">
        <v>30</v>
      </c>
      <c r="O858" s="2" t="s">
        <v>1668</v>
      </c>
      <c r="P858" s="2" t="s">
        <v>1669</v>
      </c>
      <c r="Q858"/>
      <c r="R858" s="2" t="s">
        <v>67</v>
      </c>
      <c r="S858" s="2" t="s">
        <v>1752</v>
      </c>
      <c r="T858"/>
      <c r="U858" s="2" t="s">
        <v>1753</v>
      </c>
      <c r="V858" s="2" t="s">
        <v>1754</v>
      </c>
      <c r="W858" s="2" t="s">
        <v>1667</v>
      </c>
      <c r="X858" s="6">
        <v>0</v>
      </c>
      <c r="Y858"/>
      <c r="Z858" s="2" t="s">
        <v>1713</v>
      </c>
      <c r="AA858" s="2" t="s">
        <v>1755</v>
      </c>
      <c r="AB858"/>
      <c r="AC858" s="2" t="s">
        <v>1673</v>
      </c>
      <c r="AD858" s="2" t="s">
        <v>1674</v>
      </c>
      <c r="AE858" s="2"/>
      <c r="AG858" s="2"/>
      <c r="AH858" s="2"/>
    </row>
    <row r="859" spans="1:34" x14ac:dyDescent="0.45">
      <c r="A859" s="1">
        <v>45943</v>
      </c>
      <c r="B859" s="1">
        <v>46031</v>
      </c>
      <c r="C859" s="1">
        <v>46387</v>
      </c>
      <c r="D859" s="1">
        <v>46031</v>
      </c>
      <c r="E859" s="2" t="s">
        <v>2207</v>
      </c>
      <c r="F859" s="3">
        <v>10</v>
      </c>
      <c r="G859" s="2" t="s">
        <v>1805</v>
      </c>
      <c r="H859" s="2" t="s">
        <v>1502</v>
      </c>
      <c r="I859" s="2" t="s">
        <v>127</v>
      </c>
      <c r="J859" s="4">
        <v>28</v>
      </c>
      <c r="K859" s="5">
        <v>57.96</v>
      </c>
      <c r="L859" s="4">
        <v>1622.88</v>
      </c>
      <c r="M859" s="2" t="s">
        <v>1485</v>
      </c>
      <c r="N859" s="2" t="s">
        <v>30</v>
      </c>
      <c r="O859" s="2" t="s">
        <v>1668</v>
      </c>
      <c r="P859" s="2" t="s">
        <v>1669</v>
      </c>
      <c r="Q859"/>
      <c r="R859" s="2" t="s">
        <v>67</v>
      </c>
      <c r="S859" s="2" t="s">
        <v>1806</v>
      </c>
      <c r="T859"/>
      <c r="U859" s="2" t="s">
        <v>1807</v>
      </c>
      <c r="V859" s="2" t="s">
        <v>1808</v>
      </c>
      <c r="W859" s="2" t="s">
        <v>1667</v>
      </c>
      <c r="X859" s="6">
        <v>0</v>
      </c>
      <c r="Y859"/>
      <c r="Z859" s="2" t="s">
        <v>1713</v>
      </c>
      <c r="AA859" s="2" t="s">
        <v>1809</v>
      </c>
      <c r="AB859"/>
      <c r="AC859" s="2" t="s">
        <v>1673</v>
      </c>
      <c r="AD859" s="2" t="s">
        <v>1674</v>
      </c>
      <c r="AE859" s="2"/>
      <c r="AG859" s="2"/>
      <c r="AH859" s="2"/>
    </row>
    <row r="860" spans="1:34" x14ac:dyDescent="0.45">
      <c r="A860" s="1">
        <v>45943</v>
      </c>
      <c r="B860" s="1">
        <v>46031</v>
      </c>
      <c r="C860" s="1">
        <v>46387</v>
      </c>
      <c r="D860" s="1">
        <v>46031</v>
      </c>
      <c r="E860" s="2" t="s">
        <v>2208</v>
      </c>
      <c r="F860" s="3">
        <v>10</v>
      </c>
      <c r="G860" s="2" t="s">
        <v>1738</v>
      </c>
      <c r="H860" s="2" t="s">
        <v>1502</v>
      </c>
      <c r="I860" s="2" t="s">
        <v>127</v>
      </c>
      <c r="J860" s="4">
        <v>140</v>
      </c>
      <c r="K860" s="5">
        <v>57.96</v>
      </c>
      <c r="L860" s="4">
        <v>8114.4</v>
      </c>
      <c r="M860" s="2" t="s">
        <v>1485</v>
      </c>
      <c r="N860" s="2" t="s">
        <v>30</v>
      </c>
      <c r="O860" s="2" t="s">
        <v>1668</v>
      </c>
      <c r="P860" s="2" t="s">
        <v>1669</v>
      </c>
      <c r="Q860"/>
      <c r="R860" s="2" t="s">
        <v>67</v>
      </c>
      <c r="S860" s="2" t="s">
        <v>1739</v>
      </c>
      <c r="T860"/>
      <c r="U860" s="2" t="s">
        <v>1740</v>
      </c>
      <c r="V860" s="2" t="s">
        <v>1741</v>
      </c>
      <c r="W860" s="2" t="s">
        <v>1667</v>
      </c>
      <c r="X860" s="6">
        <v>0</v>
      </c>
      <c r="Y860"/>
      <c r="Z860" s="2" t="s">
        <v>1713</v>
      </c>
      <c r="AA860" s="2" t="s">
        <v>1742</v>
      </c>
      <c r="AB860"/>
      <c r="AC860" s="2" t="s">
        <v>1673</v>
      </c>
      <c r="AD860" s="2" t="s">
        <v>1674</v>
      </c>
      <c r="AE860" s="2"/>
      <c r="AG860" s="2"/>
      <c r="AH860" s="2"/>
    </row>
    <row r="861" spans="1:34" x14ac:dyDescent="0.45">
      <c r="A861" s="1">
        <v>45943</v>
      </c>
      <c r="B861" s="1">
        <v>46031</v>
      </c>
      <c r="C861" s="1">
        <v>46387</v>
      </c>
      <c r="D861" s="1">
        <v>46031</v>
      </c>
      <c r="E861" s="2" t="s">
        <v>2209</v>
      </c>
      <c r="F861" s="3">
        <v>10</v>
      </c>
      <c r="G861" s="2" t="s">
        <v>1829</v>
      </c>
      <c r="H861" s="2" t="s">
        <v>1502</v>
      </c>
      <c r="I861" s="2" t="s">
        <v>127</v>
      </c>
      <c r="J861" s="4">
        <v>28</v>
      </c>
      <c r="K861" s="5">
        <v>57.96</v>
      </c>
      <c r="L861" s="4">
        <v>1622.88</v>
      </c>
      <c r="M861" s="2" t="s">
        <v>1485</v>
      </c>
      <c r="N861" s="2" t="s">
        <v>30</v>
      </c>
      <c r="O861" s="2" t="s">
        <v>1668</v>
      </c>
      <c r="P861" s="2" t="s">
        <v>1669</v>
      </c>
      <c r="Q861"/>
      <c r="R861" s="2" t="s">
        <v>67</v>
      </c>
      <c r="S861" s="2" t="s">
        <v>1830</v>
      </c>
      <c r="T861"/>
      <c r="U861" s="2" t="s">
        <v>1687</v>
      </c>
      <c r="V861" s="2" t="s">
        <v>1831</v>
      </c>
      <c r="W861" s="2" t="s">
        <v>1667</v>
      </c>
      <c r="X861" s="6">
        <v>0</v>
      </c>
      <c r="Y861"/>
      <c r="Z861" s="2" t="s">
        <v>1713</v>
      </c>
      <c r="AA861" s="2" t="s">
        <v>1832</v>
      </c>
      <c r="AB861"/>
      <c r="AC861" s="2" t="s">
        <v>1673</v>
      </c>
      <c r="AD861" s="2" t="s">
        <v>1674</v>
      </c>
      <c r="AE861" s="2"/>
      <c r="AG861" s="2"/>
      <c r="AH861" s="2"/>
    </row>
    <row r="862" spans="1:34" x14ac:dyDescent="0.45">
      <c r="A862" s="1">
        <v>45943</v>
      </c>
      <c r="B862" s="1">
        <v>46031</v>
      </c>
      <c r="C862" s="1">
        <v>46387</v>
      </c>
      <c r="D862" s="1">
        <v>46031</v>
      </c>
      <c r="E862" s="2" t="s">
        <v>2210</v>
      </c>
      <c r="F862" s="3">
        <v>10</v>
      </c>
      <c r="G862" s="2" t="s">
        <v>1909</v>
      </c>
      <c r="H862" s="2" t="s">
        <v>1502</v>
      </c>
      <c r="I862" s="2" t="s">
        <v>127</v>
      </c>
      <c r="J862" s="4">
        <v>14</v>
      </c>
      <c r="K862" s="5">
        <v>57.96</v>
      </c>
      <c r="L862" s="4">
        <v>811.44</v>
      </c>
      <c r="M862" s="2" t="s">
        <v>1485</v>
      </c>
      <c r="N862" s="2" t="s">
        <v>30</v>
      </c>
      <c r="O862" s="2" t="s">
        <v>1668</v>
      </c>
      <c r="P862" s="2" t="s">
        <v>1669</v>
      </c>
      <c r="Q862"/>
      <c r="R862" s="2" t="s">
        <v>67</v>
      </c>
      <c r="S862" s="2" t="s">
        <v>1910</v>
      </c>
      <c r="T862"/>
      <c r="U862" s="2" t="s">
        <v>1740</v>
      </c>
      <c r="V862" s="2" t="s">
        <v>1911</v>
      </c>
      <c r="W862" s="2" t="s">
        <v>1667</v>
      </c>
      <c r="X862" s="6">
        <v>0</v>
      </c>
      <c r="Y862"/>
      <c r="Z862" s="2" t="s">
        <v>1713</v>
      </c>
      <c r="AA862" s="2" t="s">
        <v>1912</v>
      </c>
      <c r="AB862"/>
      <c r="AC862" s="2" t="s">
        <v>1673</v>
      </c>
      <c r="AD862" s="2" t="s">
        <v>1674</v>
      </c>
      <c r="AE862" s="2"/>
      <c r="AG862" s="2"/>
      <c r="AH862" s="2"/>
    </row>
    <row r="863" spans="1:34" x14ac:dyDescent="0.45">
      <c r="A863" s="1">
        <v>45943</v>
      </c>
      <c r="B863" s="1">
        <v>46031</v>
      </c>
      <c r="C863" s="1">
        <v>46387</v>
      </c>
      <c r="D863" s="1">
        <v>46031</v>
      </c>
      <c r="E863" s="2" t="s">
        <v>2211</v>
      </c>
      <c r="F863" s="3">
        <v>10</v>
      </c>
      <c r="G863" s="2" t="s">
        <v>1720</v>
      </c>
      <c r="H863" s="2" t="s">
        <v>1502</v>
      </c>
      <c r="I863" s="2" t="s">
        <v>127</v>
      </c>
      <c r="J863" s="4">
        <v>84</v>
      </c>
      <c r="K863" s="5">
        <v>57.96</v>
      </c>
      <c r="L863" s="4">
        <v>4868.6400000000003</v>
      </c>
      <c r="M863" s="2" t="s">
        <v>1485</v>
      </c>
      <c r="N863" s="2" t="s">
        <v>30</v>
      </c>
      <c r="O863" s="2" t="s">
        <v>1668</v>
      </c>
      <c r="P863" s="2" t="s">
        <v>1669</v>
      </c>
      <c r="Q863"/>
      <c r="R863" s="2" t="s">
        <v>67</v>
      </c>
      <c r="S863" s="2" t="s">
        <v>1721</v>
      </c>
      <c r="T863"/>
      <c r="U863" s="2" t="s">
        <v>1682</v>
      </c>
      <c r="V863" s="2" t="s">
        <v>1722</v>
      </c>
      <c r="W863" s="2" t="s">
        <v>1667</v>
      </c>
      <c r="X863" s="6">
        <v>0</v>
      </c>
      <c r="Y863"/>
      <c r="Z863" s="2" t="s">
        <v>1713</v>
      </c>
      <c r="AA863" s="2" t="s">
        <v>1723</v>
      </c>
      <c r="AB863"/>
      <c r="AC863" s="2" t="s">
        <v>1673</v>
      </c>
      <c r="AD863" s="2" t="s">
        <v>1674</v>
      </c>
      <c r="AE863" s="2"/>
      <c r="AF863" s="2"/>
      <c r="AG863" s="2"/>
      <c r="AH863" s="2"/>
    </row>
    <row r="864" spans="1:34" x14ac:dyDescent="0.45">
      <c r="A864" s="1">
        <v>45943</v>
      </c>
      <c r="B864" s="1">
        <v>46031</v>
      </c>
      <c r="C864" s="1">
        <v>46387</v>
      </c>
      <c r="D864" s="1">
        <v>46031</v>
      </c>
      <c r="E864" s="2" t="s">
        <v>2212</v>
      </c>
      <c r="F864" s="3">
        <v>10</v>
      </c>
      <c r="G864" s="2" t="s">
        <v>1734</v>
      </c>
      <c r="H864" s="2" t="s">
        <v>1502</v>
      </c>
      <c r="I864" s="2" t="s">
        <v>127</v>
      </c>
      <c r="J864" s="4">
        <v>56</v>
      </c>
      <c r="K864" s="5">
        <v>57.96</v>
      </c>
      <c r="L864" s="4">
        <v>3245.76</v>
      </c>
      <c r="M864" s="2" t="s">
        <v>1485</v>
      </c>
      <c r="N864" s="2" t="s">
        <v>30</v>
      </c>
      <c r="O864" s="2" t="s">
        <v>1668</v>
      </c>
      <c r="P864" s="2" t="s">
        <v>1669</v>
      </c>
      <c r="Q864"/>
      <c r="R864" s="2" t="s">
        <v>67</v>
      </c>
      <c r="S864" s="2" t="s">
        <v>1735</v>
      </c>
      <c r="T864"/>
      <c r="U864" s="2" t="s">
        <v>1690</v>
      </c>
      <c r="V864" s="2" t="s">
        <v>1736</v>
      </c>
      <c r="W864" s="2" t="s">
        <v>1667</v>
      </c>
      <c r="X864" s="6">
        <v>0</v>
      </c>
      <c r="Y864"/>
      <c r="Z864" s="2" t="s">
        <v>1713</v>
      </c>
      <c r="AA864" s="2" t="s">
        <v>1737</v>
      </c>
      <c r="AB864"/>
      <c r="AC864" s="2" t="s">
        <v>1673</v>
      </c>
      <c r="AD864" s="2" t="s">
        <v>1674</v>
      </c>
      <c r="AE864" s="2"/>
      <c r="AG864" s="2"/>
      <c r="AH864" s="2"/>
    </row>
    <row r="865" spans="1:34" x14ac:dyDescent="0.45">
      <c r="A865" s="1">
        <v>45943</v>
      </c>
      <c r="B865" s="1">
        <v>46031</v>
      </c>
      <c r="C865" s="1">
        <v>46387</v>
      </c>
      <c r="D865" s="1">
        <v>46031</v>
      </c>
      <c r="E865" s="2" t="s">
        <v>2213</v>
      </c>
      <c r="F865" s="3">
        <v>10</v>
      </c>
      <c r="G865" s="2" t="s">
        <v>1724</v>
      </c>
      <c r="H865" s="2" t="s">
        <v>1502</v>
      </c>
      <c r="I865" s="2" t="s">
        <v>127</v>
      </c>
      <c r="J865" s="4">
        <v>70</v>
      </c>
      <c r="K865" s="5">
        <v>57.96</v>
      </c>
      <c r="L865" s="4">
        <v>4057.2</v>
      </c>
      <c r="M865" s="2" t="s">
        <v>1485</v>
      </c>
      <c r="N865" s="2" t="s">
        <v>30</v>
      </c>
      <c r="O865" s="2" t="s">
        <v>1668</v>
      </c>
      <c r="P865" s="2" t="s">
        <v>1669</v>
      </c>
      <c r="Q865"/>
      <c r="R865" s="2" t="s">
        <v>67</v>
      </c>
      <c r="S865" s="2" t="s">
        <v>1725</v>
      </c>
      <c r="T865"/>
      <c r="U865" s="2" t="s">
        <v>1726</v>
      </c>
      <c r="V865" s="2" t="s">
        <v>1727</v>
      </c>
      <c r="W865" s="2" t="s">
        <v>1667</v>
      </c>
      <c r="X865" s="6">
        <v>0</v>
      </c>
      <c r="Y865"/>
      <c r="Z865" s="2" t="s">
        <v>1713</v>
      </c>
      <c r="AA865" s="2" t="s">
        <v>1728</v>
      </c>
      <c r="AB865"/>
      <c r="AC865" s="2" t="s">
        <v>1673</v>
      </c>
      <c r="AD865" s="2" t="s">
        <v>1674</v>
      </c>
      <c r="AE865" s="2"/>
      <c r="AG865" s="2"/>
      <c r="AH865" s="2"/>
    </row>
    <row r="866" spans="1:34" x14ac:dyDescent="0.45">
      <c r="A866" s="1">
        <v>45943</v>
      </c>
      <c r="B866" s="1">
        <v>46031</v>
      </c>
      <c r="C866" s="1">
        <v>46387</v>
      </c>
      <c r="D866" s="1">
        <v>46031</v>
      </c>
      <c r="E866" s="2" t="s">
        <v>2214</v>
      </c>
      <c r="F866" s="3">
        <v>10</v>
      </c>
      <c r="G866" s="2" t="s">
        <v>1793</v>
      </c>
      <c r="H866" s="2" t="s">
        <v>1502</v>
      </c>
      <c r="I866" s="2" t="s">
        <v>127</v>
      </c>
      <c r="J866" s="4">
        <v>14</v>
      </c>
      <c r="K866" s="5">
        <v>57.96</v>
      </c>
      <c r="L866" s="4">
        <v>811.44</v>
      </c>
      <c r="M866" s="2" t="s">
        <v>1485</v>
      </c>
      <c r="N866" s="2" t="s">
        <v>30</v>
      </c>
      <c r="O866" s="2" t="s">
        <v>1668</v>
      </c>
      <c r="P866" s="2" t="s">
        <v>1669</v>
      </c>
      <c r="Q866"/>
      <c r="R866" s="2" t="s">
        <v>67</v>
      </c>
      <c r="S866" s="2" t="s">
        <v>1794</v>
      </c>
      <c r="T866" s="2" t="s">
        <v>1794</v>
      </c>
      <c r="U866" s="2" t="s">
        <v>1690</v>
      </c>
      <c r="V866" s="2" t="s">
        <v>1758</v>
      </c>
      <c r="W866" s="2" t="s">
        <v>1667</v>
      </c>
      <c r="X866" s="6">
        <v>0</v>
      </c>
      <c r="Y866"/>
      <c r="Z866" s="2" t="s">
        <v>67</v>
      </c>
      <c r="AA866" s="2" t="s">
        <v>1760</v>
      </c>
      <c r="AB866"/>
      <c r="AC866" s="2" t="s">
        <v>1673</v>
      </c>
      <c r="AD866" s="2" t="s">
        <v>1674</v>
      </c>
      <c r="AE866" s="2"/>
      <c r="AG866" s="2"/>
      <c r="AH866" s="2"/>
    </row>
    <row r="867" spans="1:34" x14ac:dyDescent="0.45">
      <c r="A867" s="1">
        <v>45943</v>
      </c>
      <c r="B867" s="1">
        <v>46031</v>
      </c>
      <c r="C867" s="1">
        <v>46387</v>
      </c>
      <c r="D867" s="1">
        <v>46031</v>
      </c>
      <c r="E867" s="2" t="s">
        <v>2216</v>
      </c>
      <c r="F867" s="3">
        <v>10</v>
      </c>
      <c r="G867" s="2" t="s">
        <v>1789</v>
      </c>
      <c r="H867" s="2" t="s">
        <v>1502</v>
      </c>
      <c r="I867" s="2" t="s">
        <v>127</v>
      </c>
      <c r="J867" s="4">
        <v>112</v>
      </c>
      <c r="K867" s="5">
        <v>57.96</v>
      </c>
      <c r="L867" s="4">
        <v>6491.52</v>
      </c>
      <c r="M867" s="2" t="s">
        <v>1485</v>
      </c>
      <c r="N867" s="2" t="s">
        <v>30</v>
      </c>
      <c r="O867" s="2" t="s">
        <v>1668</v>
      </c>
      <c r="P867" s="2" t="s">
        <v>1669</v>
      </c>
      <c r="Q867"/>
      <c r="R867" s="2" t="s">
        <v>67</v>
      </c>
      <c r="S867" s="2" t="s">
        <v>1790</v>
      </c>
      <c r="T867" s="2" t="s">
        <v>1790</v>
      </c>
      <c r="U867" s="2" t="s">
        <v>1670</v>
      </c>
      <c r="V867" s="2" t="s">
        <v>1791</v>
      </c>
      <c r="W867" s="2" t="s">
        <v>1667</v>
      </c>
      <c r="X867" s="6">
        <v>0</v>
      </c>
      <c r="Y867"/>
      <c r="Z867" s="2" t="s">
        <v>1713</v>
      </c>
      <c r="AA867" s="2" t="s">
        <v>1792</v>
      </c>
      <c r="AB867"/>
      <c r="AC867" s="2" t="s">
        <v>1673</v>
      </c>
      <c r="AD867" s="2" t="s">
        <v>1674</v>
      </c>
      <c r="AE867" s="2"/>
      <c r="AG867" s="2"/>
      <c r="AH867" s="2"/>
    </row>
    <row r="868" spans="1:34" x14ac:dyDescent="0.45">
      <c r="A868" s="1">
        <v>45793</v>
      </c>
      <c r="B868" s="1">
        <v>46368</v>
      </c>
      <c r="C868" s="1">
        <v>46450</v>
      </c>
      <c r="D868" s="1">
        <v>46367</v>
      </c>
      <c r="E868" s="2" t="s">
        <v>2014</v>
      </c>
      <c r="F868" s="3">
        <v>1</v>
      </c>
      <c r="G868" s="2" t="s">
        <v>1685</v>
      </c>
      <c r="H868" s="2" t="s">
        <v>1591</v>
      </c>
      <c r="I868" s="2" t="s">
        <v>158</v>
      </c>
      <c r="J868" s="4">
        <v>6900</v>
      </c>
      <c r="K868" s="5">
        <v>8.4700000000000006</v>
      </c>
      <c r="L868" s="4">
        <v>58443</v>
      </c>
      <c r="M868" s="2" t="s">
        <v>1499</v>
      </c>
      <c r="N868" s="2" t="s">
        <v>30</v>
      </c>
      <c r="O868" s="2" t="s">
        <v>1668</v>
      </c>
      <c r="P868" s="2" t="s">
        <v>1669</v>
      </c>
      <c r="Q868"/>
      <c r="R868" s="2" t="s">
        <v>90</v>
      </c>
      <c r="S868" s="2" t="s">
        <v>1947</v>
      </c>
      <c r="T868"/>
      <c r="U868" s="2" t="s">
        <v>1682</v>
      </c>
      <c r="V868" s="2" t="s">
        <v>1948</v>
      </c>
      <c r="W868" s="2" t="s">
        <v>1667</v>
      </c>
      <c r="X868" s="6">
        <v>0</v>
      </c>
      <c r="Y868"/>
      <c r="Z868" s="2" t="s">
        <v>90</v>
      </c>
      <c r="AA868" s="2" t="s">
        <v>1949</v>
      </c>
      <c r="AB868"/>
      <c r="AC868" s="2" t="s">
        <v>1673</v>
      </c>
      <c r="AD868" s="2" t="s">
        <v>1674</v>
      </c>
      <c r="AE868" s="2"/>
      <c r="AG868" s="2"/>
      <c r="AH868" s="2"/>
    </row>
    <row r="869" spans="1:34" hidden="1" x14ac:dyDescent="0.45">
      <c r="C869" s="1"/>
      <c r="D869" s="1"/>
      <c r="F869" s="3"/>
      <c r="H869" s="2"/>
      <c r="I869" s="2"/>
      <c r="K869" s="5"/>
      <c r="L869" s="4"/>
      <c r="M869" s="2"/>
      <c r="Q869"/>
      <c r="T869"/>
      <c r="W869" s="2"/>
      <c r="X869" s="6"/>
      <c r="Y869"/>
      <c r="AB869"/>
      <c r="AD869" s="2"/>
      <c r="AE869" s="2"/>
      <c r="AG869" s="2"/>
      <c r="AH869" s="2"/>
    </row>
    <row r="870" spans="1:34" hidden="1" x14ac:dyDescent="0.45">
      <c r="C870" s="1"/>
      <c r="D870" s="1"/>
      <c r="F870" s="3"/>
      <c r="H870" s="2"/>
      <c r="I870" s="2"/>
      <c r="K870" s="5"/>
      <c r="L870" s="4"/>
      <c r="M870" s="2"/>
      <c r="Q870"/>
      <c r="T870"/>
      <c r="W870" s="2"/>
      <c r="X870" s="6"/>
      <c r="Y870"/>
      <c r="AB870"/>
      <c r="AD870" s="2"/>
      <c r="AE870" s="2"/>
      <c r="AG870" s="2"/>
      <c r="AH870" s="2"/>
    </row>
    <row r="871" spans="1:34" hidden="1" x14ac:dyDescent="0.45">
      <c r="C871" s="1"/>
      <c r="D871" s="1"/>
      <c r="F871" s="3"/>
      <c r="H871" s="2"/>
      <c r="I871" s="2"/>
      <c r="K871" s="5"/>
      <c r="L871" s="4"/>
      <c r="M871" s="2"/>
      <c r="Q871"/>
      <c r="T871"/>
      <c r="W871" s="2"/>
      <c r="X871" s="6"/>
      <c r="Y871"/>
      <c r="AB871"/>
      <c r="AD871" s="2"/>
      <c r="AE871" s="2"/>
      <c r="AG871" s="2"/>
      <c r="AH871" s="2"/>
    </row>
    <row r="872" spans="1:34" hidden="1" x14ac:dyDescent="0.45">
      <c r="C872" s="1"/>
      <c r="D872" s="1"/>
      <c r="F872" s="3"/>
      <c r="H872" s="2"/>
      <c r="I872" s="2"/>
      <c r="K872" s="5"/>
      <c r="L872" s="4"/>
      <c r="M872" s="2"/>
      <c r="Q872"/>
      <c r="T872"/>
      <c r="W872" s="2"/>
      <c r="X872" s="6"/>
      <c r="Y872"/>
      <c r="AB872"/>
      <c r="AD872" s="2"/>
      <c r="AE872" s="2"/>
      <c r="AG872" s="2"/>
      <c r="AH872" s="2"/>
    </row>
    <row r="873" spans="1:34" hidden="1" x14ac:dyDescent="0.45">
      <c r="C873" s="1"/>
      <c r="D873" s="1"/>
      <c r="F873" s="3"/>
      <c r="H873" s="2"/>
      <c r="I873" s="2"/>
      <c r="K873" s="5"/>
      <c r="L873" s="4"/>
      <c r="M873" s="2"/>
      <c r="Q873"/>
      <c r="T873"/>
      <c r="W873" s="2"/>
      <c r="X873" s="6"/>
      <c r="Y873"/>
      <c r="AB873"/>
      <c r="AD873" s="2"/>
      <c r="AE873" s="2"/>
      <c r="AG873" s="2"/>
      <c r="AH873" s="2"/>
    </row>
    <row r="874" spans="1:34" hidden="1" x14ac:dyDescent="0.45">
      <c r="C874" s="1"/>
      <c r="D874" s="1"/>
      <c r="F874" s="3"/>
      <c r="H874" s="2"/>
      <c r="I874" s="2"/>
      <c r="K874" s="5"/>
      <c r="L874" s="4"/>
      <c r="M874" s="2"/>
      <c r="Q874"/>
      <c r="T874"/>
      <c r="W874" s="2"/>
      <c r="X874" s="6"/>
      <c r="Y874"/>
      <c r="AB874"/>
      <c r="AD874" s="2"/>
      <c r="AE874" s="2"/>
      <c r="AG874" s="2"/>
      <c r="AH874" s="2"/>
    </row>
    <row r="875" spans="1:34" hidden="1" x14ac:dyDescent="0.45">
      <c r="C875" s="1"/>
      <c r="D875" s="1"/>
      <c r="F875" s="3"/>
      <c r="H875" s="2"/>
      <c r="I875" s="2"/>
      <c r="K875" s="5"/>
      <c r="L875" s="4"/>
      <c r="M875" s="2"/>
      <c r="Q875"/>
      <c r="T875"/>
      <c r="W875" s="2"/>
      <c r="X875" s="6"/>
      <c r="Y875"/>
      <c r="AB875"/>
      <c r="AD875" s="2"/>
      <c r="AE875" s="2"/>
      <c r="AG875" s="2"/>
      <c r="AH875" s="2"/>
    </row>
    <row r="876" spans="1:34" hidden="1" x14ac:dyDescent="0.45">
      <c r="C876" s="1"/>
      <c r="D876" s="1"/>
      <c r="F876" s="3"/>
      <c r="H876" s="2"/>
      <c r="I876" s="2"/>
      <c r="K876" s="5"/>
      <c r="L876" s="4"/>
      <c r="M876" s="2"/>
      <c r="Q876"/>
      <c r="T876"/>
      <c r="W876" s="2"/>
      <c r="X876" s="6"/>
      <c r="Y876"/>
      <c r="AC876"/>
      <c r="AE876" s="2"/>
      <c r="AF876" s="2"/>
      <c r="AG876" s="2"/>
      <c r="AH876" s="2"/>
    </row>
    <row r="877" spans="1:34" hidden="1" x14ac:dyDescent="0.45">
      <c r="C877" s="1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E877" s="2"/>
      <c r="AG877" s="2"/>
      <c r="AH877" s="2"/>
    </row>
    <row r="878" spans="1:34" hidden="1" x14ac:dyDescent="0.45">
      <c r="C878" s="1"/>
      <c r="D878" s="1"/>
      <c r="F878" s="3"/>
      <c r="H878" s="2"/>
      <c r="I878" s="2"/>
      <c r="K878" s="5"/>
      <c r="L878" s="4"/>
      <c r="M878" s="2"/>
      <c r="Q878"/>
      <c r="T878"/>
      <c r="W878" s="2"/>
      <c r="X878" s="6"/>
      <c r="Y878"/>
      <c r="AB878"/>
      <c r="AD878" s="2"/>
      <c r="AE878" s="2"/>
      <c r="AG878" s="2"/>
      <c r="AH878" s="2"/>
    </row>
    <row r="879" spans="1:34" hidden="1" x14ac:dyDescent="0.45">
      <c r="C879" s="1"/>
      <c r="D879" s="1"/>
      <c r="F879" s="3"/>
      <c r="H879" s="2"/>
      <c r="I879" s="2"/>
      <c r="K879" s="5"/>
      <c r="L879" s="4"/>
      <c r="M879" s="2"/>
      <c r="Q879"/>
      <c r="T879"/>
      <c r="W879" s="2"/>
      <c r="X879" s="6"/>
      <c r="Y879"/>
      <c r="AB879"/>
      <c r="AD879" s="2"/>
      <c r="AE879" s="2"/>
      <c r="AG879" s="2"/>
      <c r="AH879" s="2"/>
    </row>
    <row r="880" spans="1:34" hidden="1" x14ac:dyDescent="0.45">
      <c r="C880" s="1"/>
      <c r="D880" s="1"/>
      <c r="F880" s="3"/>
      <c r="H880" s="2"/>
      <c r="I880" s="2"/>
      <c r="K880" s="5"/>
      <c r="L880" s="4"/>
      <c r="M880" s="2"/>
      <c r="Q880"/>
      <c r="T880"/>
      <c r="W880" s="2"/>
      <c r="X880" s="6"/>
      <c r="Y880"/>
      <c r="AB880"/>
      <c r="AD880" s="2"/>
      <c r="AE880" s="2"/>
      <c r="AG880" s="2"/>
      <c r="AH880" s="2"/>
    </row>
    <row r="881" spans="2:34" hidden="1" x14ac:dyDescent="0.45">
      <c r="C881" s="1"/>
      <c r="D881" s="1"/>
      <c r="F881" s="3"/>
      <c r="H881" s="2"/>
      <c r="I881" s="2"/>
      <c r="K881" s="5"/>
      <c r="L881" s="4"/>
      <c r="M881" s="2"/>
      <c r="Q881"/>
      <c r="T881"/>
      <c r="W881" s="2"/>
      <c r="X881" s="6"/>
      <c r="Z881" s="28"/>
      <c r="AA881" s="28"/>
      <c r="AB881"/>
      <c r="AC881" s="28"/>
      <c r="AD881" s="28"/>
      <c r="AE881" s="2"/>
      <c r="AG881" s="2"/>
      <c r="AH881" s="2"/>
    </row>
    <row r="882" spans="2:34" hidden="1" x14ac:dyDescent="0.4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 s="28"/>
      <c r="AA882" s="28"/>
      <c r="AB882"/>
      <c r="AC882" s="28"/>
      <c r="AD882" s="28"/>
      <c r="AE882" s="2"/>
      <c r="AG882" s="2"/>
      <c r="AH882" s="2"/>
    </row>
    <row r="883" spans="2:34" hidden="1" x14ac:dyDescent="0.45">
      <c r="C883" s="1"/>
      <c r="D883" s="1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 s="28"/>
      <c r="AA883" s="28"/>
      <c r="AB883" s="28"/>
      <c r="AC883"/>
      <c r="AE883" s="2"/>
      <c r="AG883" s="2"/>
      <c r="AH883" s="2"/>
    </row>
    <row r="884" spans="2:34" hidden="1" x14ac:dyDescent="0.45">
      <c r="C884" s="1"/>
      <c r="D884" s="1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E884" s="2"/>
      <c r="AG884" s="2"/>
      <c r="AH884" s="2"/>
    </row>
    <row r="885" spans="2:34" hidden="1" x14ac:dyDescent="0.45">
      <c r="C885" s="1"/>
      <c r="D885" s="1"/>
      <c r="F885" s="3"/>
      <c r="H885" s="2"/>
      <c r="I885" s="2"/>
      <c r="K885" s="5"/>
      <c r="L885" s="4"/>
      <c r="M885" s="2"/>
      <c r="Q885"/>
      <c r="T885"/>
      <c r="W885" s="2"/>
      <c r="X885" s="6"/>
      <c r="Z885"/>
      <c r="AA885"/>
      <c r="AB885"/>
      <c r="AC885"/>
      <c r="AE885" s="2"/>
      <c r="AG885" s="2"/>
      <c r="AH885" s="2"/>
    </row>
    <row r="886" spans="2:34" hidden="1" x14ac:dyDescent="0.4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E886" s="2"/>
      <c r="AG886" s="2"/>
      <c r="AH886" s="2"/>
    </row>
    <row r="887" spans="2:34" hidden="1" x14ac:dyDescent="0.45">
      <c r="C887" s="1"/>
      <c r="D887" s="1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 s="28"/>
      <c r="AA887" s="28"/>
      <c r="AB887" s="28"/>
      <c r="AC887"/>
      <c r="AE887" s="2"/>
      <c r="AG887" s="2"/>
      <c r="AH887" s="2"/>
    </row>
    <row r="888" spans="2:34" hidden="1" x14ac:dyDescent="0.45">
      <c r="C888" s="1"/>
      <c r="D888" s="1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E888" s="2"/>
      <c r="AG888" s="2"/>
      <c r="AH888" s="2"/>
    </row>
    <row r="889" spans="2:34" hidden="1" x14ac:dyDescent="0.45">
      <c r="C889" s="1"/>
      <c r="D889" s="1"/>
      <c r="F889" s="3"/>
      <c r="H889" s="2"/>
      <c r="I889" s="2"/>
      <c r="K889" s="5"/>
      <c r="L889" s="4"/>
      <c r="M889" s="2"/>
      <c r="Q889"/>
      <c r="T889"/>
      <c r="W889" s="2"/>
      <c r="X889" s="6"/>
      <c r="Z889"/>
      <c r="AA889"/>
      <c r="AB889"/>
      <c r="AC889"/>
      <c r="AE889" s="2"/>
      <c r="AG889" s="2"/>
      <c r="AH889" s="2"/>
    </row>
    <row r="890" spans="2:34" hidden="1" x14ac:dyDescent="0.4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E890" s="2"/>
      <c r="AG890" s="2"/>
      <c r="AH890" s="2"/>
    </row>
    <row r="891" spans="2:34" hidden="1" x14ac:dyDescent="0.45">
      <c r="C891" s="1"/>
      <c r="D891" s="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 s="28"/>
      <c r="AA891" s="28"/>
      <c r="AB891" s="28"/>
      <c r="AC891"/>
      <c r="AE891" s="2"/>
      <c r="AG891" s="2"/>
      <c r="AH891" s="2"/>
    </row>
    <row r="892" spans="2:34" hidden="1" x14ac:dyDescent="0.45">
      <c r="C892" s="1"/>
      <c r="D892" s="1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E892" s="2"/>
      <c r="AG892" s="2"/>
      <c r="AH892" s="2"/>
    </row>
    <row r="893" spans="2:34" hidden="1" x14ac:dyDescent="0.45">
      <c r="C893" s="1"/>
      <c r="D893" s="1"/>
      <c r="F893" s="3"/>
      <c r="H893" s="2"/>
      <c r="I893" s="2"/>
      <c r="K893" s="5"/>
      <c r="L893" s="4"/>
      <c r="M893" s="2"/>
      <c r="Q893"/>
      <c r="T893"/>
      <c r="W893" s="2"/>
      <c r="X893" s="6"/>
      <c r="Z893"/>
      <c r="AA893"/>
      <c r="AB893"/>
      <c r="AC893"/>
      <c r="AE893" s="2"/>
      <c r="AG893" s="2"/>
      <c r="AH893" s="2"/>
    </row>
    <row r="894" spans="2:34" hidden="1" x14ac:dyDescent="0.4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E894" s="2"/>
      <c r="AG894" s="2"/>
      <c r="AH894" s="2"/>
    </row>
    <row r="895" spans="2:34" hidden="1" x14ac:dyDescent="0.45">
      <c r="C895" s="1"/>
      <c r="D895" s="1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 s="28"/>
      <c r="AA895" s="28"/>
      <c r="AB895" s="28"/>
      <c r="AC895"/>
      <c r="AE895" s="2"/>
      <c r="AG895" s="2"/>
      <c r="AH895" s="2"/>
    </row>
    <row r="896" spans="2:34" hidden="1" x14ac:dyDescent="0.45">
      <c r="C896" s="1"/>
      <c r="D896" s="1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E896" s="2"/>
      <c r="AG896" s="2"/>
      <c r="AH896" s="2"/>
    </row>
    <row r="897" spans="2:34" hidden="1" x14ac:dyDescent="0.45">
      <c r="C897" s="1"/>
      <c r="D897" s="1"/>
      <c r="F897" s="3"/>
      <c r="H897" s="2"/>
      <c r="I897" s="2"/>
      <c r="K897" s="5"/>
      <c r="L897" s="4"/>
      <c r="M897" s="2"/>
      <c r="Q897"/>
      <c r="T897"/>
      <c r="W897" s="2"/>
      <c r="X897" s="6"/>
      <c r="Z897"/>
      <c r="AA897"/>
      <c r="AB897"/>
      <c r="AC897"/>
      <c r="AE897" s="2"/>
      <c r="AG897" s="2"/>
      <c r="AH897" s="2"/>
    </row>
    <row r="898" spans="2:34" hidden="1" x14ac:dyDescent="0.4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E898" s="2"/>
      <c r="AG898" s="2"/>
      <c r="AH898" s="2"/>
    </row>
    <row r="899" spans="2:34" hidden="1" x14ac:dyDescent="0.45">
      <c r="C899" s="1"/>
      <c r="D899" s="1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E899" s="2"/>
      <c r="AG899" s="2"/>
      <c r="AH899" s="2"/>
    </row>
    <row r="900" spans="2:34" hidden="1" x14ac:dyDescent="0.45">
      <c r="C900" s="1"/>
      <c r="D900" s="1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E900" s="2"/>
      <c r="AG900" s="2"/>
      <c r="AH900" s="2"/>
    </row>
    <row r="901" spans="2:34" hidden="1" x14ac:dyDescent="0.45">
      <c r="C901" s="1"/>
      <c r="D901" s="1"/>
      <c r="F901" s="3"/>
      <c r="H901" s="2"/>
      <c r="I901" s="2"/>
      <c r="K901" s="5"/>
      <c r="L901" s="4"/>
      <c r="M901" s="2"/>
      <c r="Q901"/>
      <c r="T901"/>
      <c r="W901" s="2"/>
      <c r="X901" s="6"/>
      <c r="Y901"/>
      <c r="AD901" s="2"/>
      <c r="AE901" s="2"/>
      <c r="AG901" s="2"/>
      <c r="AH901" s="2"/>
    </row>
    <row r="902" spans="2:34" hidden="1" x14ac:dyDescent="0.45">
      <c r="C902" s="1"/>
      <c r="D902" s="1"/>
      <c r="F902" s="3"/>
      <c r="H902" s="2"/>
      <c r="I902" s="2"/>
      <c r="K902" s="5"/>
      <c r="L902" s="4"/>
      <c r="M902" s="2"/>
      <c r="Q902"/>
      <c r="T902"/>
      <c r="W902" s="2"/>
      <c r="X902" s="6"/>
      <c r="Y902"/>
      <c r="AD902" s="2"/>
      <c r="AE902" s="2"/>
      <c r="AG902" s="2"/>
      <c r="AH902" s="2"/>
    </row>
    <row r="903" spans="2:34" hidden="1" x14ac:dyDescent="0.45">
      <c r="C903" s="1"/>
      <c r="D903" s="1"/>
      <c r="F903" s="3"/>
      <c r="H903" s="2"/>
      <c r="I903" s="2"/>
      <c r="K903" s="5"/>
      <c r="L903" s="4"/>
      <c r="M903" s="2"/>
      <c r="Q903"/>
      <c r="T903"/>
      <c r="W903" s="2"/>
      <c r="X903" s="6"/>
      <c r="Y903"/>
      <c r="AD903" s="2"/>
      <c r="AE903" s="2"/>
      <c r="AG903" s="2"/>
      <c r="AH903" s="2"/>
    </row>
    <row r="904" spans="2:34" hidden="1" x14ac:dyDescent="0.45">
      <c r="C904" s="1"/>
      <c r="D904" s="1"/>
      <c r="F904" s="3"/>
      <c r="H904" s="2"/>
      <c r="I904" s="2"/>
      <c r="K904" s="5"/>
      <c r="L904" s="4"/>
      <c r="M904" s="2"/>
      <c r="Q904"/>
      <c r="T904"/>
      <c r="W904" s="2"/>
      <c r="X904" s="6"/>
      <c r="Y904"/>
      <c r="AD904" s="2"/>
      <c r="AE904" s="2"/>
      <c r="AG904" s="2"/>
      <c r="AH904" s="2"/>
    </row>
    <row r="905" spans="2:34" hidden="1" x14ac:dyDescent="0.4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 s="28"/>
      <c r="AD905" s="28"/>
      <c r="AE905" s="2"/>
      <c r="AG905" s="2"/>
      <c r="AH905" s="2"/>
    </row>
    <row r="906" spans="2:34" hidden="1" x14ac:dyDescent="0.45">
      <c r="C906" s="1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E906" s="2"/>
      <c r="AG906" s="2"/>
      <c r="AH906" s="2"/>
    </row>
    <row r="907" spans="2:34" hidden="1" x14ac:dyDescent="0.45">
      <c r="C907" s="1"/>
      <c r="D907" s="1"/>
      <c r="E907" s="28"/>
      <c r="F907" s="3"/>
      <c r="G907" s="28"/>
      <c r="H907" s="28"/>
      <c r="I907" s="28"/>
      <c r="K907" s="5"/>
      <c r="L907" s="4"/>
      <c r="M907" s="28"/>
      <c r="N907" s="28"/>
      <c r="O907" s="28"/>
      <c r="P907" s="28"/>
      <c r="Q907"/>
      <c r="R907" s="28"/>
      <c r="S907" s="28"/>
      <c r="T907" s="28"/>
      <c r="U907" s="28"/>
      <c r="V907" s="28"/>
      <c r="W907" s="28"/>
      <c r="X907" s="6"/>
      <c r="Y907"/>
      <c r="Z907" s="28"/>
      <c r="AA907" s="28"/>
      <c r="AB907" s="28"/>
      <c r="AC907"/>
      <c r="AE907" s="2"/>
      <c r="AG907" s="2"/>
      <c r="AH907" s="2"/>
    </row>
    <row r="908" spans="2:34" hidden="1" x14ac:dyDescent="0.4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E908" s="2"/>
      <c r="AG908" s="2"/>
      <c r="AH908" s="2"/>
    </row>
    <row r="909" spans="2:34" hidden="1" x14ac:dyDescent="0.4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E909" s="2"/>
      <c r="AG909" s="2"/>
      <c r="AH909" s="2"/>
    </row>
    <row r="910" spans="2:34" hidden="1" x14ac:dyDescent="0.45">
      <c r="C910" s="1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E910" s="2"/>
      <c r="AG910" s="2"/>
      <c r="AH910" s="2"/>
    </row>
    <row r="911" spans="2:34" hidden="1" x14ac:dyDescent="0.45">
      <c r="C911" s="1"/>
      <c r="D911" s="1"/>
      <c r="E911" s="28"/>
      <c r="F911" s="3"/>
      <c r="G911" s="28"/>
      <c r="H911" s="28"/>
      <c r="I911" s="28"/>
      <c r="K911" s="5"/>
      <c r="L911" s="4"/>
      <c r="M911" s="28"/>
      <c r="N911" s="28"/>
      <c r="O911" s="28"/>
      <c r="P911" s="28"/>
      <c r="Q911"/>
      <c r="R911" s="28"/>
      <c r="S911" s="28"/>
      <c r="T911" s="28"/>
      <c r="U911" s="28"/>
      <c r="V911" s="28"/>
      <c r="W911" s="28"/>
      <c r="X911" s="6"/>
      <c r="Y911"/>
      <c r="Z911" s="28"/>
      <c r="AA911" s="28"/>
      <c r="AB911" s="28"/>
      <c r="AC911"/>
      <c r="AE911" s="2"/>
      <c r="AG911" s="2"/>
      <c r="AH911" s="2"/>
    </row>
    <row r="912" spans="2:34" hidden="1" x14ac:dyDescent="0.4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E912" s="2"/>
      <c r="AG912" s="2"/>
      <c r="AH912" s="2"/>
    </row>
    <row r="913" spans="2:34" hidden="1" x14ac:dyDescent="0.45"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E913" s="2"/>
      <c r="AG913" s="2"/>
      <c r="AH913" s="2"/>
    </row>
    <row r="914" spans="2:34" hidden="1" x14ac:dyDescent="0.4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E914" s="2"/>
      <c r="AG914" s="2"/>
      <c r="AH914" s="2"/>
    </row>
    <row r="915" spans="2:34" hidden="1" x14ac:dyDescent="0.45">
      <c r="C915" s="1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E915" s="2"/>
      <c r="AF915" s="2"/>
    </row>
    <row r="916" spans="2:34" hidden="1" x14ac:dyDescent="0.45"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34" hidden="1" x14ac:dyDescent="0.45">
      <c r="C917" s="1"/>
      <c r="D917" s="1"/>
      <c r="E917" s="28"/>
      <c r="F917" s="3"/>
      <c r="G917" s="28"/>
      <c r="H917" s="28"/>
      <c r="I917" s="28"/>
      <c r="K917" s="5"/>
      <c r="L917" s="4"/>
      <c r="M917" s="28"/>
      <c r="N917" s="28"/>
      <c r="O917" s="28"/>
      <c r="P917" s="28"/>
      <c r="Q917"/>
      <c r="R917" s="28"/>
      <c r="S917" s="28"/>
      <c r="T917" s="28"/>
      <c r="U917" s="28"/>
      <c r="V917" s="28"/>
      <c r="W917" s="28"/>
      <c r="X917" s="6"/>
      <c r="Y917"/>
      <c r="Z917" s="28"/>
      <c r="AA917" s="28"/>
      <c r="AB917" s="28"/>
      <c r="AC917"/>
    </row>
    <row r="918" spans="2:34" hidden="1" x14ac:dyDescent="0.4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34" hidden="1" x14ac:dyDescent="0.45"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34" hidden="1" x14ac:dyDescent="0.4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34" hidden="1" x14ac:dyDescent="0.45">
      <c r="C921" s="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E921" s="2"/>
      <c r="AG921" s="2"/>
      <c r="AH921" s="2"/>
    </row>
    <row r="922" spans="2:34" hidden="1" x14ac:dyDescent="0.45"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E922" s="2"/>
      <c r="AG922" s="2"/>
      <c r="AH922" s="2"/>
    </row>
    <row r="923" spans="2:34" hidden="1" x14ac:dyDescent="0.45">
      <c r="C923" s="1"/>
      <c r="D923" s="1"/>
      <c r="E923" s="28"/>
      <c r="F923" s="3"/>
      <c r="G923" s="28"/>
      <c r="H923" s="28"/>
      <c r="I923" s="28"/>
      <c r="K923" s="5"/>
      <c r="L923" s="4"/>
      <c r="M923" s="28"/>
      <c r="N923" s="28"/>
      <c r="O923" s="28"/>
      <c r="P923" s="28"/>
      <c r="Q923"/>
      <c r="R923" s="28"/>
      <c r="S923" s="28"/>
      <c r="T923"/>
      <c r="U923" s="28"/>
      <c r="V923" s="28"/>
      <c r="W923" s="28"/>
      <c r="X923" s="6"/>
      <c r="Y923"/>
      <c r="Z923" s="28"/>
      <c r="AA923" s="28"/>
      <c r="AB923"/>
      <c r="AC923" s="28"/>
      <c r="AD923" s="28"/>
      <c r="AE923" s="2"/>
      <c r="AG923" s="2"/>
      <c r="AH923" s="2"/>
    </row>
    <row r="924" spans="2:34" hidden="1" x14ac:dyDescent="0.45">
      <c r="C924" s="1"/>
      <c r="D924" s="1"/>
      <c r="E924" s="28"/>
      <c r="F924" s="3"/>
      <c r="G924" s="28"/>
      <c r="H924" s="28"/>
      <c r="I924" s="28"/>
      <c r="K924" s="5"/>
      <c r="L924" s="4"/>
      <c r="M924" s="28"/>
      <c r="N924" s="28"/>
      <c r="O924" s="28"/>
      <c r="P924" s="28"/>
      <c r="Q924"/>
      <c r="R924" s="28"/>
      <c r="S924" s="28"/>
      <c r="T924"/>
      <c r="U924" s="28"/>
      <c r="V924" s="28"/>
      <c r="W924" s="28"/>
      <c r="X924" s="6"/>
      <c r="Y924"/>
      <c r="Z924" s="28"/>
      <c r="AA924" s="28"/>
      <c r="AB924" s="28"/>
      <c r="AC924"/>
      <c r="AE924" s="2"/>
      <c r="AG924" s="2"/>
      <c r="AH924" s="2"/>
    </row>
    <row r="925" spans="2:34" hidden="1" x14ac:dyDescent="0.45">
      <c r="C925" s="1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E925" s="2"/>
      <c r="AF925" s="2"/>
      <c r="AG925" s="2"/>
      <c r="AH925" s="2"/>
    </row>
    <row r="926" spans="2:34" hidden="1" x14ac:dyDescent="0.45">
      <c r="C926" s="1"/>
      <c r="D926" s="1"/>
      <c r="E926" s="28"/>
      <c r="F926" s="3"/>
      <c r="G926" s="28"/>
      <c r="H926" s="28"/>
      <c r="I926" s="28"/>
      <c r="K926" s="5"/>
      <c r="L926" s="4"/>
      <c r="M926" s="28"/>
      <c r="N926" s="28"/>
      <c r="O926" s="28"/>
      <c r="P926" s="28"/>
      <c r="Q926"/>
      <c r="R926" s="28"/>
      <c r="S926" s="28"/>
      <c r="T926"/>
      <c r="U926" s="28"/>
      <c r="V926" s="28"/>
      <c r="W926" s="28"/>
      <c r="X926" s="6"/>
      <c r="Y926"/>
      <c r="Z926" s="28"/>
      <c r="AA926" s="28"/>
      <c r="AB926" s="28"/>
      <c r="AC926"/>
      <c r="AE926" s="2"/>
      <c r="AF926" s="2"/>
      <c r="AG926" s="2"/>
      <c r="AH926" s="2"/>
    </row>
    <row r="927" spans="2:34" hidden="1" x14ac:dyDescent="0.45">
      <c r="C927" s="1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E927" s="2"/>
      <c r="AG927" s="2"/>
      <c r="AH927" s="2"/>
    </row>
    <row r="928" spans="2:34" hidden="1" x14ac:dyDescent="0.45">
      <c r="C928" s="1"/>
      <c r="D928" s="1"/>
      <c r="E928" s="28"/>
      <c r="F928" s="3"/>
      <c r="G928" s="28"/>
      <c r="H928" s="28"/>
      <c r="I928" s="28"/>
      <c r="K928" s="5"/>
      <c r="L928" s="4"/>
      <c r="M928" s="28"/>
      <c r="N928" s="28"/>
      <c r="O928" s="28"/>
      <c r="P928" s="28"/>
      <c r="Q928"/>
      <c r="R928" s="28"/>
      <c r="S928" s="28"/>
      <c r="T928"/>
      <c r="U928" s="28"/>
      <c r="V928" s="28"/>
      <c r="W928" s="28"/>
      <c r="X928" s="6"/>
      <c r="Y928"/>
      <c r="Z928" s="28"/>
      <c r="AA928" s="28"/>
      <c r="AB928" s="28"/>
      <c r="AC928"/>
      <c r="AE928" s="2"/>
      <c r="AG928" s="2"/>
      <c r="AH928" s="2"/>
    </row>
    <row r="929" spans="2:34" hidden="1" x14ac:dyDescent="0.4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E929" s="2"/>
      <c r="AG929" s="2"/>
      <c r="AH929" s="2"/>
    </row>
    <row r="930" spans="2:34" hidden="1" x14ac:dyDescent="0.4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E930" s="2"/>
      <c r="AG930" s="2"/>
      <c r="AH930" s="2"/>
    </row>
    <row r="931" spans="2:34" hidden="1" x14ac:dyDescent="0.45"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E931" s="2"/>
      <c r="AG931" s="2"/>
      <c r="AH931" s="2"/>
    </row>
    <row r="932" spans="2:34" hidden="1" x14ac:dyDescent="0.45">
      <c r="C932" s="1"/>
      <c r="D932" s="1"/>
      <c r="E932" s="28"/>
      <c r="F932" s="3"/>
      <c r="G932" s="28"/>
      <c r="H932" s="28"/>
      <c r="I932" s="28"/>
      <c r="K932" s="5"/>
      <c r="L932" s="4"/>
      <c r="M932" s="28"/>
      <c r="N932" s="28"/>
      <c r="O932" s="28"/>
      <c r="P932" s="28"/>
      <c r="Q932"/>
      <c r="R932" s="28"/>
      <c r="S932" s="28"/>
      <c r="T932"/>
      <c r="U932" s="28"/>
      <c r="V932" s="28"/>
      <c r="W932" s="28"/>
      <c r="X932" s="6"/>
      <c r="Y932"/>
      <c r="Z932" s="28"/>
      <c r="AA932" s="28"/>
      <c r="AB932"/>
      <c r="AC932" s="28"/>
      <c r="AD932" s="28"/>
      <c r="AE932" s="2"/>
      <c r="AG932" s="2"/>
      <c r="AH932" s="2"/>
    </row>
    <row r="933" spans="2:34" hidden="1" x14ac:dyDescent="0.45">
      <c r="C933" s="1"/>
      <c r="D933" s="1"/>
      <c r="E933" s="28"/>
      <c r="F933" s="3"/>
      <c r="G933" s="28"/>
      <c r="H933" s="28"/>
      <c r="I933" s="28"/>
      <c r="K933" s="5"/>
      <c r="L933" s="4"/>
      <c r="M933" s="28"/>
      <c r="N933" s="28"/>
      <c r="O933" s="28"/>
      <c r="P933" s="28"/>
      <c r="Q933"/>
      <c r="R933" s="28"/>
      <c r="S933" s="28"/>
      <c r="T933"/>
      <c r="U933" s="28"/>
      <c r="V933" s="28"/>
      <c r="W933" s="28"/>
      <c r="X933" s="6"/>
      <c r="Y933"/>
      <c r="Z933" s="28"/>
      <c r="AA933" s="28"/>
      <c r="AB933"/>
      <c r="AC933" s="28"/>
      <c r="AD933" s="28"/>
      <c r="AE933" s="2"/>
      <c r="AG933" s="2"/>
      <c r="AH933" s="2"/>
    </row>
    <row r="934" spans="2:34" hidden="1" x14ac:dyDescent="0.45">
      <c r="C934" s="1"/>
      <c r="D934" s="1"/>
      <c r="E934" s="28"/>
      <c r="F934" s="3"/>
      <c r="G934" s="28"/>
      <c r="H934" s="28"/>
      <c r="I934" s="28"/>
      <c r="K934" s="5"/>
      <c r="L934" s="4"/>
      <c r="M934" s="28"/>
      <c r="N934" s="28"/>
      <c r="O934" s="28"/>
      <c r="P934" s="28"/>
      <c r="Q934"/>
      <c r="R934" s="28"/>
      <c r="S934" s="28"/>
      <c r="T934" s="28"/>
      <c r="U934" s="28"/>
      <c r="V934" s="28"/>
      <c r="W934" s="28"/>
      <c r="X934" s="6"/>
      <c r="Y934"/>
      <c r="Z934" s="28"/>
      <c r="AA934" s="28"/>
      <c r="AB934" s="28"/>
      <c r="AC934"/>
      <c r="AE934" s="2"/>
      <c r="AG934" s="2"/>
      <c r="AH934" s="2"/>
    </row>
    <row r="935" spans="2:34" hidden="1" x14ac:dyDescent="0.4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E935" s="2"/>
      <c r="AG935" s="2"/>
      <c r="AH935" s="2"/>
    </row>
    <row r="936" spans="2:34" hidden="1" x14ac:dyDescent="0.45"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E936" s="2"/>
      <c r="AG936" s="2"/>
      <c r="AH936" s="2"/>
    </row>
    <row r="937" spans="2:34" hidden="1" x14ac:dyDescent="0.4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E937" s="2"/>
      <c r="AG937" s="2"/>
      <c r="AH937" s="2"/>
    </row>
    <row r="938" spans="2:34" hidden="1" x14ac:dyDescent="0.45">
      <c r="C938" s="1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E938" s="2"/>
      <c r="AG938" s="2"/>
      <c r="AH938" s="2"/>
    </row>
    <row r="939" spans="2:34" hidden="1" x14ac:dyDescent="0.45"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E939" s="2"/>
      <c r="AG939" s="2"/>
      <c r="AH939" s="2"/>
    </row>
    <row r="940" spans="2:34" hidden="1" x14ac:dyDescent="0.45">
      <c r="C940" s="1"/>
      <c r="D940" s="1"/>
      <c r="E940" s="28"/>
      <c r="F940" s="3"/>
      <c r="G940" s="28"/>
      <c r="H940" s="28"/>
      <c r="I940" s="28"/>
      <c r="K940" s="5"/>
      <c r="L940" s="4"/>
      <c r="M940" s="28"/>
      <c r="N940" s="28"/>
      <c r="O940" s="28"/>
      <c r="P940" s="28"/>
      <c r="Q940"/>
      <c r="R940" s="28"/>
      <c r="S940" s="28"/>
      <c r="T940"/>
      <c r="U940" s="28"/>
      <c r="V940" s="28"/>
      <c r="W940" s="28"/>
      <c r="X940" s="6"/>
      <c r="Y940"/>
      <c r="Z940" s="28"/>
      <c r="AA940" s="28"/>
      <c r="AB940" s="28"/>
      <c r="AC940"/>
      <c r="AE940" s="2"/>
      <c r="AG940" s="2"/>
      <c r="AH940" s="2"/>
    </row>
    <row r="941" spans="2:34" hidden="1" x14ac:dyDescent="0.4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E941" s="2"/>
      <c r="AG941" s="2"/>
      <c r="AH941" s="2"/>
    </row>
    <row r="942" spans="2:34" hidden="1" x14ac:dyDescent="0.45">
      <c r="C942" s="1"/>
      <c r="D942" s="1"/>
      <c r="E942" s="28"/>
      <c r="F942" s="3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E942" s="2"/>
      <c r="AG942" s="2"/>
      <c r="AH942" s="2"/>
    </row>
    <row r="943" spans="2:34" hidden="1" x14ac:dyDescent="0.45">
      <c r="C943" s="1"/>
      <c r="D943" s="1"/>
      <c r="E943" s="28"/>
      <c r="F943" s="3"/>
      <c r="G943" s="28"/>
      <c r="H943" s="28"/>
      <c r="I943" s="28"/>
      <c r="K943" s="5"/>
      <c r="L943" s="4"/>
      <c r="M943" s="28"/>
      <c r="N943" s="28"/>
      <c r="O943" s="28"/>
      <c r="P943" s="28"/>
      <c r="Q943"/>
      <c r="R943" s="28"/>
      <c r="S943" s="28"/>
      <c r="T943" s="28"/>
      <c r="U943" s="28"/>
      <c r="V943" s="28"/>
      <c r="W943" s="28"/>
      <c r="X943" s="6"/>
      <c r="Y943"/>
      <c r="Z943" s="28"/>
      <c r="AA943" s="28"/>
      <c r="AB943"/>
      <c r="AC943" s="28"/>
      <c r="AD943" s="28"/>
      <c r="AE943" s="2"/>
      <c r="AG943" s="2"/>
      <c r="AH943" s="2"/>
    </row>
    <row r="944" spans="2:34" hidden="1" x14ac:dyDescent="0.45">
      <c r="C944" s="1"/>
      <c r="D944" s="1"/>
      <c r="E944" s="28"/>
      <c r="F944" s="3"/>
      <c r="G944" s="28"/>
      <c r="H944" s="28"/>
      <c r="I944" s="28"/>
      <c r="K944" s="5"/>
      <c r="L944" s="4"/>
      <c r="M944" s="28"/>
      <c r="N944" s="28"/>
      <c r="O944" s="28"/>
      <c r="P944" s="28"/>
      <c r="Q944"/>
      <c r="R944" s="28"/>
      <c r="S944" s="28"/>
      <c r="T944" s="28"/>
      <c r="U944" s="28"/>
      <c r="V944" s="28"/>
      <c r="W944" s="28"/>
      <c r="X944" s="6"/>
      <c r="Y944"/>
      <c r="Z944" s="28"/>
      <c r="AA944" s="28"/>
      <c r="AB944"/>
      <c r="AC944" s="28"/>
      <c r="AD944" s="28"/>
      <c r="AE944" s="2"/>
      <c r="AG944" s="2"/>
      <c r="AH944" s="2"/>
    </row>
    <row r="945" spans="2:34" hidden="1" x14ac:dyDescent="0.45">
      <c r="C945" s="1"/>
      <c r="D945" s="1"/>
      <c r="E945" s="28"/>
      <c r="F945" s="3"/>
      <c r="G945" s="28"/>
      <c r="H945" s="28"/>
      <c r="I945" s="28"/>
      <c r="K945" s="5"/>
      <c r="L945" s="4"/>
      <c r="M945" s="28"/>
      <c r="N945" s="28"/>
      <c r="O945" s="28"/>
      <c r="P945" s="28"/>
      <c r="Q945"/>
      <c r="R945" s="28"/>
      <c r="S945" s="28"/>
      <c r="T945" s="28"/>
      <c r="U945" s="28"/>
      <c r="V945" s="28"/>
      <c r="W945" s="28"/>
      <c r="X945" s="6"/>
      <c r="Y945"/>
      <c r="Z945" s="28"/>
      <c r="AA945" s="28"/>
      <c r="AB945"/>
      <c r="AC945" s="28"/>
      <c r="AD945" s="28"/>
      <c r="AE945" s="2"/>
      <c r="AG945" s="2"/>
      <c r="AH945" s="2"/>
    </row>
    <row r="946" spans="2:34" hidden="1" x14ac:dyDescent="0.45">
      <c r="C946" s="1"/>
      <c r="D946" s="1"/>
      <c r="E946" s="28"/>
      <c r="F946" s="3"/>
      <c r="G946" s="28"/>
      <c r="H946" s="28"/>
      <c r="I946" s="28"/>
      <c r="K946" s="5"/>
      <c r="L946" s="4"/>
      <c r="M946" s="28"/>
      <c r="N946" s="28"/>
      <c r="O946" s="28"/>
      <c r="P946" s="28"/>
      <c r="Q946"/>
      <c r="R946" s="28"/>
      <c r="S946" s="28"/>
      <c r="T946" s="28"/>
      <c r="U946" s="28"/>
      <c r="V946" s="28"/>
      <c r="W946" s="28"/>
      <c r="X946" s="6"/>
      <c r="Y946"/>
      <c r="Z946" s="28"/>
      <c r="AA946" s="28"/>
      <c r="AB946"/>
      <c r="AC946" s="28"/>
      <c r="AD946" s="28"/>
      <c r="AE946" s="2"/>
      <c r="AG946" s="2"/>
      <c r="AH946" s="2"/>
    </row>
    <row r="947" spans="2:34" hidden="1" x14ac:dyDescent="0.45">
      <c r="C947" s="1"/>
      <c r="D947" s="1"/>
      <c r="E947" s="28"/>
      <c r="F947" s="3"/>
      <c r="G947" s="28"/>
      <c r="H947" s="28"/>
      <c r="I947" s="28"/>
      <c r="K947" s="5"/>
      <c r="L947" s="4"/>
      <c r="M947" s="28"/>
      <c r="N947" s="28"/>
      <c r="O947" s="28"/>
      <c r="P947" s="28"/>
      <c r="Q947"/>
      <c r="R947" s="28"/>
      <c r="S947" s="28"/>
      <c r="T947"/>
      <c r="U947" s="28"/>
      <c r="V947" s="28"/>
      <c r="W947" s="28"/>
      <c r="X947" s="6"/>
      <c r="Y947"/>
      <c r="Z947" s="28"/>
      <c r="AA947" s="28"/>
      <c r="AB947" s="28"/>
      <c r="AC947"/>
      <c r="AE947" s="2"/>
      <c r="AG947" s="2"/>
      <c r="AH947" s="2"/>
    </row>
    <row r="948" spans="2:34" hidden="1" x14ac:dyDescent="0.4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E948" s="2"/>
      <c r="AG948" s="2"/>
      <c r="AH948" s="2"/>
    </row>
    <row r="949" spans="2:34" hidden="1" x14ac:dyDescent="0.4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E949" s="2"/>
      <c r="AG949" s="2"/>
      <c r="AH949" s="2"/>
    </row>
    <row r="950" spans="2:34" hidden="1" x14ac:dyDescent="0.45"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E950" s="2"/>
      <c r="AG950" s="2"/>
      <c r="AH950" s="2"/>
    </row>
    <row r="951" spans="2:34" hidden="1" x14ac:dyDescent="0.45">
      <c r="C951" s="1"/>
      <c r="D951" s="1"/>
      <c r="E951" s="28"/>
      <c r="F951" s="3"/>
      <c r="G951" s="28"/>
      <c r="H951" s="28"/>
      <c r="I951" s="28"/>
      <c r="K951" s="5"/>
      <c r="L951" s="4"/>
      <c r="M951" s="28"/>
      <c r="N951" s="28"/>
      <c r="O951" s="28"/>
      <c r="P951" s="28"/>
      <c r="Q951"/>
      <c r="R951" s="28"/>
      <c r="S951" s="28"/>
      <c r="T951"/>
      <c r="U951" s="28"/>
      <c r="V951" s="28"/>
      <c r="W951" s="28"/>
      <c r="X951" s="6"/>
      <c r="Y951"/>
      <c r="Z951" s="28"/>
      <c r="AA951" s="28"/>
      <c r="AB951"/>
      <c r="AC951" s="28"/>
      <c r="AD951" s="28"/>
      <c r="AE951" s="2"/>
      <c r="AG951" s="2"/>
      <c r="AH951" s="2"/>
    </row>
    <row r="952" spans="2:34" hidden="1" x14ac:dyDescent="0.45">
      <c r="C952" s="1"/>
      <c r="D952" s="1"/>
      <c r="E952" s="28"/>
      <c r="F952" s="3"/>
      <c r="G952" s="28"/>
      <c r="H952" s="28"/>
      <c r="I952" s="28"/>
      <c r="K952" s="5"/>
      <c r="L952" s="4"/>
      <c r="M952" s="28"/>
      <c r="N952" s="28"/>
      <c r="O952" s="28"/>
      <c r="P952" s="28"/>
      <c r="Q952"/>
      <c r="R952" s="28"/>
      <c r="S952" s="28"/>
      <c r="T952"/>
      <c r="U952" s="28"/>
      <c r="V952" s="28"/>
      <c r="W952" s="28"/>
      <c r="X952" s="6"/>
      <c r="Y952"/>
      <c r="Z952" s="28"/>
      <c r="AA952" s="28"/>
      <c r="AB952"/>
      <c r="AC952" s="28"/>
      <c r="AD952" s="28"/>
      <c r="AE952" s="2"/>
      <c r="AG952" s="2"/>
      <c r="AH952" s="2"/>
    </row>
    <row r="953" spans="2:34" hidden="1" x14ac:dyDescent="0.45">
      <c r="C953" s="1"/>
      <c r="D953" s="1"/>
      <c r="E953" s="28"/>
      <c r="F953" s="3"/>
      <c r="G953" s="28"/>
      <c r="H953" s="28"/>
      <c r="I953" s="28"/>
      <c r="K953" s="5"/>
      <c r="L953" s="4"/>
      <c r="M953" s="28"/>
      <c r="N953" s="28"/>
      <c r="O953" s="28"/>
      <c r="P953" s="28"/>
      <c r="Q953"/>
      <c r="R953" s="28"/>
      <c r="S953" s="28"/>
      <c r="T953"/>
      <c r="U953" s="28"/>
      <c r="V953" s="28"/>
      <c r="W953" s="28"/>
      <c r="X953" s="6"/>
      <c r="Y953"/>
      <c r="Z953" s="28"/>
      <c r="AA953" s="28"/>
      <c r="AB953"/>
      <c r="AC953" s="28"/>
      <c r="AD953" s="28"/>
      <c r="AE953" s="2"/>
      <c r="AG953" s="2"/>
      <c r="AH953" s="2"/>
    </row>
    <row r="954" spans="2:34" hidden="1" x14ac:dyDescent="0.45">
      <c r="C954" s="1"/>
      <c r="D954" s="1"/>
      <c r="E954" s="28"/>
      <c r="F954" s="3"/>
      <c r="G954" s="28"/>
      <c r="H954" s="28"/>
      <c r="I954" s="28"/>
      <c r="K954" s="5"/>
      <c r="L954" s="4"/>
      <c r="M954" s="28"/>
      <c r="N954" s="28"/>
      <c r="O954" s="28"/>
      <c r="P954" s="28"/>
      <c r="Q954"/>
      <c r="R954" s="28"/>
      <c r="S954" s="28"/>
      <c r="T954"/>
      <c r="U954" s="28"/>
      <c r="V954" s="28"/>
      <c r="W954" s="28"/>
      <c r="X954" s="6"/>
      <c r="Y954"/>
      <c r="Z954" s="28"/>
      <c r="AA954" s="28"/>
      <c r="AB954"/>
      <c r="AC954" s="28"/>
      <c r="AD954" s="28"/>
      <c r="AE954" s="2"/>
      <c r="AG954" s="2"/>
      <c r="AH954" s="2"/>
    </row>
    <row r="955" spans="2:34" hidden="1" x14ac:dyDescent="0.45">
      <c r="C955" s="1"/>
      <c r="D955" s="1"/>
      <c r="E955" s="28"/>
      <c r="F955" s="3"/>
      <c r="G955" s="28"/>
      <c r="H955" s="28"/>
      <c r="I955" s="28"/>
      <c r="K955" s="5"/>
      <c r="L955" s="4"/>
      <c r="M955" s="28"/>
      <c r="N955" s="28"/>
      <c r="O955" s="28"/>
      <c r="P955" s="28"/>
      <c r="Q955"/>
      <c r="R955" s="28"/>
      <c r="S955" s="28"/>
      <c r="T955" s="28"/>
      <c r="U955" s="28"/>
      <c r="V955" s="28"/>
      <c r="W955" s="28"/>
      <c r="X955" s="6"/>
      <c r="Y955"/>
      <c r="Z955" s="28"/>
      <c r="AA955" s="28"/>
      <c r="AB955"/>
      <c r="AC955" s="28"/>
      <c r="AD955" s="28"/>
      <c r="AE955" s="2"/>
      <c r="AG955" s="2"/>
      <c r="AH955" s="2"/>
    </row>
    <row r="956" spans="2:34" hidden="1" x14ac:dyDescent="0.45">
      <c r="C956" s="1"/>
      <c r="D956" s="1"/>
      <c r="E956" s="28"/>
      <c r="F956" s="3"/>
      <c r="G956" s="28"/>
      <c r="H956" s="28"/>
      <c r="I956" s="28"/>
      <c r="K956" s="5"/>
      <c r="L956" s="4"/>
      <c r="M956" s="28"/>
      <c r="N956" s="28"/>
      <c r="O956" s="28"/>
      <c r="P956" s="28"/>
      <c r="Q956"/>
      <c r="R956" s="28"/>
      <c r="S956" s="28"/>
      <c r="T956" s="28"/>
      <c r="U956" s="28"/>
      <c r="V956" s="28"/>
      <c r="W956" s="28"/>
      <c r="X956" s="6"/>
      <c r="Y956"/>
      <c r="Z956" s="28"/>
      <c r="AA956" s="28"/>
      <c r="AB956"/>
      <c r="AC956" s="28"/>
      <c r="AD956" s="28"/>
      <c r="AE956" s="2"/>
      <c r="AG956" s="2"/>
      <c r="AH956" s="2"/>
    </row>
    <row r="957" spans="2:34" hidden="1" x14ac:dyDescent="0.45">
      <c r="C957" s="1"/>
      <c r="D957" s="1"/>
      <c r="E957" s="28"/>
      <c r="F957" s="3"/>
      <c r="G957" s="28"/>
      <c r="H957" s="28"/>
      <c r="I957" s="28"/>
      <c r="K957" s="5"/>
      <c r="L957" s="4"/>
      <c r="M957" s="28"/>
      <c r="N957" s="28"/>
      <c r="O957" s="28"/>
      <c r="P957" s="28"/>
      <c r="Q957"/>
      <c r="R957" s="28"/>
      <c r="S957" s="28"/>
      <c r="T957" s="28"/>
      <c r="U957" s="28"/>
      <c r="V957" s="28"/>
      <c r="W957" s="28"/>
      <c r="X957" s="6"/>
      <c r="Y957"/>
      <c r="Z957" s="28"/>
      <c r="AA957" s="28"/>
      <c r="AB957"/>
      <c r="AC957" s="28"/>
      <c r="AD957" s="28"/>
      <c r="AE957" s="2"/>
      <c r="AG957" s="2"/>
      <c r="AH957" s="2"/>
    </row>
    <row r="958" spans="2:34" hidden="1" x14ac:dyDescent="0.45">
      <c r="C958" s="1"/>
      <c r="D958" s="1"/>
      <c r="E958" s="28"/>
      <c r="F958" s="3"/>
      <c r="G958" s="28"/>
      <c r="H958" s="28"/>
      <c r="I958" s="28"/>
      <c r="K958" s="5"/>
      <c r="L958" s="4"/>
      <c r="M958" s="28"/>
      <c r="N958" s="28"/>
      <c r="O958" s="28"/>
      <c r="P958" s="28"/>
      <c r="Q958"/>
      <c r="R958" s="28"/>
      <c r="S958" s="28"/>
      <c r="T958"/>
      <c r="U958" s="28"/>
      <c r="V958" s="28"/>
      <c r="W958" s="28"/>
      <c r="X958" s="6"/>
      <c r="Y958"/>
      <c r="Z958" s="28"/>
      <c r="AA958" s="28"/>
      <c r="AB958"/>
      <c r="AC958" s="28"/>
      <c r="AD958" s="28"/>
      <c r="AE958" s="2"/>
      <c r="AG958" s="2"/>
      <c r="AH958" s="2"/>
    </row>
    <row r="959" spans="2:34" hidden="1" x14ac:dyDescent="0.45">
      <c r="C959" s="1"/>
      <c r="D959" s="1"/>
      <c r="E959" s="28"/>
      <c r="F959" s="3"/>
      <c r="G959" s="28"/>
      <c r="H959" s="28"/>
      <c r="I959" s="28"/>
      <c r="K959" s="5"/>
      <c r="L959" s="4"/>
      <c r="M959" s="28"/>
      <c r="N959" s="28"/>
      <c r="O959" s="28"/>
      <c r="P959" s="28"/>
      <c r="Q959"/>
      <c r="R959" s="28"/>
      <c r="S959" s="28"/>
      <c r="T959"/>
      <c r="U959" s="28"/>
      <c r="V959" s="28"/>
      <c r="W959" s="28"/>
      <c r="X959" s="6"/>
      <c r="Y959"/>
      <c r="Z959" s="28"/>
      <c r="AA959" s="28"/>
      <c r="AB959"/>
      <c r="AC959" s="28"/>
      <c r="AD959" s="28"/>
      <c r="AE959" s="2"/>
      <c r="AG959" s="2"/>
      <c r="AH959" s="2"/>
    </row>
    <row r="960" spans="2:34" hidden="1" x14ac:dyDescent="0.45">
      <c r="C960" s="1"/>
      <c r="D960" s="1"/>
      <c r="E960" s="28"/>
      <c r="F960" s="3"/>
      <c r="G960" s="28"/>
      <c r="H960" s="28"/>
      <c r="I960" s="28"/>
      <c r="K960" s="5"/>
      <c r="L960" s="4"/>
      <c r="M960" s="28"/>
      <c r="N960" s="28"/>
      <c r="O960" s="28"/>
      <c r="P960" s="28"/>
      <c r="Q960"/>
      <c r="R960" s="28"/>
      <c r="S960" s="28"/>
      <c r="T960"/>
      <c r="U960" s="28"/>
      <c r="V960" s="28"/>
      <c r="W960" s="28"/>
      <c r="X960" s="6"/>
      <c r="Y960"/>
      <c r="Z960" s="28"/>
      <c r="AA960" s="28"/>
      <c r="AB960"/>
      <c r="AC960" s="28"/>
      <c r="AD960" s="28"/>
      <c r="AE960" s="2"/>
      <c r="AG960" s="2"/>
      <c r="AH960" s="2"/>
    </row>
    <row r="961" spans="3:34" hidden="1" x14ac:dyDescent="0.45">
      <c r="C961" s="1"/>
      <c r="D961" s="1"/>
      <c r="E961" s="28"/>
      <c r="F961" s="3"/>
      <c r="G961" s="28"/>
      <c r="H961" s="28"/>
      <c r="I961" s="28"/>
      <c r="K961" s="5"/>
      <c r="L961" s="4"/>
      <c r="M961" s="28"/>
      <c r="N961" s="28"/>
      <c r="O961" s="28"/>
      <c r="P961" s="28"/>
      <c r="Q961"/>
      <c r="R961" s="28"/>
      <c r="S961" s="28"/>
      <c r="T961"/>
      <c r="U961" s="28"/>
      <c r="V961" s="28"/>
      <c r="W961" s="28"/>
      <c r="X961" s="6"/>
      <c r="Y961"/>
      <c r="Z961" s="28"/>
      <c r="AA961" s="28"/>
      <c r="AB961"/>
      <c r="AC961" s="28"/>
      <c r="AD961" s="28"/>
      <c r="AE961" s="2"/>
      <c r="AG961" s="2"/>
      <c r="AH961" s="2"/>
    </row>
    <row r="962" spans="3:34" hidden="1" x14ac:dyDescent="0.45">
      <c r="C962" s="1"/>
      <c r="D962" s="1"/>
      <c r="E962" s="28"/>
      <c r="F962" s="3"/>
      <c r="G962" s="28"/>
      <c r="H962" s="28"/>
      <c r="I962" s="28"/>
      <c r="K962" s="5"/>
      <c r="L962" s="4"/>
      <c r="M962" s="28"/>
      <c r="N962" s="28"/>
      <c r="O962" s="28"/>
      <c r="P962" s="28"/>
      <c r="Q962"/>
      <c r="R962" s="28"/>
      <c r="S962" s="28"/>
      <c r="T962"/>
      <c r="U962" s="28"/>
      <c r="V962" s="28"/>
      <c r="W962" s="28"/>
      <c r="X962" s="6"/>
      <c r="Y962"/>
      <c r="Z962" s="28"/>
      <c r="AA962" s="28"/>
      <c r="AB962"/>
      <c r="AC962" s="28"/>
      <c r="AD962" s="28"/>
      <c r="AE962" s="2"/>
      <c r="AG962" s="2"/>
      <c r="AH962" s="2"/>
    </row>
    <row r="963" spans="3:34" hidden="1" x14ac:dyDescent="0.45">
      <c r="C963" s="1"/>
      <c r="D963" s="1"/>
      <c r="E963" s="28"/>
      <c r="F963" s="3"/>
      <c r="G963" s="28"/>
      <c r="H963" s="28"/>
      <c r="I963" s="28"/>
      <c r="K963" s="5"/>
      <c r="L963" s="4"/>
      <c r="M963" s="28"/>
      <c r="N963" s="28"/>
      <c r="O963" s="28"/>
      <c r="P963" s="28"/>
      <c r="Q963"/>
      <c r="R963" s="28"/>
      <c r="S963" s="28"/>
      <c r="T963"/>
      <c r="U963" s="28"/>
      <c r="V963" s="28"/>
      <c r="W963" s="28"/>
      <c r="X963" s="6"/>
      <c r="Y963"/>
      <c r="Z963" s="28"/>
      <c r="AA963" s="28"/>
      <c r="AB963"/>
      <c r="AC963" s="28"/>
      <c r="AD963" s="28"/>
      <c r="AE963" s="2"/>
      <c r="AG963" s="2"/>
      <c r="AH963" s="2"/>
    </row>
    <row r="964" spans="3:34" hidden="1" x14ac:dyDescent="0.45">
      <c r="C964" s="1"/>
      <c r="D964" s="1"/>
      <c r="E964" s="28"/>
      <c r="F964" s="3"/>
      <c r="G964" s="28"/>
      <c r="H964" s="28"/>
      <c r="I964" s="28"/>
      <c r="K964" s="5"/>
      <c r="L964" s="4"/>
      <c r="M964" s="28"/>
      <c r="N964" s="28"/>
      <c r="O964" s="28"/>
      <c r="P964" s="28"/>
      <c r="Q964"/>
      <c r="R964" s="28"/>
      <c r="S964" s="28"/>
      <c r="T964"/>
      <c r="U964" s="28"/>
      <c r="V964" s="28"/>
      <c r="W964" s="28"/>
      <c r="X964" s="6"/>
      <c r="Y964"/>
      <c r="Z964" s="28"/>
      <c r="AA964" s="28"/>
      <c r="AB964"/>
      <c r="AC964" s="28"/>
      <c r="AD964" s="28"/>
      <c r="AE964" s="2"/>
      <c r="AG964" s="2"/>
      <c r="AH964" s="2"/>
    </row>
    <row r="965" spans="3:34" hidden="1" x14ac:dyDescent="0.45">
      <c r="C965" s="1"/>
      <c r="D965" s="1"/>
      <c r="E965" s="28"/>
      <c r="F965" s="3"/>
      <c r="G965" s="28"/>
      <c r="H965" s="28"/>
      <c r="I965" s="28"/>
      <c r="K965" s="5"/>
      <c r="L965" s="4"/>
      <c r="M965" s="28"/>
      <c r="N965" s="28"/>
      <c r="O965" s="28"/>
      <c r="P965" s="28"/>
      <c r="Q965"/>
      <c r="R965" s="28"/>
      <c r="S965" s="28"/>
      <c r="T965"/>
      <c r="U965" s="28"/>
      <c r="V965" s="28"/>
      <c r="W965" s="28"/>
      <c r="X965" s="6"/>
      <c r="Y965"/>
      <c r="Z965" s="28"/>
      <c r="AA965" s="28"/>
      <c r="AB965"/>
      <c r="AC965" s="28"/>
      <c r="AD965" s="28"/>
      <c r="AE965" s="2"/>
      <c r="AG965" s="2"/>
      <c r="AH965" s="2"/>
    </row>
    <row r="966" spans="3:34" hidden="1" x14ac:dyDescent="0.45">
      <c r="C966" s="1"/>
      <c r="D966" s="1"/>
      <c r="E966" s="28"/>
      <c r="F966" s="3"/>
      <c r="G966" s="28"/>
      <c r="H966" s="28"/>
      <c r="I966" s="28"/>
      <c r="K966" s="5"/>
      <c r="L966" s="4"/>
      <c r="M966" s="28"/>
      <c r="N966" s="28"/>
      <c r="O966" s="28"/>
      <c r="P966" s="28"/>
      <c r="Q966"/>
      <c r="R966" s="28"/>
      <c r="S966" s="28"/>
      <c r="T966"/>
      <c r="U966" s="28"/>
      <c r="V966" s="28"/>
      <c r="W966" s="28"/>
      <c r="X966" s="6"/>
      <c r="Y966"/>
      <c r="Z966" s="28"/>
      <c r="AA966" s="28"/>
      <c r="AB966"/>
      <c r="AC966" s="28"/>
      <c r="AD966" s="28"/>
      <c r="AE966" s="2"/>
      <c r="AG966" s="2"/>
      <c r="AH966" s="2"/>
    </row>
    <row r="967" spans="3:34" hidden="1" x14ac:dyDescent="0.45">
      <c r="C967" s="1"/>
      <c r="D967" s="1"/>
      <c r="E967" s="28"/>
      <c r="F967" s="3"/>
      <c r="G967" s="28"/>
      <c r="H967" s="28"/>
      <c r="I967" s="28"/>
      <c r="K967" s="5"/>
      <c r="L967" s="4"/>
      <c r="M967" s="28"/>
      <c r="N967" s="28"/>
      <c r="O967" s="28"/>
      <c r="P967" s="28"/>
      <c r="Q967"/>
      <c r="R967" s="28"/>
      <c r="S967" s="28"/>
      <c r="T967"/>
      <c r="U967" s="28"/>
      <c r="V967" s="28"/>
      <c r="W967" s="28"/>
      <c r="X967" s="6"/>
      <c r="Y967"/>
      <c r="Z967" s="28"/>
      <c r="AA967" s="28"/>
      <c r="AB967"/>
      <c r="AC967" s="28"/>
      <c r="AD967" s="28"/>
      <c r="AE967" s="2"/>
      <c r="AG967" s="2"/>
      <c r="AH967" s="2"/>
    </row>
    <row r="968" spans="3:34" hidden="1" x14ac:dyDescent="0.45">
      <c r="C968" s="1"/>
      <c r="D968" s="1"/>
      <c r="E968" s="28"/>
      <c r="F968" s="3"/>
      <c r="G968" s="28"/>
      <c r="H968" s="28"/>
      <c r="I968" s="28"/>
      <c r="K968" s="5"/>
      <c r="L968" s="4"/>
      <c r="M968" s="28"/>
      <c r="N968" s="28"/>
      <c r="O968" s="28"/>
      <c r="P968" s="28"/>
      <c r="Q968"/>
      <c r="R968" s="28"/>
      <c r="S968" s="28"/>
      <c r="T968"/>
      <c r="U968" s="28"/>
      <c r="V968" s="28"/>
      <c r="W968" s="28"/>
      <c r="X968" s="6"/>
      <c r="Y968"/>
      <c r="Z968" s="28"/>
      <c r="AA968" s="28"/>
      <c r="AB968"/>
      <c r="AC968" s="28"/>
      <c r="AD968" s="28"/>
      <c r="AE968" s="2"/>
      <c r="AG968" s="2"/>
      <c r="AH968" s="2"/>
    </row>
    <row r="969" spans="3:34" hidden="1" x14ac:dyDescent="0.45">
      <c r="C969" s="1"/>
      <c r="D969" s="1"/>
      <c r="E969" s="28"/>
      <c r="F969" s="3"/>
      <c r="G969" s="28"/>
      <c r="H969" s="28"/>
      <c r="I969" s="28"/>
      <c r="K969" s="5"/>
      <c r="L969" s="4"/>
      <c r="M969" s="28"/>
      <c r="N969" s="28"/>
      <c r="O969" s="28"/>
      <c r="P969" s="28"/>
      <c r="Q969"/>
      <c r="R969" s="28"/>
      <c r="S969" s="28"/>
      <c r="T969"/>
      <c r="U969" s="28"/>
      <c r="V969" s="28"/>
      <c r="W969" s="28"/>
      <c r="X969" s="6"/>
      <c r="Y969"/>
      <c r="Z969" s="28"/>
      <c r="AA969" s="28"/>
      <c r="AB969"/>
      <c r="AC969" s="28"/>
      <c r="AD969" s="28"/>
      <c r="AE969" s="2"/>
      <c r="AG969" s="2"/>
      <c r="AH969" s="2"/>
    </row>
    <row r="970" spans="3:34" hidden="1" x14ac:dyDescent="0.45">
      <c r="C970" s="1"/>
      <c r="D970" s="1"/>
      <c r="E970" s="28"/>
      <c r="F970" s="3"/>
      <c r="G970" s="28"/>
      <c r="H970" s="28"/>
      <c r="I970" s="28"/>
      <c r="K970" s="5"/>
      <c r="L970" s="4"/>
      <c r="M970" s="28"/>
      <c r="N970" s="28"/>
      <c r="O970" s="28"/>
      <c r="P970" s="28"/>
      <c r="Q970"/>
      <c r="R970" s="28"/>
      <c r="S970" s="28"/>
      <c r="T970"/>
      <c r="U970" s="28"/>
      <c r="V970" s="28"/>
      <c r="W970" s="28"/>
      <c r="X970" s="6"/>
      <c r="Y970"/>
      <c r="Z970" s="28"/>
      <c r="AA970" s="28"/>
      <c r="AB970"/>
      <c r="AC970" s="28"/>
      <c r="AD970" s="28"/>
      <c r="AE970" s="2"/>
      <c r="AG970" s="2"/>
      <c r="AH970" s="2"/>
    </row>
    <row r="971" spans="3:34" hidden="1" x14ac:dyDescent="0.45">
      <c r="C971" s="1"/>
      <c r="D971" s="1"/>
      <c r="E971" s="28"/>
      <c r="F971" s="3"/>
      <c r="G971" s="28"/>
      <c r="H971" s="28"/>
      <c r="I971" s="28"/>
      <c r="K971" s="5"/>
      <c r="L971" s="4"/>
      <c r="M971" s="28"/>
      <c r="N971" s="28"/>
      <c r="O971" s="28"/>
      <c r="P971" s="28"/>
      <c r="Q971"/>
      <c r="R971" s="28"/>
      <c r="S971" s="28"/>
      <c r="T971"/>
      <c r="U971" s="28"/>
      <c r="V971" s="28"/>
      <c r="W971" s="28"/>
      <c r="X971" s="6"/>
      <c r="Y971"/>
      <c r="Z971" s="28"/>
      <c r="AA971" s="28"/>
      <c r="AB971" s="28"/>
      <c r="AC971"/>
      <c r="AE971" s="2"/>
      <c r="AG971" s="2"/>
      <c r="AH971" s="2"/>
    </row>
    <row r="972" spans="3:34" hidden="1" x14ac:dyDescent="0.45">
      <c r="C972" s="1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E972" s="2"/>
      <c r="AG972" s="2"/>
      <c r="AH972" s="2"/>
    </row>
    <row r="973" spans="3:34" hidden="1" x14ac:dyDescent="0.45">
      <c r="C973" s="1"/>
      <c r="D973" s="1"/>
      <c r="E973" s="28"/>
      <c r="F973" s="3"/>
      <c r="G973" s="28"/>
      <c r="H973" s="28"/>
      <c r="I973" s="28"/>
      <c r="K973" s="5"/>
      <c r="L973" s="4"/>
      <c r="M973" s="28"/>
      <c r="N973" s="28"/>
      <c r="O973" s="28"/>
      <c r="P973" s="28"/>
      <c r="Q973"/>
      <c r="R973" s="28"/>
      <c r="S973" s="28"/>
      <c r="T973"/>
      <c r="U973" s="28"/>
      <c r="V973" s="28"/>
      <c r="W973" s="28"/>
      <c r="X973" s="6"/>
      <c r="Y973"/>
      <c r="Z973" s="28"/>
      <c r="AA973" s="28"/>
      <c r="AB973"/>
      <c r="AC973" s="28"/>
      <c r="AD973" s="28"/>
      <c r="AE973" s="2"/>
      <c r="AG973" s="2"/>
      <c r="AH973" s="2"/>
    </row>
    <row r="974" spans="3:34" hidden="1" x14ac:dyDescent="0.45">
      <c r="C974" s="1"/>
      <c r="D974" s="1"/>
      <c r="E974" s="28"/>
      <c r="F974" s="3"/>
      <c r="G974" s="28"/>
      <c r="H974" s="28"/>
      <c r="I974" s="28"/>
      <c r="K974" s="5"/>
      <c r="L974" s="4"/>
      <c r="M974" s="28"/>
      <c r="N974" s="28"/>
      <c r="O974" s="28"/>
      <c r="P974" s="28"/>
      <c r="Q974"/>
      <c r="R974" s="28"/>
      <c r="S974" s="28"/>
      <c r="T974"/>
      <c r="U974" s="28"/>
      <c r="V974" s="28"/>
      <c r="W974" s="28"/>
      <c r="X974" s="6"/>
      <c r="Y974"/>
      <c r="Z974" s="28"/>
      <c r="AA974" s="28"/>
      <c r="AB974"/>
      <c r="AC974" s="28"/>
      <c r="AD974" s="28"/>
      <c r="AE974" s="2"/>
      <c r="AG974" s="2"/>
      <c r="AH974" s="2"/>
    </row>
    <row r="975" spans="3:34" hidden="1" x14ac:dyDescent="0.45">
      <c r="C975" s="1"/>
      <c r="D975" s="1"/>
      <c r="E975" s="28"/>
      <c r="F975" s="3"/>
      <c r="G975" s="28"/>
      <c r="H975" s="28"/>
      <c r="I975" s="28"/>
      <c r="K975" s="5"/>
      <c r="L975" s="4"/>
      <c r="M975" s="28"/>
      <c r="N975" s="28"/>
      <c r="O975" s="28"/>
      <c r="P975" s="28"/>
      <c r="Q975"/>
      <c r="R975" s="28"/>
      <c r="S975" s="28"/>
      <c r="T975"/>
      <c r="U975" s="28"/>
      <c r="V975" s="28"/>
      <c r="W975" s="28"/>
      <c r="X975" s="6"/>
      <c r="Y975"/>
      <c r="Z975" s="28"/>
      <c r="AA975" s="28"/>
      <c r="AB975"/>
      <c r="AC975" s="28"/>
      <c r="AD975" s="28"/>
      <c r="AE975" s="2"/>
      <c r="AG975" s="2"/>
      <c r="AH975" s="2"/>
    </row>
    <row r="976" spans="3:34" hidden="1" x14ac:dyDescent="0.45">
      <c r="C976" s="1"/>
      <c r="D976" s="1"/>
      <c r="E976" s="28"/>
      <c r="F976" s="3"/>
      <c r="G976" s="28"/>
      <c r="H976" s="28"/>
      <c r="I976" s="28"/>
      <c r="K976" s="5"/>
      <c r="L976" s="4"/>
      <c r="M976" s="28"/>
      <c r="N976" s="28"/>
      <c r="O976" s="28"/>
      <c r="P976" s="28"/>
      <c r="Q976"/>
      <c r="R976" s="28"/>
      <c r="S976" s="28"/>
      <c r="T976"/>
      <c r="U976" s="28"/>
      <c r="V976" s="28"/>
      <c r="W976" s="28"/>
      <c r="X976" s="6"/>
      <c r="Y976" s="28"/>
      <c r="Z976"/>
      <c r="AA976"/>
      <c r="AB976"/>
      <c r="AC976"/>
      <c r="AE976" s="2"/>
      <c r="AG976" s="2"/>
      <c r="AH976" s="2"/>
    </row>
    <row r="977" spans="2:34" hidden="1" x14ac:dyDescent="0.4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AB977"/>
      <c r="AD977" s="2"/>
      <c r="AE977" s="2"/>
      <c r="AG977" s="2"/>
      <c r="AH977" s="2"/>
    </row>
    <row r="978" spans="2:34" hidden="1" x14ac:dyDescent="0.45">
      <c r="C978" s="1"/>
      <c r="D978" s="1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AB978"/>
      <c r="AD978" s="2"/>
      <c r="AE978" s="2"/>
      <c r="AG978" s="2"/>
      <c r="AH978" s="2"/>
    </row>
    <row r="979" spans="2:34" hidden="1" x14ac:dyDescent="0.45">
      <c r="C979" s="1"/>
      <c r="D979" s="1"/>
      <c r="E979" s="28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AC979"/>
      <c r="AE979" s="2"/>
      <c r="AG979" s="2"/>
      <c r="AH979" s="2"/>
    </row>
    <row r="980" spans="2:34" hidden="1" x14ac:dyDescent="0.45">
      <c r="C980" s="1"/>
      <c r="D980" s="1"/>
      <c r="E980" s="28"/>
      <c r="F980" s="3"/>
      <c r="G980" s="28"/>
      <c r="H980" s="28"/>
      <c r="I980" s="28"/>
      <c r="K980" s="5"/>
      <c r="L980" s="4"/>
      <c r="M980" s="28"/>
      <c r="N980" s="28"/>
      <c r="O980" s="28"/>
      <c r="P980" s="28"/>
      <c r="Q980"/>
      <c r="R980" s="28"/>
      <c r="S980" s="28"/>
      <c r="T980"/>
      <c r="U980" s="28"/>
      <c r="V980" s="28"/>
      <c r="W980" s="28"/>
      <c r="X980" s="6"/>
      <c r="Y980" s="28"/>
      <c r="AD980" s="2"/>
      <c r="AE980" s="2"/>
      <c r="AG980" s="2"/>
      <c r="AH980" s="2"/>
    </row>
    <row r="981" spans="2:34" hidden="1" x14ac:dyDescent="0.4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E981" s="2"/>
      <c r="AG981" s="2"/>
      <c r="AH981" s="2"/>
    </row>
    <row r="982" spans="2:34" hidden="1" x14ac:dyDescent="0.45">
      <c r="C982" s="1"/>
      <c r="D982" s="1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AB982"/>
      <c r="AD982" s="2"/>
      <c r="AE982" s="2"/>
      <c r="AG982" s="2"/>
      <c r="AH982" s="2"/>
    </row>
    <row r="983" spans="2:34" hidden="1" x14ac:dyDescent="0.45">
      <c r="C983" s="1"/>
      <c r="D983" s="1"/>
      <c r="E983" s="28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E983" s="2"/>
      <c r="AG983" s="2"/>
      <c r="AH983" s="2"/>
    </row>
    <row r="984" spans="2:34" hidden="1" x14ac:dyDescent="0.45">
      <c r="C984" s="1"/>
      <c r="D984" s="1"/>
      <c r="E984" s="28"/>
      <c r="F984" s="3"/>
      <c r="G984" s="28"/>
      <c r="H984" s="28"/>
      <c r="I984" s="28"/>
      <c r="K984" s="5"/>
      <c r="L984" s="4"/>
      <c r="M984" s="28"/>
      <c r="N984" s="28"/>
      <c r="O984" s="28"/>
      <c r="P984" s="28"/>
      <c r="Q984"/>
      <c r="R984" s="28"/>
      <c r="S984" s="28"/>
      <c r="T984"/>
      <c r="U984" s="28"/>
      <c r="V984" s="28"/>
      <c r="W984" s="28"/>
      <c r="X984" s="6"/>
      <c r="Y984" s="28"/>
      <c r="AB984"/>
      <c r="AD984" s="2"/>
      <c r="AE984" s="2"/>
      <c r="AG984" s="2"/>
      <c r="AH984" s="2"/>
    </row>
    <row r="985" spans="2:34" hidden="1" x14ac:dyDescent="0.4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AB985"/>
      <c r="AD985" s="2"/>
      <c r="AE985" s="2"/>
      <c r="AG985" s="2"/>
      <c r="AH985" s="2"/>
    </row>
    <row r="986" spans="2:34" hidden="1" x14ac:dyDescent="0.45">
      <c r="C986" s="1"/>
      <c r="D986" s="1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AB986"/>
      <c r="AD986" s="2"/>
      <c r="AE986" s="2"/>
      <c r="AG986" s="2"/>
      <c r="AH986" s="2"/>
    </row>
    <row r="987" spans="2:34" hidden="1" x14ac:dyDescent="0.45">
      <c r="C987" s="1"/>
      <c r="D987" s="1"/>
      <c r="E987" s="28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AB987"/>
      <c r="AD987" s="2"/>
      <c r="AE987" s="2"/>
      <c r="AG987" s="2"/>
      <c r="AH987" s="2"/>
    </row>
    <row r="988" spans="2:34" hidden="1" x14ac:dyDescent="0.45">
      <c r="C988" s="1"/>
      <c r="D988" s="1"/>
      <c r="E988" s="28"/>
      <c r="F988" s="3"/>
      <c r="G988" s="28"/>
      <c r="H988" s="28"/>
      <c r="I988" s="28"/>
      <c r="K988" s="5"/>
      <c r="L988" s="4"/>
      <c r="M988" s="28"/>
      <c r="N988" s="28"/>
      <c r="O988" s="28"/>
      <c r="P988" s="28"/>
      <c r="Q988"/>
      <c r="R988" s="28"/>
      <c r="S988" s="28"/>
      <c r="T988"/>
      <c r="U988" s="28"/>
      <c r="V988" s="28"/>
      <c r="W988" s="28"/>
      <c r="X988" s="6"/>
      <c r="Y988" s="28"/>
      <c r="AB988"/>
      <c r="AD988" s="2"/>
      <c r="AE988" s="2"/>
      <c r="AG988" s="2"/>
      <c r="AH988" s="2"/>
    </row>
    <row r="989" spans="2:34" hidden="1" x14ac:dyDescent="0.4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AB989"/>
      <c r="AD989" s="2"/>
      <c r="AE989" s="2"/>
      <c r="AG989" s="2"/>
      <c r="AH989" s="2"/>
    </row>
    <row r="990" spans="2:34" hidden="1" x14ac:dyDescent="0.45">
      <c r="C990" s="1"/>
      <c r="D990" s="1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AD990" s="2"/>
      <c r="AE990" s="2"/>
      <c r="AG990" s="2"/>
      <c r="AH990" s="2"/>
    </row>
    <row r="991" spans="2:34" hidden="1" x14ac:dyDescent="0.45">
      <c r="C991" s="1"/>
      <c r="D991" s="1"/>
      <c r="E991" s="28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AD991" s="2"/>
      <c r="AE991" s="2"/>
      <c r="AG991" s="2"/>
      <c r="AH991" s="2"/>
    </row>
    <row r="992" spans="2:34" hidden="1" x14ac:dyDescent="0.45">
      <c r="C992" s="1"/>
      <c r="D992" s="1"/>
      <c r="E992" s="28"/>
      <c r="F992" s="3"/>
      <c r="G992" s="28"/>
      <c r="H992" s="28"/>
      <c r="I992" s="28"/>
      <c r="K992" s="5"/>
      <c r="L992" s="4"/>
      <c r="M992" s="28"/>
      <c r="N992" s="28"/>
      <c r="O992" s="28"/>
      <c r="P992" s="28"/>
      <c r="Q992"/>
      <c r="R992" s="28"/>
      <c r="S992" s="28"/>
      <c r="T992"/>
      <c r="U992" s="28"/>
      <c r="V992" s="28"/>
      <c r="W992" s="28"/>
      <c r="X992" s="6"/>
      <c r="Y992" s="28"/>
      <c r="AB992"/>
      <c r="AD992" s="2"/>
      <c r="AE992" s="2"/>
      <c r="AG992" s="2"/>
      <c r="AH992" s="2"/>
    </row>
    <row r="993" spans="2:34" hidden="1" x14ac:dyDescent="0.45">
      <c r="B993"/>
      <c r="C993"/>
      <c r="D993"/>
      <c r="E993"/>
      <c r="F993" s="3"/>
      <c r="H993" s="2"/>
      <c r="I993" s="2"/>
      <c r="K993" s="5"/>
      <c r="L993" s="4"/>
      <c r="M993" s="2"/>
      <c r="Q993"/>
      <c r="T993"/>
      <c r="W993" s="2"/>
      <c r="X993" s="6"/>
      <c r="Y993"/>
      <c r="AD993" s="2"/>
      <c r="AE993" s="2"/>
      <c r="AG993" s="2"/>
      <c r="AH993" s="2"/>
    </row>
    <row r="994" spans="2:34" hidden="1" x14ac:dyDescent="0.45">
      <c r="C994" s="1"/>
      <c r="D994" s="1"/>
      <c r="E994"/>
      <c r="F994" s="3"/>
      <c r="H994" s="2"/>
      <c r="I994" s="2"/>
      <c r="K994" s="5"/>
      <c r="L994" s="4"/>
      <c r="M994" s="2"/>
      <c r="Q994"/>
      <c r="T994"/>
      <c r="W994" s="2"/>
      <c r="X994" s="6"/>
      <c r="Y994"/>
      <c r="AD994" s="2"/>
      <c r="AE994" s="2"/>
      <c r="AG994" s="2"/>
      <c r="AH994" s="2"/>
    </row>
    <row r="995" spans="2:34" hidden="1" x14ac:dyDescent="0.45">
      <c r="C995" s="1"/>
      <c r="D995" s="1"/>
      <c r="E995" s="28"/>
      <c r="F995" s="3"/>
      <c r="H995" s="2"/>
      <c r="I995" s="2"/>
      <c r="K995" s="5"/>
      <c r="L995" s="4"/>
      <c r="M995" s="2"/>
      <c r="Q995"/>
      <c r="T995"/>
      <c r="W995" s="2"/>
      <c r="X995" s="6"/>
      <c r="Y995"/>
      <c r="AD995" s="2"/>
      <c r="AE995" s="2"/>
      <c r="AG995" s="2"/>
      <c r="AH995" s="2"/>
    </row>
    <row r="996" spans="2:34" hidden="1" x14ac:dyDescent="0.45">
      <c r="C996" s="1"/>
      <c r="D996" s="1"/>
      <c r="F996" s="3"/>
      <c r="H996" s="2"/>
      <c r="I996" s="2"/>
      <c r="K996" s="5"/>
      <c r="L996" s="4"/>
      <c r="M996" s="2"/>
      <c r="Q996"/>
      <c r="T996"/>
      <c r="W996" s="2"/>
      <c r="X996" s="6"/>
      <c r="Y996"/>
      <c r="AB996"/>
      <c r="AD996" s="2"/>
      <c r="AE996" s="2"/>
      <c r="AG996" s="2"/>
      <c r="AH996" s="2"/>
    </row>
    <row r="997" spans="2:34" hidden="1" x14ac:dyDescent="0.45">
      <c r="C997" s="1"/>
      <c r="D997" s="1"/>
      <c r="F997" s="3"/>
      <c r="H997" s="2"/>
      <c r="I997" s="2"/>
      <c r="K997" s="5"/>
      <c r="L997" s="4"/>
      <c r="M997" s="2"/>
      <c r="Q997"/>
      <c r="T997"/>
      <c r="W997" s="2"/>
      <c r="X997" s="6"/>
      <c r="Y997"/>
      <c r="AD997" s="2"/>
      <c r="AE997" s="2"/>
      <c r="AG997" s="2"/>
      <c r="AH997" s="2"/>
    </row>
    <row r="998" spans="2:34" hidden="1" x14ac:dyDescent="0.45">
      <c r="C998" s="1"/>
      <c r="D998" s="1"/>
      <c r="F998" s="3"/>
      <c r="H998" s="2"/>
      <c r="I998" s="2"/>
      <c r="K998" s="5"/>
      <c r="L998" s="4"/>
      <c r="M998" s="2"/>
      <c r="Q998"/>
      <c r="T998"/>
      <c r="W998" s="2"/>
      <c r="X998" s="6"/>
      <c r="Y998"/>
      <c r="AB998"/>
      <c r="AD998" s="2"/>
      <c r="AE998" s="2"/>
      <c r="AG998" s="2"/>
      <c r="AH998" s="2"/>
    </row>
    <row r="999" spans="2:34" hidden="1" x14ac:dyDescent="0.45">
      <c r="C999" s="1"/>
      <c r="D999" s="1"/>
      <c r="F999" s="3"/>
      <c r="H999" s="2"/>
      <c r="I999" s="2"/>
      <c r="K999" s="5"/>
      <c r="L999" s="4"/>
      <c r="M999" s="2"/>
      <c r="Q999"/>
      <c r="W999" s="2"/>
      <c r="X999" s="6"/>
      <c r="Y999"/>
      <c r="AD999" s="2"/>
      <c r="AE999" s="2"/>
      <c r="AG999" s="2"/>
      <c r="AH999" s="2"/>
    </row>
    <row r="1000" spans="2:34" hidden="1" x14ac:dyDescent="0.45">
      <c r="C1000" s="1"/>
      <c r="D1000" s="1"/>
      <c r="F1000" s="3"/>
      <c r="H1000" s="2"/>
      <c r="I1000" s="2"/>
      <c r="K1000" s="5"/>
      <c r="L1000" s="4"/>
      <c r="M1000" s="2"/>
      <c r="Q1000"/>
      <c r="T1000"/>
      <c r="W1000" s="2"/>
      <c r="X1000" s="6"/>
      <c r="Y1000"/>
      <c r="AD1000" s="2"/>
      <c r="AE1000" s="2"/>
      <c r="AG1000" s="2"/>
      <c r="AH1000" s="2"/>
    </row>
    <row r="1001" spans="2:34" hidden="1" x14ac:dyDescent="0.45">
      <c r="C1001" s="1"/>
      <c r="D1001" s="1"/>
      <c r="F1001" s="3"/>
      <c r="H1001" s="2"/>
      <c r="I1001" s="2"/>
      <c r="K1001" s="5"/>
      <c r="L1001" s="4"/>
      <c r="M1001" s="2"/>
      <c r="Q1001"/>
      <c r="T1001"/>
      <c r="W1001" s="2"/>
      <c r="X1001" s="6"/>
      <c r="Y1001"/>
      <c r="AB1001"/>
      <c r="AD1001" s="2"/>
      <c r="AE1001" s="2"/>
      <c r="AG1001" s="2"/>
      <c r="AH1001" s="2"/>
    </row>
    <row r="1002" spans="2:34" hidden="1" x14ac:dyDescent="0.45">
      <c r="C1002" s="1"/>
      <c r="D1002" s="1"/>
      <c r="F1002" s="3"/>
      <c r="H1002" s="2"/>
      <c r="I1002" s="2"/>
      <c r="K1002" s="5"/>
      <c r="L1002" s="4"/>
      <c r="M1002" s="2"/>
      <c r="Q1002"/>
      <c r="T1002"/>
      <c r="W1002" s="2"/>
      <c r="X1002" s="6"/>
      <c r="Y1002"/>
      <c r="AB1002"/>
      <c r="AD1002" s="2"/>
      <c r="AE1002" s="2"/>
      <c r="AG1002" s="2"/>
      <c r="AH1002" s="2"/>
    </row>
    <row r="1003" spans="2:34" hidden="1" x14ac:dyDescent="0.45">
      <c r="C1003" s="1"/>
      <c r="D1003" s="1"/>
      <c r="F1003" s="3"/>
      <c r="H1003" s="2"/>
      <c r="I1003" s="2"/>
      <c r="K1003" s="5"/>
      <c r="L1003" s="4"/>
      <c r="M1003" s="2"/>
      <c r="Q1003"/>
      <c r="T1003"/>
      <c r="W1003" s="2"/>
      <c r="X1003" s="6"/>
      <c r="Y1003"/>
      <c r="AD1003" s="2"/>
      <c r="AE1003" s="2"/>
      <c r="AG1003" s="2"/>
      <c r="AH1003" s="2"/>
    </row>
    <row r="1004" spans="2:34" hidden="1" x14ac:dyDescent="0.45">
      <c r="C1004" s="1"/>
      <c r="D1004" s="1"/>
      <c r="F1004" s="3"/>
      <c r="H1004" s="2"/>
      <c r="I1004" s="2"/>
      <c r="K1004" s="5"/>
      <c r="L1004" s="4"/>
      <c r="M1004" s="2"/>
      <c r="Q1004"/>
      <c r="T1004"/>
      <c r="W1004" s="2"/>
      <c r="X1004" s="6"/>
      <c r="Y1004"/>
      <c r="AB1004"/>
      <c r="AD1004" s="2"/>
      <c r="AE1004" s="2"/>
      <c r="AG1004" s="2"/>
      <c r="AH1004" s="2"/>
    </row>
    <row r="1005" spans="2:34" hidden="1" x14ac:dyDescent="0.45">
      <c r="C1005" s="1"/>
      <c r="D1005" s="1"/>
      <c r="F1005" s="3"/>
      <c r="H1005" s="2"/>
      <c r="I1005" s="2"/>
      <c r="K1005" s="5"/>
      <c r="L1005" s="4"/>
      <c r="M1005" s="2"/>
      <c r="Q1005"/>
      <c r="T1005"/>
      <c r="W1005" s="2"/>
      <c r="X1005" s="6"/>
      <c r="Y1005"/>
      <c r="AD1005" s="2"/>
      <c r="AE1005" s="2"/>
      <c r="AG1005" s="2"/>
      <c r="AH1005" s="2"/>
    </row>
    <row r="1006" spans="2:34" hidden="1" x14ac:dyDescent="0.45">
      <c r="C1006" s="1"/>
      <c r="D1006" s="1"/>
      <c r="F1006" s="3"/>
      <c r="H1006" s="2"/>
      <c r="I1006" s="2"/>
      <c r="K1006" s="5"/>
      <c r="L1006" s="4"/>
      <c r="M1006" s="2"/>
      <c r="Q1006"/>
      <c r="W1006" s="2"/>
      <c r="X1006" s="6"/>
      <c r="Y1006"/>
      <c r="AB1006"/>
      <c r="AD1006" s="2"/>
      <c r="AE1006" s="2"/>
      <c r="AG1006" s="2"/>
      <c r="AH1006" s="2"/>
    </row>
    <row r="1007" spans="2:34" hidden="1" x14ac:dyDescent="0.45">
      <c r="C1007" s="1"/>
      <c r="D1007" s="1"/>
      <c r="F1007" s="3"/>
      <c r="H1007" s="2"/>
      <c r="I1007" s="2"/>
      <c r="K1007" s="5"/>
      <c r="L1007" s="4"/>
      <c r="M1007" s="2"/>
      <c r="Q1007"/>
      <c r="T1007"/>
      <c r="W1007" s="2"/>
      <c r="X1007" s="6"/>
      <c r="Y1007"/>
      <c r="AB1007"/>
      <c r="AD1007" s="2"/>
      <c r="AE1007" s="2"/>
      <c r="AG1007" s="2"/>
      <c r="AH1007" s="2"/>
    </row>
    <row r="1008" spans="2:34" hidden="1" x14ac:dyDescent="0.45">
      <c r="C1008" s="1"/>
      <c r="D1008" s="1"/>
      <c r="F1008" s="3"/>
      <c r="H1008" s="2"/>
      <c r="I1008" s="2"/>
      <c r="K1008" s="5"/>
      <c r="L1008" s="4"/>
      <c r="M1008" s="2"/>
      <c r="Q1008"/>
      <c r="T1008"/>
      <c r="W1008" s="2"/>
      <c r="X1008" s="6"/>
      <c r="Y1008"/>
      <c r="AD1008" s="2"/>
      <c r="AE1008" s="2"/>
      <c r="AG1008" s="2"/>
      <c r="AH1008" s="2"/>
    </row>
    <row r="1009" spans="3:34" hidden="1" x14ac:dyDescent="0.45">
      <c r="C1009" s="1"/>
      <c r="D1009" s="1"/>
      <c r="F1009" s="3"/>
      <c r="H1009" s="2"/>
      <c r="I1009" s="2"/>
      <c r="K1009" s="5"/>
      <c r="L1009" s="4"/>
      <c r="M1009" s="2"/>
      <c r="Q1009"/>
      <c r="T1009"/>
      <c r="W1009" s="2"/>
      <c r="X1009" s="6"/>
      <c r="Y1009"/>
      <c r="AB1009"/>
      <c r="AD1009" s="2"/>
      <c r="AE1009" s="2"/>
      <c r="AG1009" s="2"/>
      <c r="AH1009" s="2"/>
    </row>
    <row r="1010" spans="3:34" hidden="1" x14ac:dyDescent="0.45">
      <c r="C1010" s="1"/>
      <c r="D1010" s="1"/>
      <c r="F1010" s="3"/>
      <c r="H1010" s="2"/>
      <c r="I1010" s="2"/>
      <c r="K1010" s="5"/>
      <c r="L1010" s="4"/>
      <c r="M1010" s="2"/>
      <c r="Q1010"/>
      <c r="T1010"/>
      <c r="W1010" s="2"/>
      <c r="X1010" s="6"/>
      <c r="Y1010"/>
      <c r="AB1010"/>
      <c r="AD1010" s="2"/>
      <c r="AE1010" s="2"/>
      <c r="AG1010" s="2"/>
      <c r="AH1010" s="2"/>
    </row>
    <row r="1011" spans="3:34" hidden="1" x14ac:dyDescent="0.45">
      <c r="C1011" s="1"/>
      <c r="D1011" s="1"/>
      <c r="F1011" s="3"/>
      <c r="H1011" s="2"/>
      <c r="I1011" s="2"/>
      <c r="K1011" s="5"/>
      <c r="L1011" s="4"/>
      <c r="M1011" s="2"/>
      <c r="Q1011"/>
      <c r="T1011"/>
      <c r="W1011" s="2"/>
      <c r="X1011" s="6"/>
      <c r="Y1011"/>
      <c r="AD1011" s="2"/>
      <c r="AE1011" s="2"/>
      <c r="AG1011" s="2"/>
      <c r="AH1011" s="2"/>
    </row>
    <row r="1012" spans="3:34" hidden="1" x14ac:dyDescent="0.45">
      <c r="C1012" s="1"/>
      <c r="D1012" s="1"/>
      <c r="F1012" s="3"/>
      <c r="H1012" s="2"/>
      <c r="I1012" s="2"/>
      <c r="K1012" s="5"/>
      <c r="L1012" s="4"/>
      <c r="M1012" s="2"/>
      <c r="Q1012"/>
      <c r="T1012"/>
      <c r="W1012" s="2"/>
      <c r="X1012" s="6"/>
      <c r="Y1012"/>
      <c r="AB1012"/>
      <c r="AD1012" s="2"/>
      <c r="AE1012" s="2"/>
      <c r="AG1012" s="2"/>
      <c r="AH1012" s="2"/>
    </row>
    <row r="1013" spans="3:34" hidden="1" x14ac:dyDescent="0.45">
      <c r="C1013" s="1"/>
      <c r="D1013" s="1"/>
      <c r="F1013" s="3"/>
      <c r="H1013" s="2"/>
      <c r="I1013" s="2"/>
      <c r="K1013" s="5"/>
      <c r="L1013" s="4"/>
      <c r="M1013" s="2"/>
      <c r="Q1013"/>
      <c r="T1013"/>
      <c r="W1013" s="2"/>
      <c r="X1013" s="6"/>
      <c r="Y1013"/>
      <c r="AD1013" s="2"/>
      <c r="AE1013" s="2"/>
      <c r="AG1013" s="2"/>
      <c r="AH1013" s="2"/>
    </row>
    <row r="1014" spans="3:34" hidden="1" x14ac:dyDescent="0.45">
      <c r="C1014" s="1"/>
      <c r="D1014" s="1"/>
      <c r="F1014" s="3"/>
      <c r="H1014" s="2"/>
      <c r="I1014" s="2"/>
      <c r="K1014" s="5"/>
      <c r="L1014" s="4"/>
      <c r="M1014" s="2"/>
      <c r="Q1014"/>
      <c r="W1014" s="2"/>
      <c r="X1014" s="6"/>
      <c r="Y1014"/>
      <c r="AB1014"/>
      <c r="AD1014" s="2"/>
      <c r="AE1014" s="2"/>
      <c r="AF1014" s="2"/>
    </row>
    <row r="1015" spans="3:34" hidden="1" x14ac:dyDescent="0.45">
      <c r="C1015" s="1"/>
      <c r="D1015" s="1"/>
      <c r="F1015" s="3"/>
      <c r="H1015" s="2"/>
      <c r="I1015" s="2"/>
      <c r="K1015" s="5"/>
      <c r="L1015" s="4"/>
      <c r="M1015" s="2"/>
      <c r="Q1015"/>
      <c r="T1015"/>
      <c r="W1015" s="2"/>
      <c r="X1015" s="6"/>
      <c r="Y1015"/>
      <c r="AB1015"/>
      <c r="AD1015" s="2"/>
    </row>
    <row r="1016" spans="3:34" hidden="1" x14ac:dyDescent="0.45">
      <c r="P1016"/>
      <c r="S1016"/>
      <c r="X1016"/>
      <c r="AB1016"/>
      <c r="AC1016"/>
      <c r="AD1016" s="2"/>
      <c r="AE1016" s="2"/>
      <c r="AF1016" s="2"/>
    </row>
    <row r="1017" spans="3:34" hidden="1" x14ac:dyDescent="0.45"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3:34" hidden="1" x14ac:dyDescent="0.45">
      <c r="P1018"/>
      <c r="S1018"/>
      <c r="X1018"/>
      <c r="AB1018"/>
      <c r="AC1018"/>
      <c r="AD1018" s="2"/>
      <c r="AE1018" s="2"/>
      <c r="AF1018" s="2"/>
    </row>
    <row r="1019" spans="3:34" hidden="1" x14ac:dyDescent="0.45"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3:34" hidden="1" x14ac:dyDescent="0.45">
      <c r="P1020"/>
      <c r="S1020"/>
      <c r="X1020"/>
      <c r="AB1020"/>
      <c r="AC1020"/>
      <c r="AD1020" s="2"/>
      <c r="AE1020" s="2"/>
      <c r="AF1020" s="2"/>
      <c r="AG1020" s="2"/>
      <c r="AH1020" s="2"/>
    </row>
    <row r="1021" spans="3:34" hidden="1" x14ac:dyDescent="0.45"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 s="2"/>
      <c r="AE1021" s="2"/>
      <c r="AF1021" s="2"/>
      <c r="AG1021" s="2"/>
      <c r="AH1021" s="2"/>
    </row>
    <row r="1022" spans="3:34" hidden="1" x14ac:dyDescent="0.45">
      <c r="P1022"/>
      <c r="S1022"/>
      <c r="X1022"/>
      <c r="AA1022"/>
      <c r="AD1022" s="2"/>
      <c r="AE1022" s="2"/>
      <c r="AF1022" s="2"/>
      <c r="AG1022" s="2"/>
      <c r="AH1022" s="2"/>
    </row>
    <row r="1023" spans="3:34" hidden="1" x14ac:dyDescent="0.45">
      <c r="P1023"/>
      <c r="S1023"/>
      <c r="X1023"/>
      <c r="AA1023"/>
      <c r="AD1023" s="2"/>
      <c r="AE1023" s="2"/>
      <c r="AG1023" s="2"/>
      <c r="AH1023" s="2"/>
    </row>
    <row r="1024" spans="3:34" hidden="1" x14ac:dyDescent="0.45">
      <c r="P1024"/>
      <c r="S1024"/>
      <c r="X1024"/>
      <c r="AA1024"/>
      <c r="AD1024" s="2"/>
      <c r="AE1024" s="2"/>
      <c r="AF1024" s="2"/>
      <c r="AG1024" s="2"/>
      <c r="AH1024" s="2"/>
    </row>
    <row r="1025" spans="16:34" hidden="1" x14ac:dyDescent="0.45">
      <c r="P1025"/>
      <c r="S1025"/>
      <c r="X1025"/>
      <c r="AA1025"/>
      <c r="AD1025" s="2"/>
      <c r="AE1025" s="2"/>
      <c r="AF1025" s="2"/>
      <c r="AG1025" s="2"/>
      <c r="AH1025" s="2"/>
    </row>
    <row r="1026" spans="16:34" hidden="1" x14ac:dyDescent="0.45">
      <c r="P1026"/>
      <c r="S1026"/>
      <c r="X1026"/>
      <c r="AA1026"/>
      <c r="AD1026" s="2"/>
      <c r="AE1026" s="2"/>
      <c r="AF1026" s="2"/>
      <c r="AG1026" s="2"/>
      <c r="AH1026" s="2"/>
    </row>
    <row r="1027" spans="16:34" hidden="1" x14ac:dyDescent="0.45">
      <c r="P1027"/>
      <c r="S1027"/>
      <c r="X1027"/>
      <c r="AA1027"/>
      <c r="AD1027" s="2"/>
      <c r="AE1027" s="2"/>
      <c r="AF1027" s="2"/>
      <c r="AG1027" s="2"/>
      <c r="AH1027" s="2"/>
    </row>
    <row r="1028" spans="16:34" hidden="1" x14ac:dyDescent="0.45">
      <c r="P1028"/>
      <c r="S1028"/>
      <c r="X1028"/>
      <c r="AA1028"/>
      <c r="AD1028" s="2"/>
      <c r="AE1028" s="2"/>
      <c r="AF1028" s="2"/>
      <c r="AG1028" s="2"/>
      <c r="AH1028" s="2"/>
    </row>
    <row r="1029" spans="16:34" hidden="1" x14ac:dyDescent="0.45">
      <c r="P1029"/>
      <c r="S1029"/>
      <c r="X1029"/>
      <c r="AA1029"/>
      <c r="AD1029" s="2"/>
      <c r="AE1029" s="2"/>
      <c r="AF1029" s="2"/>
      <c r="AG1029" s="2"/>
      <c r="AH1029" s="2"/>
    </row>
    <row r="1030" spans="16:34" hidden="1" x14ac:dyDescent="0.45">
      <c r="P1030"/>
      <c r="S1030"/>
      <c r="X1030"/>
      <c r="AA1030"/>
      <c r="AD1030" s="2"/>
      <c r="AE1030" s="2"/>
      <c r="AF1030" s="2"/>
      <c r="AG1030" s="2"/>
      <c r="AH1030" s="2"/>
    </row>
    <row r="1031" spans="16:34" hidden="1" x14ac:dyDescent="0.45">
      <c r="P1031"/>
      <c r="S1031"/>
      <c r="X1031"/>
      <c r="AA1031"/>
      <c r="AD1031" s="2"/>
      <c r="AE1031" s="2"/>
      <c r="AF1031" s="2"/>
      <c r="AG1031" s="2"/>
      <c r="AH1031" s="2"/>
    </row>
    <row r="1032" spans="16:34" hidden="1" x14ac:dyDescent="0.45">
      <c r="P1032"/>
      <c r="S1032"/>
      <c r="X1032"/>
      <c r="AA1032"/>
      <c r="AD1032" s="2"/>
      <c r="AE1032" s="2"/>
      <c r="AF1032" s="2"/>
      <c r="AG1032" s="2"/>
      <c r="AH1032" s="2"/>
    </row>
    <row r="1033" spans="16:34" hidden="1" x14ac:dyDescent="0.45">
      <c r="P1033"/>
      <c r="S1033"/>
      <c r="X1033"/>
      <c r="AA1033"/>
      <c r="AD1033" s="2"/>
      <c r="AE1033" s="2"/>
      <c r="AF1033" s="2"/>
      <c r="AG1033" s="2"/>
      <c r="AH1033" s="2"/>
    </row>
    <row r="1034" spans="16:34" hidden="1" x14ac:dyDescent="0.45">
      <c r="P1034"/>
      <c r="S1034"/>
      <c r="X1034"/>
      <c r="AA1034"/>
      <c r="AD1034" s="2"/>
      <c r="AE1034" s="2"/>
      <c r="AG1034" s="2"/>
      <c r="AH1034" s="2"/>
    </row>
    <row r="1035" spans="16:34" hidden="1" x14ac:dyDescent="0.45">
      <c r="P1035"/>
      <c r="S1035"/>
      <c r="X1035"/>
      <c r="AA1035"/>
      <c r="AD1035" s="2"/>
      <c r="AE1035" s="2"/>
      <c r="AG1035" s="2"/>
      <c r="AH1035" s="2"/>
    </row>
    <row r="1036" spans="16:34" hidden="1" x14ac:dyDescent="0.45">
      <c r="P1036"/>
      <c r="S1036"/>
      <c r="X1036"/>
      <c r="AA1036"/>
      <c r="AD1036" s="2"/>
      <c r="AE1036" s="2"/>
      <c r="AF1036" s="2"/>
      <c r="AG1036" s="2"/>
      <c r="AH1036" s="2"/>
    </row>
    <row r="1037" spans="16:34" hidden="1" x14ac:dyDescent="0.45">
      <c r="P1037"/>
      <c r="S1037"/>
      <c r="X1037"/>
      <c r="AA1037"/>
      <c r="AD1037" s="2"/>
      <c r="AE1037" s="2"/>
      <c r="AG1037" s="2"/>
      <c r="AH1037" s="2"/>
    </row>
    <row r="1038" spans="16:34" hidden="1" x14ac:dyDescent="0.45">
      <c r="P1038"/>
      <c r="S1038"/>
      <c r="X1038"/>
      <c r="AA1038"/>
      <c r="AD1038" s="2"/>
      <c r="AE1038" s="2"/>
      <c r="AG1038" s="2"/>
      <c r="AH1038" s="2"/>
    </row>
    <row r="1039" spans="16:34" hidden="1" x14ac:dyDescent="0.45">
      <c r="P1039"/>
      <c r="S1039"/>
      <c r="X1039"/>
      <c r="AA1039"/>
      <c r="AD1039" s="2"/>
      <c r="AE1039" s="2"/>
      <c r="AG1039" s="2"/>
      <c r="AH1039" s="2"/>
    </row>
    <row r="1040" spans="16:34" hidden="1" x14ac:dyDescent="0.45">
      <c r="P1040"/>
      <c r="S1040"/>
      <c r="X1040"/>
      <c r="AA1040"/>
      <c r="AD1040" s="2"/>
      <c r="AE1040" s="2"/>
      <c r="AG1040" s="2"/>
      <c r="AH1040" s="2"/>
    </row>
    <row r="1041" spans="16:34" hidden="1" x14ac:dyDescent="0.45">
      <c r="P1041"/>
      <c r="S1041"/>
      <c r="X1041"/>
      <c r="AA1041"/>
      <c r="AD1041" s="2"/>
      <c r="AE1041" s="2"/>
      <c r="AF1041" s="2"/>
    </row>
    <row r="1042" spans="16:34" hidden="1" x14ac:dyDescent="0.45">
      <c r="P1042"/>
      <c r="S1042"/>
      <c r="X1042"/>
      <c r="AA1042"/>
    </row>
    <row r="1043" spans="16:34" hidden="1" x14ac:dyDescent="0.45">
      <c r="P1043"/>
      <c r="S1043"/>
      <c r="X1043"/>
      <c r="AA1043"/>
    </row>
    <row r="1044" spans="16:34" hidden="1" x14ac:dyDescent="0.45">
      <c r="P1044"/>
      <c r="S1044"/>
      <c r="X1044"/>
      <c r="AA1044"/>
    </row>
    <row r="1045" spans="16:34" hidden="1" x14ac:dyDescent="0.45">
      <c r="P1045"/>
      <c r="S1045"/>
      <c r="X1045"/>
      <c r="AA1045"/>
    </row>
    <row r="1046" spans="16:34" hidden="1" x14ac:dyDescent="0.45">
      <c r="P1046"/>
      <c r="S1046"/>
      <c r="X1046"/>
      <c r="AA1046"/>
    </row>
    <row r="1047" spans="16:34" hidden="1" x14ac:dyDescent="0.45">
      <c r="P1047"/>
      <c r="S1047"/>
      <c r="X1047"/>
      <c r="AA1047"/>
      <c r="AD1047" s="2"/>
      <c r="AE1047" s="2"/>
      <c r="AG1047" s="2"/>
      <c r="AH1047" s="2"/>
    </row>
    <row r="1048" spans="16:34" hidden="1" x14ac:dyDescent="0.45">
      <c r="P1048"/>
      <c r="S1048"/>
      <c r="X1048"/>
      <c r="AA1048"/>
      <c r="AD1048" s="2"/>
      <c r="AE1048" s="2"/>
      <c r="AF1048" s="2"/>
    </row>
    <row r="1049" spans="16:34" hidden="1" x14ac:dyDescent="0.45">
      <c r="P1049"/>
      <c r="S1049"/>
      <c r="X1049"/>
      <c r="AA1049"/>
    </row>
    <row r="1050" spans="16:34" hidden="1" x14ac:dyDescent="0.45">
      <c r="P1050"/>
      <c r="S1050"/>
      <c r="X1050"/>
      <c r="AA1050"/>
    </row>
    <row r="1051" spans="16:34" hidden="1" x14ac:dyDescent="0.45">
      <c r="P1051"/>
      <c r="S1051"/>
      <c r="X1051"/>
      <c r="AA1051"/>
      <c r="AD1051" s="2"/>
      <c r="AE1051" s="2"/>
      <c r="AF1051" s="2"/>
    </row>
    <row r="1052" spans="16:34" hidden="1" x14ac:dyDescent="0.45">
      <c r="P1052"/>
      <c r="S1052"/>
      <c r="X1052"/>
      <c r="AA1052"/>
    </row>
    <row r="1053" spans="16:34" hidden="1" x14ac:dyDescent="0.45">
      <c r="P1053"/>
      <c r="S1053"/>
      <c r="X1053"/>
      <c r="AA1053"/>
    </row>
    <row r="1054" spans="16:34" hidden="1" x14ac:dyDescent="0.45">
      <c r="P1054"/>
      <c r="S1054"/>
      <c r="X1054"/>
      <c r="AA1054"/>
      <c r="AD1054" s="2"/>
      <c r="AE1054" s="2"/>
      <c r="AF1054" s="2"/>
    </row>
    <row r="1055" spans="16:34" hidden="1" x14ac:dyDescent="0.45">
      <c r="P1055"/>
      <c r="S1055"/>
      <c r="X1055"/>
      <c r="AA1055"/>
    </row>
    <row r="1056" spans="16:34" hidden="1" x14ac:dyDescent="0.45">
      <c r="P1056"/>
      <c r="S1056"/>
      <c r="X1056"/>
      <c r="AA1056"/>
    </row>
    <row r="1057" spans="16:34" hidden="1" x14ac:dyDescent="0.45">
      <c r="P1057"/>
      <c r="S1057"/>
      <c r="X1057"/>
      <c r="AA1057"/>
      <c r="AD1057" s="2"/>
      <c r="AE1057" s="2"/>
      <c r="AG1057" s="2"/>
      <c r="AH1057" s="2"/>
    </row>
    <row r="1058" spans="16:34" hidden="1" x14ac:dyDescent="0.45">
      <c r="P1058"/>
      <c r="S1058"/>
      <c r="X1058"/>
      <c r="AA1058"/>
      <c r="AD1058" s="2"/>
      <c r="AE1058" s="2"/>
      <c r="AG1058" s="2"/>
      <c r="AH1058" s="2"/>
    </row>
    <row r="1059" spans="16:34" hidden="1" x14ac:dyDescent="0.45">
      <c r="P1059"/>
      <c r="S1059"/>
      <c r="X1059"/>
      <c r="AA1059"/>
      <c r="AD1059" s="2"/>
      <c r="AE1059" s="2"/>
      <c r="AF1059" s="2"/>
      <c r="AG1059" s="2"/>
      <c r="AH1059" s="2"/>
    </row>
    <row r="1060" spans="16:34" hidden="1" x14ac:dyDescent="0.45">
      <c r="P1060"/>
      <c r="S1060"/>
      <c r="X1060"/>
      <c r="AA1060"/>
      <c r="AD1060" s="2"/>
      <c r="AE1060" s="2"/>
      <c r="AF1060" s="2"/>
      <c r="AG1060" s="2"/>
      <c r="AH1060" s="2"/>
    </row>
    <row r="1061" spans="16:34" hidden="1" x14ac:dyDescent="0.45">
      <c r="P1061"/>
      <c r="S1061"/>
      <c r="X1061"/>
      <c r="AA1061"/>
      <c r="AD1061" s="2"/>
      <c r="AE1061" s="2"/>
      <c r="AF1061" s="2"/>
      <c r="AG1061" s="2"/>
      <c r="AH1061" s="2"/>
    </row>
    <row r="1062" spans="16:34" hidden="1" x14ac:dyDescent="0.45">
      <c r="P1062"/>
      <c r="S1062"/>
      <c r="X1062"/>
      <c r="AA1062"/>
      <c r="AD1062" s="2"/>
      <c r="AE1062" s="2"/>
      <c r="AF1062" s="2"/>
      <c r="AG1062" s="2"/>
      <c r="AH1062" s="2"/>
    </row>
    <row r="1063" spans="16:34" hidden="1" x14ac:dyDescent="0.45">
      <c r="P1063"/>
      <c r="X1063"/>
      <c r="AA1063"/>
      <c r="AD1063" s="2"/>
      <c r="AE1063" s="2"/>
      <c r="AF1063" s="2"/>
      <c r="AG1063" s="2"/>
      <c r="AH1063" s="2"/>
    </row>
    <row r="1064" spans="16:34" hidden="1" x14ac:dyDescent="0.45">
      <c r="P1064"/>
      <c r="S1064"/>
      <c r="X1064"/>
      <c r="AA1064"/>
      <c r="AD1064" s="2"/>
      <c r="AE1064" s="2"/>
      <c r="AF1064" s="2"/>
      <c r="AG1064" s="2"/>
      <c r="AH1064" s="2"/>
    </row>
    <row r="1065" spans="16:34" hidden="1" x14ac:dyDescent="0.45">
      <c r="P1065"/>
      <c r="S1065"/>
      <c r="X1065"/>
      <c r="AA1065"/>
      <c r="AD1065" s="2"/>
      <c r="AE1065" s="2"/>
      <c r="AF1065" s="2"/>
      <c r="AG1065" s="2"/>
      <c r="AH1065" s="2"/>
    </row>
    <row r="1066" spans="16:34" hidden="1" x14ac:dyDescent="0.45">
      <c r="P1066"/>
      <c r="S1066"/>
      <c r="X1066"/>
      <c r="AA1066"/>
      <c r="AD1066" s="2"/>
      <c r="AE1066" s="2"/>
      <c r="AF1066" s="2"/>
      <c r="AG1066" s="2"/>
      <c r="AH1066" s="2"/>
    </row>
    <row r="1067" spans="16:34" hidden="1" x14ac:dyDescent="0.45">
      <c r="P1067"/>
      <c r="S1067"/>
      <c r="X1067"/>
      <c r="AA1067"/>
      <c r="AD1067" s="2"/>
      <c r="AE1067" s="2"/>
      <c r="AF1067" s="2"/>
      <c r="AG1067" s="2"/>
      <c r="AH1067" s="2"/>
    </row>
    <row r="1068" spans="16:34" hidden="1" x14ac:dyDescent="0.45">
      <c r="P1068"/>
      <c r="S1068"/>
      <c r="X1068"/>
      <c r="AA1068"/>
      <c r="AD1068" s="2"/>
      <c r="AE1068" s="2"/>
      <c r="AF1068" s="2"/>
      <c r="AG1068" s="2"/>
      <c r="AH1068" s="2"/>
    </row>
    <row r="1069" spans="16:34" hidden="1" x14ac:dyDescent="0.45">
      <c r="P1069"/>
      <c r="S1069"/>
      <c r="X1069"/>
      <c r="AA1069"/>
      <c r="AD1069" s="2"/>
      <c r="AE1069" s="2"/>
      <c r="AF1069" s="2"/>
      <c r="AG1069" s="2"/>
      <c r="AH1069" s="2"/>
    </row>
    <row r="1070" spans="16:34" hidden="1" x14ac:dyDescent="0.45">
      <c r="P1070"/>
      <c r="S1070"/>
      <c r="X1070"/>
      <c r="AA1070"/>
      <c r="AD1070" s="2"/>
      <c r="AE1070" s="2"/>
      <c r="AF1070" s="2"/>
      <c r="AG1070" s="2"/>
      <c r="AH1070" s="2"/>
    </row>
    <row r="1071" spans="16:34" hidden="1" x14ac:dyDescent="0.45">
      <c r="P1071"/>
      <c r="X1071"/>
      <c r="AA1071"/>
      <c r="AD1071" s="2"/>
      <c r="AE1071" s="2"/>
      <c r="AF1071" s="2"/>
      <c r="AG1071" s="2"/>
      <c r="AH1071" s="2"/>
    </row>
    <row r="1072" spans="16:34" hidden="1" x14ac:dyDescent="0.45">
      <c r="P1072"/>
      <c r="S1072"/>
      <c r="X1072"/>
      <c r="AA1072"/>
      <c r="AD1072" s="2"/>
      <c r="AE1072" s="2"/>
      <c r="AF1072" s="2"/>
      <c r="AG1072" s="2"/>
      <c r="AH1072" s="2"/>
    </row>
    <row r="1073" spans="16:34" hidden="1" x14ac:dyDescent="0.45">
      <c r="P1073"/>
      <c r="S1073"/>
      <c r="X1073"/>
      <c r="AA1073"/>
      <c r="AD1073" s="2"/>
      <c r="AE1073" s="2"/>
      <c r="AF1073" s="2"/>
      <c r="AG1073" s="2"/>
      <c r="AH1073" s="2"/>
    </row>
    <row r="1074" spans="16:34" hidden="1" x14ac:dyDescent="0.45">
      <c r="P1074"/>
      <c r="S1074"/>
      <c r="X1074"/>
      <c r="AA1074"/>
      <c r="AD1074" s="2"/>
      <c r="AE1074" s="2"/>
      <c r="AF1074" s="2"/>
      <c r="AG1074" s="2"/>
      <c r="AH1074" s="2"/>
    </row>
    <row r="1075" spans="16:34" hidden="1" x14ac:dyDescent="0.45">
      <c r="P1075"/>
      <c r="S1075"/>
      <c r="X1075"/>
      <c r="AA1075"/>
      <c r="AD1075" s="2"/>
      <c r="AE1075" s="2"/>
      <c r="AF1075" s="2"/>
      <c r="AG1075" s="2"/>
      <c r="AH1075" s="2"/>
    </row>
    <row r="1076" spans="16:34" hidden="1" x14ac:dyDescent="0.45">
      <c r="P1076"/>
      <c r="S1076"/>
      <c r="X1076"/>
      <c r="AA1076"/>
      <c r="AD1076" s="2"/>
      <c r="AE1076" s="2"/>
      <c r="AF1076" s="2"/>
      <c r="AG1076" s="2"/>
      <c r="AH1076" s="2"/>
    </row>
    <row r="1077" spans="16:34" hidden="1" x14ac:dyDescent="0.45">
      <c r="P1077"/>
      <c r="S1077"/>
      <c r="X1077"/>
      <c r="AA1077"/>
      <c r="AD1077" s="2"/>
      <c r="AE1077" s="2"/>
      <c r="AG1077" s="2"/>
      <c r="AH1077" s="2"/>
    </row>
    <row r="1078" spans="16:34" hidden="1" x14ac:dyDescent="0.45">
      <c r="P1078"/>
      <c r="S1078"/>
      <c r="X1078"/>
      <c r="AA1078"/>
      <c r="AD1078" s="2"/>
      <c r="AE1078" s="2"/>
      <c r="AF1078" s="2"/>
      <c r="AG1078" s="2"/>
      <c r="AH1078" s="2"/>
    </row>
    <row r="1079" spans="16:34" hidden="1" x14ac:dyDescent="0.45">
      <c r="P1079"/>
      <c r="S1079"/>
      <c r="X1079"/>
      <c r="AA1079"/>
      <c r="AD1079" s="2"/>
      <c r="AE1079" s="2"/>
      <c r="AF1079" s="2"/>
    </row>
    <row r="1080" spans="16:34" hidden="1" x14ac:dyDescent="0.45">
      <c r="P1080"/>
      <c r="S1080"/>
      <c r="X1080"/>
      <c r="AA1080"/>
    </row>
    <row r="1081" spans="16:34" hidden="1" x14ac:dyDescent="0.45">
      <c r="P1081"/>
      <c r="S1081"/>
      <c r="X1081"/>
      <c r="AA1081"/>
    </row>
    <row r="1082" spans="16:34" hidden="1" x14ac:dyDescent="0.45">
      <c r="P1082"/>
      <c r="S1082"/>
      <c r="X1082"/>
      <c r="AA1082"/>
    </row>
    <row r="1083" spans="16:34" hidden="1" x14ac:dyDescent="0.45">
      <c r="P1083"/>
      <c r="S1083"/>
      <c r="X1083"/>
      <c r="AA1083"/>
    </row>
    <row r="1084" spans="16:34" hidden="1" x14ac:dyDescent="0.45">
      <c r="P1084"/>
      <c r="S1084"/>
      <c r="X1084"/>
      <c r="AA1084"/>
    </row>
    <row r="1085" spans="16:34" hidden="1" x14ac:dyDescent="0.45">
      <c r="P1085"/>
      <c r="S1085"/>
      <c r="X1085"/>
      <c r="AA1085"/>
      <c r="AD1085" s="2"/>
      <c r="AE1085" s="2"/>
      <c r="AF1085" s="2"/>
      <c r="AG1085" s="2"/>
      <c r="AH1085" s="2"/>
    </row>
    <row r="1086" spans="16:34" hidden="1" x14ac:dyDescent="0.45">
      <c r="P1086"/>
      <c r="S1086"/>
      <c r="X1086"/>
      <c r="AA1086"/>
      <c r="AD1086" s="2"/>
      <c r="AE1086" s="2"/>
      <c r="AF1086" s="2"/>
      <c r="AG1086" s="2"/>
      <c r="AH1086" s="2"/>
    </row>
    <row r="1087" spans="16:34" hidden="1" x14ac:dyDescent="0.45">
      <c r="P1087"/>
      <c r="S1087"/>
      <c r="X1087"/>
      <c r="AA1087"/>
      <c r="AD1087" s="2"/>
      <c r="AE1087" s="2"/>
      <c r="AF1087" s="2"/>
      <c r="AG1087" s="2"/>
      <c r="AH1087" s="2"/>
    </row>
    <row r="1088" spans="16:34" hidden="1" x14ac:dyDescent="0.45">
      <c r="P1088"/>
      <c r="S1088"/>
      <c r="X1088"/>
      <c r="AA1088"/>
      <c r="AD1088" s="2"/>
      <c r="AE1088" s="2"/>
      <c r="AF1088" s="2"/>
      <c r="AG1088" s="2"/>
      <c r="AH1088" s="2"/>
    </row>
    <row r="1089" spans="16:34" hidden="1" x14ac:dyDescent="0.45">
      <c r="P1089"/>
      <c r="S1089"/>
      <c r="X1089"/>
      <c r="AA1089"/>
      <c r="AD1089" s="2"/>
      <c r="AE1089" s="2"/>
      <c r="AF1089" s="2"/>
      <c r="AG1089" s="2"/>
      <c r="AH1089" s="2"/>
    </row>
    <row r="1090" spans="16:34" hidden="1" x14ac:dyDescent="0.45">
      <c r="P1090"/>
      <c r="S1090"/>
      <c r="X1090"/>
      <c r="AA1090"/>
      <c r="AD1090" s="2"/>
      <c r="AE1090" s="2"/>
      <c r="AG1090" s="2"/>
      <c r="AH1090" s="2"/>
    </row>
    <row r="1091" spans="16:34" hidden="1" x14ac:dyDescent="0.45">
      <c r="P1091"/>
      <c r="S1091"/>
      <c r="X1091"/>
      <c r="AA1091"/>
      <c r="AD1091" s="2"/>
      <c r="AE1091" s="2"/>
      <c r="AG1091" s="2"/>
      <c r="AH1091" s="2"/>
    </row>
    <row r="1092" spans="16:34" hidden="1" x14ac:dyDescent="0.45">
      <c r="P1092"/>
      <c r="S1092"/>
      <c r="X1092"/>
      <c r="AA1092"/>
      <c r="AD1092" s="2"/>
      <c r="AE1092" s="2"/>
      <c r="AG1092" s="2"/>
      <c r="AH1092" s="2"/>
    </row>
    <row r="1093" spans="16:34" hidden="1" x14ac:dyDescent="0.45">
      <c r="P1093"/>
      <c r="S1093"/>
      <c r="X1093"/>
      <c r="AA1093"/>
      <c r="AD1093" s="2"/>
      <c r="AE1093" s="2"/>
      <c r="AG1093" s="2"/>
      <c r="AH1093" s="2"/>
    </row>
    <row r="1094" spans="16:34" hidden="1" x14ac:dyDescent="0.45">
      <c r="P1094"/>
      <c r="S1094"/>
      <c r="X1094"/>
      <c r="AA1094"/>
      <c r="AD1094" s="2"/>
      <c r="AE1094" s="2"/>
      <c r="AF1094" s="2"/>
      <c r="AG1094" s="2"/>
      <c r="AH1094" s="2"/>
    </row>
    <row r="1095" spans="16:34" hidden="1" x14ac:dyDescent="0.45">
      <c r="P1095"/>
      <c r="S1095"/>
      <c r="X1095"/>
      <c r="AA1095"/>
      <c r="AD1095" s="2"/>
      <c r="AE1095" s="2"/>
      <c r="AF1095" s="2"/>
      <c r="AG1095" s="2"/>
      <c r="AH1095" s="2"/>
    </row>
    <row r="1096" spans="16:34" hidden="1" x14ac:dyDescent="0.45">
      <c r="P1096"/>
      <c r="S1096"/>
      <c r="X1096"/>
      <c r="AA1096"/>
      <c r="AD1096" s="2"/>
      <c r="AE1096" s="2"/>
      <c r="AF1096" s="2"/>
      <c r="AG1096" s="2"/>
      <c r="AH1096" s="2"/>
    </row>
    <row r="1097" spans="16:34" hidden="1" x14ac:dyDescent="0.45">
      <c r="P1097"/>
      <c r="S1097"/>
      <c r="X1097"/>
      <c r="AA1097"/>
      <c r="AD1097" s="2"/>
      <c r="AE1097" s="2"/>
      <c r="AF1097" s="2"/>
      <c r="AG1097" s="2"/>
      <c r="AH1097" s="2"/>
    </row>
    <row r="1098" spans="16:34" hidden="1" x14ac:dyDescent="0.45">
      <c r="P1098"/>
      <c r="S1098"/>
      <c r="X1098"/>
      <c r="AA1098"/>
      <c r="AD1098" s="2"/>
      <c r="AE1098" s="2"/>
      <c r="AF1098" s="2"/>
      <c r="AG1098" s="2"/>
      <c r="AH1098" s="2"/>
    </row>
    <row r="1099" spans="16:34" hidden="1" x14ac:dyDescent="0.45">
      <c r="P1099"/>
      <c r="S1099"/>
      <c r="X1099"/>
      <c r="AA1099"/>
      <c r="AD1099" s="2"/>
      <c r="AE1099" s="2"/>
      <c r="AG1099" s="2"/>
      <c r="AH1099" s="2"/>
    </row>
    <row r="1100" spans="16:34" hidden="1" x14ac:dyDescent="0.45">
      <c r="P1100"/>
      <c r="S1100"/>
      <c r="X1100"/>
      <c r="AA1100"/>
      <c r="AD1100" s="2"/>
      <c r="AE1100" s="2"/>
      <c r="AG1100" s="2"/>
      <c r="AH1100" s="2"/>
    </row>
    <row r="1101" spans="16:34" hidden="1" x14ac:dyDescent="0.45">
      <c r="P1101"/>
      <c r="S1101"/>
      <c r="X1101"/>
      <c r="AA1101"/>
      <c r="AD1101" s="2"/>
      <c r="AE1101" s="2"/>
      <c r="AF1101" s="2"/>
      <c r="AG1101" s="2"/>
      <c r="AH1101" s="2"/>
    </row>
    <row r="1102" spans="16:34" hidden="1" x14ac:dyDescent="0.45">
      <c r="P1102"/>
      <c r="S1102"/>
      <c r="X1102"/>
      <c r="AA1102"/>
      <c r="AD1102" s="2"/>
      <c r="AE1102" s="2"/>
      <c r="AF1102" s="2"/>
      <c r="AG1102" s="2"/>
      <c r="AH1102" s="2"/>
    </row>
    <row r="1103" spans="16:34" hidden="1" x14ac:dyDescent="0.45">
      <c r="P1103"/>
      <c r="S1103"/>
      <c r="X1103"/>
      <c r="AA1103"/>
      <c r="AD1103" s="2"/>
      <c r="AE1103" s="2"/>
      <c r="AF1103" s="2"/>
      <c r="AG1103" s="2"/>
      <c r="AH1103" s="2"/>
    </row>
    <row r="1104" spans="16:34" hidden="1" x14ac:dyDescent="0.45">
      <c r="P1104"/>
      <c r="S1104"/>
      <c r="X1104"/>
      <c r="AA1104"/>
      <c r="AD1104" s="2"/>
      <c r="AE1104" s="2"/>
      <c r="AF1104" s="2"/>
      <c r="AG1104" s="2"/>
      <c r="AH1104" s="2"/>
    </row>
    <row r="1105" spans="4:34" hidden="1" x14ac:dyDescent="0.45">
      <c r="P1105"/>
      <c r="S1105"/>
      <c r="X1105"/>
      <c r="AA1105"/>
      <c r="AD1105" s="2"/>
      <c r="AE1105" s="2"/>
      <c r="AF1105" s="2"/>
      <c r="AG1105" s="2"/>
      <c r="AH1105" s="2"/>
    </row>
    <row r="1106" spans="4:34" hidden="1" x14ac:dyDescent="0.45">
      <c r="P1106"/>
      <c r="S1106"/>
      <c r="X1106"/>
      <c r="AA1106"/>
      <c r="AD1106" s="2"/>
      <c r="AE1106" s="2"/>
      <c r="AF1106" s="2"/>
      <c r="AG1106" s="2"/>
      <c r="AH1106" s="2"/>
    </row>
    <row r="1107" spans="4:34" hidden="1" x14ac:dyDescent="0.45">
      <c r="P1107"/>
      <c r="S1107"/>
      <c r="X1107"/>
      <c r="AA1107"/>
      <c r="AD1107" s="2"/>
      <c r="AE1107" s="2"/>
      <c r="AF1107" s="2"/>
      <c r="AG1107" s="2"/>
      <c r="AH1107" s="2"/>
    </row>
    <row r="1108" spans="4:34" hidden="1" x14ac:dyDescent="0.45">
      <c r="P1108"/>
      <c r="S1108"/>
      <c r="X1108"/>
      <c r="AB1108"/>
      <c r="AC1108"/>
      <c r="AD1108" s="2"/>
      <c r="AE1108" s="2"/>
      <c r="AG1108" s="2"/>
      <c r="AH1108" s="2"/>
    </row>
    <row r="1109" spans="4:34" hidden="1" x14ac:dyDescent="0.45"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 s="2"/>
      <c r="AE1109" s="2"/>
      <c r="AG1109" s="2"/>
      <c r="AH1109" s="2"/>
    </row>
    <row r="1110" spans="4:34" hidden="1" x14ac:dyDescent="0.45">
      <c r="P1110"/>
      <c r="S1110"/>
      <c r="X1110"/>
      <c r="AB1110"/>
      <c r="AC1110"/>
      <c r="AD1110" s="2"/>
      <c r="AE1110" s="2"/>
      <c r="AG1110" s="2"/>
      <c r="AH1110" s="2"/>
    </row>
    <row r="1111" spans="4:34" hidden="1" x14ac:dyDescent="0.45"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 s="2"/>
      <c r="AE1111" s="2"/>
      <c r="AG1111" s="2"/>
      <c r="AH1111" s="2"/>
    </row>
    <row r="1112" spans="4:34" hidden="1" x14ac:dyDescent="0.45">
      <c r="P1112"/>
      <c r="S1112"/>
      <c r="X1112"/>
      <c r="AB1112"/>
      <c r="AC1112"/>
      <c r="AD1112" s="2"/>
      <c r="AE1112" s="2"/>
      <c r="AG1112" s="2"/>
      <c r="AH1112" s="2"/>
    </row>
    <row r="1113" spans="4:34" hidden="1" x14ac:dyDescent="0.45"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 s="2"/>
      <c r="AE1113" s="2"/>
      <c r="AG1113" s="2"/>
      <c r="AH1113" s="2"/>
    </row>
    <row r="1114" spans="4:34" hidden="1" x14ac:dyDescent="0.45">
      <c r="P1114"/>
      <c r="S1114"/>
      <c r="X1114"/>
      <c r="AA1114"/>
      <c r="AD1114" s="2"/>
      <c r="AE1114" s="2"/>
      <c r="AG1114" s="2"/>
      <c r="AH1114" s="2"/>
    </row>
    <row r="1115" spans="4:34" hidden="1" x14ac:dyDescent="0.45">
      <c r="P1115"/>
      <c r="S1115"/>
      <c r="X1115"/>
      <c r="AA1115"/>
      <c r="AD1115" s="2"/>
      <c r="AE1115" s="2"/>
      <c r="AG1115" s="2"/>
      <c r="AH1115" s="2"/>
    </row>
    <row r="1116" spans="4:34" hidden="1" x14ac:dyDescent="0.45">
      <c r="P1116"/>
      <c r="S1116"/>
      <c r="X1116"/>
      <c r="AA1116"/>
      <c r="AD1116" s="2"/>
      <c r="AE1116" s="2"/>
      <c r="AG1116" s="2"/>
      <c r="AH1116" s="2"/>
    </row>
    <row r="1117" spans="4:34" hidden="1" x14ac:dyDescent="0.45">
      <c r="P1117"/>
      <c r="S1117"/>
      <c r="X1117"/>
      <c r="AA1117"/>
      <c r="AD1117" s="2"/>
      <c r="AE1117" s="2"/>
      <c r="AG1117" s="2"/>
      <c r="AH1117" s="2"/>
    </row>
    <row r="1118" spans="4:34" hidden="1" x14ac:dyDescent="0.45">
      <c r="P1118"/>
      <c r="S1118"/>
      <c r="X1118"/>
      <c r="AA1118"/>
      <c r="AD1118" s="2"/>
      <c r="AE1118" s="2"/>
      <c r="AG1118" s="2"/>
      <c r="AH1118" s="2"/>
    </row>
    <row r="1119" spans="4:34" hidden="1" x14ac:dyDescent="0.45">
      <c r="P1119"/>
      <c r="S1119"/>
      <c r="X1119"/>
      <c r="AA1119"/>
      <c r="AD1119" s="2"/>
      <c r="AE1119" s="2"/>
      <c r="AG1119" s="2"/>
      <c r="AH1119" s="2"/>
    </row>
    <row r="1120" spans="4:34" hidden="1" x14ac:dyDescent="0.45">
      <c r="P1120"/>
      <c r="S1120"/>
      <c r="X1120"/>
      <c r="AA1120"/>
      <c r="AD1120" s="2"/>
      <c r="AE1120" s="2"/>
      <c r="AG1120" s="2"/>
      <c r="AH1120" s="2"/>
    </row>
    <row r="1121" spans="16:34" hidden="1" x14ac:dyDescent="0.45">
      <c r="P1121"/>
      <c r="S1121"/>
      <c r="X1121"/>
      <c r="AA1121"/>
      <c r="AD1121" s="2"/>
      <c r="AE1121" s="2"/>
      <c r="AF1121" s="2"/>
      <c r="AG1121" s="2"/>
      <c r="AH1121" s="2"/>
    </row>
    <row r="1122" spans="16:34" hidden="1" x14ac:dyDescent="0.45">
      <c r="P1122"/>
      <c r="S1122"/>
      <c r="X1122"/>
      <c r="AA1122"/>
      <c r="AD1122" s="2"/>
      <c r="AE1122" s="2"/>
      <c r="AF1122" s="2"/>
      <c r="AG1122" s="2"/>
      <c r="AH1122" s="2"/>
    </row>
    <row r="1123" spans="16:34" hidden="1" x14ac:dyDescent="0.45">
      <c r="P1123"/>
      <c r="S1123"/>
      <c r="X1123"/>
      <c r="AA1123"/>
      <c r="AD1123" s="2"/>
      <c r="AE1123" s="2"/>
      <c r="AF1123" s="2"/>
      <c r="AG1123" s="2"/>
      <c r="AH1123" s="2"/>
    </row>
    <row r="1124" spans="16:34" hidden="1" x14ac:dyDescent="0.45">
      <c r="P1124"/>
      <c r="S1124"/>
      <c r="X1124"/>
      <c r="AA1124"/>
      <c r="AD1124" s="2"/>
      <c r="AE1124" s="2"/>
      <c r="AG1124" s="2"/>
      <c r="AH1124" s="2"/>
    </row>
    <row r="1125" spans="16:34" hidden="1" x14ac:dyDescent="0.45">
      <c r="P1125"/>
      <c r="S1125"/>
      <c r="X1125"/>
      <c r="AA1125"/>
      <c r="AD1125" s="2"/>
      <c r="AE1125" s="2"/>
      <c r="AG1125" s="2"/>
      <c r="AH1125" s="2"/>
    </row>
    <row r="1126" spans="16:34" hidden="1" x14ac:dyDescent="0.45">
      <c r="P1126"/>
      <c r="S1126"/>
      <c r="X1126"/>
      <c r="AA1126"/>
      <c r="AD1126" s="2"/>
      <c r="AE1126" s="2"/>
      <c r="AG1126" s="2"/>
      <c r="AH1126" s="2"/>
    </row>
    <row r="1127" spans="16:34" hidden="1" x14ac:dyDescent="0.45">
      <c r="P1127"/>
      <c r="S1127"/>
      <c r="X1127"/>
      <c r="AA1127"/>
      <c r="AD1127" s="2"/>
      <c r="AE1127" s="2"/>
      <c r="AG1127" s="2"/>
      <c r="AH1127" s="2"/>
    </row>
    <row r="1128" spans="16:34" hidden="1" x14ac:dyDescent="0.45">
      <c r="P1128"/>
      <c r="S1128"/>
      <c r="X1128"/>
      <c r="AA1128"/>
      <c r="AD1128" s="2"/>
      <c r="AE1128" s="2"/>
      <c r="AG1128" s="2"/>
      <c r="AH1128" s="2"/>
    </row>
    <row r="1129" spans="16:34" hidden="1" x14ac:dyDescent="0.45">
      <c r="P1129"/>
      <c r="S1129"/>
      <c r="X1129"/>
      <c r="AA1129"/>
      <c r="AD1129" s="2"/>
      <c r="AE1129" s="2"/>
      <c r="AG1129" s="2"/>
      <c r="AH1129" s="2"/>
    </row>
    <row r="1130" spans="16:34" hidden="1" x14ac:dyDescent="0.45">
      <c r="P1130"/>
      <c r="S1130"/>
      <c r="X1130"/>
      <c r="AA1130"/>
      <c r="AD1130" s="2"/>
      <c r="AE1130" s="2"/>
      <c r="AG1130" s="2"/>
      <c r="AH1130" s="2"/>
    </row>
    <row r="1131" spans="16:34" hidden="1" x14ac:dyDescent="0.45">
      <c r="P1131"/>
      <c r="S1131"/>
      <c r="X1131"/>
      <c r="AA1131"/>
      <c r="AD1131" s="2"/>
      <c r="AE1131" s="2"/>
      <c r="AF1131" s="2"/>
      <c r="AG1131" s="2"/>
      <c r="AH1131" s="2"/>
    </row>
    <row r="1132" spans="16:34" hidden="1" x14ac:dyDescent="0.45">
      <c r="P1132"/>
      <c r="S1132"/>
      <c r="X1132"/>
      <c r="AA1132"/>
      <c r="AD1132" s="2"/>
      <c r="AE1132" s="2"/>
      <c r="AG1132" s="2"/>
      <c r="AH1132" s="2"/>
    </row>
    <row r="1133" spans="16:34" hidden="1" x14ac:dyDescent="0.45">
      <c r="P1133"/>
      <c r="S1133"/>
      <c r="X1133"/>
      <c r="AA1133"/>
      <c r="AD1133" s="2"/>
      <c r="AE1133" s="2"/>
      <c r="AG1133" s="2"/>
      <c r="AH1133" s="2"/>
    </row>
    <row r="1134" spans="16:34" hidden="1" x14ac:dyDescent="0.45">
      <c r="P1134"/>
      <c r="S1134"/>
      <c r="X1134"/>
      <c r="AA1134"/>
      <c r="AD1134" s="2"/>
      <c r="AE1134" s="2"/>
      <c r="AG1134" s="2"/>
      <c r="AH1134" s="2"/>
    </row>
    <row r="1135" spans="16:34" hidden="1" x14ac:dyDescent="0.45">
      <c r="P1135"/>
      <c r="S1135"/>
      <c r="X1135"/>
      <c r="AA1135"/>
      <c r="AD1135" s="2"/>
      <c r="AE1135" s="2"/>
      <c r="AG1135" s="2"/>
      <c r="AH1135" s="2"/>
    </row>
    <row r="1136" spans="16:34" hidden="1" x14ac:dyDescent="0.45">
      <c r="P1136"/>
      <c r="S1136"/>
      <c r="X1136"/>
      <c r="AA1136"/>
      <c r="AD1136" s="2"/>
      <c r="AE1136" s="2"/>
      <c r="AG1136" s="2"/>
      <c r="AH1136" s="2"/>
    </row>
    <row r="1137" spans="16:34" hidden="1" x14ac:dyDescent="0.45">
      <c r="P1137"/>
      <c r="S1137"/>
      <c r="X1137"/>
      <c r="AA1137"/>
      <c r="AD1137" s="2"/>
      <c r="AE1137" s="2"/>
      <c r="AG1137" s="2"/>
      <c r="AH1137" s="2"/>
    </row>
    <row r="1138" spans="16:34" hidden="1" x14ac:dyDescent="0.45">
      <c r="P1138"/>
      <c r="S1138"/>
      <c r="X1138"/>
      <c r="AA1138"/>
      <c r="AD1138" s="2"/>
      <c r="AE1138" s="2"/>
      <c r="AF1138" s="2"/>
      <c r="AG1138" s="2"/>
      <c r="AH1138" s="2"/>
    </row>
    <row r="1139" spans="16:34" hidden="1" x14ac:dyDescent="0.45">
      <c r="P1139"/>
      <c r="S1139"/>
      <c r="X1139"/>
      <c r="AA1139"/>
      <c r="AD1139" s="2"/>
      <c r="AE1139" s="2"/>
      <c r="AG1139" s="2"/>
      <c r="AH1139" s="2"/>
    </row>
    <row r="1140" spans="16:34" hidden="1" x14ac:dyDescent="0.45">
      <c r="P1140"/>
      <c r="S1140"/>
      <c r="X1140"/>
      <c r="AA1140"/>
      <c r="AD1140" s="2"/>
      <c r="AE1140" s="2"/>
      <c r="AG1140" s="2"/>
      <c r="AH1140" s="2"/>
    </row>
    <row r="1141" spans="16:34" hidden="1" x14ac:dyDescent="0.45">
      <c r="P1141"/>
      <c r="S1141"/>
      <c r="X1141"/>
      <c r="AA1141"/>
      <c r="AD1141" s="2"/>
      <c r="AE1141" s="2"/>
      <c r="AG1141" s="2"/>
      <c r="AH1141" s="2"/>
    </row>
    <row r="1142" spans="16:34" hidden="1" x14ac:dyDescent="0.45">
      <c r="P1142"/>
      <c r="S1142"/>
      <c r="X1142"/>
      <c r="AA1142"/>
      <c r="AD1142" s="2"/>
      <c r="AE1142" s="2"/>
      <c r="AG1142" s="2"/>
      <c r="AH1142" s="2"/>
    </row>
    <row r="1143" spans="16:34" hidden="1" x14ac:dyDescent="0.45">
      <c r="P1143"/>
      <c r="S1143"/>
      <c r="X1143"/>
      <c r="AA1143"/>
      <c r="AD1143" s="2"/>
      <c r="AE1143" s="2"/>
      <c r="AG1143" s="2"/>
      <c r="AH1143" s="2"/>
    </row>
    <row r="1144" spans="16:34" hidden="1" x14ac:dyDescent="0.45">
      <c r="P1144"/>
      <c r="S1144"/>
      <c r="X1144"/>
      <c r="AA1144"/>
      <c r="AD1144" s="2"/>
      <c r="AE1144" s="2"/>
      <c r="AF1144" s="2"/>
      <c r="AG1144" s="2"/>
      <c r="AH1144" s="2"/>
    </row>
    <row r="1145" spans="16:34" hidden="1" x14ac:dyDescent="0.45">
      <c r="P1145"/>
      <c r="S1145"/>
      <c r="X1145"/>
      <c r="AA1145"/>
      <c r="AD1145" s="2"/>
      <c r="AE1145" s="2"/>
      <c r="AG1145" s="2"/>
      <c r="AH1145" s="2"/>
    </row>
    <row r="1146" spans="16:34" hidden="1" x14ac:dyDescent="0.45">
      <c r="P1146"/>
      <c r="S1146"/>
      <c r="X1146"/>
      <c r="AA1146"/>
      <c r="AD1146" s="2"/>
      <c r="AE1146" s="2"/>
      <c r="AG1146" s="2"/>
      <c r="AH1146" s="2"/>
    </row>
    <row r="1147" spans="16:34" hidden="1" x14ac:dyDescent="0.45">
      <c r="P1147"/>
      <c r="S1147"/>
      <c r="X1147"/>
      <c r="AA1147"/>
      <c r="AD1147" s="2"/>
      <c r="AE1147" s="2"/>
      <c r="AG1147" s="2"/>
      <c r="AH1147" s="2"/>
    </row>
    <row r="1148" spans="16:34" hidden="1" x14ac:dyDescent="0.45">
      <c r="P1148"/>
      <c r="S1148"/>
      <c r="X1148"/>
      <c r="AA1148"/>
      <c r="AD1148" s="2"/>
      <c r="AE1148" s="2"/>
      <c r="AG1148" s="2"/>
      <c r="AH1148" s="2"/>
    </row>
    <row r="1149" spans="16:34" hidden="1" x14ac:dyDescent="0.45">
      <c r="P1149"/>
      <c r="S1149"/>
      <c r="X1149"/>
      <c r="AA1149"/>
      <c r="AD1149" s="2"/>
      <c r="AE1149" s="2"/>
      <c r="AG1149" s="2"/>
      <c r="AH1149" s="2"/>
    </row>
    <row r="1150" spans="16:34" hidden="1" x14ac:dyDescent="0.45">
      <c r="P1150"/>
      <c r="S1150"/>
      <c r="X1150"/>
      <c r="AA1150"/>
      <c r="AD1150" s="2"/>
      <c r="AE1150" s="2"/>
      <c r="AG1150" s="2"/>
      <c r="AH1150" s="2"/>
    </row>
    <row r="1151" spans="16:34" hidden="1" x14ac:dyDescent="0.45">
      <c r="P1151"/>
      <c r="S1151"/>
      <c r="X1151"/>
      <c r="AA1151"/>
      <c r="AD1151" s="2"/>
      <c r="AE1151" s="2"/>
      <c r="AF1151" s="2"/>
    </row>
    <row r="1152" spans="16:34" hidden="1" x14ac:dyDescent="0.45">
      <c r="P1152"/>
      <c r="S1152"/>
      <c r="X1152"/>
      <c r="AA1152"/>
    </row>
    <row r="1153" spans="16:34" hidden="1" x14ac:dyDescent="0.45">
      <c r="P1153"/>
      <c r="S1153"/>
      <c r="X1153"/>
      <c r="AA1153"/>
    </row>
    <row r="1154" spans="16:34" hidden="1" x14ac:dyDescent="0.45">
      <c r="P1154"/>
      <c r="S1154"/>
      <c r="X1154"/>
      <c r="AA1154"/>
      <c r="AD1154" s="2"/>
      <c r="AE1154" s="2"/>
      <c r="AF1154" s="2"/>
    </row>
    <row r="1155" spans="16:34" hidden="1" x14ac:dyDescent="0.45">
      <c r="P1155"/>
      <c r="X1155"/>
      <c r="AA1155"/>
    </row>
    <row r="1156" spans="16:34" hidden="1" x14ac:dyDescent="0.45">
      <c r="P1156"/>
      <c r="S1156"/>
      <c r="X1156"/>
      <c r="AA1156"/>
    </row>
    <row r="1157" spans="16:34" hidden="1" x14ac:dyDescent="0.45">
      <c r="P1157"/>
      <c r="S1157"/>
      <c r="X1157"/>
      <c r="AA1157"/>
      <c r="AD1157" s="2"/>
      <c r="AE1157" s="2"/>
      <c r="AF1157" s="2"/>
    </row>
    <row r="1158" spans="16:34" hidden="1" x14ac:dyDescent="0.45">
      <c r="P1158"/>
      <c r="S1158"/>
      <c r="X1158"/>
      <c r="AA1158"/>
    </row>
    <row r="1159" spans="16:34" hidden="1" x14ac:dyDescent="0.45">
      <c r="P1159"/>
      <c r="S1159"/>
      <c r="X1159"/>
      <c r="AA1159"/>
    </row>
    <row r="1160" spans="16:34" hidden="1" x14ac:dyDescent="0.45">
      <c r="P1160"/>
      <c r="S1160"/>
      <c r="X1160"/>
      <c r="AA1160"/>
      <c r="AD1160" s="2"/>
      <c r="AE1160" s="2"/>
      <c r="AF1160" s="2"/>
    </row>
    <row r="1161" spans="16:34" hidden="1" x14ac:dyDescent="0.45">
      <c r="P1161"/>
      <c r="S1161"/>
      <c r="X1161"/>
      <c r="AA1161"/>
    </row>
    <row r="1162" spans="16:34" hidden="1" x14ac:dyDescent="0.45">
      <c r="P1162"/>
      <c r="S1162"/>
      <c r="X1162"/>
      <c r="AA1162"/>
    </row>
    <row r="1163" spans="16:34" hidden="1" x14ac:dyDescent="0.45">
      <c r="P1163"/>
      <c r="X1163"/>
      <c r="AA1163"/>
      <c r="AD1163" s="2"/>
      <c r="AE1163" s="2"/>
      <c r="AG1163" s="2"/>
      <c r="AH1163" s="2"/>
    </row>
    <row r="1164" spans="16:34" hidden="1" x14ac:dyDescent="0.45">
      <c r="P1164"/>
      <c r="S1164"/>
      <c r="X1164"/>
      <c r="AA1164"/>
      <c r="AD1164" s="2"/>
      <c r="AE1164" s="2"/>
      <c r="AF1164" s="2"/>
      <c r="AG1164" s="2"/>
      <c r="AH1164" s="2"/>
    </row>
    <row r="1165" spans="16:34" hidden="1" x14ac:dyDescent="0.45">
      <c r="P1165"/>
      <c r="S1165"/>
      <c r="X1165"/>
      <c r="AA1165"/>
      <c r="AD1165" s="2"/>
      <c r="AE1165" s="2"/>
      <c r="AG1165" s="2"/>
      <c r="AH1165" s="2"/>
    </row>
    <row r="1166" spans="16:34" hidden="1" x14ac:dyDescent="0.45">
      <c r="P1166"/>
      <c r="S1166"/>
      <c r="X1166"/>
      <c r="AA1166"/>
      <c r="AD1166" s="2"/>
      <c r="AE1166" s="2"/>
      <c r="AF1166" s="2"/>
      <c r="AG1166" s="2"/>
      <c r="AH1166" s="2"/>
    </row>
    <row r="1167" spans="16:34" hidden="1" x14ac:dyDescent="0.45">
      <c r="P1167"/>
      <c r="S1167"/>
      <c r="X1167"/>
      <c r="AA1167"/>
      <c r="AD1167" s="2"/>
      <c r="AE1167" s="2"/>
      <c r="AF1167" s="2"/>
      <c r="AG1167" s="2"/>
      <c r="AH1167" s="2"/>
    </row>
    <row r="1168" spans="16:34" hidden="1" x14ac:dyDescent="0.45">
      <c r="P1168"/>
      <c r="S1168"/>
      <c r="X1168"/>
      <c r="AA1168"/>
      <c r="AD1168" s="2"/>
      <c r="AE1168" s="2"/>
      <c r="AF1168" s="2"/>
    </row>
    <row r="1169" spans="16:34" hidden="1" x14ac:dyDescent="0.45">
      <c r="P1169"/>
      <c r="S1169"/>
      <c r="X1169"/>
      <c r="AA1169"/>
    </row>
    <row r="1170" spans="16:34" hidden="1" x14ac:dyDescent="0.45">
      <c r="P1170"/>
      <c r="S1170"/>
      <c r="X1170"/>
      <c r="AA1170"/>
    </row>
    <row r="1171" spans="16:34" hidden="1" x14ac:dyDescent="0.45">
      <c r="P1171"/>
      <c r="S1171"/>
      <c r="X1171"/>
      <c r="AA1171"/>
    </row>
    <row r="1172" spans="16:34" hidden="1" x14ac:dyDescent="0.45">
      <c r="P1172"/>
      <c r="S1172"/>
      <c r="X1172"/>
      <c r="AA1172"/>
    </row>
    <row r="1173" spans="16:34" hidden="1" x14ac:dyDescent="0.45">
      <c r="P1173"/>
      <c r="S1173"/>
      <c r="X1173"/>
      <c r="AA1173"/>
    </row>
    <row r="1174" spans="16:34" hidden="1" x14ac:dyDescent="0.45">
      <c r="P1174"/>
      <c r="S1174"/>
      <c r="X1174"/>
      <c r="AA1174"/>
      <c r="AD1174" s="2"/>
      <c r="AE1174" s="2"/>
      <c r="AF1174" s="2"/>
    </row>
    <row r="1175" spans="16:34" hidden="1" x14ac:dyDescent="0.45">
      <c r="P1175"/>
      <c r="S1175"/>
      <c r="X1175"/>
      <c r="AA1175"/>
    </row>
    <row r="1176" spans="16:34" hidden="1" x14ac:dyDescent="0.45">
      <c r="P1176"/>
      <c r="S1176"/>
      <c r="X1176"/>
      <c r="AA1176"/>
    </row>
    <row r="1177" spans="16:34" hidden="1" x14ac:dyDescent="0.45">
      <c r="P1177"/>
      <c r="S1177"/>
      <c r="X1177"/>
      <c r="AA1177"/>
      <c r="AD1177" s="2"/>
      <c r="AE1177" s="2"/>
      <c r="AG1177" s="2"/>
      <c r="AH1177" s="2"/>
    </row>
    <row r="1178" spans="16:34" hidden="1" x14ac:dyDescent="0.45">
      <c r="P1178"/>
      <c r="S1178"/>
      <c r="X1178"/>
      <c r="AA1178"/>
      <c r="AD1178" s="2"/>
      <c r="AE1178" s="2"/>
      <c r="AG1178" s="2"/>
      <c r="AH1178" s="2"/>
    </row>
    <row r="1179" spans="16:34" hidden="1" x14ac:dyDescent="0.45">
      <c r="P1179"/>
      <c r="S1179"/>
      <c r="X1179"/>
      <c r="AA1179"/>
      <c r="AD1179" s="2"/>
      <c r="AE1179" s="2"/>
      <c r="AG1179" s="2"/>
      <c r="AH1179" s="2"/>
    </row>
    <row r="1180" spans="16:34" hidden="1" x14ac:dyDescent="0.45">
      <c r="P1180"/>
      <c r="S1180"/>
      <c r="X1180"/>
      <c r="AA1180"/>
      <c r="AD1180" s="2"/>
      <c r="AE1180" s="2"/>
      <c r="AF1180" s="2"/>
      <c r="AG1180" s="2"/>
      <c r="AH1180" s="2"/>
    </row>
    <row r="1181" spans="16:34" hidden="1" x14ac:dyDescent="0.45">
      <c r="P1181"/>
      <c r="S1181"/>
      <c r="X1181"/>
      <c r="AA1181"/>
      <c r="AD1181" s="2"/>
      <c r="AE1181" s="2"/>
      <c r="AG1181" s="2"/>
      <c r="AH1181" s="2"/>
    </row>
    <row r="1182" spans="16:34" hidden="1" x14ac:dyDescent="0.45">
      <c r="P1182"/>
      <c r="S1182"/>
      <c r="X1182"/>
      <c r="AA1182"/>
      <c r="AD1182" s="2"/>
      <c r="AE1182" s="2"/>
      <c r="AG1182" s="2"/>
      <c r="AH1182" s="2"/>
    </row>
    <row r="1183" spans="16:34" hidden="1" x14ac:dyDescent="0.45">
      <c r="P1183"/>
      <c r="S1183"/>
      <c r="X1183"/>
      <c r="AA1183"/>
      <c r="AD1183" s="2"/>
      <c r="AE1183" s="2"/>
      <c r="AG1183" s="2"/>
      <c r="AH1183" s="2"/>
    </row>
    <row r="1184" spans="16:34" hidden="1" x14ac:dyDescent="0.45">
      <c r="P1184"/>
      <c r="S1184"/>
      <c r="X1184"/>
      <c r="AA1184"/>
      <c r="AD1184" s="2"/>
      <c r="AE1184" s="2"/>
      <c r="AG1184" s="2"/>
      <c r="AH1184" s="2"/>
    </row>
    <row r="1185" spans="16:34" hidden="1" x14ac:dyDescent="0.45">
      <c r="P1185"/>
      <c r="S1185"/>
      <c r="X1185"/>
      <c r="AA1185"/>
      <c r="AD1185" s="2"/>
      <c r="AE1185" s="2"/>
      <c r="AG1185" s="2"/>
      <c r="AH1185" s="2"/>
    </row>
    <row r="1186" spans="16:34" hidden="1" x14ac:dyDescent="0.45">
      <c r="P1186"/>
      <c r="S1186"/>
      <c r="X1186"/>
      <c r="AA1186"/>
      <c r="AD1186" s="2"/>
      <c r="AE1186" s="2"/>
      <c r="AG1186" s="2"/>
      <c r="AH1186" s="2"/>
    </row>
    <row r="1187" spans="16:34" hidden="1" x14ac:dyDescent="0.45">
      <c r="P1187"/>
      <c r="S1187"/>
      <c r="X1187"/>
      <c r="AA1187"/>
      <c r="AD1187" s="2"/>
      <c r="AE1187" s="2"/>
      <c r="AG1187" s="2"/>
      <c r="AH1187" s="2"/>
    </row>
    <row r="1188" spans="16:34" hidden="1" x14ac:dyDescent="0.45">
      <c r="P1188"/>
      <c r="S1188"/>
      <c r="X1188"/>
      <c r="AA1188"/>
      <c r="AD1188" s="2"/>
      <c r="AE1188" s="2"/>
      <c r="AG1188" s="2"/>
      <c r="AH1188" s="2"/>
    </row>
    <row r="1189" spans="16:34" hidden="1" x14ac:dyDescent="0.45">
      <c r="P1189"/>
      <c r="S1189"/>
      <c r="X1189"/>
      <c r="AA1189"/>
      <c r="AD1189" s="2"/>
      <c r="AE1189" s="2"/>
      <c r="AG1189" s="2"/>
      <c r="AH1189" s="2"/>
    </row>
    <row r="1190" spans="16:34" hidden="1" x14ac:dyDescent="0.45">
      <c r="P1190"/>
      <c r="S1190"/>
      <c r="X1190"/>
      <c r="AA1190"/>
      <c r="AD1190" s="2"/>
      <c r="AE1190" s="2"/>
      <c r="AG1190" s="2"/>
      <c r="AH1190" s="2"/>
    </row>
    <row r="1191" spans="16:34" hidden="1" x14ac:dyDescent="0.45">
      <c r="P1191"/>
      <c r="S1191"/>
      <c r="X1191"/>
      <c r="AA1191"/>
      <c r="AD1191" s="2"/>
      <c r="AE1191" s="2"/>
      <c r="AF1191" s="2"/>
      <c r="AG1191" s="2"/>
      <c r="AH1191" s="2"/>
    </row>
    <row r="1192" spans="16:34" hidden="1" x14ac:dyDescent="0.45">
      <c r="P1192"/>
      <c r="S1192"/>
      <c r="X1192"/>
      <c r="AA1192"/>
      <c r="AD1192" s="2"/>
      <c r="AE1192" s="2"/>
      <c r="AF1192" s="2"/>
      <c r="AG1192" s="2"/>
      <c r="AH1192" s="2"/>
    </row>
    <row r="1193" spans="16:34" hidden="1" x14ac:dyDescent="0.45">
      <c r="P1193"/>
      <c r="S1193"/>
      <c r="X1193"/>
      <c r="AA1193"/>
      <c r="AD1193" s="2"/>
      <c r="AE1193" s="2"/>
      <c r="AG1193" s="2"/>
      <c r="AH1193" s="2"/>
    </row>
    <row r="1194" spans="16:34" hidden="1" x14ac:dyDescent="0.45">
      <c r="P1194"/>
      <c r="S1194"/>
      <c r="X1194"/>
      <c r="AA1194"/>
      <c r="AD1194" s="2"/>
      <c r="AE1194" s="2"/>
      <c r="AG1194" s="2"/>
      <c r="AH1194" s="2"/>
    </row>
    <row r="1195" spans="16:34" hidden="1" x14ac:dyDescent="0.45">
      <c r="P1195"/>
      <c r="S1195"/>
      <c r="X1195"/>
      <c r="AA1195"/>
      <c r="AD1195" s="2"/>
      <c r="AE1195" s="2"/>
      <c r="AG1195" s="2"/>
      <c r="AH1195" s="2"/>
    </row>
    <row r="1196" spans="16:34" hidden="1" x14ac:dyDescent="0.45">
      <c r="P1196"/>
      <c r="S1196"/>
      <c r="X1196"/>
      <c r="AA1196"/>
      <c r="AD1196" s="2"/>
      <c r="AE1196" s="2"/>
      <c r="AG1196" s="2"/>
      <c r="AH1196" s="2"/>
    </row>
    <row r="1197" spans="16:34" hidden="1" x14ac:dyDescent="0.45">
      <c r="P1197"/>
      <c r="S1197"/>
      <c r="X1197"/>
      <c r="AA1197"/>
      <c r="AD1197" s="2"/>
      <c r="AE1197" s="2"/>
      <c r="AG1197" s="2"/>
      <c r="AH1197" s="2"/>
    </row>
    <row r="1198" spans="16:34" hidden="1" x14ac:dyDescent="0.45">
      <c r="P1198"/>
      <c r="S1198"/>
      <c r="X1198"/>
      <c r="AA1198"/>
      <c r="AD1198" s="2"/>
      <c r="AE1198" s="2"/>
      <c r="AG1198" s="2"/>
      <c r="AH1198" s="2"/>
    </row>
    <row r="1199" spans="16:34" hidden="1" x14ac:dyDescent="0.45">
      <c r="P1199"/>
      <c r="S1199"/>
      <c r="X1199"/>
      <c r="AA1199"/>
      <c r="AD1199" s="2"/>
      <c r="AE1199" s="2"/>
      <c r="AG1199" s="2"/>
      <c r="AH1199" s="2"/>
    </row>
    <row r="1200" spans="16:34" hidden="1" x14ac:dyDescent="0.45">
      <c r="P1200"/>
      <c r="S1200"/>
      <c r="X1200"/>
      <c r="AA1200"/>
      <c r="AD1200" s="2"/>
      <c r="AE1200" s="2"/>
      <c r="AG1200" s="2"/>
      <c r="AH1200" s="2"/>
    </row>
    <row r="1201" spans="16:34" hidden="1" x14ac:dyDescent="0.45">
      <c r="P1201"/>
      <c r="S1201"/>
      <c r="X1201"/>
      <c r="AA1201"/>
      <c r="AD1201" s="2"/>
      <c r="AE1201" s="2"/>
      <c r="AG1201" s="2"/>
      <c r="AH1201" s="2"/>
    </row>
    <row r="1202" spans="16:34" hidden="1" x14ac:dyDescent="0.45">
      <c r="P1202"/>
      <c r="S1202"/>
      <c r="X1202"/>
      <c r="AA1202"/>
      <c r="AD1202" s="2"/>
      <c r="AE1202" s="2"/>
      <c r="AG1202" s="2"/>
      <c r="AH1202" s="2"/>
    </row>
    <row r="1203" spans="16:34" hidden="1" x14ac:dyDescent="0.45">
      <c r="P1203"/>
      <c r="S1203"/>
      <c r="X1203"/>
      <c r="AA1203"/>
      <c r="AD1203" s="2"/>
      <c r="AE1203" s="2"/>
      <c r="AG1203" s="2"/>
      <c r="AH1203" s="2"/>
    </row>
    <row r="1204" spans="16:34" hidden="1" x14ac:dyDescent="0.45">
      <c r="P1204"/>
      <c r="S1204"/>
      <c r="X1204"/>
      <c r="AA1204"/>
      <c r="AD1204" s="2"/>
      <c r="AE1204" s="2"/>
      <c r="AG1204" s="2"/>
      <c r="AH1204" s="2"/>
    </row>
    <row r="1205" spans="16:34" hidden="1" x14ac:dyDescent="0.45">
      <c r="P1205"/>
      <c r="S1205"/>
      <c r="X1205"/>
      <c r="AA1205"/>
      <c r="AD1205" s="2"/>
      <c r="AE1205" s="2"/>
      <c r="AG1205" s="2"/>
      <c r="AH1205" s="2"/>
    </row>
    <row r="1206" spans="16:34" hidden="1" x14ac:dyDescent="0.45">
      <c r="P1206"/>
      <c r="S1206"/>
      <c r="X1206"/>
      <c r="AA1206"/>
      <c r="AD1206" s="2"/>
      <c r="AE1206" s="2"/>
      <c r="AG1206" s="2"/>
      <c r="AH1206" s="2"/>
    </row>
    <row r="1207" spans="16:34" hidden="1" x14ac:dyDescent="0.45">
      <c r="P1207"/>
      <c r="S1207"/>
      <c r="X1207"/>
      <c r="AA1207"/>
      <c r="AD1207" s="2"/>
      <c r="AE1207" s="2"/>
      <c r="AG1207" s="2"/>
      <c r="AH1207" s="2"/>
    </row>
    <row r="1208" spans="16:34" hidden="1" x14ac:dyDescent="0.45">
      <c r="P1208"/>
      <c r="S1208"/>
      <c r="X1208"/>
      <c r="AA1208"/>
      <c r="AD1208" s="2"/>
      <c r="AE1208" s="2"/>
      <c r="AG1208" s="2"/>
      <c r="AH1208" s="2"/>
    </row>
    <row r="1209" spans="16:34" hidden="1" x14ac:dyDescent="0.45">
      <c r="P1209"/>
      <c r="S1209"/>
      <c r="X1209"/>
      <c r="AA1209"/>
      <c r="AD1209" s="2"/>
      <c r="AE1209" s="2"/>
      <c r="AF1209" s="2"/>
      <c r="AG1209" s="2"/>
      <c r="AH1209" s="2"/>
    </row>
    <row r="1210" spans="16:34" hidden="1" x14ac:dyDescent="0.45">
      <c r="P1210"/>
      <c r="S1210"/>
      <c r="X1210"/>
      <c r="AA1210"/>
      <c r="AD1210" s="2"/>
      <c r="AE1210" s="2"/>
      <c r="AF1210" s="2"/>
    </row>
    <row r="1211" spans="16:34" hidden="1" x14ac:dyDescent="0.45">
      <c r="P1211"/>
      <c r="S1211"/>
      <c r="X1211"/>
      <c r="AA1211"/>
    </row>
    <row r="1212" spans="16:34" hidden="1" x14ac:dyDescent="0.45">
      <c r="P1212"/>
      <c r="S1212"/>
      <c r="X1212"/>
      <c r="AA1212"/>
    </row>
    <row r="1213" spans="16:34" hidden="1" x14ac:dyDescent="0.45">
      <c r="P1213"/>
      <c r="S1213"/>
      <c r="X1213"/>
      <c r="AA1213"/>
      <c r="AD1213" s="2"/>
      <c r="AE1213" s="2"/>
      <c r="AG1213" s="2"/>
      <c r="AH1213" s="2"/>
    </row>
    <row r="1214" spans="16:34" hidden="1" x14ac:dyDescent="0.45">
      <c r="P1214"/>
      <c r="S1214"/>
      <c r="X1214"/>
      <c r="AA1214"/>
      <c r="AD1214" s="2"/>
      <c r="AE1214" s="2"/>
      <c r="AG1214" s="2"/>
      <c r="AH1214" s="2"/>
    </row>
    <row r="1215" spans="16:34" hidden="1" x14ac:dyDescent="0.45">
      <c r="P1215"/>
      <c r="S1215"/>
      <c r="X1215"/>
      <c r="AA1215"/>
      <c r="AD1215" s="2"/>
      <c r="AE1215" s="2"/>
      <c r="AG1215" s="2"/>
      <c r="AH1215" s="2"/>
    </row>
    <row r="1216" spans="16:34" hidden="1" x14ac:dyDescent="0.45">
      <c r="P1216"/>
      <c r="S1216"/>
      <c r="X1216"/>
      <c r="AA1216"/>
      <c r="AD1216" s="2"/>
      <c r="AE1216" s="2"/>
      <c r="AG1216" s="2"/>
      <c r="AH1216" s="2"/>
    </row>
    <row r="1217" spans="4:34" hidden="1" x14ac:dyDescent="0.45">
      <c r="P1217"/>
      <c r="S1217"/>
      <c r="X1217"/>
      <c r="AA1217"/>
      <c r="AD1217" s="2"/>
      <c r="AE1217" s="2"/>
      <c r="AG1217" s="2"/>
      <c r="AH1217" s="2"/>
    </row>
    <row r="1218" spans="4:34" hidden="1" x14ac:dyDescent="0.45">
      <c r="P1218"/>
      <c r="S1218"/>
      <c r="X1218"/>
      <c r="AA1218"/>
      <c r="AD1218" s="2"/>
      <c r="AE1218" s="2"/>
      <c r="AG1218" s="2"/>
      <c r="AH1218" s="2"/>
    </row>
    <row r="1219" spans="4:34" hidden="1" x14ac:dyDescent="0.45">
      <c r="P1219"/>
      <c r="S1219"/>
      <c r="X1219"/>
      <c r="AA1219"/>
      <c r="AD1219" s="2"/>
      <c r="AE1219" s="2"/>
      <c r="AG1219" s="2"/>
      <c r="AH1219" s="2"/>
    </row>
    <row r="1220" spans="4:34" hidden="1" x14ac:dyDescent="0.45">
      <c r="P1220"/>
      <c r="S1220"/>
      <c r="X1220"/>
      <c r="AA1220"/>
      <c r="AD1220" s="2"/>
      <c r="AE1220" s="2"/>
      <c r="AG1220" s="2"/>
      <c r="AH1220" s="2"/>
    </row>
    <row r="1221" spans="4:34" hidden="1" x14ac:dyDescent="0.45">
      <c r="P1221"/>
      <c r="S1221"/>
      <c r="X1221"/>
      <c r="AA1221"/>
      <c r="AD1221" s="2"/>
      <c r="AE1221" s="2"/>
      <c r="AG1221" s="2"/>
      <c r="AH1221" s="2"/>
    </row>
    <row r="1222" spans="4:34" hidden="1" x14ac:dyDescent="0.45">
      <c r="P1222"/>
      <c r="S1222"/>
      <c r="X1222"/>
      <c r="AA1222"/>
      <c r="AD1222" s="2"/>
      <c r="AE1222" s="2"/>
      <c r="AG1222" s="2"/>
      <c r="AH1222" s="2"/>
    </row>
    <row r="1223" spans="4:34" hidden="1" x14ac:dyDescent="0.45"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 s="2"/>
      <c r="AE1223" s="2"/>
      <c r="AG1223" s="2"/>
      <c r="AH1223" s="2"/>
    </row>
    <row r="1224" spans="4:34" hidden="1" x14ac:dyDescent="0.45"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 s="2"/>
      <c r="AE1224" s="2"/>
      <c r="AG1224" s="2"/>
      <c r="AH1224" s="2"/>
    </row>
    <row r="1225" spans="4:34" hidden="1" x14ac:dyDescent="0.45">
      <c r="P1225"/>
      <c r="X1225"/>
      <c r="AA1225"/>
      <c r="AD1225" s="2"/>
      <c r="AE1225" s="2"/>
      <c r="AG1225" s="2"/>
      <c r="AH1225" s="2"/>
    </row>
    <row r="1226" spans="4:34" hidden="1" x14ac:dyDescent="0.45">
      <c r="P1226"/>
      <c r="X1226"/>
      <c r="AA1226"/>
      <c r="AD1226" s="2"/>
      <c r="AE1226" s="2"/>
      <c r="AG1226" s="2"/>
      <c r="AH1226" s="2"/>
    </row>
    <row r="1227" spans="4:34" hidden="1" x14ac:dyDescent="0.45">
      <c r="P1227"/>
      <c r="X1227"/>
      <c r="AA1227"/>
      <c r="AD1227" s="2"/>
      <c r="AE1227" s="2"/>
      <c r="AG1227" s="2"/>
      <c r="AH1227" s="2"/>
    </row>
    <row r="1228" spans="4:34" hidden="1" x14ac:dyDescent="0.45">
      <c r="P1228"/>
      <c r="S1228"/>
      <c r="X1228"/>
      <c r="AA1228"/>
      <c r="AD1228" s="2"/>
      <c r="AE1228" s="2"/>
      <c r="AF1228" s="2"/>
      <c r="AG1228" s="2"/>
      <c r="AH1228" s="2"/>
    </row>
    <row r="1229" spans="4:34" hidden="1" x14ac:dyDescent="0.45">
      <c r="P1229"/>
      <c r="S1229"/>
      <c r="X1229"/>
      <c r="AA1229"/>
      <c r="AD1229" s="2"/>
      <c r="AE1229" s="2"/>
      <c r="AF1229" s="2"/>
      <c r="AG1229" s="2"/>
      <c r="AH1229" s="2"/>
    </row>
    <row r="1230" spans="4:34" hidden="1" x14ac:dyDescent="0.45">
      <c r="P1230"/>
      <c r="S1230"/>
      <c r="X1230"/>
      <c r="AA1230"/>
      <c r="AD1230" s="2"/>
      <c r="AE1230" s="2"/>
      <c r="AF1230" s="2"/>
    </row>
    <row r="1231" spans="4:34" hidden="1" x14ac:dyDescent="0.45">
      <c r="P1231"/>
      <c r="S1231"/>
      <c r="X1231"/>
      <c r="AA1231"/>
    </row>
    <row r="1232" spans="4:34" hidden="1" x14ac:dyDescent="0.45">
      <c r="P1232"/>
      <c r="S1232"/>
      <c r="X1232"/>
      <c r="AA1232"/>
    </row>
    <row r="1233" spans="16:34" hidden="1" x14ac:dyDescent="0.45">
      <c r="P1233"/>
      <c r="S1233"/>
      <c r="X1233"/>
      <c r="AA1233"/>
    </row>
    <row r="1234" spans="16:34" hidden="1" x14ac:dyDescent="0.45">
      <c r="P1234"/>
      <c r="S1234"/>
      <c r="X1234"/>
      <c r="AA1234"/>
    </row>
    <row r="1235" spans="16:34" hidden="1" x14ac:dyDescent="0.45">
      <c r="P1235"/>
      <c r="S1235"/>
      <c r="X1235"/>
      <c r="AA1235"/>
    </row>
    <row r="1236" spans="16:34" hidden="1" x14ac:dyDescent="0.45">
      <c r="P1236"/>
      <c r="S1236"/>
      <c r="X1236"/>
      <c r="AA1236"/>
      <c r="AD1236" s="2"/>
      <c r="AE1236" s="2"/>
      <c r="AG1236" s="2"/>
      <c r="AH1236" s="2"/>
    </row>
    <row r="1237" spans="16:34" hidden="1" x14ac:dyDescent="0.45">
      <c r="P1237"/>
      <c r="S1237"/>
      <c r="X1237"/>
      <c r="AA1237"/>
      <c r="AD1237" s="2"/>
      <c r="AE1237" s="2"/>
      <c r="AG1237" s="2"/>
      <c r="AH1237" s="2"/>
    </row>
    <row r="1238" spans="16:34" hidden="1" x14ac:dyDescent="0.45">
      <c r="P1238"/>
      <c r="S1238"/>
      <c r="X1238"/>
      <c r="AA1238"/>
      <c r="AD1238" s="2"/>
      <c r="AE1238" s="2"/>
      <c r="AG1238" s="2"/>
      <c r="AH1238" s="2"/>
    </row>
    <row r="1239" spans="16:34" hidden="1" x14ac:dyDescent="0.45">
      <c r="P1239"/>
      <c r="S1239"/>
      <c r="X1239"/>
      <c r="AA1239"/>
      <c r="AD1239" s="2"/>
      <c r="AE1239" s="2"/>
      <c r="AG1239" s="2"/>
      <c r="AH1239" s="2"/>
    </row>
    <row r="1240" spans="16:34" hidden="1" x14ac:dyDescent="0.45">
      <c r="P1240"/>
      <c r="S1240"/>
      <c r="X1240"/>
      <c r="AA1240"/>
      <c r="AD1240" s="2"/>
      <c r="AE1240" s="2"/>
      <c r="AG1240" s="2"/>
      <c r="AH1240" s="2"/>
    </row>
    <row r="1241" spans="16:34" hidden="1" x14ac:dyDescent="0.45">
      <c r="P1241"/>
      <c r="S1241"/>
      <c r="X1241"/>
      <c r="AA1241"/>
      <c r="AD1241" s="2"/>
      <c r="AE1241" s="2"/>
      <c r="AG1241" s="2"/>
      <c r="AH1241" s="2"/>
    </row>
    <row r="1242" spans="16:34" hidden="1" x14ac:dyDescent="0.45">
      <c r="P1242"/>
      <c r="S1242"/>
      <c r="X1242"/>
      <c r="AA1242"/>
      <c r="AD1242" s="2"/>
      <c r="AE1242" s="2"/>
      <c r="AG1242" s="2"/>
      <c r="AH1242" s="2"/>
    </row>
    <row r="1243" spans="16:34" hidden="1" x14ac:dyDescent="0.45">
      <c r="P1243"/>
      <c r="S1243"/>
      <c r="X1243"/>
      <c r="AA1243"/>
      <c r="AD1243" s="2"/>
      <c r="AE1243" s="2"/>
      <c r="AG1243" s="2"/>
      <c r="AH1243" s="2"/>
    </row>
    <row r="1244" spans="16:34" hidden="1" x14ac:dyDescent="0.45">
      <c r="P1244"/>
      <c r="S1244"/>
      <c r="X1244"/>
      <c r="AA1244"/>
      <c r="AD1244" s="2"/>
      <c r="AE1244" s="2"/>
      <c r="AG1244" s="2"/>
      <c r="AH1244" s="2"/>
    </row>
    <row r="1245" spans="16:34" hidden="1" x14ac:dyDescent="0.45">
      <c r="P1245"/>
      <c r="S1245"/>
      <c r="X1245"/>
      <c r="AA1245"/>
      <c r="AD1245" s="2"/>
      <c r="AE1245" s="2"/>
      <c r="AG1245" s="2"/>
      <c r="AH1245" s="2"/>
    </row>
    <row r="1246" spans="16:34" hidden="1" x14ac:dyDescent="0.45">
      <c r="P1246"/>
      <c r="S1246"/>
      <c r="X1246"/>
      <c r="AA1246"/>
      <c r="AD1246" s="2"/>
      <c r="AE1246" s="2"/>
      <c r="AF1246" s="2"/>
      <c r="AG1246" s="2"/>
      <c r="AH1246" s="2"/>
    </row>
    <row r="1247" spans="16:34" hidden="1" x14ac:dyDescent="0.45">
      <c r="P1247"/>
      <c r="S1247"/>
      <c r="X1247"/>
      <c r="AA1247"/>
      <c r="AD1247" s="2"/>
      <c r="AE1247" s="2"/>
      <c r="AF1247" s="2"/>
      <c r="AG1247" s="2"/>
      <c r="AH1247" s="2"/>
    </row>
    <row r="1248" spans="16:34" hidden="1" x14ac:dyDescent="0.45">
      <c r="P1248"/>
      <c r="S1248"/>
      <c r="X1248"/>
      <c r="AA1248"/>
      <c r="AD1248" s="2"/>
      <c r="AE1248" s="2"/>
      <c r="AG1248" s="2"/>
      <c r="AH1248" s="2"/>
    </row>
    <row r="1249" spans="16:34" hidden="1" x14ac:dyDescent="0.45">
      <c r="P1249"/>
      <c r="S1249"/>
      <c r="X1249"/>
      <c r="AA1249"/>
      <c r="AD1249" s="2"/>
      <c r="AE1249" s="2"/>
      <c r="AG1249" s="2"/>
      <c r="AH1249" s="2"/>
    </row>
    <row r="1250" spans="16:34" hidden="1" x14ac:dyDescent="0.45">
      <c r="P1250"/>
      <c r="S1250"/>
      <c r="X1250"/>
      <c r="AA1250"/>
      <c r="AD1250" s="2"/>
      <c r="AE1250" s="2"/>
      <c r="AG1250" s="2"/>
      <c r="AH1250" s="2"/>
    </row>
    <row r="1251" spans="16:34" hidden="1" x14ac:dyDescent="0.45">
      <c r="P1251"/>
      <c r="S1251"/>
      <c r="X1251"/>
      <c r="AA1251"/>
      <c r="AD1251" s="2"/>
      <c r="AE1251" s="2"/>
      <c r="AF1251" s="2"/>
    </row>
    <row r="1252" spans="16:34" hidden="1" x14ac:dyDescent="0.45">
      <c r="P1252"/>
      <c r="S1252"/>
      <c r="X1252"/>
      <c r="AA1252"/>
    </row>
    <row r="1253" spans="16:34" hidden="1" x14ac:dyDescent="0.45">
      <c r="P1253"/>
      <c r="S1253"/>
      <c r="X1253"/>
      <c r="AA1253"/>
    </row>
    <row r="1254" spans="16:34" hidden="1" x14ac:dyDescent="0.45">
      <c r="P1254"/>
      <c r="S1254"/>
      <c r="X1254"/>
      <c r="AA1254"/>
      <c r="AD1254" s="2"/>
      <c r="AE1254" s="2"/>
      <c r="AF1254" s="2"/>
      <c r="AG1254" s="2"/>
      <c r="AH1254" s="2"/>
    </row>
    <row r="1255" spans="16:34" hidden="1" x14ac:dyDescent="0.45">
      <c r="P1255"/>
      <c r="S1255"/>
      <c r="X1255"/>
      <c r="AA1255"/>
      <c r="AD1255" s="2"/>
      <c r="AE1255" s="2"/>
      <c r="AF1255" s="2"/>
      <c r="AG1255" s="2"/>
      <c r="AH1255" s="2"/>
    </row>
    <row r="1256" spans="16:34" hidden="1" x14ac:dyDescent="0.45">
      <c r="P1256"/>
      <c r="S1256"/>
      <c r="X1256"/>
      <c r="AA1256"/>
      <c r="AD1256" s="2"/>
      <c r="AE1256" s="2"/>
      <c r="AG1256" s="2"/>
      <c r="AH1256" s="2"/>
    </row>
    <row r="1257" spans="16:34" hidden="1" x14ac:dyDescent="0.45">
      <c r="P1257"/>
      <c r="S1257"/>
      <c r="X1257"/>
      <c r="AA1257"/>
      <c r="AD1257" s="2"/>
      <c r="AE1257" s="2"/>
      <c r="AG1257" s="2"/>
      <c r="AH1257" s="2"/>
    </row>
    <row r="1258" spans="16:34" hidden="1" x14ac:dyDescent="0.45">
      <c r="P1258"/>
      <c r="S1258"/>
      <c r="X1258"/>
      <c r="AA1258"/>
      <c r="AD1258" s="2"/>
      <c r="AE1258" s="2"/>
      <c r="AG1258" s="2"/>
      <c r="AH1258" s="2"/>
    </row>
    <row r="1259" spans="16:34" hidden="1" x14ac:dyDescent="0.45">
      <c r="P1259"/>
      <c r="S1259"/>
      <c r="X1259"/>
      <c r="AA1259"/>
      <c r="AD1259" s="2"/>
      <c r="AE1259" s="2"/>
      <c r="AF1259" s="2"/>
    </row>
    <row r="1260" spans="16:34" hidden="1" x14ac:dyDescent="0.45">
      <c r="P1260"/>
      <c r="S1260"/>
      <c r="X1260"/>
      <c r="AA1260"/>
    </row>
    <row r="1261" spans="16:34" hidden="1" x14ac:dyDescent="0.45">
      <c r="P1261"/>
      <c r="S1261"/>
      <c r="X1261"/>
      <c r="AA1261"/>
    </row>
    <row r="1262" spans="16:34" hidden="1" x14ac:dyDescent="0.45">
      <c r="P1262"/>
      <c r="S1262"/>
      <c r="X1262"/>
      <c r="AA1262"/>
      <c r="AD1262" s="2"/>
      <c r="AE1262" s="2"/>
      <c r="AF1262" s="2"/>
      <c r="AG1262" s="2"/>
      <c r="AH1262" s="2"/>
    </row>
    <row r="1263" spans="16:34" hidden="1" x14ac:dyDescent="0.45">
      <c r="P1263"/>
      <c r="S1263"/>
      <c r="X1263"/>
      <c r="AA1263"/>
      <c r="AD1263" s="2"/>
      <c r="AE1263" s="2"/>
      <c r="AF1263" s="2"/>
      <c r="AG1263" s="2"/>
      <c r="AH1263" s="2"/>
    </row>
    <row r="1264" spans="16:34" hidden="1" x14ac:dyDescent="0.45">
      <c r="P1264"/>
      <c r="S1264"/>
      <c r="X1264"/>
      <c r="AA1264"/>
      <c r="AD1264" s="2"/>
      <c r="AE1264" s="2"/>
      <c r="AG1264" s="2"/>
      <c r="AH1264" s="2"/>
    </row>
    <row r="1265" spans="16:34" hidden="1" x14ac:dyDescent="0.45">
      <c r="P1265"/>
      <c r="S1265"/>
      <c r="X1265"/>
      <c r="AA1265"/>
      <c r="AD1265" s="2"/>
      <c r="AE1265" s="2"/>
      <c r="AG1265" s="2"/>
      <c r="AH1265" s="2"/>
    </row>
    <row r="1266" spans="16:34" hidden="1" x14ac:dyDescent="0.45">
      <c r="P1266"/>
      <c r="S1266"/>
      <c r="X1266"/>
      <c r="AA1266"/>
      <c r="AD1266" s="2"/>
      <c r="AE1266" s="2"/>
      <c r="AF1266" s="2"/>
      <c r="AG1266" s="2"/>
      <c r="AH1266" s="2"/>
    </row>
    <row r="1267" spans="16:34" hidden="1" x14ac:dyDescent="0.45">
      <c r="P1267"/>
      <c r="S1267"/>
      <c r="X1267"/>
      <c r="AA1267"/>
      <c r="AD1267" s="2"/>
      <c r="AE1267" s="2"/>
      <c r="AF1267" s="2"/>
      <c r="AG1267" s="2"/>
      <c r="AH1267" s="2"/>
    </row>
    <row r="1268" spans="16:34" hidden="1" x14ac:dyDescent="0.45">
      <c r="P1268"/>
      <c r="S1268"/>
      <c r="X1268"/>
      <c r="AA1268"/>
      <c r="AD1268" s="2"/>
      <c r="AE1268" s="2"/>
      <c r="AG1268" s="2"/>
      <c r="AH1268" s="2"/>
    </row>
    <row r="1269" spans="16:34" hidden="1" x14ac:dyDescent="0.45">
      <c r="P1269"/>
      <c r="S1269"/>
      <c r="X1269"/>
      <c r="AA1269"/>
      <c r="AD1269" s="2"/>
      <c r="AE1269" s="2"/>
      <c r="AG1269" s="2"/>
      <c r="AH1269" s="2"/>
    </row>
    <row r="1270" spans="16:34" hidden="1" x14ac:dyDescent="0.45">
      <c r="P1270"/>
      <c r="S1270"/>
      <c r="X1270"/>
      <c r="AA1270"/>
      <c r="AD1270" s="2"/>
      <c r="AE1270" s="2"/>
      <c r="AF1270" s="2"/>
      <c r="AG1270" s="2"/>
      <c r="AH1270" s="2"/>
    </row>
    <row r="1271" spans="16:34" hidden="1" x14ac:dyDescent="0.45">
      <c r="P1271"/>
      <c r="S1271"/>
      <c r="X1271"/>
      <c r="AA1271"/>
      <c r="AD1271" s="2"/>
      <c r="AE1271" s="2"/>
      <c r="AF1271" s="2"/>
      <c r="AG1271" s="2"/>
      <c r="AH1271" s="2"/>
    </row>
    <row r="1272" spans="16:34" hidden="1" x14ac:dyDescent="0.45">
      <c r="P1272"/>
      <c r="S1272"/>
      <c r="X1272"/>
      <c r="AA1272"/>
      <c r="AD1272" s="2"/>
      <c r="AE1272" s="2"/>
      <c r="AG1272" s="2"/>
      <c r="AH1272" s="2"/>
    </row>
    <row r="1273" spans="16:34" hidden="1" x14ac:dyDescent="0.45">
      <c r="P1273"/>
      <c r="S1273"/>
      <c r="X1273"/>
      <c r="AA1273"/>
      <c r="AD1273" s="2"/>
      <c r="AE1273" s="2"/>
      <c r="AF1273" s="2"/>
    </row>
    <row r="1274" spans="16:34" hidden="1" x14ac:dyDescent="0.45">
      <c r="P1274"/>
      <c r="S1274"/>
      <c r="X1274"/>
      <c r="AA1274"/>
    </row>
    <row r="1275" spans="16:34" hidden="1" x14ac:dyDescent="0.45">
      <c r="P1275"/>
      <c r="S1275"/>
      <c r="X1275"/>
      <c r="AA1275"/>
    </row>
    <row r="1276" spans="16:34" hidden="1" x14ac:dyDescent="0.45">
      <c r="P1276"/>
      <c r="S1276"/>
      <c r="X1276"/>
      <c r="AA1276"/>
      <c r="AD1276" s="2"/>
      <c r="AE1276" s="2"/>
      <c r="AG1276" s="2"/>
      <c r="AH1276" s="2"/>
    </row>
    <row r="1277" spans="16:34" hidden="1" x14ac:dyDescent="0.45">
      <c r="P1277"/>
      <c r="S1277"/>
      <c r="X1277"/>
      <c r="AA1277"/>
      <c r="AD1277" s="2"/>
      <c r="AE1277" s="2"/>
      <c r="AF1277" s="2"/>
    </row>
    <row r="1278" spans="16:34" hidden="1" x14ac:dyDescent="0.45">
      <c r="P1278"/>
      <c r="S1278"/>
      <c r="X1278"/>
      <c r="AA1278"/>
    </row>
    <row r="1279" spans="16:34" hidden="1" x14ac:dyDescent="0.45">
      <c r="P1279"/>
      <c r="S1279"/>
      <c r="X1279"/>
      <c r="AA1279"/>
    </row>
    <row r="1280" spans="16:34" hidden="1" x14ac:dyDescent="0.45">
      <c r="P1280"/>
      <c r="S1280"/>
      <c r="X1280"/>
      <c r="AA1280"/>
      <c r="AD1280" s="2"/>
      <c r="AE1280" s="2"/>
      <c r="AG1280" s="2"/>
      <c r="AH1280" s="2"/>
    </row>
    <row r="1281" spans="16:34" hidden="1" x14ac:dyDescent="0.45">
      <c r="P1281"/>
      <c r="S1281"/>
      <c r="X1281"/>
      <c r="AA1281"/>
      <c r="AD1281" s="2"/>
      <c r="AE1281" s="2"/>
      <c r="AF1281" s="2"/>
      <c r="AG1281" s="2"/>
      <c r="AH1281" s="2"/>
    </row>
    <row r="1282" spans="16:34" hidden="1" x14ac:dyDescent="0.45">
      <c r="P1282"/>
      <c r="S1282"/>
      <c r="X1282"/>
      <c r="AA1282"/>
      <c r="AD1282" s="2"/>
      <c r="AE1282" s="2"/>
      <c r="AF1282" s="2"/>
      <c r="AG1282" s="2"/>
      <c r="AH1282" s="2"/>
    </row>
    <row r="1283" spans="16:34" hidden="1" x14ac:dyDescent="0.45">
      <c r="P1283"/>
      <c r="S1283"/>
      <c r="X1283"/>
      <c r="AA1283"/>
      <c r="AD1283" s="2"/>
      <c r="AE1283" s="2"/>
      <c r="AG1283" s="2"/>
      <c r="AH1283" s="2"/>
    </row>
    <row r="1284" spans="16:34" hidden="1" x14ac:dyDescent="0.45">
      <c r="P1284"/>
      <c r="S1284"/>
      <c r="X1284"/>
      <c r="AA1284"/>
      <c r="AD1284" s="2"/>
      <c r="AE1284" s="2"/>
      <c r="AF1284" s="2"/>
      <c r="AG1284" s="2"/>
      <c r="AH1284" s="2"/>
    </row>
    <row r="1285" spans="16:34" hidden="1" x14ac:dyDescent="0.45">
      <c r="P1285"/>
      <c r="S1285"/>
      <c r="X1285"/>
      <c r="AA1285"/>
      <c r="AD1285" s="2"/>
      <c r="AE1285" s="2"/>
      <c r="AF1285" s="2"/>
      <c r="AG1285" s="2"/>
      <c r="AH1285" s="2"/>
    </row>
    <row r="1286" spans="16:34" hidden="1" x14ac:dyDescent="0.45">
      <c r="P1286"/>
      <c r="S1286"/>
      <c r="X1286"/>
      <c r="AA1286"/>
      <c r="AD1286" s="2"/>
      <c r="AE1286" s="2"/>
      <c r="AF1286" s="2"/>
    </row>
    <row r="1287" spans="16:34" hidden="1" x14ac:dyDescent="0.45">
      <c r="P1287"/>
      <c r="X1287"/>
      <c r="AA1287"/>
    </row>
    <row r="1288" spans="16:34" hidden="1" x14ac:dyDescent="0.45">
      <c r="P1288"/>
      <c r="S1288"/>
      <c r="X1288"/>
      <c r="AA1288"/>
    </row>
    <row r="1289" spans="16:34" hidden="1" x14ac:dyDescent="0.45">
      <c r="P1289"/>
      <c r="S1289"/>
      <c r="X1289"/>
      <c r="AA1289"/>
      <c r="AD1289" s="2"/>
      <c r="AE1289" s="2"/>
      <c r="AG1289" s="2"/>
      <c r="AH1289" s="2"/>
    </row>
    <row r="1290" spans="16:34" hidden="1" x14ac:dyDescent="0.45">
      <c r="P1290"/>
      <c r="S1290"/>
      <c r="X1290"/>
      <c r="AA1290"/>
      <c r="AD1290" s="2"/>
      <c r="AE1290" s="2"/>
      <c r="AG1290" s="2"/>
      <c r="AH1290" s="2"/>
    </row>
    <row r="1291" spans="16:34" hidden="1" x14ac:dyDescent="0.45">
      <c r="P1291"/>
      <c r="S1291"/>
      <c r="X1291"/>
      <c r="AA1291"/>
      <c r="AD1291" s="2"/>
      <c r="AE1291" s="2"/>
      <c r="AG1291" s="2"/>
      <c r="AH1291" s="2"/>
    </row>
    <row r="1292" spans="16:34" hidden="1" x14ac:dyDescent="0.45">
      <c r="P1292"/>
      <c r="S1292"/>
      <c r="X1292"/>
      <c r="AA1292"/>
      <c r="AD1292" s="2"/>
      <c r="AE1292" s="2"/>
      <c r="AG1292" s="2"/>
      <c r="AH1292" s="2"/>
    </row>
    <row r="1293" spans="16:34" hidden="1" x14ac:dyDescent="0.45">
      <c r="P1293"/>
      <c r="S1293"/>
      <c r="X1293"/>
      <c r="AA1293"/>
      <c r="AD1293" s="2"/>
      <c r="AE1293" s="2"/>
      <c r="AF1293" s="2"/>
      <c r="AG1293" s="2"/>
      <c r="AH1293" s="2"/>
    </row>
    <row r="1294" spans="16:34" hidden="1" x14ac:dyDescent="0.45">
      <c r="P1294"/>
      <c r="S1294"/>
      <c r="X1294"/>
      <c r="AA1294"/>
      <c r="AD1294" s="2"/>
      <c r="AE1294" s="2"/>
      <c r="AF1294" s="2"/>
      <c r="AG1294" s="2"/>
      <c r="AH1294" s="2"/>
    </row>
    <row r="1295" spans="16:34" hidden="1" x14ac:dyDescent="0.45">
      <c r="P1295"/>
      <c r="X1295"/>
      <c r="AA1295"/>
      <c r="AD1295" s="2"/>
      <c r="AE1295" s="2"/>
      <c r="AG1295" s="2"/>
      <c r="AH1295" s="2"/>
    </row>
    <row r="1296" spans="16:34" hidden="1" x14ac:dyDescent="0.45">
      <c r="P1296"/>
      <c r="S1296"/>
      <c r="X1296"/>
      <c r="AA1296"/>
      <c r="AD1296" s="2"/>
      <c r="AE1296" s="2"/>
      <c r="AG1296" s="2"/>
      <c r="AH1296" s="2"/>
    </row>
    <row r="1297" spans="16:34" hidden="1" x14ac:dyDescent="0.45">
      <c r="P1297"/>
      <c r="S1297"/>
      <c r="X1297"/>
      <c r="AA1297"/>
      <c r="AD1297" s="2"/>
      <c r="AE1297" s="2"/>
      <c r="AF1297" s="2"/>
      <c r="AG1297" s="2"/>
      <c r="AH1297" s="2"/>
    </row>
    <row r="1298" spans="16:34" hidden="1" x14ac:dyDescent="0.45">
      <c r="P1298"/>
      <c r="S1298"/>
      <c r="X1298"/>
      <c r="AA1298"/>
      <c r="AD1298" s="2"/>
      <c r="AE1298" s="2"/>
      <c r="AF1298" s="2"/>
      <c r="AG1298" s="2"/>
      <c r="AH1298" s="2"/>
    </row>
    <row r="1299" spans="16:34" hidden="1" x14ac:dyDescent="0.45">
      <c r="P1299"/>
      <c r="S1299"/>
      <c r="X1299"/>
      <c r="AA1299"/>
      <c r="AD1299" s="2"/>
      <c r="AE1299" s="2"/>
      <c r="AF1299" s="2"/>
      <c r="AG1299" s="2"/>
      <c r="AH1299" s="2"/>
    </row>
    <row r="1300" spans="16:34" hidden="1" x14ac:dyDescent="0.45">
      <c r="P1300"/>
      <c r="S1300"/>
      <c r="X1300"/>
      <c r="AA1300"/>
      <c r="AD1300" s="2"/>
      <c r="AE1300" s="2"/>
      <c r="AG1300" s="2"/>
      <c r="AH1300" s="2"/>
    </row>
    <row r="1301" spans="16:34" hidden="1" x14ac:dyDescent="0.45">
      <c r="P1301"/>
      <c r="S1301"/>
      <c r="X1301"/>
      <c r="AA1301"/>
      <c r="AD1301" s="2"/>
      <c r="AE1301" s="2"/>
      <c r="AF1301" s="2"/>
    </row>
    <row r="1302" spans="16:34" hidden="1" x14ac:dyDescent="0.45">
      <c r="P1302"/>
      <c r="S1302"/>
      <c r="X1302"/>
      <c r="AA1302"/>
    </row>
    <row r="1303" spans="16:34" hidden="1" x14ac:dyDescent="0.45">
      <c r="P1303"/>
      <c r="S1303"/>
      <c r="X1303"/>
      <c r="AA1303"/>
    </row>
    <row r="1304" spans="16:34" hidden="1" x14ac:dyDescent="0.45">
      <c r="P1304"/>
      <c r="S1304"/>
      <c r="X1304"/>
      <c r="AA1304"/>
    </row>
    <row r="1305" spans="16:34" hidden="1" x14ac:dyDescent="0.45">
      <c r="P1305"/>
      <c r="S1305"/>
      <c r="X1305"/>
      <c r="AA1305"/>
      <c r="AD1305" s="2"/>
      <c r="AE1305" s="2"/>
      <c r="AF1305" s="2"/>
    </row>
    <row r="1306" spans="16:34" hidden="1" x14ac:dyDescent="0.45">
      <c r="P1306"/>
      <c r="S1306"/>
      <c r="X1306"/>
      <c r="AA1306"/>
    </row>
    <row r="1307" spans="16:34" hidden="1" x14ac:dyDescent="0.45">
      <c r="P1307"/>
      <c r="S1307"/>
      <c r="X1307"/>
      <c r="AA1307"/>
    </row>
    <row r="1308" spans="16:34" hidden="1" x14ac:dyDescent="0.45">
      <c r="P1308"/>
      <c r="S1308"/>
      <c r="X1308"/>
      <c r="AA1308"/>
      <c r="AD1308" s="2"/>
      <c r="AE1308" s="2"/>
      <c r="AF1308" s="2"/>
    </row>
    <row r="1309" spans="16:34" hidden="1" x14ac:dyDescent="0.45">
      <c r="P1309"/>
      <c r="S1309"/>
      <c r="X1309"/>
      <c r="AA1309"/>
    </row>
    <row r="1310" spans="16:34" hidden="1" x14ac:dyDescent="0.45">
      <c r="P1310"/>
      <c r="S1310"/>
      <c r="X1310"/>
      <c r="AA1310"/>
    </row>
    <row r="1311" spans="16:34" hidden="1" x14ac:dyDescent="0.45">
      <c r="P1311"/>
      <c r="S1311"/>
      <c r="X1311"/>
      <c r="AA1311"/>
      <c r="AD1311" s="2"/>
      <c r="AE1311" s="2"/>
      <c r="AF1311" s="2"/>
    </row>
    <row r="1312" spans="16:34" hidden="1" x14ac:dyDescent="0.45">
      <c r="P1312"/>
      <c r="S1312"/>
      <c r="X1312"/>
      <c r="AA1312"/>
    </row>
    <row r="1313" spans="16:34" hidden="1" x14ac:dyDescent="0.45">
      <c r="P1313"/>
      <c r="S1313"/>
      <c r="X1313"/>
      <c r="AA1313"/>
    </row>
    <row r="1314" spans="16:34" hidden="1" x14ac:dyDescent="0.45">
      <c r="P1314"/>
      <c r="S1314"/>
      <c r="X1314"/>
      <c r="AA1314"/>
      <c r="AD1314" s="2"/>
      <c r="AE1314" s="2"/>
      <c r="AG1314" s="2"/>
      <c r="AH1314" s="2"/>
    </row>
    <row r="1315" spans="16:34" hidden="1" x14ac:dyDescent="0.45">
      <c r="P1315"/>
      <c r="S1315"/>
      <c r="X1315"/>
      <c r="AA1315"/>
      <c r="AD1315" s="2"/>
      <c r="AE1315" s="2"/>
      <c r="AF1315" s="2"/>
      <c r="AG1315" s="2"/>
      <c r="AH1315" s="2"/>
    </row>
    <row r="1316" spans="16:34" hidden="1" x14ac:dyDescent="0.45">
      <c r="P1316"/>
      <c r="S1316"/>
      <c r="X1316"/>
      <c r="AA1316"/>
      <c r="AD1316" s="2"/>
      <c r="AE1316" s="2"/>
      <c r="AF1316" s="2"/>
      <c r="AG1316" s="2"/>
      <c r="AH1316" s="2"/>
    </row>
    <row r="1317" spans="16:34" hidden="1" x14ac:dyDescent="0.45">
      <c r="P1317"/>
      <c r="S1317"/>
      <c r="X1317"/>
      <c r="AA1317"/>
      <c r="AD1317" s="2"/>
      <c r="AE1317" s="2"/>
      <c r="AF1317" s="2"/>
      <c r="AG1317" s="2"/>
      <c r="AH1317" s="2"/>
    </row>
    <row r="1318" spans="16:34" hidden="1" x14ac:dyDescent="0.45">
      <c r="P1318"/>
      <c r="S1318"/>
      <c r="X1318"/>
      <c r="AA1318"/>
      <c r="AD1318" s="2"/>
      <c r="AE1318" s="2"/>
      <c r="AF1318" s="2"/>
    </row>
    <row r="1319" spans="16:34" hidden="1" x14ac:dyDescent="0.45">
      <c r="P1319"/>
      <c r="S1319"/>
      <c r="X1319"/>
      <c r="AA1319"/>
    </row>
    <row r="1320" spans="16:34" hidden="1" x14ac:dyDescent="0.45">
      <c r="P1320"/>
      <c r="S1320"/>
      <c r="X1320"/>
      <c r="AA1320"/>
    </row>
    <row r="1321" spans="16:34" hidden="1" x14ac:dyDescent="0.45">
      <c r="P1321"/>
      <c r="S1321"/>
      <c r="X1321"/>
      <c r="AA1321"/>
    </row>
    <row r="1322" spans="16:34" hidden="1" x14ac:dyDescent="0.45">
      <c r="P1322"/>
      <c r="S1322"/>
      <c r="X1322"/>
      <c r="AA1322"/>
      <c r="AD1322" s="2"/>
      <c r="AE1322" s="2"/>
      <c r="AF1322" s="2"/>
    </row>
    <row r="1323" spans="16:34" hidden="1" x14ac:dyDescent="0.45">
      <c r="P1323"/>
      <c r="S1323"/>
      <c r="X1323"/>
      <c r="AA1323"/>
    </row>
    <row r="1324" spans="16:34" hidden="1" x14ac:dyDescent="0.45">
      <c r="P1324"/>
      <c r="S1324"/>
      <c r="X1324"/>
      <c r="AA1324"/>
    </row>
    <row r="1325" spans="16:34" hidden="1" x14ac:dyDescent="0.45">
      <c r="P1325"/>
      <c r="S1325"/>
      <c r="X1325"/>
      <c r="AA1325"/>
    </row>
    <row r="1326" spans="16:34" hidden="1" x14ac:dyDescent="0.45">
      <c r="P1326"/>
      <c r="S1326"/>
      <c r="X1326"/>
      <c r="AA1326"/>
      <c r="AD1326" s="2"/>
      <c r="AE1326" s="2"/>
      <c r="AF1326" s="2"/>
    </row>
    <row r="1327" spans="16:34" hidden="1" x14ac:dyDescent="0.45">
      <c r="P1327"/>
      <c r="S1327"/>
      <c r="X1327"/>
      <c r="AA1327"/>
    </row>
    <row r="1328" spans="16:34" hidden="1" x14ac:dyDescent="0.45">
      <c r="P1328"/>
      <c r="S1328"/>
      <c r="X1328"/>
      <c r="AA1328"/>
    </row>
    <row r="1329" spans="16:32" hidden="1" x14ac:dyDescent="0.45">
      <c r="P1329"/>
      <c r="S1329"/>
      <c r="X1329"/>
      <c r="AA1329"/>
    </row>
    <row r="1330" spans="16:32" hidden="1" x14ac:dyDescent="0.45">
      <c r="P1330"/>
      <c r="S1330"/>
      <c r="X1330"/>
      <c r="AA1330"/>
      <c r="AD1330" s="2"/>
      <c r="AE1330" s="2"/>
      <c r="AF1330" s="2"/>
    </row>
    <row r="1331" spans="16:32" hidden="1" x14ac:dyDescent="0.45">
      <c r="P1331"/>
      <c r="S1331"/>
      <c r="X1331"/>
      <c r="AA1331"/>
    </row>
    <row r="1332" spans="16:32" hidden="1" x14ac:dyDescent="0.45">
      <c r="P1332"/>
      <c r="S1332"/>
      <c r="X1332"/>
      <c r="AA1332"/>
    </row>
    <row r="1333" spans="16:32" hidden="1" x14ac:dyDescent="0.45">
      <c r="P1333"/>
      <c r="S1333"/>
      <c r="X1333"/>
      <c r="AA1333"/>
    </row>
    <row r="1334" spans="16:32" hidden="1" x14ac:dyDescent="0.45">
      <c r="P1334"/>
      <c r="S1334"/>
      <c r="X1334"/>
      <c r="AA1334"/>
      <c r="AD1334" s="2"/>
      <c r="AE1334" s="2"/>
      <c r="AF1334" s="2"/>
    </row>
    <row r="1335" spans="16:32" hidden="1" x14ac:dyDescent="0.45">
      <c r="P1335"/>
      <c r="S1335"/>
      <c r="X1335"/>
      <c r="AA1335"/>
    </row>
    <row r="1336" spans="16:32" hidden="1" x14ac:dyDescent="0.45">
      <c r="P1336"/>
      <c r="S1336"/>
      <c r="X1336"/>
      <c r="AA1336"/>
    </row>
    <row r="1337" spans="16:32" hidden="1" x14ac:dyDescent="0.45">
      <c r="P1337"/>
      <c r="S1337"/>
      <c r="X1337"/>
      <c r="AA1337"/>
    </row>
    <row r="1338" spans="16:32" hidden="1" x14ac:dyDescent="0.45">
      <c r="P1338"/>
      <c r="S1338"/>
      <c r="X1338"/>
      <c r="AA1338"/>
      <c r="AD1338" s="2"/>
      <c r="AE1338" s="2"/>
      <c r="AF1338" s="2"/>
    </row>
    <row r="1339" spans="16:32" hidden="1" x14ac:dyDescent="0.45">
      <c r="P1339"/>
      <c r="S1339"/>
      <c r="X1339"/>
      <c r="AA1339"/>
    </row>
    <row r="1340" spans="16:32" hidden="1" x14ac:dyDescent="0.45">
      <c r="P1340"/>
      <c r="S1340"/>
      <c r="X1340"/>
      <c r="AA1340"/>
    </row>
    <row r="1341" spans="16:32" hidden="1" x14ac:dyDescent="0.45">
      <c r="P1341"/>
      <c r="S1341"/>
      <c r="X1341"/>
      <c r="AA1341"/>
    </row>
    <row r="1342" spans="16:32" hidden="1" x14ac:dyDescent="0.45">
      <c r="P1342"/>
      <c r="S1342"/>
      <c r="X1342"/>
      <c r="AA1342"/>
      <c r="AD1342" s="2"/>
      <c r="AE1342" s="2"/>
      <c r="AF1342" s="2"/>
    </row>
    <row r="1343" spans="16:32" hidden="1" x14ac:dyDescent="0.45">
      <c r="P1343"/>
      <c r="S1343"/>
      <c r="X1343"/>
      <c r="AA1343"/>
    </row>
    <row r="1344" spans="16:32" hidden="1" x14ac:dyDescent="0.45">
      <c r="P1344"/>
      <c r="S1344"/>
      <c r="X1344"/>
      <c r="AA1344"/>
    </row>
    <row r="1345" spans="16:32" hidden="1" x14ac:dyDescent="0.45">
      <c r="P1345"/>
      <c r="S1345"/>
      <c r="X1345"/>
      <c r="AA1345"/>
    </row>
    <row r="1346" spans="16:32" hidden="1" x14ac:dyDescent="0.45">
      <c r="P1346"/>
      <c r="S1346"/>
      <c r="X1346"/>
      <c r="AA1346"/>
      <c r="AD1346" s="2"/>
      <c r="AE1346" s="2"/>
      <c r="AF1346" s="2"/>
    </row>
    <row r="1347" spans="16:32" hidden="1" x14ac:dyDescent="0.45">
      <c r="P1347"/>
      <c r="S1347"/>
      <c r="X1347"/>
      <c r="AA1347"/>
    </row>
    <row r="1348" spans="16:32" hidden="1" x14ac:dyDescent="0.45">
      <c r="P1348"/>
      <c r="S1348"/>
      <c r="X1348"/>
      <c r="AA1348"/>
    </row>
    <row r="1349" spans="16:32" hidden="1" x14ac:dyDescent="0.45">
      <c r="P1349"/>
      <c r="S1349"/>
      <c r="X1349"/>
      <c r="AA1349"/>
    </row>
    <row r="1350" spans="16:32" hidden="1" x14ac:dyDescent="0.45">
      <c r="P1350"/>
      <c r="S1350"/>
      <c r="X1350"/>
      <c r="AA1350"/>
      <c r="AD1350" s="2"/>
      <c r="AE1350" s="2"/>
      <c r="AF1350" s="2"/>
    </row>
    <row r="1351" spans="16:32" hidden="1" x14ac:dyDescent="0.45">
      <c r="P1351"/>
      <c r="S1351"/>
      <c r="X1351"/>
      <c r="AA1351"/>
    </row>
    <row r="1352" spans="16:32" hidden="1" x14ac:dyDescent="0.45">
      <c r="P1352"/>
      <c r="S1352"/>
      <c r="X1352"/>
      <c r="AA1352"/>
    </row>
    <row r="1353" spans="16:32" hidden="1" x14ac:dyDescent="0.45">
      <c r="P1353"/>
      <c r="S1353"/>
      <c r="X1353"/>
      <c r="AA1353"/>
    </row>
    <row r="1354" spans="16:32" hidden="1" x14ac:dyDescent="0.45">
      <c r="P1354"/>
      <c r="S1354"/>
      <c r="X1354"/>
      <c r="AA1354"/>
      <c r="AD1354" s="2"/>
      <c r="AE1354" s="2"/>
      <c r="AF1354" s="2"/>
    </row>
    <row r="1355" spans="16:32" hidden="1" x14ac:dyDescent="0.45">
      <c r="P1355"/>
      <c r="S1355"/>
      <c r="X1355"/>
      <c r="AA1355"/>
    </row>
    <row r="1356" spans="16:32" hidden="1" x14ac:dyDescent="0.45">
      <c r="P1356"/>
      <c r="S1356"/>
      <c r="X1356"/>
      <c r="AA1356"/>
    </row>
    <row r="1357" spans="16:32" hidden="1" x14ac:dyDescent="0.45">
      <c r="P1357"/>
      <c r="S1357"/>
      <c r="X1357"/>
      <c r="AA1357"/>
    </row>
    <row r="1358" spans="16:32" hidden="1" x14ac:dyDescent="0.45">
      <c r="P1358"/>
      <c r="S1358"/>
      <c r="X1358"/>
      <c r="AA1358"/>
      <c r="AD1358" s="2"/>
      <c r="AE1358" s="2"/>
      <c r="AF1358" s="2"/>
    </row>
    <row r="1359" spans="16:32" hidden="1" x14ac:dyDescent="0.45">
      <c r="P1359"/>
      <c r="S1359"/>
      <c r="X1359"/>
      <c r="AA1359"/>
    </row>
    <row r="1360" spans="16:32" hidden="1" x14ac:dyDescent="0.45">
      <c r="P1360"/>
      <c r="S1360"/>
      <c r="X1360"/>
      <c r="AA1360"/>
    </row>
    <row r="1361" spans="16:32" hidden="1" x14ac:dyDescent="0.45">
      <c r="P1361"/>
      <c r="S1361"/>
      <c r="X1361"/>
      <c r="AA1361"/>
    </row>
    <row r="1362" spans="16:32" hidden="1" x14ac:dyDescent="0.45">
      <c r="P1362"/>
      <c r="S1362"/>
      <c r="X1362"/>
      <c r="AA1362"/>
      <c r="AD1362" s="2"/>
      <c r="AE1362" s="2"/>
      <c r="AF1362" s="2"/>
    </row>
    <row r="1363" spans="16:32" hidden="1" x14ac:dyDescent="0.45">
      <c r="P1363"/>
      <c r="S1363"/>
      <c r="X1363"/>
      <c r="AA1363"/>
    </row>
    <row r="1364" spans="16:32" hidden="1" x14ac:dyDescent="0.45">
      <c r="P1364"/>
      <c r="S1364"/>
      <c r="X1364"/>
      <c r="AA1364"/>
    </row>
    <row r="1365" spans="16:32" hidden="1" x14ac:dyDescent="0.45">
      <c r="P1365"/>
      <c r="S1365"/>
      <c r="X1365"/>
      <c r="AA1365"/>
    </row>
    <row r="1366" spans="16:32" hidden="1" x14ac:dyDescent="0.45">
      <c r="P1366"/>
      <c r="S1366"/>
      <c r="X1366"/>
      <c r="AA1366"/>
      <c r="AD1366" s="2"/>
      <c r="AE1366" s="2"/>
      <c r="AF1366" s="2"/>
    </row>
    <row r="1367" spans="16:32" hidden="1" x14ac:dyDescent="0.45">
      <c r="P1367"/>
      <c r="S1367"/>
      <c r="X1367"/>
      <c r="AA1367"/>
    </row>
    <row r="1368" spans="16:32" hidden="1" x14ac:dyDescent="0.45">
      <c r="P1368"/>
      <c r="S1368"/>
      <c r="X1368"/>
      <c r="AA1368"/>
    </row>
    <row r="1369" spans="16:32" hidden="1" x14ac:dyDescent="0.45">
      <c r="P1369"/>
      <c r="S1369"/>
      <c r="X1369"/>
      <c r="AA1369"/>
    </row>
    <row r="1370" spans="16:32" hidden="1" x14ac:dyDescent="0.45">
      <c r="P1370"/>
      <c r="S1370"/>
      <c r="X1370"/>
      <c r="AA1370"/>
      <c r="AD1370" s="2"/>
      <c r="AE1370" s="2"/>
      <c r="AF1370" s="2"/>
    </row>
    <row r="1371" spans="16:32" hidden="1" x14ac:dyDescent="0.45">
      <c r="P1371"/>
      <c r="S1371"/>
      <c r="X1371"/>
      <c r="AA1371"/>
    </row>
    <row r="1372" spans="16:32" hidden="1" x14ac:dyDescent="0.45">
      <c r="P1372"/>
      <c r="S1372"/>
      <c r="X1372"/>
      <c r="AA1372"/>
    </row>
    <row r="1373" spans="16:32" hidden="1" x14ac:dyDescent="0.45">
      <c r="P1373"/>
      <c r="S1373"/>
      <c r="X1373"/>
      <c r="AA1373"/>
    </row>
    <row r="1374" spans="16:32" hidden="1" x14ac:dyDescent="0.45">
      <c r="P1374"/>
      <c r="S1374"/>
      <c r="X1374"/>
      <c r="AA1374"/>
      <c r="AD1374" s="2"/>
      <c r="AE1374" s="2"/>
      <c r="AF1374" s="2"/>
    </row>
    <row r="1375" spans="16:32" hidden="1" x14ac:dyDescent="0.45">
      <c r="P1375"/>
      <c r="S1375"/>
      <c r="X1375"/>
      <c r="AA1375"/>
    </row>
    <row r="1376" spans="16:32" hidden="1" x14ac:dyDescent="0.45">
      <c r="P1376"/>
      <c r="S1376"/>
      <c r="X1376"/>
      <c r="AA1376"/>
    </row>
    <row r="1377" spans="16:34" hidden="1" x14ac:dyDescent="0.45">
      <c r="P1377"/>
      <c r="S1377"/>
      <c r="X1377"/>
      <c r="AA1377"/>
    </row>
    <row r="1378" spans="16:34" hidden="1" x14ac:dyDescent="0.45">
      <c r="P1378"/>
      <c r="S1378"/>
      <c r="X1378"/>
      <c r="AA1378"/>
      <c r="AD1378" s="2"/>
      <c r="AE1378" s="2"/>
      <c r="AF1378" s="2"/>
    </row>
    <row r="1379" spans="16:34" hidden="1" x14ac:dyDescent="0.45">
      <c r="P1379"/>
      <c r="S1379"/>
      <c r="X1379"/>
      <c r="AA1379"/>
    </row>
    <row r="1380" spans="16:34" hidden="1" x14ac:dyDescent="0.45">
      <c r="P1380"/>
      <c r="S1380"/>
      <c r="X1380"/>
      <c r="AA1380"/>
    </row>
    <row r="1381" spans="16:34" hidden="1" x14ac:dyDescent="0.45">
      <c r="P1381"/>
      <c r="S1381"/>
      <c r="X1381"/>
      <c r="AA1381"/>
    </row>
    <row r="1382" spans="16:34" hidden="1" x14ac:dyDescent="0.45">
      <c r="P1382"/>
      <c r="S1382"/>
      <c r="X1382"/>
      <c r="AA1382"/>
      <c r="AD1382" s="2"/>
      <c r="AE1382" s="2"/>
      <c r="AG1382" s="2"/>
      <c r="AH1382" s="2"/>
    </row>
    <row r="1383" spans="16:34" hidden="1" x14ac:dyDescent="0.45">
      <c r="P1383"/>
      <c r="S1383"/>
      <c r="X1383"/>
      <c r="AA1383"/>
      <c r="AD1383" s="2"/>
      <c r="AE1383" s="2"/>
      <c r="AG1383" s="2"/>
      <c r="AH1383" s="2"/>
    </row>
    <row r="1384" spans="16:34" hidden="1" x14ac:dyDescent="0.45">
      <c r="P1384"/>
      <c r="S1384"/>
      <c r="X1384"/>
      <c r="AA1384"/>
      <c r="AD1384" s="2"/>
      <c r="AE1384" s="2"/>
      <c r="AG1384" s="2"/>
      <c r="AH1384" s="2"/>
    </row>
    <row r="1385" spans="16:34" hidden="1" x14ac:dyDescent="0.45">
      <c r="P1385"/>
      <c r="S1385"/>
      <c r="X1385"/>
      <c r="AA1385"/>
      <c r="AD1385" s="2"/>
      <c r="AE1385" s="2"/>
      <c r="AG1385" s="2"/>
      <c r="AH1385" s="2"/>
    </row>
    <row r="1386" spans="16:34" hidden="1" x14ac:dyDescent="0.45">
      <c r="P1386"/>
      <c r="S1386"/>
      <c r="X1386"/>
      <c r="AA1386"/>
      <c r="AD1386" s="2"/>
      <c r="AE1386" s="2"/>
      <c r="AG1386" s="2"/>
      <c r="AH1386" s="2"/>
    </row>
    <row r="1387" spans="16:34" hidden="1" x14ac:dyDescent="0.45">
      <c r="P1387"/>
      <c r="S1387"/>
      <c r="X1387"/>
      <c r="AA1387"/>
      <c r="AD1387" s="2"/>
      <c r="AE1387" s="2"/>
      <c r="AG1387" s="2"/>
      <c r="AH1387" s="2"/>
    </row>
    <row r="1388" spans="16:34" hidden="1" x14ac:dyDescent="0.45">
      <c r="P1388"/>
      <c r="S1388"/>
      <c r="X1388"/>
      <c r="AA1388"/>
      <c r="AD1388" s="2"/>
      <c r="AE1388" s="2"/>
      <c r="AF1388" s="2"/>
    </row>
    <row r="1389" spans="16:34" hidden="1" x14ac:dyDescent="0.45">
      <c r="P1389"/>
      <c r="S1389"/>
      <c r="X1389"/>
      <c r="AA1389"/>
    </row>
    <row r="1390" spans="16:34" hidden="1" x14ac:dyDescent="0.45">
      <c r="P1390"/>
      <c r="S1390"/>
      <c r="X1390"/>
      <c r="AA1390"/>
    </row>
    <row r="1391" spans="16:34" hidden="1" x14ac:dyDescent="0.45">
      <c r="P1391"/>
      <c r="S1391"/>
      <c r="X1391"/>
      <c r="AA1391"/>
    </row>
    <row r="1392" spans="16:34" hidden="1" x14ac:dyDescent="0.45">
      <c r="P1392"/>
      <c r="S1392"/>
      <c r="X1392"/>
      <c r="AA1392"/>
    </row>
    <row r="1393" spans="16:34" hidden="1" x14ac:dyDescent="0.45">
      <c r="P1393"/>
      <c r="S1393"/>
      <c r="X1393"/>
      <c r="AA1393"/>
      <c r="AD1393" s="2"/>
      <c r="AE1393" s="2"/>
      <c r="AG1393" s="2"/>
      <c r="AH1393" s="2"/>
    </row>
    <row r="1394" spans="16:34" hidden="1" x14ac:dyDescent="0.45">
      <c r="P1394"/>
      <c r="S1394"/>
      <c r="X1394"/>
      <c r="AA1394"/>
      <c r="AD1394" s="2"/>
      <c r="AE1394" s="2"/>
      <c r="AG1394" s="2"/>
      <c r="AH1394" s="2"/>
    </row>
    <row r="1395" spans="16:34" hidden="1" x14ac:dyDescent="0.45">
      <c r="P1395"/>
      <c r="S1395"/>
      <c r="X1395"/>
      <c r="AA1395"/>
      <c r="AD1395" s="2"/>
      <c r="AE1395" s="2"/>
      <c r="AG1395" s="2"/>
      <c r="AH1395" s="2"/>
    </row>
    <row r="1396" spans="16:34" hidden="1" x14ac:dyDescent="0.45">
      <c r="P1396"/>
      <c r="S1396"/>
      <c r="X1396"/>
      <c r="AA1396"/>
      <c r="AD1396" s="2"/>
      <c r="AE1396" s="2"/>
      <c r="AG1396" s="2"/>
      <c r="AH1396" s="2"/>
    </row>
    <row r="1397" spans="16:34" hidden="1" x14ac:dyDescent="0.45">
      <c r="P1397"/>
      <c r="S1397"/>
      <c r="X1397"/>
      <c r="AA1397"/>
      <c r="AD1397" s="2"/>
      <c r="AE1397" s="2"/>
      <c r="AF1397" s="2"/>
      <c r="AG1397" s="2"/>
      <c r="AH1397" s="2"/>
    </row>
    <row r="1398" spans="16:34" hidden="1" x14ac:dyDescent="0.45">
      <c r="P1398"/>
      <c r="S1398"/>
      <c r="X1398"/>
      <c r="AA1398"/>
      <c r="AD1398" s="2"/>
      <c r="AE1398" s="2"/>
      <c r="AG1398" s="2"/>
      <c r="AH1398" s="2"/>
    </row>
    <row r="1399" spans="16:34" hidden="1" x14ac:dyDescent="0.45">
      <c r="P1399"/>
      <c r="S1399"/>
      <c r="X1399"/>
      <c r="AA1399"/>
      <c r="AD1399" s="2"/>
      <c r="AE1399" s="2"/>
      <c r="AG1399" s="2"/>
      <c r="AH1399" s="2"/>
    </row>
    <row r="1400" spans="16:34" hidden="1" x14ac:dyDescent="0.45">
      <c r="P1400"/>
      <c r="S1400"/>
      <c r="X1400"/>
      <c r="AA1400"/>
      <c r="AD1400" s="2"/>
      <c r="AE1400" s="2"/>
      <c r="AG1400" s="2"/>
      <c r="AH1400" s="2"/>
    </row>
    <row r="1401" spans="16:34" hidden="1" x14ac:dyDescent="0.45">
      <c r="P1401"/>
      <c r="S1401"/>
      <c r="X1401"/>
      <c r="AA1401"/>
      <c r="AD1401" s="2"/>
      <c r="AE1401" s="2"/>
      <c r="AG1401" s="2"/>
      <c r="AH1401" s="2"/>
    </row>
    <row r="1402" spans="16:34" hidden="1" x14ac:dyDescent="0.45">
      <c r="P1402"/>
      <c r="S1402"/>
      <c r="X1402"/>
      <c r="AA1402"/>
      <c r="AD1402" s="2"/>
      <c r="AE1402" s="2"/>
      <c r="AF1402" s="2"/>
    </row>
    <row r="1403" spans="16:34" hidden="1" x14ac:dyDescent="0.45">
      <c r="P1403"/>
      <c r="S1403"/>
      <c r="X1403"/>
      <c r="AA1403"/>
    </row>
    <row r="1404" spans="16:34" hidden="1" x14ac:dyDescent="0.45">
      <c r="P1404"/>
      <c r="S1404"/>
      <c r="X1404"/>
      <c r="AA1404"/>
    </row>
    <row r="1405" spans="16:34" hidden="1" x14ac:dyDescent="0.45">
      <c r="P1405"/>
      <c r="S1405"/>
      <c r="X1405"/>
      <c r="AA1405"/>
      <c r="AD1405" s="2"/>
      <c r="AE1405" s="2"/>
      <c r="AF1405" s="2"/>
    </row>
    <row r="1406" spans="16:34" hidden="1" x14ac:dyDescent="0.45">
      <c r="P1406"/>
      <c r="S1406"/>
      <c r="X1406"/>
      <c r="AA1406"/>
    </row>
    <row r="1407" spans="16:34" hidden="1" x14ac:dyDescent="0.45">
      <c r="P1407"/>
      <c r="S1407"/>
      <c r="X1407"/>
      <c r="AA1407"/>
    </row>
    <row r="1408" spans="16:34" hidden="1" x14ac:dyDescent="0.45">
      <c r="P1408"/>
      <c r="S1408"/>
      <c r="X1408"/>
      <c r="AA1408"/>
      <c r="AD1408" s="2"/>
      <c r="AE1408" s="2"/>
      <c r="AF1408" s="2"/>
    </row>
    <row r="1409" spans="4:34" hidden="1" x14ac:dyDescent="0.45">
      <c r="P1409"/>
      <c r="S1409"/>
      <c r="X1409"/>
      <c r="AA1409"/>
    </row>
    <row r="1410" spans="4:34" hidden="1" x14ac:dyDescent="0.45">
      <c r="P1410"/>
      <c r="S1410"/>
      <c r="X1410"/>
      <c r="AA1410"/>
    </row>
    <row r="1411" spans="4:34" hidden="1" x14ac:dyDescent="0.45">
      <c r="P1411"/>
      <c r="S1411"/>
      <c r="X1411"/>
      <c r="AA1411"/>
      <c r="AD1411" s="2"/>
      <c r="AE1411" s="2"/>
      <c r="AF1411" s="2"/>
    </row>
    <row r="1412" spans="4:34" hidden="1" x14ac:dyDescent="0.45">
      <c r="P1412"/>
      <c r="S1412"/>
      <c r="X1412"/>
      <c r="AA1412"/>
    </row>
    <row r="1413" spans="4:34" hidden="1" x14ac:dyDescent="0.45">
      <c r="P1413"/>
      <c r="S1413"/>
      <c r="X1413"/>
      <c r="AA1413"/>
    </row>
    <row r="1414" spans="4:34" hidden="1" x14ac:dyDescent="0.45">
      <c r="P1414"/>
      <c r="S1414"/>
      <c r="X1414"/>
      <c r="AA1414"/>
      <c r="AD1414" s="2"/>
      <c r="AE1414" s="2"/>
      <c r="AF1414" s="2"/>
    </row>
    <row r="1415" spans="4:34" hidden="1" x14ac:dyDescent="0.45"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4:34" hidden="1" x14ac:dyDescent="0.45"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4:34" hidden="1" x14ac:dyDescent="0.45">
      <c r="P1417"/>
      <c r="S1417"/>
      <c r="X1417"/>
      <c r="AB1417"/>
      <c r="AC1417"/>
      <c r="AD1417" s="2"/>
      <c r="AE1417" s="2"/>
      <c r="AF1417" s="2"/>
      <c r="AG1417" s="2"/>
      <c r="AH1417" s="2"/>
    </row>
    <row r="1418" spans="4:34" hidden="1" x14ac:dyDescent="0.45"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 s="2"/>
      <c r="AE1418" s="2"/>
      <c r="AG1418" s="2"/>
      <c r="AH1418" s="2"/>
    </row>
    <row r="1419" spans="4:34" hidden="1" x14ac:dyDescent="0.45"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 s="2"/>
      <c r="AE1419" s="2"/>
      <c r="AG1419" s="2"/>
      <c r="AH1419" s="2"/>
    </row>
    <row r="1420" spans="4:34" hidden="1" x14ac:dyDescent="0.45">
      <c r="P1420"/>
      <c r="S1420"/>
      <c r="X1420"/>
      <c r="AB1420"/>
      <c r="AC1420"/>
      <c r="AD1420" s="2"/>
      <c r="AE1420" s="2"/>
      <c r="AG1420" s="2"/>
      <c r="AH1420" s="2"/>
    </row>
    <row r="1421" spans="4:34" hidden="1" x14ac:dyDescent="0.45"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 s="2"/>
      <c r="AE1421" s="2"/>
      <c r="AG1421" s="2"/>
      <c r="AH1421" s="2"/>
    </row>
    <row r="1422" spans="4:34" hidden="1" x14ac:dyDescent="0.45"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 s="2"/>
      <c r="AE1422" s="2"/>
      <c r="AF1422" s="2"/>
      <c r="AG1422" s="2"/>
      <c r="AH1422" s="2"/>
    </row>
    <row r="1423" spans="4:34" hidden="1" x14ac:dyDescent="0.45">
      <c r="P1423"/>
      <c r="S1423"/>
      <c r="X1423"/>
      <c r="AA1423"/>
      <c r="AD1423" s="2"/>
      <c r="AE1423" s="2"/>
      <c r="AG1423" s="2"/>
      <c r="AH1423" s="2"/>
    </row>
    <row r="1424" spans="4:34" hidden="1" x14ac:dyDescent="0.45">
      <c r="P1424"/>
      <c r="S1424"/>
      <c r="X1424"/>
      <c r="AB1424"/>
      <c r="AC1424"/>
      <c r="AD1424" s="2"/>
      <c r="AE1424" s="2"/>
      <c r="AG1424" s="2"/>
      <c r="AH1424" s="2"/>
    </row>
    <row r="1425" spans="4:34" hidden="1" x14ac:dyDescent="0.45"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 s="2"/>
      <c r="AE1425" s="2"/>
      <c r="AG1425" s="2"/>
      <c r="AH1425" s="2"/>
    </row>
    <row r="1426" spans="4:34" hidden="1" x14ac:dyDescent="0.45"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 s="2"/>
      <c r="AE1426" s="2"/>
      <c r="AF1426" s="2"/>
      <c r="AG1426" s="2"/>
      <c r="AH1426" s="2"/>
    </row>
    <row r="1427" spans="4:34" hidden="1" x14ac:dyDescent="0.45">
      <c r="P1427"/>
      <c r="S1427"/>
      <c r="X1427"/>
      <c r="AB1427"/>
      <c r="AC1427"/>
      <c r="AD1427" s="2"/>
      <c r="AE1427" s="2"/>
      <c r="AF1427" s="2"/>
      <c r="AG1427" s="2"/>
      <c r="AH1427" s="2"/>
    </row>
    <row r="1428" spans="4:34" hidden="1" x14ac:dyDescent="0.45"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 s="2"/>
      <c r="AE1428" s="2"/>
      <c r="AF1428" s="2"/>
      <c r="AG1428" s="2"/>
      <c r="AH1428" s="2"/>
    </row>
    <row r="1429" spans="4:34" hidden="1" x14ac:dyDescent="0.45"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 s="2"/>
      <c r="AE1429" s="2"/>
      <c r="AF1429" s="2"/>
      <c r="AG1429" s="2"/>
      <c r="AH1429" s="2"/>
    </row>
    <row r="1430" spans="4:34" hidden="1" x14ac:dyDescent="0.45">
      <c r="P1430"/>
      <c r="S1430"/>
      <c r="X1430"/>
      <c r="AB1430"/>
      <c r="AC1430"/>
      <c r="AD1430" s="2"/>
      <c r="AE1430" s="2"/>
      <c r="AF1430" s="2"/>
      <c r="AG1430" s="2"/>
      <c r="AH1430" s="2"/>
    </row>
    <row r="1431" spans="4:34" hidden="1" x14ac:dyDescent="0.45"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 s="2"/>
      <c r="AE1431" s="2"/>
      <c r="AF1431" s="2"/>
      <c r="AG1431" s="2"/>
      <c r="AH1431" s="2"/>
    </row>
    <row r="1432" spans="4:34" hidden="1" x14ac:dyDescent="0.45"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D1432" s="2"/>
      <c r="AE1432" s="2"/>
      <c r="AF1432" s="2"/>
      <c r="AG1432" s="2"/>
      <c r="AH1432" s="2"/>
    </row>
    <row r="1433" spans="4:34" hidden="1" x14ac:dyDescent="0.45">
      <c r="P1433"/>
      <c r="S1433"/>
      <c r="X1433"/>
      <c r="AB1433"/>
      <c r="AC1433"/>
      <c r="AD1433" s="2"/>
      <c r="AE1433" s="2"/>
      <c r="AG1433" s="2"/>
      <c r="AH1433" s="2"/>
    </row>
    <row r="1434" spans="4:34" hidden="1" x14ac:dyDescent="0.45"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 s="2"/>
      <c r="AE1434" s="2"/>
      <c r="AG1434" s="2"/>
      <c r="AH1434" s="2"/>
    </row>
    <row r="1435" spans="4:34" hidden="1" x14ac:dyDescent="0.45"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 s="2"/>
      <c r="AE1435" s="2"/>
      <c r="AG1435" s="2"/>
      <c r="AH1435" s="2"/>
    </row>
    <row r="1436" spans="4:34" hidden="1" x14ac:dyDescent="0.45">
      <c r="P1436"/>
      <c r="S1436"/>
      <c r="X1436"/>
      <c r="AB1436"/>
      <c r="AC1436"/>
      <c r="AD1436" s="2"/>
      <c r="AE1436" s="2"/>
      <c r="AG1436" s="2"/>
      <c r="AH1436" s="2"/>
    </row>
    <row r="1437" spans="4:34" hidden="1" x14ac:dyDescent="0.45"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 s="2"/>
      <c r="AE1437" s="2"/>
      <c r="AG1437" s="2"/>
      <c r="AH1437" s="2"/>
    </row>
    <row r="1438" spans="4:34" hidden="1" x14ac:dyDescent="0.45"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 s="2"/>
      <c r="AE1438" s="2"/>
      <c r="AG1438" s="2"/>
      <c r="AH1438" s="2"/>
    </row>
    <row r="1439" spans="4:34" hidden="1" x14ac:dyDescent="0.45">
      <c r="P1439"/>
      <c r="S1439"/>
      <c r="X1439"/>
      <c r="AB1439"/>
      <c r="AC1439"/>
      <c r="AD1439" s="2"/>
      <c r="AE1439" s="2"/>
      <c r="AG1439" s="2"/>
      <c r="AH1439" s="2"/>
    </row>
    <row r="1440" spans="4:34" hidden="1" x14ac:dyDescent="0.45"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 s="2"/>
      <c r="AE1440" s="2"/>
      <c r="AG1440" s="2"/>
      <c r="AH1440" s="2"/>
    </row>
    <row r="1441" spans="4:32" hidden="1" x14ac:dyDescent="0.45"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 s="2"/>
      <c r="AE1441" s="2"/>
      <c r="AF1441" s="2"/>
    </row>
    <row r="1442" spans="4:32" hidden="1" x14ac:dyDescent="0.45">
      <c r="P1442"/>
      <c r="S1442"/>
      <c r="X1442"/>
      <c r="AB1442"/>
      <c r="AC1442"/>
    </row>
    <row r="1443" spans="4:32" hidden="1" x14ac:dyDescent="0.45"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4:32" hidden="1" x14ac:dyDescent="0.45"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 s="2"/>
      <c r="AE1444" s="2"/>
      <c r="AF1444" s="2"/>
    </row>
    <row r="1445" spans="4:32" hidden="1" x14ac:dyDescent="0.45">
      <c r="P1445"/>
      <c r="S1445"/>
      <c r="X1445"/>
      <c r="AA1445"/>
    </row>
    <row r="1446" spans="4:32" hidden="1" x14ac:dyDescent="0.45">
      <c r="P1446"/>
      <c r="S1446"/>
      <c r="X1446"/>
      <c r="AA1446"/>
    </row>
    <row r="1447" spans="4:32" hidden="1" x14ac:dyDescent="0.45">
      <c r="P1447"/>
      <c r="S1447"/>
      <c r="X1447"/>
      <c r="AA1447"/>
      <c r="AD1447" s="2"/>
      <c r="AE1447" s="2"/>
      <c r="AF1447" s="2"/>
    </row>
    <row r="1448" spans="4:32" hidden="1" x14ac:dyDescent="0.45">
      <c r="P1448"/>
      <c r="S1448"/>
      <c r="X1448"/>
      <c r="AB1448"/>
      <c r="AC1448"/>
    </row>
    <row r="1449" spans="4:32" hidden="1" x14ac:dyDescent="0.45"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4:32" hidden="1" x14ac:dyDescent="0.45"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 s="2"/>
      <c r="AE1450" s="2"/>
      <c r="AF1450" s="2"/>
    </row>
    <row r="1451" spans="4:32" hidden="1" x14ac:dyDescent="0.45">
      <c r="P1451"/>
      <c r="S1451"/>
      <c r="X1451"/>
      <c r="AB1451"/>
      <c r="AC1451"/>
    </row>
    <row r="1452" spans="4:32" hidden="1" x14ac:dyDescent="0.45"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4:32" hidden="1" x14ac:dyDescent="0.45"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 s="2"/>
      <c r="AE1453" s="2"/>
      <c r="AF1453" s="2"/>
    </row>
    <row r="1454" spans="4:32" hidden="1" x14ac:dyDescent="0.45">
      <c r="P1454"/>
      <c r="S1454"/>
      <c r="X1454"/>
      <c r="AB1454"/>
      <c r="AC1454"/>
    </row>
    <row r="1455" spans="4:32" hidden="1" x14ac:dyDescent="0.45"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4:32" hidden="1" x14ac:dyDescent="0.45"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 s="2"/>
      <c r="AE1456" s="2"/>
      <c r="AF1456" s="2"/>
    </row>
    <row r="1457" spans="2:34" hidden="1" x14ac:dyDescent="0.45">
      <c r="P1457"/>
      <c r="S1457"/>
      <c r="X1457"/>
      <c r="AB1457"/>
      <c r="AC1457"/>
    </row>
    <row r="1458" spans="2:34" hidden="1" x14ac:dyDescent="0.45"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34" hidden="1" x14ac:dyDescent="0.45"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 s="2"/>
      <c r="AE1459" s="2"/>
      <c r="AF1459" s="2"/>
    </row>
    <row r="1460" spans="2:34" hidden="1" x14ac:dyDescent="0.45">
      <c r="P1460"/>
      <c r="S1460"/>
      <c r="X1460"/>
      <c r="AB1460"/>
      <c r="AC1460"/>
    </row>
    <row r="1461" spans="2:34" hidden="1" x14ac:dyDescent="0.4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34" hidden="1" x14ac:dyDescent="0.45"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 s="2"/>
      <c r="AE1462" s="2"/>
      <c r="AG1462" s="2"/>
      <c r="AH1462" s="2"/>
    </row>
    <row r="1463" spans="2:34" hidden="1" x14ac:dyDescent="0.45">
      <c r="P1463"/>
      <c r="S1463"/>
      <c r="X1463"/>
      <c r="AB1463"/>
      <c r="AC1463"/>
      <c r="AD1463" s="2"/>
      <c r="AE1463" s="2"/>
      <c r="AG1463" s="2"/>
      <c r="AH1463" s="2"/>
    </row>
    <row r="1464" spans="2:34" hidden="1" x14ac:dyDescent="0.4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 s="2"/>
      <c r="AE1464" s="2"/>
      <c r="AG1464" s="2"/>
      <c r="AH1464" s="2"/>
    </row>
    <row r="1465" spans="2:34" hidden="1" x14ac:dyDescent="0.45"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 s="2"/>
      <c r="AE1465" s="2"/>
      <c r="AG1465" s="2"/>
      <c r="AH1465" s="2"/>
    </row>
    <row r="1466" spans="2:34" hidden="1" x14ac:dyDescent="0.45">
      <c r="P1466"/>
      <c r="X1466"/>
      <c r="AA1466"/>
      <c r="AD1466" s="2"/>
      <c r="AE1466" s="2"/>
      <c r="AG1466" s="2"/>
      <c r="AH1466" s="2"/>
    </row>
    <row r="1467" spans="2:34" hidden="1" x14ac:dyDescent="0.45">
      <c r="P1467"/>
      <c r="X1467"/>
      <c r="AA1467"/>
      <c r="AD1467" s="2"/>
      <c r="AE1467" s="2"/>
      <c r="AG1467" s="2"/>
      <c r="AH1467" s="2"/>
    </row>
    <row r="1468" spans="2:34" hidden="1" x14ac:dyDescent="0.45">
      <c r="P1468"/>
      <c r="S1468"/>
      <c r="X1468"/>
      <c r="AA1468"/>
      <c r="AD1468" s="2"/>
      <c r="AE1468" s="2"/>
      <c r="AG1468" s="2"/>
      <c r="AH1468" s="2"/>
    </row>
    <row r="1469" spans="2:34" hidden="1" x14ac:dyDescent="0.45">
      <c r="P1469"/>
      <c r="S1469"/>
      <c r="X1469"/>
      <c r="AA1469"/>
      <c r="AD1469" s="2"/>
      <c r="AE1469" s="2"/>
      <c r="AG1469" s="2"/>
      <c r="AH1469" s="2"/>
    </row>
    <row r="1470" spans="2:34" hidden="1" x14ac:dyDescent="0.45">
      <c r="P1470"/>
      <c r="S1470"/>
      <c r="X1470"/>
      <c r="AA1470"/>
      <c r="AD1470" s="2"/>
      <c r="AE1470" s="2"/>
      <c r="AF1470" s="2"/>
      <c r="AG1470" s="2"/>
      <c r="AH1470" s="2"/>
    </row>
    <row r="1471" spans="2:34" hidden="1" x14ac:dyDescent="0.45">
      <c r="P1471"/>
      <c r="S1471"/>
      <c r="X1471"/>
      <c r="AA1471"/>
      <c r="AD1471" s="2"/>
      <c r="AE1471" s="2"/>
      <c r="AF1471" s="2"/>
    </row>
    <row r="1472" spans="2:34" hidden="1" x14ac:dyDescent="0.45">
      <c r="P1472"/>
      <c r="S1472"/>
      <c r="X1472"/>
      <c r="AA1472"/>
    </row>
    <row r="1473" spans="4:34" hidden="1" x14ac:dyDescent="0.45">
      <c r="P1473"/>
      <c r="S1473"/>
      <c r="X1473"/>
      <c r="AA1473"/>
    </row>
    <row r="1474" spans="4:34" hidden="1" x14ac:dyDescent="0.45">
      <c r="P1474"/>
      <c r="S1474"/>
      <c r="X1474"/>
      <c r="AA1474"/>
      <c r="AD1474" s="2"/>
      <c r="AE1474" s="2"/>
      <c r="AG1474" s="2"/>
      <c r="AH1474" s="2"/>
    </row>
    <row r="1475" spans="4:34" hidden="1" x14ac:dyDescent="0.45">
      <c r="P1475"/>
      <c r="S1475"/>
      <c r="X1475"/>
      <c r="AA1475"/>
      <c r="AD1475" s="2"/>
      <c r="AE1475" s="2"/>
      <c r="AG1475" s="2"/>
      <c r="AH1475" s="2"/>
    </row>
    <row r="1476" spans="4:34" hidden="1" x14ac:dyDescent="0.45">
      <c r="P1476"/>
      <c r="S1476"/>
      <c r="X1476"/>
      <c r="AA1476"/>
      <c r="AD1476" s="2"/>
      <c r="AE1476" s="2"/>
      <c r="AG1476" s="2"/>
      <c r="AH1476" s="2"/>
    </row>
    <row r="1477" spans="4:34" hidden="1" x14ac:dyDescent="0.45">
      <c r="P1477"/>
      <c r="S1477"/>
      <c r="X1477"/>
      <c r="AA1477"/>
      <c r="AD1477" s="2"/>
      <c r="AE1477" s="2"/>
      <c r="AG1477" s="2"/>
      <c r="AH1477" s="2"/>
    </row>
    <row r="1478" spans="4:34" hidden="1" x14ac:dyDescent="0.45">
      <c r="P1478"/>
      <c r="S1478"/>
      <c r="X1478"/>
      <c r="AA1478"/>
      <c r="AD1478" s="2"/>
      <c r="AE1478" s="2"/>
      <c r="AG1478" s="2"/>
      <c r="AH1478" s="2"/>
    </row>
    <row r="1479" spans="4:34" hidden="1" x14ac:dyDescent="0.45"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 s="2"/>
      <c r="AE1479" s="2"/>
      <c r="AG1479" s="2"/>
      <c r="AH1479" s="2"/>
    </row>
    <row r="1480" spans="4:34" hidden="1" x14ac:dyDescent="0.45">
      <c r="P1480"/>
      <c r="S1480"/>
      <c r="X1480"/>
      <c r="AB1480"/>
      <c r="AC1480"/>
      <c r="AD1480" s="2"/>
      <c r="AE1480" s="2"/>
      <c r="AG1480" s="2"/>
      <c r="AH1480" s="2"/>
    </row>
    <row r="1481" spans="4:34" hidden="1" x14ac:dyDescent="0.45"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 s="2"/>
      <c r="AE1481" s="2"/>
      <c r="AF1481" s="2"/>
    </row>
    <row r="1482" spans="4:34" hidden="1" x14ac:dyDescent="0.45"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4:34" hidden="1" x14ac:dyDescent="0.45">
      <c r="P1483"/>
      <c r="S1483"/>
      <c r="X1483"/>
      <c r="AA1483"/>
      <c r="AD1483" s="2"/>
      <c r="AE1483" s="2"/>
      <c r="AG1483" s="2"/>
      <c r="AH1483" s="2"/>
    </row>
    <row r="1484" spans="4:34" hidden="1" x14ac:dyDescent="0.45">
      <c r="P1484"/>
      <c r="S1484"/>
      <c r="X1484"/>
      <c r="AB1484"/>
      <c r="AC1484"/>
      <c r="AD1484" s="2"/>
      <c r="AE1484" s="2"/>
      <c r="AG1484" s="2"/>
      <c r="AH1484" s="2"/>
    </row>
    <row r="1485" spans="4:34" hidden="1" x14ac:dyDescent="0.45"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 s="2"/>
      <c r="AE1485" s="2"/>
      <c r="AG1485" s="2"/>
      <c r="AH1485" s="2"/>
    </row>
    <row r="1486" spans="4:34" hidden="1" x14ac:dyDescent="0.45"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 s="2"/>
      <c r="AE1486" s="2"/>
      <c r="AG1486" s="2"/>
      <c r="AH1486" s="2"/>
    </row>
    <row r="1487" spans="4:34" hidden="1" x14ac:dyDescent="0.45">
      <c r="P1487"/>
      <c r="S1487"/>
      <c r="X1487"/>
      <c r="AB1487"/>
      <c r="AC1487"/>
      <c r="AD1487" s="2"/>
      <c r="AE1487" s="2"/>
      <c r="AG1487" s="2"/>
      <c r="AH1487" s="2"/>
    </row>
    <row r="1488" spans="4:34" hidden="1" x14ac:dyDescent="0.45"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 s="2"/>
      <c r="AE1488" s="2"/>
      <c r="AG1488" s="2"/>
      <c r="AH1488" s="2"/>
    </row>
    <row r="1489" spans="2:34" hidden="1" x14ac:dyDescent="0.45"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 s="2"/>
      <c r="AE1489" s="2"/>
      <c r="AG1489" s="2"/>
      <c r="AH1489" s="2"/>
    </row>
    <row r="1490" spans="2:34" hidden="1" x14ac:dyDescent="0.45">
      <c r="P1490"/>
      <c r="S1490"/>
      <c r="X1490"/>
      <c r="AB1490"/>
      <c r="AC1490"/>
      <c r="AD1490" s="2"/>
      <c r="AE1490" s="2"/>
      <c r="AG1490" s="2"/>
      <c r="AH1490" s="2"/>
    </row>
    <row r="1491" spans="2:34" hidden="1" x14ac:dyDescent="0.45"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 s="2"/>
      <c r="AE1491" s="2"/>
      <c r="AG1491" s="2"/>
      <c r="AH1491" s="2"/>
    </row>
    <row r="1492" spans="2:34" hidden="1" x14ac:dyDescent="0.45"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 s="2"/>
      <c r="AE1492" s="2"/>
      <c r="AG1492" s="2"/>
      <c r="AH1492" s="2"/>
    </row>
    <row r="1493" spans="2:34" hidden="1" x14ac:dyDescent="0.45">
      <c r="P1493"/>
      <c r="S1493"/>
      <c r="X1493"/>
      <c r="AB1493"/>
      <c r="AC1493"/>
      <c r="AD1493" s="2"/>
      <c r="AE1493" s="2"/>
      <c r="AG1493" s="2"/>
      <c r="AH1493" s="2"/>
    </row>
    <row r="1494" spans="2:34" hidden="1" x14ac:dyDescent="0.45"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 s="2"/>
      <c r="AE1494" s="2"/>
      <c r="AG1494" s="2"/>
      <c r="AH1494" s="2"/>
    </row>
    <row r="1495" spans="2:34" hidden="1" x14ac:dyDescent="0.45"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 s="2"/>
      <c r="AE1495" s="2"/>
      <c r="AF1495" s="2"/>
    </row>
    <row r="1496" spans="2:34" hidden="1" x14ac:dyDescent="0.45">
      <c r="P1496"/>
      <c r="S1496"/>
      <c r="X1496"/>
      <c r="AA1496"/>
    </row>
    <row r="1497" spans="2:34" hidden="1" x14ac:dyDescent="0.45">
      <c r="P1497"/>
      <c r="S1497"/>
      <c r="X1497"/>
      <c r="AB1497"/>
      <c r="AC1497"/>
    </row>
    <row r="1498" spans="2:34" hidden="1" x14ac:dyDescent="0.4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 s="2"/>
      <c r="AE1498" s="2"/>
      <c r="AF1498" s="2"/>
    </row>
    <row r="1499" spans="2:34" hidden="1" x14ac:dyDescent="0.45"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34" hidden="1" x14ac:dyDescent="0.45">
      <c r="P1500"/>
      <c r="S1500"/>
      <c r="X1500"/>
      <c r="AB1500"/>
      <c r="AC1500"/>
    </row>
    <row r="1501" spans="2:34" hidden="1" x14ac:dyDescent="0.4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 s="2"/>
      <c r="AE1501" s="2"/>
      <c r="AF1501" s="2"/>
    </row>
    <row r="1502" spans="2:34" hidden="1" x14ac:dyDescent="0.45"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34" hidden="1" x14ac:dyDescent="0.45">
      <c r="P1503"/>
      <c r="X1503"/>
      <c r="AA1503"/>
    </row>
    <row r="1504" spans="2:34" hidden="1" x14ac:dyDescent="0.45">
      <c r="P1504"/>
      <c r="X1504"/>
      <c r="AA1504"/>
      <c r="AD1504" s="2"/>
      <c r="AE1504" s="2"/>
      <c r="AG1504" s="2"/>
      <c r="AH1504" s="2"/>
    </row>
    <row r="1505" spans="6:34" hidden="1" x14ac:dyDescent="0.45">
      <c r="P1505"/>
      <c r="S1505"/>
      <c r="X1505"/>
      <c r="AA1505"/>
      <c r="AD1505" s="2"/>
      <c r="AE1505" s="2"/>
      <c r="AG1505" s="2"/>
      <c r="AH1505" s="2"/>
    </row>
    <row r="1506" spans="6:34" hidden="1" x14ac:dyDescent="0.45">
      <c r="P1506"/>
      <c r="S1506"/>
      <c r="X1506"/>
      <c r="AA1506"/>
      <c r="AD1506" s="2"/>
      <c r="AE1506" s="2"/>
      <c r="AG1506" s="2"/>
      <c r="AH1506" s="2"/>
    </row>
    <row r="1507" spans="6:34" hidden="1" x14ac:dyDescent="0.45">
      <c r="P1507"/>
      <c r="S1507"/>
      <c r="X1507"/>
      <c r="AB1507"/>
      <c r="AC1507"/>
      <c r="AD1507" s="2"/>
      <c r="AE1507" s="2"/>
      <c r="AG1507" s="2"/>
      <c r="AH1507" s="2"/>
    </row>
    <row r="1508" spans="6:34" hidden="1" x14ac:dyDescent="0.45"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 s="2"/>
      <c r="AE1508" s="2"/>
      <c r="AG1508" s="2"/>
      <c r="AH1508" s="2"/>
    </row>
    <row r="1509" spans="6:34" hidden="1" x14ac:dyDescent="0.45">
      <c r="P1509"/>
      <c r="S1509"/>
      <c r="X1509"/>
      <c r="AA1509"/>
      <c r="AD1509" s="2"/>
      <c r="AE1509" s="2"/>
      <c r="AG1509" s="2"/>
      <c r="AH1509" s="2"/>
    </row>
    <row r="1510" spans="6:34" hidden="1" x14ac:dyDescent="0.45">
      <c r="P1510"/>
      <c r="S1510"/>
      <c r="X1510"/>
      <c r="AA1510"/>
      <c r="AD1510" s="2"/>
      <c r="AE1510" s="2"/>
      <c r="AG1510" s="2"/>
      <c r="AH1510" s="2"/>
    </row>
    <row r="1511" spans="6:34" hidden="1" x14ac:dyDescent="0.45">
      <c r="P1511"/>
      <c r="S1511"/>
      <c r="X1511"/>
      <c r="AA1511"/>
      <c r="AD1511" s="2"/>
      <c r="AE1511" s="2"/>
      <c r="AG1511" s="2"/>
      <c r="AH1511" s="2"/>
    </row>
    <row r="1512" spans="6:34" hidden="1" x14ac:dyDescent="0.45">
      <c r="P1512"/>
      <c r="S1512"/>
      <c r="X1512"/>
      <c r="AA1512"/>
      <c r="AD1512" s="2"/>
      <c r="AE1512" s="2"/>
      <c r="AG1512" s="2"/>
      <c r="AH1512" s="2"/>
    </row>
    <row r="1513" spans="6:34" hidden="1" x14ac:dyDescent="0.45">
      <c r="P1513"/>
      <c r="S1513"/>
      <c r="X1513"/>
      <c r="AA1513"/>
      <c r="AD1513" s="2"/>
      <c r="AE1513" s="2"/>
      <c r="AG1513" s="2"/>
      <c r="AH1513" s="2"/>
    </row>
    <row r="1514" spans="6:34" hidden="1" x14ac:dyDescent="0.45">
      <c r="P1514"/>
      <c r="S1514"/>
      <c r="X1514"/>
      <c r="AA1514"/>
      <c r="AD1514" s="2"/>
      <c r="AE1514" s="2"/>
      <c r="AG1514" s="2"/>
      <c r="AH1514" s="2"/>
    </row>
    <row r="1515" spans="6:34" hidden="1" x14ac:dyDescent="0.45">
      <c r="P1515"/>
      <c r="S1515"/>
      <c r="X1515"/>
      <c r="AA1515"/>
      <c r="AD1515" s="2"/>
      <c r="AE1515" s="2"/>
      <c r="AG1515" s="2"/>
      <c r="AH1515" s="2"/>
    </row>
    <row r="1516" spans="6:34" hidden="1" x14ac:dyDescent="0.45">
      <c r="P1516"/>
      <c r="S1516"/>
      <c r="X1516"/>
      <c r="AA1516"/>
      <c r="AD1516" s="2"/>
      <c r="AE1516" s="2"/>
      <c r="AG1516" s="2"/>
      <c r="AH1516" s="2"/>
    </row>
    <row r="1517" spans="6:34" hidden="1" x14ac:dyDescent="0.45">
      <c r="P1517"/>
      <c r="X1517"/>
      <c r="AA1517"/>
      <c r="AD1517" s="2"/>
      <c r="AE1517" s="2"/>
      <c r="AG1517" s="2"/>
      <c r="AH1517" s="2"/>
    </row>
    <row r="1518" spans="6:34" hidden="1" x14ac:dyDescent="0.45">
      <c r="P1518"/>
      <c r="S1518"/>
      <c r="X1518"/>
      <c r="AA1518"/>
      <c r="AD1518" s="2"/>
      <c r="AE1518" s="2"/>
      <c r="AG1518" s="2"/>
      <c r="AH1518" s="2"/>
    </row>
    <row r="1519" spans="6:34" hidden="1" x14ac:dyDescent="0.45">
      <c r="P1519"/>
      <c r="S1519"/>
      <c r="X1519"/>
      <c r="AD1519" s="2"/>
      <c r="AE1519" s="2"/>
      <c r="AG1519" s="2"/>
      <c r="AH1519" s="2"/>
    </row>
    <row r="1520" spans="6:34" hidden="1" x14ac:dyDescent="0.45">
      <c r="P1520"/>
      <c r="S1520"/>
      <c r="X1520"/>
      <c r="AD1520" s="2"/>
      <c r="AE1520" s="2"/>
      <c r="AG1520" s="2"/>
      <c r="AH1520" s="2"/>
    </row>
    <row r="1521" spans="2:34" hidden="1" x14ac:dyDescent="0.45">
      <c r="P1521"/>
      <c r="S1521"/>
      <c r="X1521"/>
      <c r="AA1521"/>
      <c r="AD1521" s="2"/>
      <c r="AE1521" s="2"/>
      <c r="AF1521" s="2"/>
    </row>
    <row r="1522" spans="2:34" hidden="1" x14ac:dyDescent="0.45">
      <c r="P1522"/>
      <c r="S1522"/>
      <c r="X1522"/>
      <c r="AA1522"/>
    </row>
    <row r="1523" spans="2:34" hidden="1" x14ac:dyDescent="0.45">
      <c r="P1523"/>
      <c r="S1523"/>
      <c r="X1523"/>
      <c r="AB1523"/>
      <c r="AC1523"/>
    </row>
    <row r="1524" spans="2:34" hidden="1" x14ac:dyDescent="0.4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 s="2"/>
      <c r="AE1524" s="2"/>
      <c r="AF1524" s="2"/>
    </row>
    <row r="1525" spans="2:34" hidden="1" x14ac:dyDescent="0.45"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34" hidden="1" x14ac:dyDescent="0.45">
      <c r="P1526"/>
      <c r="S1526"/>
      <c r="X1526"/>
      <c r="AB1526"/>
      <c r="AC1526"/>
    </row>
    <row r="1527" spans="2:34" hidden="1" x14ac:dyDescent="0.4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 s="2"/>
      <c r="AE1527" s="2"/>
      <c r="AF1527" s="2"/>
    </row>
    <row r="1528" spans="2:34" hidden="1" x14ac:dyDescent="0.45"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34" hidden="1" x14ac:dyDescent="0.45">
      <c r="P1529"/>
      <c r="X1529"/>
      <c r="AA1529"/>
    </row>
    <row r="1530" spans="2:34" hidden="1" x14ac:dyDescent="0.45">
      <c r="P1530"/>
      <c r="X1530"/>
      <c r="AA1530"/>
      <c r="AD1530" s="2"/>
      <c r="AE1530" s="2"/>
      <c r="AF1530" s="2"/>
    </row>
    <row r="1531" spans="2:34" hidden="1" x14ac:dyDescent="0.45">
      <c r="P1531"/>
      <c r="S1531"/>
      <c r="X1531"/>
      <c r="AA1531"/>
    </row>
    <row r="1532" spans="2:34" hidden="1" x14ac:dyDescent="0.45">
      <c r="P1532"/>
      <c r="S1532"/>
      <c r="X1532"/>
      <c r="AA1532"/>
    </row>
    <row r="1533" spans="2:34" hidden="1" x14ac:dyDescent="0.45">
      <c r="P1533"/>
      <c r="S1533"/>
      <c r="X1533"/>
      <c r="AB1533"/>
      <c r="AC1533"/>
      <c r="AD1533" s="2"/>
      <c r="AE1533" s="2"/>
      <c r="AG1533" s="2"/>
      <c r="AH1533" s="2"/>
    </row>
    <row r="1534" spans="2:34" hidden="1" x14ac:dyDescent="0.45"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 s="2"/>
      <c r="AE1534" s="2"/>
      <c r="AG1534" s="2"/>
      <c r="AH1534" s="2"/>
    </row>
    <row r="1535" spans="2:34" hidden="1" x14ac:dyDescent="0.45">
      <c r="P1535"/>
      <c r="S1535"/>
      <c r="X1535"/>
      <c r="AA1535"/>
      <c r="AD1535" s="2"/>
      <c r="AE1535" s="2"/>
      <c r="AG1535" s="2"/>
      <c r="AH1535" s="2"/>
    </row>
    <row r="1536" spans="2:34" hidden="1" x14ac:dyDescent="0.45">
      <c r="P1536"/>
      <c r="S1536"/>
      <c r="X1536"/>
      <c r="AA1536"/>
      <c r="AD1536" s="2"/>
      <c r="AE1536" s="2"/>
      <c r="AG1536" s="2"/>
      <c r="AH1536" s="2"/>
    </row>
    <row r="1537" spans="16:34" hidden="1" x14ac:dyDescent="0.45">
      <c r="P1537"/>
      <c r="S1537"/>
      <c r="X1537"/>
      <c r="AA1537"/>
      <c r="AD1537" s="2"/>
      <c r="AE1537" s="2"/>
      <c r="AG1537" s="2"/>
      <c r="AH1537" s="2"/>
    </row>
    <row r="1538" spans="16:34" hidden="1" x14ac:dyDescent="0.45">
      <c r="P1538"/>
      <c r="S1538"/>
      <c r="X1538"/>
      <c r="AA1538"/>
      <c r="AD1538" s="2"/>
      <c r="AE1538" s="2"/>
      <c r="AG1538" s="2"/>
      <c r="AH1538" s="2"/>
    </row>
    <row r="1539" spans="16:34" hidden="1" x14ac:dyDescent="0.45">
      <c r="P1539"/>
      <c r="S1539"/>
      <c r="X1539"/>
      <c r="AA1539"/>
      <c r="AD1539" s="2"/>
      <c r="AE1539" s="2"/>
      <c r="AG1539" s="2"/>
      <c r="AH1539" s="2"/>
    </row>
    <row r="1540" spans="16:34" hidden="1" x14ac:dyDescent="0.45">
      <c r="P1540"/>
      <c r="S1540"/>
      <c r="X1540"/>
      <c r="AA1540"/>
      <c r="AD1540" s="2"/>
      <c r="AE1540" s="2"/>
      <c r="AF1540" s="2"/>
      <c r="AG1540" s="2"/>
      <c r="AH1540" s="2"/>
    </row>
    <row r="1541" spans="16:34" hidden="1" x14ac:dyDescent="0.45">
      <c r="P1541"/>
      <c r="S1541"/>
      <c r="X1541"/>
      <c r="AA1541"/>
      <c r="AD1541" s="2"/>
      <c r="AE1541" s="2"/>
      <c r="AF1541" s="2"/>
      <c r="AG1541" s="2"/>
      <c r="AH1541" s="2"/>
    </row>
    <row r="1542" spans="16:34" hidden="1" x14ac:dyDescent="0.45">
      <c r="P1542"/>
      <c r="S1542"/>
      <c r="X1542"/>
      <c r="AA1542"/>
      <c r="AD1542" s="2"/>
      <c r="AE1542" s="2"/>
      <c r="AF1542" s="2"/>
      <c r="AG1542" s="2"/>
      <c r="AH1542" s="2"/>
    </row>
    <row r="1543" spans="16:34" hidden="1" x14ac:dyDescent="0.45">
      <c r="P1543"/>
      <c r="S1543"/>
      <c r="X1543"/>
      <c r="AA1543"/>
      <c r="AD1543" s="2"/>
      <c r="AE1543" s="2"/>
      <c r="AF1543" s="2"/>
      <c r="AG1543" s="2"/>
      <c r="AH1543" s="2"/>
    </row>
    <row r="1544" spans="16:34" hidden="1" x14ac:dyDescent="0.45">
      <c r="P1544"/>
      <c r="S1544"/>
      <c r="X1544"/>
      <c r="AA1544"/>
      <c r="AD1544" s="2"/>
      <c r="AE1544" s="2"/>
      <c r="AF1544" s="2"/>
      <c r="AG1544" s="2"/>
      <c r="AH1544" s="2"/>
    </row>
    <row r="1545" spans="16:34" hidden="1" x14ac:dyDescent="0.45">
      <c r="P1545"/>
      <c r="X1545"/>
      <c r="AA1545"/>
      <c r="AD1545" s="2"/>
      <c r="AE1545" s="2"/>
      <c r="AF1545" s="2"/>
      <c r="AG1545" s="2"/>
      <c r="AH1545" s="2"/>
    </row>
    <row r="1546" spans="16:34" hidden="1" x14ac:dyDescent="0.45">
      <c r="P1546"/>
      <c r="S1546"/>
      <c r="X1546"/>
      <c r="AA1546"/>
      <c r="AD1546" s="2"/>
      <c r="AE1546" s="2"/>
      <c r="AF1546" s="2"/>
      <c r="AG1546" s="2"/>
      <c r="AH1546" s="2"/>
    </row>
    <row r="1547" spans="16:34" hidden="1" x14ac:dyDescent="0.45">
      <c r="P1547"/>
      <c r="S1547"/>
      <c r="X1547"/>
      <c r="AD1547" s="2"/>
      <c r="AE1547" s="2"/>
      <c r="AF1547" s="2"/>
      <c r="AG1547" s="2"/>
      <c r="AH1547" s="2"/>
    </row>
    <row r="1548" spans="16:34" hidden="1" x14ac:dyDescent="0.45">
      <c r="P1548"/>
      <c r="S1548"/>
      <c r="X1548"/>
      <c r="AD1548" s="2"/>
      <c r="AE1548" s="2"/>
      <c r="AF1548" s="2"/>
    </row>
    <row r="1549" spans="16:34" hidden="1" x14ac:dyDescent="0.45">
      <c r="P1549"/>
      <c r="S1549"/>
      <c r="X1549"/>
      <c r="AA1549"/>
    </row>
    <row r="1550" spans="16:34" hidden="1" x14ac:dyDescent="0.45">
      <c r="P1550"/>
      <c r="S1550"/>
      <c r="X1550"/>
      <c r="AA1550"/>
    </row>
    <row r="1551" spans="16:34" hidden="1" x14ac:dyDescent="0.45">
      <c r="P1551"/>
      <c r="S1551"/>
      <c r="X1551"/>
      <c r="AA1551"/>
      <c r="AD1551" s="2"/>
      <c r="AE1551" s="2"/>
      <c r="AG1551" s="2"/>
      <c r="AH1551" s="2"/>
    </row>
    <row r="1552" spans="16:34" hidden="1" x14ac:dyDescent="0.45">
      <c r="P1552"/>
      <c r="S1552"/>
      <c r="X1552"/>
      <c r="AA1552"/>
      <c r="AD1552" s="2"/>
      <c r="AE1552" s="2"/>
      <c r="AG1552" s="2"/>
      <c r="AH1552" s="2"/>
    </row>
    <row r="1553" spans="16:34" hidden="1" x14ac:dyDescent="0.45">
      <c r="P1553"/>
      <c r="S1553"/>
      <c r="X1553"/>
      <c r="AA1553"/>
      <c r="AD1553" s="2"/>
      <c r="AE1553" s="2"/>
      <c r="AG1553" s="2"/>
      <c r="AH1553" s="2"/>
    </row>
    <row r="1554" spans="16:34" hidden="1" x14ac:dyDescent="0.45">
      <c r="P1554"/>
      <c r="S1554"/>
      <c r="X1554"/>
      <c r="AA1554"/>
      <c r="AD1554" s="2"/>
      <c r="AE1554" s="2"/>
      <c r="AG1554" s="2"/>
      <c r="AH1554" s="2"/>
    </row>
    <row r="1555" spans="16:34" hidden="1" x14ac:dyDescent="0.45">
      <c r="P1555"/>
      <c r="S1555"/>
      <c r="X1555"/>
      <c r="AA1555"/>
      <c r="AD1555" s="2"/>
      <c r="AE1555" s="2"/>
      <c r="AG1555" s="2"/>
      <c r="AH1555" s="2"/>
    </row>
    <row r="1556" spans="16:34" hidden="1" x14ac:dyDescent="0.45">
      <c r="P1556"/>
      <c r="S1556"/>
      <c r="X1556"/>
      <c r="AA1556"/>
      <c r="AD1556" s="2"/>
      <c r="AE1556" s="2"/>
      <c r="AG1556" s="2"/>
      <c r="AH1556" s="2"/>
    </row>
    <row r="1557" spans="16:34" hidden="1" x14ac:dyDescent="0.45">
      <c r="P1557"/>
      <c r="S1557"/>
      <c r="X1557"/>
      <c r="AA1557"/>
      <c r="AD1557" s="2"/>
      <c r="AE1557" s="2"/>
      <c r="AG1557" s="2"/>
      <c r="AH1557" s="2"/>
    </row>
    <row r="1558" spans="16:34" hidden="1" x14ac:dyDescent="0.45">
      <c r="P1558"/>
      <c r="S1558"/>
      <c r="X1558"/>
      <c r="AA1558"/>
      <c r="AD1558" s="2"/>
      <c r="AE1558" s="2"/>
      <c r="AG1558" s="2"/>
      <c r="AH1558" s="2"/>
    </row>
    <row r="1559" spans="16:34" hidden="1" x14ac:dyDescent="0.45">
      <c r="P1559"/>
      <c r="S1559"/>
      <c r="X1559"/>
      <c r="AA1559"/>
      <c r="AD1559" s="2"/>
      <c r="AE1559" s="2"/>
      <c r="AG1559" s="2"/>
      <c r="AH1559" s="2"/>
    </row>
    <row r="1560" spans="16:34" hidden="1" x14ac:dyDescent="0.45">
      <c r="P1560"/>
      <c r="S1560"/>
      <c r="X1560"/>
      <c r="AA1560"/>
      <c r="AD1560" s="2"/>
      <c r="AE1560" s="2"/>
      <c r="AG1560" s="2"/>
      <c r="AH1560" s="2"/>
    </row>
    <row r="1561" spans="16:34" hidden="1" x14ac:dyDescent="0.45">
      <c r="P1561"/>
      <c r="S1561"/>
      <c r="X1561"/>
      <c r="AA1561"/>
      <c r="AD1561" s="2"/>
      <c r="AE1561" s="2"/>
      <c r="AG1561" s="2"/>
      <c r="AH1561" s="2"/>
    </row>
    <row r="1562" spans="16:34" hidden="1" x14ac:dyDescent="0.45">
      <c r="P1562"/>
      <c r="S1562"/>
      <c r="X1562"/>
      <c r="AA1562"/>
      <c r="AD1562" s="2"/>
      <c r="AE1562" s="2"/>
      <c r="AG1562" s="2"/>
      <c r="AH1562" s="2"/>
    </row>
    <row r="1563" spans="16:34" hidden="1" x14ac:dyDescent="0.45">
      <c r="P1563"/>
      <c r="X1563"/>
      <c r="AA1563"/>
      <c r="AD1563" s="2"/>
      <c r="AE1563" s="2"/>
      <c r="AG1563" s="2"/>
      <c r="AH1563" s="2"/>
    </row>
    <row r="1564" spans="16:34" hidden="1" x14ac:dyDescent="0.45">
      <c r="P1564"/>
      <c r="X1564"/>
      <c r="AA1564"/>
      <c r="AD1564" s="2"/>
      <c r="AE1564" s="2"/>
      <c r="AG1564" s="2"/>
      <c r="AH1564" s="2"/>
    </row>
    <row r="1565" spans="16:34" hidden="1" x14ac:dyDescent="0.45">
      <c r="P1565"/>
      <c r="S1565"/>
      <c r="X1565"/>
      <c r="AA1565"/>
      <c r="AD1565" s="2"/>
      <c r="AE1565" s="2"/>
      <c r="AG1565" s="2"/>
      <c r="AH1565" s="2"/>
    </row>
    <row r="1566" spans="16:34" hidden="1" x14ac:dyDescent="0.45">
      <c r="P1566"/>
      <c r="X1566"/>
      <c r="AA1566"/>
      <c r="AD1566" s="2"/>
      <c r="AE1566" s="2"/>
      <c r="AG1566" s="2"/>
      <c r="AH1566" s="2"/>
    </row>
    <row r="1567" spans="16:34" hidden="1" x14ac:dyDescent="0.45">
      <c r="P1567"/>
      <c r="X1567"/>
      <c r="AA1567"/>
      <c r="AD1567" s="2"/>
      <c r="AE1567" s="2"/>
      <c r="AG1567" s="2"/>
      <c r="AH1567" s="2"/>
    </row>
    <row r="1568" spans="16:34" hidden="1" x14ac:dyDescent="0.45">
      <c r="P1568"/>
      <c r="X1568"/>
      <c r="AA1568"/>
      <c r="AD1568" s="2"/>
      <c r="AE1568" s="2"/>
      <c r="AG1568" s="2"/>
      <c r="AH1568" s="2"/>
    </row>
    <row r="1569" spans="6:34" hidden="1" x14ac:dyDescent="0.45">
      <c r="P1569"/>
      <c r="X1569"/>
      <c r="AA1569"/>
      <c r="AD1569" s="2"/>
      <c r="AE1569" s="2"/>
      <c r="AG1569" s="2"/>
      <c r="AH1569" s="2"/>
    </row>
    <row r="1570" spans="6:34" hidden="1" x14ac:dyDescent="0.45">
      <c r="P1570"/>
      <c r="X1570"/>
      <c r="AA1570"/>
      <c r="AD1570" s="2"/>
      <c r="AE1570" s="2"/>
      <c r="AG1570" s="2"/>
      <c r="AH1570" s="2"/>
    </row>
    <row r="1571" spans="6:34" hidden="1" x14ac:dyDescent="0.45">
      <c r="P1571"/>
      <c r="X1571"/>
      <c r="AA1571"/>
      <c r="AD1571" s="2"/>
      <c r="AE1571" s="2"/>
      <c r="AG1571" s="2"/>
      <c r="AH1571" s="2"/>
    </row>
    <row r="1572" spans="6:34" hidden="1" x14ac:dyDescent="0.45">
      <c r="P1572"/>
      <c r="X1572"/>
      <c r="AA1572"/>
      <c r="AD1572" s="2"/>
      <c r="AE1572" s="2"/>
      <c r="AG1572" s="2"/>
      <c r="AH1572" s="2"/>
    </row>
    <row r="1573" spans="6:34" hidden="1" x14ac:dyDescent="0.45">
      <c r="P1573"/>
      <c r="S1573"/>
      <c r="X1573"/>
      <c r="AB1573"/>
      <c r="AC1573"/>
      <c r="AD1573" s="2"/>
      <c r="AE1573" s="2"/>
      <c r="AF1573" s="2"/>
    </row>
    <row r="1574" spans="6:34" hidden="1" x14ac:dyDescent="0.45"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</row>
    <row r="1575" spans="6:34" hidden="1" x14ac:dyDescent="0.45">
      <c r="P1575"/>
      <c r="S1575"/>
      <c r="X1575"/>
      <c r="AA1575"/>
      <c r="AD1575" s="2"/>
      <c r="AE1575" s="2"/>
      <c r="AG1575" s="2"/>
      <c r="AH1575" s="2"/>
    </row>
    <row r="1576" spans="6:34" hidden="1" x14ac:dyDescent="0.45">
      <c r="P1576"/>
      <c r="S1576"/>
      <c r="X1576"/>
      <c r="AA1576"/>
      <c r="AD1576" s="2"/>
      <c r="AE1576" s="2"/>
      <c r="AG1576" s="2"/>
      <c r="AH1576" s="2"/>
    </row>
    <row r="1577" spans="6:34" hidden="1" x14ac:dyDescent="0.45">
      <c r="P1577"/>
      <c r="S1577"/>
      <c r="X1577"/>
      <c r="AA1577"/>
      <c r="AD1577" s="2"/>
      <c r="AE1577" s="2"/>
      <c r="AG1577" s="2"/>
      <c r="AH1577" s="2"/>
    </row>
    <row r="1578" spans="6:34" hidden="1" x14ac:dyDescent="0.45">
      <c r="P1578"/>
      <c r="S1578"/>
      <c r="X1578"/>
      <c r="AA1578"/>
      <c r="AD1578" s="2"/>
      <c r="AE1578" s="2"/>
      <c r="AG1578" s="2"/>
      <c r="AH1578" s="2"/>
    </row>
    <row r="1579" spans="6:34" hidden="1" x14ac:dyDescent="0.45">
      <c r="P1579"/>
      <c r="S1579"/>
      <c r="X1579"/>
      <c r="AA1579"/>
      <c r="AD1579" s="2"/>
      <c r="AE1579" s="2"/>
      <c r="AG1579" s="2"/>
      <c r="AH1579" s="2"/>
    </row>
    <row r="1580" spans="6:34" hidden="1" x14ac:dyDescent="0.45">
      <c r="P1580"/>
      <c r="X1580"/>
      <c r="AA1580"/>
      <c r="AD1580" s="2"/>
      <c r="AE1580" s="2"/>
      <c r="AG1580" s="2"/>
      <c r="AH1580" s="2"/>
    </row>
    <row r="1581" spans="6:34" hidden="1" x14ac:dyDescent="0.45">
      <c r="P1581"/>
      <c r="X1581"/>
      <c r="AA1581"/>
      <c r="AD1581" s="2"/>
      <c r="AE1581" s="2"/>
      <c r="AG1581" s="2"/>
      <c r="AH1581" s="2"/>
    </row>
    <row r="1582" spans="6:34" hidden="1" x14ac:dyDescent="0.45">
      <c r="P1582"/>
      <c r="X1582"/>
      <c r="AA1582"/>
      <c r="AD1582" s="2"/>
      <c r="AE1582" s="2"/>
      <c r="AG1582" s="2"/>
      <c r="AH1582" s="2"/>
    </row>
    <row r="1583" spans="6:34" hidden="1" x14ac:dyDescent="0.45">
      <c r="P1583"/>
      <c r="S1583"/>
      <c r="X1583"/>
      <c r="AA1583"/>
      <c r="AD1583" s="2"/>
      <c r="AE1583" s="2"/>
      <c r="AG1583" s="2"/>
      <c r="AH1583" s="2"/>
    </row>
    <row r="1584" spans="6:34" hidden="1" x14ac:dyDescent="0.45">
      <c r="P1584"/>
      <c r="S1584"/>
      <c r="X1584"/>
      <c r="AA1584"/>
      <c r="AD1584" s="2"/>
      <c r="AE1584" s="2"/>
      <c r="AG1584" s="2"/>
      <c r="AH1584" s="2"/>
    </row>
    <row r="1585" spans="2:34" hidden="1" x14ac:dyDescent="0.45">
      <c r="P1585"/>
      <c r="S1585"/>
      <c r="X1585"/>
      <c r="AA1585"/>
      <c r="AD1585" s="2"/>
      <c r="AE1585" s="2"/>
      <c r="AG1585" s="2"/>
      <c r="AH1585" s="2"/>
    </row>
    <row r="1586" spans="2:34" hidden="1" x14ac:dyDescent="0.45">
      <c r="P1586"/>
      <c r="S1586"/>
      <c r="X1586"/>
      <c r="AA1586"/>
      <c r="AD1586" s="2"/>
      <c r="AE1586" s="2"/>
      <c r="AG1586" s="2"/>
      <c r="AH1586" s="2"/>
    </row>
    <row r="1587" spans="2:34" hidden="1" x14ac:dyDescent="0.45">
      <c r="P1587"/>
      <c r="S1587"/>
      <c r="X1587"/>
      <c r="AD1587" s="2"/>
      <c r="AE1587" s="2"/>
      <c r="AF1587" s="2"/>
      <c r="AG1587" s="2"/>
      <c r="AH1587" s="2"/>
    </row>
    <row r="1588" spans="2:34" hidden="1" x14ac:dyDescent="0.45">
      <c r="P1588"/>
      <c r="S1588"/>
      <c r="X1588"/>
      <c r="AD1588" s="2"/>
      <c r="AE1588" s="2"/>
      <c r="AF1588" s="2"/>
      <c r="AG1588" s="2"/>
      <c r="AH1588" s="2"/>
    </row>
    <row r="1589" spans="2:34" hidden="1" x14ac:dyDescent="0.45">
      <c r="P1589"/>
      <c r="X1589"/>
      <c r="AA1589"/>
      <c r="AD1589" s="2"/>
      <c r="AE1589" s="2"/>
      <c r="AG1589" s="2"/>
      <c r="AH1589" s="2"/>
    </row>
    <row r="1590" spans="2:34" hidden="1" x14ac:dyDescent="0.45">
      <c r="P1590"/>
      <c r="X1590"/>
      <c r="AA1590"/>
      <c r="AD1590" s="2"/>
      <c r="AE1590" s="2"/>
      <c r="AG1590" s="2"/>
      <c r="AH1590" s="2"/>
    </row>
    <row r="1591" spans="2:34" hidden="1" x14ac:dyDescent="0.45">
      <c r="P1591"/>
      <c r="S1591"/>
      <c r="X1591"/>
      <c r="AB1591"/>
      <c r="AC1591"/>
      <c r="AD1591" s="2"/>
      <c r="AE1591" s="2"/>
      <c r="AF1591" s="2"/>
    </row>
    <row r="1592" spans="2:34" hidden="1" x14ac:dyDescent="0.45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</row>
    <row r="1593" spans="2:34" hidden="1" x14ac:dyDescent="0.45"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</row>
    <row r="1594" spans="2:34" hidden="1" x14ac:dyDescent="0.45">
      <c r="P1594"/>
      <c r="S1594"/>
      <c r="X1594"/>
      <c r="AB1594"/>
      <c r="AC1594"/>
      <c r="AD1594" s="2"/>
      <c r="AE1594" s="2"/>
      <c r="AF1594" s="2"/>
    </row>
    <row r="1595" spans="2:34" hidden="1" x14ac:dyDescent="0.45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</row>
    <row r="1596" spans="2:34" hidden="1" x14ac:dyDescent="0.45"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</row>
    <row r="1597" spans="2:34" hidden="1" x14ac:dyDescent="0.45">
      <c r="P1597"/>
      <c r="S1597"/>
      <c r="X1597"/>
      <c r="AA1597"/>
      <c r="AD1597" s="2"/>
      <c r="AE1597" s="2"/>
      <c r="AG1597" s="2"/>
      <c r="AH1597" s="2"/>
    </row>
    <row r="1598" spans="2:34" hidden="1" x14ac:dyDescent="0.45">
      <c r="P1598"/>
      <c r="X1598"/>
      <c r="AA1598"/>
      <c r="AD1598" s="2"/>
      <c r="AE1598" s="2"/>
      <c r="AG1598" s="2"/>
      <c r="AH1598" s="2"/>
    </row>
    <row r="1599" spans="2:34" hidden="1" x14ac:dyDescent="0.45">
      <c r="P1599"/>
      <c r="X1599"/>
      <c r="AA1599"/>
      <c r="AD1599" s="2"/>
      <c r="AE1599" s="2"/>
      <c r="AG1599" s="2"/>
      <c r="AH1599" s="2"/>
    </row>
    <row r="1600" spans="2:34" hidden="1" x14ac:dyDescent="0.45">
      <c r="P1600"/>
      <c r="X1600"/>
      <c r="AA1600"/>
      <c r="AD1600" s="2"/>
      <c r="AE1600" s="2"/>
      <c r="AG1600" s="2"/>
      <c r="AH1600" s="2"/>
    </row>
    <row r="1601" spans="6:34" hidden="1" x14ac:dyDescent="0.45">
      <c r="P1601"/>
      <c r="X1601"/>
      <c r="AA1601"/>
      <c r="AD1601" s="2"/>
      <c r="AE1601" s="2"/>
      <c r="AG1601" s="2"/>
      <c r="AH1601" s="2"/>
    </row>
    <row r="1602" spans="6:34" hidden="1" x14ac:dyDescent="0.45">
      <c r="P1602"/>
      <c r="X1602"/>
      <c r="AA1602"/>
      <c r="AD1602" s="2"/>
      <c r="AE1602" s="2"/>
      <c r="AG1602" s="2"/>
      <c r="AH1602" s="2"/>
    </row>
    <row r="1603" spans="6:34" hidden="1" x14ac:dyDescent="0.45">
      <c r="P1603"/>
      <c r="S1603"/>
      <c r="X1603"/>
      <c r="AA1603"/>
      <c r="AD1603" s="2"/>
      <c r="AE1603" s="2"/>
      <c r="AG1603" s="2"/>
      <c r="AH1603" s="2"/>
    </row>
    <row r="1604" spans="6:34" hidden="1" x14ac:dyDescent="0.45">
      <c r="P1604"/>
      <c r="S1604"/>
      <c r="X1604"/>
      <c r="AA1604"/>
      <c r="AD1604" s="2"/>
      <c r="AE1604" s="2"/>
      <c r="AG1604" s="2"/>
      <c r="AH1604" s="2"/>
    </row>
    <row r="1605" spans="6:34" hidden="1" x14ac:dyDescent="0.45">
      <c r="P1605"/>
      <c r="S1605"/>
      <c r="X1605"/>
      <c r="AA1605"/>
      <c r="AD1605" s="2"/>
      <c r="AE1605" s="2"/>
      <c r="AG1605" s="2"/>
      <c r="AH1605" s="2"/>
    </row>
    <row r="1606" spans="6:34" hidden="1" x14ac:dyDescent="0.45">
      <c r="P1606"/>
      <c r="S1606"/>
      <c r="X1606"/>
      <c r="AA1606"/>
      <c r="AD1606" s="2"/>
      <c r="AE1606" s="2"/>
      <c r="AG1606" s="2"/>
      <c r="AH1606" s="2"/>
    </row>
    <row r="1607" spans="6:34" hidden="1" x14ac:dyDescent="0.45">
      <c r="P1607"/>
      <c r="S1607"/>
      <c r="X1607"/>
      <c r="AA1607"/>
      <c r="AD1607" s="2"/>
      <c r="AE1607" s="2"/>
      <c r="AG1607" s="2"/>
      <c r="AH1607" s="2"/>
    </row>
    <row r="1608" spans="6:34" hidden="1" x14ac:dyDescent="0.45">
      <c r="P1608"/>
      <c r="S1608"/>
      <c r="X1608"/>
      <c r="AA1608"/>
      <c r="AD1608" s="2"/>
      <c r="AE1608" s="2"/>
      <c r="AG1608" s="2"/>
      <c r="AH1608" s="2"/>
    </row>
    <row r="1609" spans="6:34" hidden="1" x14ac:dyDescent="0.45">
      <c r="P1609"/>
      <c r="S1609"/>
      <c r="X1609"/>
      <c r="AA1609"/>
      <c r="AD1609" s="2"/>
      <c r="AE1609" s="2"/>
      <c r="AG1609" s="2"/>
      <c r="AH1609" s="2"/>
    </row>
    <row r="1610" spans="6:34" hidden="1" x14ac:dyDescent="0.45">
      <c r="P1610"/>
      <c r="S1610"/>
      <c r="X1610"/>
      <c r="AA1610"/>
      <c r="AD1610" s="2"/>
      <c r="AE1610" s="2"/>
      <c r="AG1610" s="2"/>
      <c r="AH1610" s="2"/>
    </row>
    <row r="1611" spans="6:34" hidden="1" x14ac:dyDescent="0.45">
      <c r="P1611"/>
      <c r="S1611"/>
      <c r="X1611"/>
      <c r="AA1611"/>
      <c r="AD1611" s="2"/>
      <c r="AE1611" s="2"/>
      <c r="AG1611" s="2"/>
      <c r="AH1611" s="2"/>
    </row>
    <row r="1612" spans="6:34" hidden="1" x14ac:dyDescent="0.45">
      <c r="P1612"/>
      <c r="S1612"/>
      <c r="X1612"/>
      <c r="AB1612"/>
      <c r="AC1612"/>
      <c r="AD1612" s="2"/>
      <c r="AE1612" s="2"/>
      <c r="AF1612" s="2"/>
    </row>
    <row r="1613" spans="6:34" hidden="1" x14ac:dyDescent="0.45"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</row>
    <row r="1614" spans="6:34" hidden="1" x14ac:dyDescent="0.45">
      <c r="P1614"/>
      <c r="S1614"/>
      <c r="X1614"/>
      <c r="AA1614"/>
      <c r="AD1614" s="2"/>
      <c r="AE1614" s="2"/>
      <c r="AG1614" s="2"/>
      <c r="AH1614" s="2"/>
    </row>
    <row r="1615" spans="6:34" hidden="1" x14ac:dyDescent="0.45">
      <c r="P1615"/>
      <c r="X1615"/>
      <c r="AA1615"/>
      <c r="AD1615" s="2"/>
      <c r="AE1615" s="2"/>
      <c r="AG1615" s="2"/>
      <c r="AH1615" s="2"/>
    </row>
    <row r="1616" spans="6:34" hidden="1" x14ac:dyDescent="0.45">
      <c r="P1616"/>
      <c r="X1616"/>
      <c r="AA1616"/>
      <c r="AD1616" s="2"/>
      <c r="AE1616" s="2"/>
      <c r="AG1616" s="2"/>
      <c r="AH1616" s="2"/>
    </row>
    <row r="1617" spans="16:34" hidden="1" x14ac:dyDescent="0.45">
      <c r="P1617"/>
      <c r="X1617"/>
      <c r="AA1617"/>
      <c r="AD1617" s="2"/>
      <c r="AE1617" s="2"/>
      <c r="AG1617" s="2"/>
      <c r="AH1617" s="2"/>
    </row>
    <row r="1618" spans="16:34" hidden="1" x14ac:dyDescent="0.45">
      <c r="P1618"/>
      <c r="X1618"/>
      <c r="AA1618"/>
      <c r="AD1618" s="2"/>
      <c r="AE1618" s="2"/>
      <c r="AG1618" s="2"/>
      <c r="AH1618" s="2"/>
    </row>
    <row r="1619" spans="16:34" hidden="1" x14ac:dyDescent="0.45">
      <c r="P1619"/>
      <c r="X1619"/>
      <c r="AA1619"/>
      <c r="AD1619" s="2"/>
      <c r="AE1619" s="2"/>
      <c r="AG1619" s="2"/>
      <c r="AH1619" s="2"/>
    </row>
    <row r="1620" spans="16:34" hidden="1" x14ac:dyDescent="0.45">
      <c r="P1620"/>
      <c r="X1620"/>
      <c r="AA1620"/>
      <c r="AD1620" s="2"/>
      <c r="AE1620" s="2"/>
      <c r="AG1620" s="2"/>
      <c r="AH1620" s="2"/>
    </row>
    <row r="1621" spans="16:34" hidden="1" x14ac:dyDescent="0.45">
      <c r="P1621"/>
      <c r="X1621"/>
      <c r="AA1621"/>
      <c r="AD1621" s="2"/>
      <c r="AE1621" s="2"/>
      <c r="AG1621" s="2"/>
      <c r="AH1621" s="2"/>
    </row>
    <row r="1622" spans="16:34" hidden="1" x14ac:dyDescent="0.45">
      <c r="P1622"/>
      <c r="S1622"/>
      <c r="X1622"/>
      <c r="AA1622"/>
      <c r="AD1622" s="2"/>
      <c r="AE1622" s="2"/>
      <c r="AG1622" s="2"/>
      <c r="AH1622" s="2"/>
    </row>
    <row r="1623" spans="16:34" hidden="1" x14ac:dyDescent="0.45">
      <c r="P1623"/>
      <c r="X1623"/>
      <c r="AA1623"/>
      <c r="AD1623" s="2"/>
      <c r="AE1623" s="2"/>
      <c r="AG1623" s="2"/>
      <c r="AH1623" s="2"/>
    </row>
    <row r="1624" spans="16:34" hidden="1" x14ac:dyDescent="0.45">
      <c r="P1624"/>
      <c r="X1624"/>
      <c r="AA1624"/>
      <c r="AD1624" s="2"/>
      <c r="AE1624" s="2"/>
      <c r="AG1624" s="2"/>
      <c r="AH1624" s="2"/>
    </row>
    <row r="1625" spans="16:34" hidden="1" x14ac:dyDescent="0.45">
      <c r="P1625"/>
      <c r="X1625"/>
      <c r="AA1625"/>
      <c r="AD1625" s="2"/>
      <c r="AE1625" s="2"/>
      <c r="AG1625" s="2"/>
      <c r="AH1625" s="2"/>
    </row>
    <row r="1626" spans="16:34" hidden="1" x14ac:dyDescent="0.45">
      <c r="P1626"/>
      <c r="X1626"/>
      <c r="AD1626" s="2"/>
      <c r="AE1626" s="2"/>
      <c r="AF1626" s="2"/>
      <c r="AG1626" s="2"/>
      <c r="AH1626" s="2"/>
    </row>
    <row r="1627" spans="16:34" hidden="1" x14ac:dyDescent="0.45">
      <c r="P1627"/>
      <c r="X1627"/>
      <c r="AA1627"/>
      <c r="AD1627" s="2"/>
      <c r="AE1627" s="2"/>
      <c r="AG1627" s="2"/>
      <c r="AH1627" s="2"/>
    </row>
    <row r="1628" spans="16:34" hidden="1" x14ac:dyDescent="0.45">
      <c r="P1628"/>
      <c r="X1628"/>
      <c r="AA1628"/>
      <c r="AD1628" s="2"/>
      <c r="AE1628" s="2"/>
      <c r="AG1628" s="2"/>
      <c r="AH1628" s="2"/>
    </row>
    <row r="1629" spans="16:34" hidden="1" x14ac:dyDescent="0.45">
      <c r="P1629"/>
      <c r="X1629"/>
      <c r="AA1629"/>
      <c r="AD1629" s="2"/>
      <c r="AE1629" s="2"/>
      <c r="AG1629" s="2"/>
      <c r="AH1629" s="2"/>
    </row>
    <row r="1630" spans="16:34" hidden="1" x14ac:dyDescent="0.45">
      <c r="P1630"/>
      <c r="S1630"/>
      <c r="X1630"/>
      <c r="AA1630"/>
      <c r="AD1630" s="2"/>
      <c r="AE1630" s="2"/>
      <c r="AG1630" s="2"/>
      <c r="AH1630" s="2"/>
    </row>
    <row r="1631" spans="16:34" hidden="1" x14ac:dyDescent="0.45">
      <c r="P1631"/>
      <c r="S1631"/>
      <c r="X1631"/>
      <c r="AA1631"/>
      <c r="AD1631" s="2"/>
      <c r="AE1631" s="2"/>
      <c r="AG1631" s="2"/>
      <c r="AH1631" s="2"/>
    </row>
    <row r="1632" spans="16:34" hidden="1" x14ac:dyDescent="0.45">
      <c r="P1632"/>
      <c r="S1632"/>
      <c r="X1632"/>
      <c r="AA1632"/>
      <c r="AD1632" s="2"/>
      <c r="AE1632" s="2"/>
      <c r="AG1632" s="2"/>
      <c r="AH1632" s="2"/>
    </row>
    <row r="1633" spans="16:34" hidden="1" x14ac:dyDescent="0.45">
      <c r="P1633"/>
      <c r="X1633"/>
      <c r="AA1633"/>
      <c r="AD1633" s="2"/>
      <c r="AE1633" s="2"/>
      <c r="AG1633" s="2"/>
      <c r="AH1633" s="2"/>
    </row>
    <row r="1634" spans="16:34" hidden="1" x14ac:dyDescent="0.45">
      <c r="P1634"/>
      <c r="S1634"/>
      <c r="X1634"/>
      <c r="AA1634"/>
      <c r="AD1634" s="2"/>
      <c r="AE1634" s="2"/>
      <c r="AG1634" s="2"/>
      <c r="AH1634" s="2"/>
    </row>
    <row r="1635" spans="16:34" hidden="1" x14ac:dyDescent="0.45">
      <c r="P1635"/>
      <c r="S1635"/>
      <c r="X1635"/>
      <c r="AA1635"/>
      <c r="AD1635" s="2"/>
      <c r="AE1635" s="2"/>
      <c r="AG1635" s="2"/>
      <c r="AH1635" s="2"/>
    </row>
    <row r="1636" spans="16:34" hidden="1" x14ac:dyDescent="0.45">
      <c r="P1636"/>
      <c r="X1636"/>
      <c r="AA1636"/>
      <c r="AD1636" s="2"/>
      <c r="AE1636" s="2"/>
      <c r="AG1636" s="2"/>
      <c r="AH1636" s="2"/>
    </row>
    <row r="1637" spans="16:34" hidden="1" x14ac:dyDescent="0.45">
      <c r="P1637"/>
      <c r="X1637"/>
      <c r="AD1637" s="2"/>
      <c r="AE1637" s="2"/>
      <c r="AF1637" s="2"/>
      <c r="AG1637" s="2"/>
      <c r="AH1637" s="2"/>
    </row>
    <row r="1638" spans="16:34" hidden="1" x14ac:dyDescent="0.45">
      <c r="P1638"/>
      <c r="X1638"/>
      <c r="AA1638"/>
      <c r="AD1638" s="2"/>
      <c r="AE1638" s="2"/>
      <c r="AG1638" s="2"/>
      <c r="AH1638" s="2"/>
    </row>
    <row r="1639" spans="16:34" hidden="1" x14ac:dyDescent="0.45">
      <c r="P1639"/>
      <c r="X1639"/>
      <c r="AA1639"/>
      <c r="AD1639" s="2"/>
      <c r="AE1639" s="2"/>
      <c r="AG1639" s="2"/>
      <c r="AH1639" s="2"/>
    </row>
    <row r="1640" spans="16:34" hidden="1" x14ac:dyDescent="0.45">
      <c r="P1640"/>
      <c r="X1640"/>
      <c r="AA1640"/>
      <c r="AD1640" s="2"/>
      <c r="AE1640" s="2"/>
      <c r="AG1640" s="2"/>
      <c r="AH1640" s="2"/>
    </row>
    <row r="1641" spans="16:34" hidden="1" x14ac:dyDescent="0.45">
      <c r="P1641"/>
      <c r="X1641"/>
      <c r="AA1641"/>
      <c r="AD1641" s="2"/>
      <c r="AE1641" s="2"/>
      <c r="AG1641" s="2"/>
      <c r="AH1641" s="2"/>
    </row>
    <row r="1642" spans="16:34" hidden="1" x14ac:dyDescent="0.45">
      <c r="P1642"/>
      <c r="X1642"/>
      <c r="AA1642"/>
      <c r="AD1642" s="2"/>
      <c r="AE1642" s="2"/>
      <c r="AG1642" s="2"/>
      <c r="AH1642" s="2"/>
    </row>
    <row r="1643" spans="16:34" hidden="1" x14ac:dyDescent="0.45">
      <c r="P1643"/>
      <c r="X1643"/>
      <c r="AD1643" s="2"/>
      <c r="AE1643" s="2"/>
      <c r="AF1643" s="2"/>
      <c r="AG1643" s="2"/>
      <c r="AH1643" s="2"/>
    </row>
    <row r="1644" spans="16:34" hidden="1" x14ac:dyDescent="0.45">
      <c r="P1644"/>
      <c r="X1644"/>
      <c r="AA1644"/>
      <c r="AD1644" s="2"/>
      <c r="AE1644" s="2"/>
      <c r="AG1644" s="2"/>
      <c r="AH1644" s="2"/>
    </row>
    <row r="1645" spans="16:34" hidden="1" x14ac:dyDescent="0.45">
      <c r="P1645"/>
      <c r="X1645"/>
      <c r="AA1645"/>
      <c r="AD1645" s="2"/>
      <c r="AE1645" s="2"/>
      <c r="AG1645" s="2"/>
      <c r="AH1645" s="2"/>
    </row>
    <row r="1646" spans="16:34" hidden="1" x14ac:dyDescent="0.45">
      <c r="P1646"/>
      <c r="X1646"/>
      <c r="AA1646"/>
      <c r="AD1646" s="2"/>
      <c r="AE1646" s="2"/>
      <c r="AG1646" s="2"/>
      <c r="AH1646" s="2"/>
    </row>
    <row r="1647" spans="16:34" hidden="1" x14ac:dyDescent="0.45">
      <c r="P1647"/>
      <c r="X1647"/>
      <c r="AA1647"/>
      <c r="AD1647" s="2"/>
      <c r="AE1647" s="2"/>
      <c r="AG1647" s="2"/>
      <c r="AH1647" s="2"/>
    </row>
    <row r="1648" spans="16:34" hidden="1" x14ac:dyDescent="0.45">
      <c r="P1648"/>
      <c r="X1648"/>
      <c r="AA1648"/>
      <c r="AD1648" s="2"/>
      <c r="AE1648" s="2"/>
      <c r="AG1648" s="2"/>
      <c r="AH1648" s="2"/>
    </row>
    <row r="1649" spans="16:34" hidden="1" x14ac:dyDescent="0.45">
      <c r="P1649"/>
      <c r="X1649"/>
      <c r="AA1649"/>
      <c r="AD1649" s="2"/>
      <c r="AE1649" s="2"/>
      <c r="AG1649" s="2"/>
      <c r="AH1649" s="2"/>
    </row>
    <row r="1650" spans="16:34" hidden="1" x14ac:dyDescent="0.45">
      <c r="P1650"/>
      <c r="X1650"/>
      <c r="AA1650"/>
      <c r="AD1650" s="2"/>
      <c r="AE1650" s="2"/>
      <c r="AG1650" s="2"/>
      <c r="AH1650" s="2"/>
    </row>
    <row r="1651" spans="16:34" hidden="1" x14ac:dyDescent="0.45">
      <c r="P1651"/>
      <c r="X1651"/>
      <c r="AA1651"/>
      <c r="AD1651" s="2"/>
      <c r="AE1651" s="2"/>
      <c r="AG1651" s="2"/>
      <c r="AH1651" s="2"/>
    </row>
    <row r="1652" spans="16:34" hidden="1" x14ac:dyDescent="0.45">
      <c r="P1652"/>
      <c r="X1652"/>
      <c r="AD1652" s="2"/>
      <c r="AE1652" s="2"/>
      <c r="AF1652" s="2"/>
      <c r="AG1652" s="2"/>
      <c r="AH1652" s="2"/>
    </row>
    <row r="1653" spans="16:34" hidden="1" x14ac:dyDescent="0.45">
      <c r="P1653"/>
      <c r="X1653"/>
      <c r="AA1653"/>
      <c r="AD1653" s="2"/>
      <c r="AE1653" s="2"/>
      <c r="AG1653" s="2"/>
      <c r="AH1653" s="2"/>
    </row>
    <row r="1654" spans="16:34" hidden="1" x14ac:dyDescent="0.45">
      <c r="P1654"/>
      <c r="X1654"/>
      <c r="AA1654"/>
      <c r="AD1654" s="2"/>
      <c r="AE1654" s="2"/>
      <c r="AG1654" s="2"/>
      <c r="AH1654" s="2"/>
    </row>
    <row r="1655" spans="16:34" hidden="1" x14ac:dyDescent="0.45">
      <c r="P1655"/>
      <c r="S1655"/>
      <c r="X1655"/>
      <c r="AA1655"/>
      <c r="AD1655" s="2"/>
      <c r="AE1655" s="2"/>
      <c r="AG1655" s="2"/>
      <c r="AH1655" s="2"/>
    </row>
    <row r="1656" spans="16:34" hidden="1" x14ac:dyDescent="0.45">
      <c r="P1656"/>
      <c r="S1656"/>
      <c r="X1656"/>
      <c r="AA1656"/>
      <c r="AD1656" s="2"/>
      <c r="AE1656" s="2"/>
      <c r="AG1656" s="2"/>
      <c r="AH1656" s="2"/>
    </row>
    <row r="1657" spans="16:34" hidden="1" x14ac:dyDescent="0.45">
      <c r="P1657"/>
      <c r="S1657"/>
      <c r="X1657"/>
      <c r="AA1657"/>
      <c r="AD1657" s="2"/>
      <c r="AE1657" s="2"/>
      <c r="AG1657" s="2"/>
      <c r="AH1657" s="2"/>
    </row>
    <row r="1658" spans="16:34" hidden="1" x14ac:dyDescent="0.45">
      <c r="P1658"/>
      <c r="S1658"/>
      <c r="X1658"/>
      <c r="AA1658"/>
      <c r="AD1658" s="2"/>
      <c r="AE1658" s="2"/>
      <c r="AG1658" s="2"/>
      <c r="AH1658" s="2"/>
    </row>
    <row r="1659" spans="16:34" hidden="1" x14ac:dyDescent="0.45">
      <c r="P1659"/>
      <c r="S1659"/>
      <c r="X1659"/>
      <c r="AA1659"/>
      <c r="AD1659" s="2"/>
      <c r="AE1659" s="2"/>
      <c r="AG1659" s="2"/>
      <c r="AH1659" s="2"/>
    </row>
    <row r="1660" spans="16:34" hidden="1" x14ac:dyDescent="0.45">
      <c r="P1660"/>
      <c r="S1660"/>
      <c r="X1660"/>
      <c r="AA1660"/>
      <c r="AD1660" s="2"/>
      <c r="AE1660" s="2"/>
      <c r="AG1660" s="2"/>
      <c r="AH1660" s="2"/>
    </row>
    <row r="1661" spans="16:34" hidden="1" x14ac:dyDescent="0.45">
      <c r="P1661"/>
      <c r="S1661"/>
      <c r="X1661"/>
      <c r="AA1661"/>
      <c r="AD1661" s="2"/>
      <c r="AE1661" s="2"/>
      <c r="AG1661" s="2"/>
      <c r="AH1661" s="2"/>
    </row>
    <row r="1662" spans="16:34" hidden="1" x14ac:dyDescent="0.45">
      <c r="P1662"/>
      <c r="S1662"/>
      <c r="X1662"/>
      <c r="AA1662"/>
      <c r="AD1662" s="2"/>
      <c r="AE1662" s="2"/>
      <c r="AG1662" s="2"/>
      <c r="AH1662" s="2"/>
    </row>
    <row r="1663" spans="16:34" hidden="1" x14ac:dyDescent="0.45">
      <c r="P1663"/>
      <c r="S1663"/>
      <c r="X1663"/>
      <c r="AA1663"/>
      <c r="AD1663" s="2"/>
      <c r="AE1663" s="2"/>
      <c r="AG1663" s="2"/>
      <c r="AH1663" s="2"/>
    </row>
    <row r="1664" spans="16:34" hidden="1" x14ac:dyDescent="0.45">
      <c r="P1664"/>
      <c r="S1664"/>
      <c r="X1664"/>
      <c r="AA1664"/>
      <c r="AD1664" s="2"/>
      <c r="AE1664" s="2"/>
      <c r="AG1664" s="2"/>
      <c r="AH1664" s="2"/>
    </row>
    <row r="1665" spans="16:34" hidden="1" x14ac:dyDescent="0.45">
      <c r="P1665"/>
      <c r="X1665"/>
      <c r="AA1665"/>
      <c r="AD1665" s="2"/>
      <c r="AE1665" s="2"/>
      <c r="AG1665" s="2"/>
      <c r="AH1665" s="2"/>
    </row>
    <row r="1666" spans="16:34" hidden="1" x14ac:dyDescent="0.45">
      <c r="P1666"/>
      <c r="S1666"/>
      <c r="X1666"/>
      <c r="AA1666"/>
      <c r="AD1666" s="2"/>
      <c r="AE1666" s="2"/>
      <c r="AG1666" s="2"/>
      <c r="AH1666" s="2"/>
    </row>
    <row r="1667" spans="16:34" hidden="1" x14ac:dyDescent="0.45">
      <c r="P1667"/>
      <c r="S1667"/>
      <c r="X1667"/>
      <c r="AA1667"/>
      <c r="AD1667" s="2"/>
      <c r="AE1667" s="2"/>
      <c r="AG1667" s="2"/>
      <c r="AH1667" s="2"/>
    </row>
    <row r="1668" spans="16:34" hidden="1" x14ac:dyDescent="0.45">
      <c r="P1668"/>
      <c r="S1668"/>
      <c r="X1668"/>
      <c r="AA1668"/>
      <c r="AD1668" s="2"/>
      <c r="AE1668" s="2"/>
      <c r="AG1668" s="2"/>
      <c r="AH1668" s="2"/>
    </row>
    <row r="1669" spans="16:34" hidden="1" x14ac:dyDescent="0.45">
      <c r="P1669"/>
      <c r="S1669"/>
      <c r="X1669"/>
      <c r="AD1669" s="2"/>
      <c r="AE1669" s="2"/>
      <c r="AF1669" s="2"/>
      <c r="AG1669" s="2"/>
      <c r="AH1669" s="2"/>
    </row>
    <row r="1670" spans="16:34" hidden="1" x14ac:dyDescent="0.45">
      <c r="P1670"/>
      <c r="S1670"/>
      <c r="X1670"/>
      <c r="AA1670"/>
      <c r="AD1670" s="2"/>
      <c r="AE1670" s="2"/>
      <c r="AG1670" s="2"/>
      <c r="AH1670" s="2"/>
    </row>
    <row r="1671" spans="16:34" hidden="1" x14ac:dyDescent="0.45">
      <c r="P1671"/>
      <c r="S1671"/>
      <c r="X1671"/>
      <c r="AA1671"/>
      <c r="AD1671" s="2"/>
      <c r="AE1671" s="2"/>
      <c r="AG1671" s="2"/>
      <c r="AH1671" s="2"/>
    </row>
    <row r="1672" spans="16:34" hidden="1" x14ac:dyDescent="0.45">
      <c r="P1672"/>
      <c r="X1672"/>
      <c r="AA1672"/>
      <c r="AD1672" s="2"/>
      <c r="AE1672" s="2"/>
      <c r="AG1672" s="2"/>
      <c r="AH1672" s="2"/>
    </row>
    <row r="1673" spans="16:34" hidden="1" x14ac:dyDescent="0.45">
      <c r="P1673"/>
      <c r="X1673"/>
      <c r="AA1673"/>
      <c r="AD1673" s="2"/>
      <c r="AE1673" s="2"/>
      <c r="AG1673" s="2"/>
      <c r="AH1673" s="2"/>
    </row>
    <row r="1674" spans="16:34" hidden="1" x14ac:dyDescent="0.45">
      <c r="P1674"/>
      <c r="S1674"/>
      <c r="X1674"/>
      <c r="AD1674" s="2"/>
      <c r="AE1674" s="2"/>
      <c r="AF1674" s="2"/>
      <c r="AG1674" s="2"/>
      <c r="AH1674" s="2"/>
    </row>
    <row r="1675" spans="16:34" hidden="1" x14ac:dyDescent="0.45">
      <c r="P1675"/>
      <c r="S1675"/>
      <c r="X1675"/>
      <c r="AA1675"/>
      <c r="AD1675" s="2"/>
      <c r="AE1675" s="2"/>
      <c r="AG1675" s="2"/>
      <c r="AH1675" s="2"/>
    </row>
    <row r="1676" spans="16:34" hidden="1" x14ac:dyDescent="0.45">
      <c r="P1676"/>
      <c r="S1676"/>
      <c r="X1676"/>
      <c r="AA1676"/>
      <c r="AD1676" s="2"/>
      <c r="AE1676" s="2"/>
      <c r="AG1676" s="2"/>
      <c r="AH1676" s="2"/>
    </row>
    <row r="1677" spans="16:34" hidden="1" x14ac:dyDescent="0.45">
      <c r="P1677"/>
      <c r="X1677"/>
      <c r="AA1677"/>
      <c r="AD1677" s="2"/>
      <c r="AE1677" s="2"/>
      <c r="AG1677" s="2"/>
      <c r="AH1677" s="2"/>
    </row>
    <row r="1678" spans="16:34" hidden="1" x14ac:dyDescent="0.45">
      <c r="P1678"/>
      <c r="X1678"/>
      <c r="AA1678"/>
      <c r="AD1678" s="2"/>
      <c r="AE1678" s="2"/>
      <c r="AG1678" s="2"/>
      <c r="AH1678" s="2"/>
    </row>
    <row r="1679" spans="16:34" hidden="1" x14ac:dyDescent="0.45">
      <c r="P1679"/>
      <c r="X1679"/>
      <c r="AA1679"/>
      <c r="AD1679" s="2"/>
      <c r="AE1679" s="2"/>
      <c r="AG1679" s="2"/>
      <c r="AH1679" s="2"/>
    </row>
    <row r="1680" spans="16:34" hidden="1" x14ac:dyDescent="0.45">
      <c r="P1680"/>
      <c r="S1680"/>
      <c r="X1680"/>
      <c r="AA1680"/>
      <c r="AD1680" s="2"/>
      <c r="AE1680" s="2"/>
      <c r="AG1680" s="2"/>
      <c r="AH1680" s="2"/>
    </row>
    <row r="1681" spans="16:34" hidden="1" x14ac:dyDescent="0.45">
      <c r="P1681"/>
      <c r="S1681"/>
      <c r="X1681"/>
      <c r="AA1681"/>
      <c r="AD1681" s="2"/>
      <c r="AE1681" s="2"/>
      <c r="AG1681" s="2"/>
      <c r="AH1681" s="2"/>
    </row>
    <row r="1682" spans="16:34" hidden="1" x14ac:dyDescent="0.45">
      <c r="P1682"/>
      <c r="S1682"/>
      <c r="X1682"/>
      <c r="AA1682"/>
      <c r="AD1682" s="2"/>
      <c r="AE1682" s="2"/>
      <c r="AG1682" s="2"/>
      <c r="AH1682" s="2"/>
    </row>
    <row r="1683" spans="16:34" hidden="1" x14ac:dyDescent="0.45">
      <c r="P1683"/>
      <c r="S1683"/>
      <c r="X1683"/>
      <c r="AD1683" s="2"/>
      <c r="AE1683" s="2"/>
      <c r="AF1683" s="2"/>
      <c r="AG1683" s="2"/>
      <c r="AH1683" s="2"/>
    </row>
    <row r="1684" spans="16:34" hidden="1" x14ac:dyDescent="0.45">
      <c r="P1684"/>
      <c r="X1684"/>
      <c r="AA1684"/>
      <c r="AD1684" s="2"/>
      <c r="AE1684" s="2"/>
      <c r="AG1684" s="2"/>
      <c r="AH1684" s="2"/>
    </row>
    <row r="1685" spans="16:34" hidden="1" x14ac:dyDescent="0.45">
      <c r="P1685"/>
      <c r="S1685"/>
      <c r="X1685"/>
      <c r="AD1685" s="2"/>
      <c r="AE1685" s="2"/>
      <c r="AF1685" s="2"/>
      <c r="AG1685" s="2"/>
      <c r="AH1685" s="2"/>
    </row>
    <row r="1686" spans="16:34" hidden="1" x14ac:dyDescent="0.45">
      <c r="P1686"/>
      <c r="S1686"/>
      <c r="X1686"/>
      <c r="AD1686" s="2"/>
      <c r="AE1686" s="2"/>
      <c r="AF1686" s="2"/>
      <c r="AG1686" s="2"/>
      <c r="AH1686" s="2"/>
    </row>
    <row r="1687" spans="16:34" hidden="1" x14ac:dyDescent="0.45">
      <c r="P1687"/>
      <c r="X1687"/>
      <c r="AA1687"/>
      <c r="AD1687" s="2"/>
      <c r="AE1687" s="2"/>
      <c r="AG1687" s="2"/>
      <c r="AH1687" s="2"/>
    </row>
    <row r="1688" spans="16:34" hidden="1" x14ac:dyDescent="0.45">
      <c r="P1688"/>
      <c r="X1688"/>
      <c r="AA1688"/>
      <c r="AD1688" s="2"/>
      <c r="AE1688" s="2"/>
      <c r="AG1688" s="2"/>
      <c r="AH1688" s="2"/>
    </row>
    <row r="1689" spans="16:34" hidden="1" x14ac:dyDescent="0.45">
      <c r="P1689"/>
      <c r="X1689"/>
      <c r="AA1689"/>
      <c r="AD1689" s="2"/>
      <c r="AE1689" s="2"/>
      <c r="AG1689" s="2"/>
      <c r="AH1689" s="2"/>
    </row>
    <row r="1690" spans="16:34" hidden="1" x14ac:dyDescent="0.45">
      <c r="P1690"/>
      <c r="X1690"/>
      <c r="AA1690"/>
      <c r="AD1690" s="2"/>
      <c r="AE1690" s="2"/>
      <c r="AG1690" s="2"/>
      <c r="AH1690" s="2"/>
    </row>
    <row r="1691" spans="16:34" hidden="1" x14ac:dyDescent="0.45">
      <c r="P1691"/>
      <c r="X1691"/>
      <c r="AD1691" s="2"/>
      <c r="AE1691" s="2"/>
      <c r="AF1691" s="2"/>
      <c r="AG1691" s="2"/>
      <c r="AH1691" s="2"/>
    </row>
    <row r="1692" spans="16:34" hidden="1" x14ac:dyDescent="0.45">
      <c r="P1692"/>
      <c r="X1692"/>
      <c r="AA1692"/>
      <c r="AD1692" s="2"/>
      <c r="AE1692" s="2"/>
      <c r="AG1692" s="2"/>
      <c r="AH1692" s="2"/>
    </row>
    <row r="1693" spans="16:34" hidden="1" x14ac:dyDescent="0.45">
      <c r="P1693"/>
      <c r="X1693"/>
      <c r="AA1693"/>
      <c r="AD1693" s="2"/>
      <c r="AE1693" s="2"/>
      <c r="AG1693" s="2"/>
      <c r="AH1693" s="2"/>
    </row>
    <row r="1694" spans="16:34" hidden="1" x14ac:dyDescent="0.45">
      <c r="P1694"/>
      <c r="X1694"/>
      <c r="AA1694"/>
    </row>
    <row r="1695" spans="16:34" hidden="1" x14ac:dyDescent="0.45">
      <c r="P1695"/>
      <c r="X1695"/>
      <c r="AA1695"/>
      <c r="AD1695" s="2"/>
    </row>
    <row r="1696" spans="16:34" hidden="1" x14ac:dyDescent="0.45">
      <c r="P1696"/>
      <c r="X1696"/>
      <c r="AD1696" s="2"/>
    </row>
    <row r="1697" spans="16:30" hidden="1" x14ac:dyDescent="0.45">
      <c r="P1697"/>
      <c r="X1697"/>
      <c r="AA1697"/>
      <c r="AD1697" s="2"/>
    </row>
    <row r="1698" spans="16:30" hidden="1" x14ac:dyDescent="0.45">
      <c r="P1698"/>
      <c r="X1698"/>
      <c r="AA1698"/>
      <c r="AD1698" s="2"/>
    </row>
    <row r="1699" spans="16:30" hidden="1" x14ac:dyDescent="0.45">
      <c r="P1699"/>
      <c r="X1699"/>
      <c r="AA1699"/>
      <c r="AD1699" s="2"/>
    </row>
    <row r="1700" spans="16:30" hidden="1" x14ac:dyDescent="0.45">
      <c r="P1700"/>
      <c r="X1700"/>
      <c r="AA1700"/>
      <c r="AD1700" s="2"/>
    </row>
    <row r="1701" spans="16:30" hidden="1" x14ac:dyDescent="0.45">
      <c r="P1701"/>
      <c r="X1701"/>
      <c r="AA1701"/>
      <c r="AD1701" s="2"/>
    </row>
    <row r="1702" spans="16:30" hidden="1" x14ac:dyDescent="0.45">
      <c r="P1702"/>
      <c r="X1702"/>
      <c r="AA1702"/>
      <c r="AD1702" s="2"/>
    </row>
    <row r="1703" spans="16:30" hidden="1" x14ac:dyDescent="0.45">
      <c r="P1703"/>
      <c r="X1703"/>
      <c r="AA1703"/>
      <c r="AD1703" s="2"/>
    </row>
    <row r="1704" spans="16:30" hidden="1" x14ac:dyDescent="0.45">
      <c r="P1704"/>
      <c r="X1704"/>
      <c r="AA1704"/>
      <c r="AD1704" s="2"/>
    </row>
    <row r="1705" spans="16:30" hidden="1" x14ac:dyDescent="0.45">
      <c r="P1705"/>
      <c r="X1705"/>
      <c r="AD1705" s="2"/>
    </row>
    <row r="1706" spans="16:30" hidden="1" x14ac:dyDescent="0.45">
      <c r="P1706"/>
      <c r="X1706"/>
      <c r="AA1706"/>
      <c r="AD1706" s="2"/>
    </row>
    <row r="1707" spans="16:30" hidden="1" x14ac:dyDescent="0.45">
      <c r="P1707"/>
      <c r="X1707"/>
      <c r="AA1707"/>
      <c r="AD1707" s="2"/>
    </row>
    <row r="1708" spans="16:30" hidden="1" x14ac:dyDescent="0.45">
      <c r="P1708"/>
      <c r="S1708"/>
      <c r="X1708"/>
      <c r="AA1708"/>
      <c r="AD1708" s="2"/>
    </row>
    <row r="1709" spans="16:30" hidden="1" x14ac:dyDescent="0.45">
      <c r="P1709"/>
      <c r="S1709"/>
      <c r="X1709"/>
      <c r="AA1709"/>
      <c r="AD1709" s="2"/>
    </row>
    <row r="1710" spans="16:30" hidden="1" x14ac:dyDescent="0.45">
      <c r="P1710"/>
      <c r="S1710"/>
      <c r="X1710"/>
      <c r="AA1710"/>
      <c r="AD1710" s="2"/>
    </row>
    <row r="1711" spans="16:30" hidden="1" x14ac:dyDescent="0.45">
      <c r="P1711"/>
      <c r="S1711"/>
      <c r="X1711"/>
      <c r="AA1711"/>
      <c r="AD1711" s="2"/>
    </row>
    <row r="1712" spans="16:30" hidden="1" x14ac:dyDescent="0.45">
      <c r="P1712"/>
      <c r="S1712"/>
      <c r="X1712"/>
      <c r="AA1712"/>
      <c r="AD1712" s="2"/>
    </row>
    <row r="1713" spans="16:30" hidden="1" x14ac:dyDescent="0.45">
      <c r="P1713"/>
      <c r="S1713"/>
      <c r="X1713"/>
      <c r="AA1713"/>
      <c r="AD1713" s="2"/>
    </row>
    <row r="1714" spans="16:30" hidden="1" x14ac:dyDescent="0.45">
      <c r="P1714"/>
      <c r="S1714"/>
      <c r="X1714"/>
      <c r="AA1714"/>
      <c r="AD1714" s="2"/>
    </row>
    <row r="1715" spans="16:30" hidden="1" x14ac:dyDescent="0.45">
      <c r="P1715"/>
      <c r="S1715"/>
      <c r="X1715"/>
      <c r="AA1715"/>
      <c r="AD1715" s="2"/>
    </row>
    <row r="1716" spans="16:30" hidden="1" x14ac:dyDescent="0.45">
      <c r="P1716"/>
      <c r="S1716"/>
      <c r="X1716"/>
      <c r="AA1716"/>
      <c r="AD1716" s="2"/>
    </row>
    <row r="1717" spans="16:30" hidden="1" x14ac:dyDescent="0.45">
      <c r="P1717"/>
      <c r="S1717"/>
      <c r="X1717"/>
      <c r="AA1717"/>
      <c r="AD1717" s="2"/>
    </row>
    <row r="1718" spans="16:30" hidden="1" x14ac:dyDescent="0.45">
      <c r="P1718"/>
      <c r="X1718"/>
      <c r="AA1718"/>
      <c r="AD1718" s="2"/>
    </row>
    <row r="1719" spans="16:30" hidden="1" x14ac:dyDescent="0.45">
      <c r="P1719"/>
      <c r="S1719"/>
      <c r="X1719"/>
      <c r="AA1719"/>
      <c r="AD1719" s="2"/>
    </row>
    <row r="1720" spans="16:30" hidden="1" x14ac:dyDescent="0.45">
      <c r="P1720"/>
      <c r="S1720"/>
      <c r="X1720"/>
      <c r="AA1720"/>
      <c r="AD1720" s="2"/>
    </row>
    <row r="1721" spans="16:30" hidden="1" x14ac:dyDescent="0.45">
      <c r="P1721"/>
      <c r="S1721"/>
      <c r="X1721"/>
      <c r="AA1721"/>
      <c r="AD1721" s="2"/>
    </row>
    <row r="1722" spans="16:30" hidden="1" x14ac:dyDescent="0.45">
      <c r="P1722"/>
      <c r="S1722"/>
      <c r="X1722"/>
      <c r="AD1722" s="2"/>
    </row>
    <row r="1723" spans="16:30" hidden="1" x14ac:dyDescent="0.45">
      <c r="P1723"/>
      <c r="S1723"/>
      <c r="X1723"/>
      <c r="AA1723"/>
      <c r="AD1723" s="2"/>
    </row>
    <row r="1724" spans="16:30" hidden="1" x14ac:dyDescent="0.45">
      <c r="P1724"/>
      <c r="S1724"/>
      <c r="X1724"/>
      <c r="AA1724"/>
      <c r="AD1724" s="2"/>
    </row>
    <row r="1725" spans="16:30" hidden="1" x14ac:dyDescent="0.45">
      <c r="P1725"/>
      <c r="X1725"/>
      <c r="AA1725"/>
      <c r="AD1725" s="2"/>
    </row>
    <row r="1726" spans="16:30" hidden="1" x14ac:dyDescent="0.45">
      <c r="P1726"/>
      <c r="X1726"/>
      <c r="AA1726"/>
      <c r="AD1726" s="2"/>
    </row>
    <row r="1727" spans="16:30" hidden="1" x14ac:dyDescent="0.45">
      <c r="P1727"/>
      <c r="S1727"/>
      <c r="X1727"/>
      <c r="AD1727" s="2"/>
    </row>
    <row r="1728" spans="16:30" hidden="1" x14ac:dyDescent="0.45">
      <c r="P1728"/>
      <c r="S1728"/>
      <c r="X1728"/>
      <c r="AA1728"/>
      <c r="AD1728" s="2"/>
    </row>
    <row r="1729" spans="16:30" hidden="1" x14ac:dyDescent="0.45">
      <c r="P1729"/>
      <c r="S1729"/>
      <c r="X1729"/>
      <c r="AA1729"/>
      <c r="AD1729" s="2"/>
    </row>
    <row r="1730" spans="16:30" hidden="1" x14ac:dyDescent="0.45">
      <c r="P1730"/>
      <c r="X1730"/>
      <c r="AA1730"/>
      <c r="AD1730" s="2"/>
    </row>
    <row r="1731" spans="16:30" hidden="1" x14ac:dyDescent="0.45">
      <c r="P1731"/>
      <c r="X1731"/>
      <c r="AA1731"/>
      <c r="AD1731" s="2"/>
    </row>
    <row r="1732" spans="16:30" hidden="1" x14ac:dyDescent="0.45">
      <c r="P1732"/>
      <c r="X1732"/>
      <c r="AA1732"/>
      <c r="AD1732" s="2"/>
    </row>
    <row r="1733" spans="16:30" hidden="1" x14ac:dyDescent="0.45">
      <c r="P1733"/>
      <c r="S1733"/>
      <c r="X1733"/>
      <c r="AA1733"/>
    </row>
    <row r="1734" spans="16:30" hidden="1" x14ac:dyDescent="0.45">
      <c r="P1734"/>
      <c r="S1734"/>
      <c r="X1734"/>
      <c r="AA1734"/>
    </row>
    <row r="1735" spans="16:30" hidden="1" x14ac:dyDescent="0.45">
      <c r="P1735"/>
      <c r="S1735"/>
      <c r="X1735"/>
      <c r="AA1735"/>
    </row>
    <row r="1736" spans="16:30" hidden="1" x14ac:dyDescent="0.45">
      <c r="P1736"/>
      <c r="S1736"/>
      <c r="X1736"/>
    </row>
    <row r="1737" spans="16:30" hidden="1" x14ac:dyDescent="0.45">
      <c r="P1737"/>
      <c r="X1737"/>
      <c r="AA1737"/>
    </row>
    <row r="1738" spans="16:30" hidden="1" x14ac:dyDescent="0.45">
      <c r="P1738"/>
      <c r="S1738"/>
      <c r="X1738"/>
    </row>
    <row r="1739" spans="16:30" hidden="1" x14ac:dyDescent="0.45">
      <c r="P1739"/>
      <c r="S1739"/>
      <c r="X1739"/>
    </row>
    <row r="1740" spans="16:30" hidden="1" x14ac:dyDescent="0.45">
      <c r="P1740"/>
      <c r="X1740"/>
      <c r="AA1740"/>
      <c r="AD1740" s="2"/>
    </row>
    <row r="1741" spans="16:30" hidden="1" x14ac:dyDescent="0.45">
      <c r="P1741"/>
      <c r="S1741"/>
      <c r="X1741"/>
      <c r="AA1741"/>
      <c r="AD1741" s="2"/>
    </row>
    <row r="1742" spans="16:30" hidden="1" x14ac:dyDescent="0.45">
      <c r="P1742"/>
      <c r="S1742"/>
      <c r="X1742"/>
      <c r="AA1742"/>
      <c r="AD1742" s="2"/>
    </row>
    <row r="1743" spans="16:30" hidden="1" x14ac:dyDescent="0.45">
      <c r="P1743"/>
      <c r="S1743"/>
      <c r="X1743"/>
      <c r="AA1743"/>
      <c r="AD1743" s="2"/>
    </row>
    <row r="1744" spans="16:30" hidden="1" x14ac:dyDescent="0.45">
      <c r="P1744"/>
      <c r="S1744"/>
      <c r="X1744"/>
      <c r="AA1744"/>
      <c r="AD1744" s="2"/>
    </row>
    <row r="1745" spans="2:30" hidden="1" x14ac:dyDescent="0.45">
      <c r="P1745"/>
      <c r="S1745"/>
      <c r="X1745"/>
      <c r="AB1745"/>
      <c r="AC1745"/>
      <c r="AD1745" s="2"/>
    </row>
    <row r="1746" spans="2:30" hidden="1" x14ac:dyDescent="0.45"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 s="2"/>
    </row>
    <row r="1747" spans="2:30" hidden="1" x14ac:dyDescent="0.45"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 s="2"/>
    </row>
    <row r="1748" spans="2:30" hidden="1" x14ac:dyDescent="0.45">
      <c r="P1748"/>
      <c r="S1748"/>
      <c r="X1748"/>
      <c r="AD1748" s="2"/>
    </row>
    <row r="1749" spans="2:30" hidden="1" x14ac:dyDescent="0.45">
      <c r="P1749"/>
      <c r="S1749"/>
      <c r="X1749"/>
    </row>
    <row r="1750" spans="2:30" hidden="1" x14ac:dyDescent="0.45">
      <c r="P1750"/>
      <c r="S1750"/>
      <c r="X1750"/>
    </row>
    <row r="1751" spans="2:30" hidden="1" x14ac:dyDescent="0.45">
      <c r="P1751"/>
      <c r="S1751"/>
      <c r="X1751"/>
    </row>
    <row r="1752" spans="2:30" hidden="1" x14ac:dyDescent="0.45">
      <c r="P1752"/>
      <c r="S1752"/>
      <c r="X1752"/>
      <c r="AB1752"/>
      <c r="AC1752"/>
      <c r="AD1752" s="2"/>
    </row>
    <row r="1753" spans="2:30" hidden="1" x14ac:dyDescent="0.45"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 s="2"/>
    </row>
    <row r="1754" spans="2:30" hidden="1" x14ac:dyDescent="0.45"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 s="2"/>
    </row>
    <row r="1755" spans="2:30" hidden="1" x14ac:dyDescent="0.45"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 s="2"/>
    </row>
    <row r="1756" spans="2:30" hidden="1" x14ac:dyDescent="0.45">
      <c r="P1756"/>
      <c r="S1756"/>
      <c r="X1756"/>
      <c r="AB1756"/>
      <c r="AC1756"/>
    </row>
    <row r="1757" spans="2:30" hidden="1" x14ac:dyDescent="0.45"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</row>
    <row r="1758" spans="2:30" hidden="1" x14ac:dyDescent="0.45">
      <c r="P1758"/>
      <c r="S1758"/>
      <c r="X1758"/>
    </row>
    <row r="1759" spans="2:30" hidden="1" x14ac:dyDescent="0.45">
      <c r="P1759"/>
      <c r="S1759"/>
      <c r="X1759"/>
    </row>
    <row r="1760" spans="2:30" hidden="1" x14ac:dyDescent="0.45">
      <c r="P1760"/>
      <c r="S1760"/>
      <c r="X1760"/>
      <c r="AA1760"/>
    </row>
    <row r="1761" spans="2:30" hidden="1" x14ac:dyDescent="0.45">
      <c r="P1761"/>
      <c r="S1761"/>
      <c r="X1761"/>
      <c r="AA1761"/>
    </row>
    <row r="1762" spans="2:30" hidden="1" x14ac:dyDescent="0.45">
      <c r="P1762"/>
      <c r="S1762"/>
      <c r="X1762"/>
      <c r="AB1762"/>
      <c r="AC1762"/>
      <c r="AD1762" s="2"/>
    </row>
    <row r="1763" spans="2:30" hidden="1" x14ac:dyDescent="0.45"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 s="2"/>
    </row>
    <row r="1764" spans="2:30" hidden="1" x14ac:dyDescent="0.45"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 s="2"/>
    </row>
    <row r="1765" spans="2:30" hidden="1" x14ac:dyDescent="0.45">
      <c r="P1765"/>
      <c r="S1765"/>
      <c r="X1765"/>
      <c r="AA1765"/>
      <c r="AD1765" s="2"/>
    </row>
    <row r="1766" spans="2:30" hidden="1" x14ac:dyDescent="0.45">
      <c r="P1766"/>
      <c r="S1766"/>
      <c r="X1766"/>
      <c r="AB1766"/>
      <c r="AC1766"/>
    </row>
    <row r="1767" spans="2:30" hidden="1" x14ac:dyDescent="0.45"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</row>
    <row r="1768" spans="2:30" hidden="1" x14ac:dyDescent="0.45"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</row>
    <row r="1769" spans="2:30" hidden="1" x14ac:dyDescent="0.45">
      <c r="P1769"/>
      <c r="S1769"/>
      <c r="X1769"/>
      <c r="AA1769"/>
      <c r="AD1769" s="2"/>
    </row>
    <row r="1770" spans="2:30" hidden="1" x14ac:dyDescent="0.45">
      <c r="P1770"/>
      <c r="S1770"/>
      <c r="X1770"/>
      <c r="AA1770"/>
    </row>
    <row r="1771" spans="2:30" hidden="1" x14ac:dyDescent="0.45">
      <c r="P1771"/>
      <c r="S1771"/>
      <c r="X1771"/>
      <c r="AA1771"/>
    </row>
    <row r="1772" spans="2:30" hidden="1" x14ac:dyDescent="0.45">
      <c r="P1772"/>
      <c r="S1772"/>
      <c r="X1772"/>
      <c r="AB1772"/>
      <c r="AC1772"/>
    </row>
    <row r="1773" spans="2:30" hidden="1" x14ac:dyDescent="0.45"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 s="2"/>
    </row>
    <row r="1774" spans="2:30" hidden="1" x14ac:dyDescent="0.45"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</row>
    <row r="1775" spans="2:30" hidden="1" x14ac:dyDescent="0.45">
      <c r="P1775"/>
      <c r="S1775"/>
      <c r="X1775"/>
      <c r="AB1775"/>
      <c r="AC1775"/>
    </row>
    <row r="1776" spans="2:30" hidden="1" x14ac:dyDescent="0.45"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</row>
    <row r="1777" spans="2:28" hidden="1" x14ac:dyDescent="0.45"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</row>
    <row r="1778" spans="2:28" hidden="1" x14ac:dyDescent="0.45">
      <c r="P1778"/>
      <c r="S1778"/>
      <c r="X1778"/>
      <c r="AB1778"/>
    </row>
    <row r="1779" spans="2:28" hidden="1" x14ac:dyDescent="0.45"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</row>
    <row r="1780" spans="2:28" hidden="1" x14ac:dyDescent="0.45"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</row>
    <row r="1781" spans="2:28" hidden="1" x14ac:dyDescent="0.45">
      <c r="P1781"/>
      <c r="S1781"/>
      <c r="X1781"/>
      <c r="AB1781"/>
    </row>
    <row r="1782" spans="2:28" hidden="1" x14ac:dyDescent="0.45"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</row>
    <row r="1783" spans="2:28" hidden="1" x14ac:dyDescent="0.45"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</row>
    <row r="1784" spans="2:28" hidden="1" x14ac:dyDescent="0.45">
      <c r="P1784"/>
      <c r="S1784"/>
      <c r="X1784"/>
      <c r="AB1784"/>
    </row>
    <row r="1785" spans="2:28" hidden="1" x14ac:dyDescent="0.45"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</row>
    <row r="1786" spans="2:28" hidden="1" x14ac:dyDescent="0.45"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</row>
    <row r="1787" spans="2:28" hidden="1" x14ac:dyDescent="0.45">
      <c r="P1787"/>
      <c r="S1787"/>
      <c r="X1787"/>
      <c r="AB1787"/>
    </row>
    <row r="1788" spans="2:28" hidden="1" x14ac:dyDescent="0.45"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</row>
    <row r="1789" spans="2:28" hidden="1" x14ac:dyDescent="0.45"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</row>
    <row r="1790" spans="2:28" hidden="1" x14ac:dyDescent="0.45"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</row>
    <row r="1791" spans="2:28" hidden="1" x14ac:dyDescent="0.45">
      <c r="C1791" s="1"/>
      <c r="D1791" s="2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</row>
  </sheetData>
  <autoFilter ref="A1:AH1791" xr:uid="{00000000-0001-0000-0000-000000000000}">
    <filterColumn colId="7">
      <filters>
        <filter val="000104"/>
        <filter val="000606"/>
        <filter val="000609"/>
        <filter val="000610"/>
        <filter val="001673"/>
        <filter val="001674"/>
        <filter val="001917"/>
        <filter val="002977"/>
        <filter val="003069"/>
        <filter val="003132"/>
        <filter val="003423"/>
        <filter val="003424"/>
        <filter val="003693"/>
        <filter val="003752"/>
        <filter val="003843"/>
        <filter val="003849"/>
        <filter val="003850"/>
        <filter val="003851"/>
        <filter val="003852"/>
        <filter val="003853"/>
        <filter val="003917"/>
        <filter val="003958"/>
        <filter val="004152"/>
        <filter val="004191"/>
        <filter val="004357"/>
        <filter val="004557"/>
        <filter val="004785"/>
        <filter val="004804"/>
        <filter val="004978"/>
        <filter val="005005"/>
        <filter val="005045"/>
        <filter val="005116"/>
        <filter val="005117"/>
        <filter val="005121"/>
        <filter val="005341"/>
        <filter val="005342"/>
        <filter val="005440"/>
        <filter val="005515"/>
        <filter val="005517"/>
        <filter val="005518"/>
        <filter val="005520"/>
        <filter val="005521"/>
        <filter val="005522"/>
        <filter val="005525"/>
        <filter val="005527"/>
        <filter val="005528"/>
        <filter val="005530"/>
        <filter val="005590"/>
        <filter val="005639"/>
        <filter val="005660"/>
        <filter val="005662"/>
        <filter val="005666"/>
        <filter val="005668"/>
        <filter val="005670"/>
        <filter val="005671"/>
        <filter val="005674"/>
        <filter val="005686"/>
        <filter val="005703"/>
        <filter val="005713"/>
        <filter val="005859"/>
        <filter val="005975"/>
        <filter val="005979"/>
        <filter val="006007"/>
        <filter val="006008"/>
        <filter val="006009"/>
        <filter val="006010"/>
        <filter val="006011"/>
        <filter val="006012"/>
        <filter val="006013"/>
        <filter val="006039"/>
        <filter val="006145"/>
        <filter val="006319"/>
        <filter val="006320"/>
        <filter val="006323"/>
        <filter val="006327"/>
        <filter val="006328"/>
        <filter val="006330"/>
        <filter val="006370"/>
        <filter val="006901"/>
        <filter val="006929"/>
        <filter val="006930"/>
        <filter val="007152"/>
        <filter val="007153"/>
        <filter val="007154"/>
        <filter val="007155"/>
        <filter val="007156"/>
        <filter val="007157"/>
        <filter val="007158"/>
        <filter val="007159"/>
        <filter val="007217"/>
        <filter val="007224"/>
        <filter val="007235"/>
        <filter val="007236"/>
        <filter val="007482"/>
        <filter val="007486"/>
        <filter val="007487"/>
        <filter val="007488"/>
        <filter val="007489"/>
        <filter val="007525"/>
        <filter val="007558"/>
        <filter val="007559"/>
        <filter val="007560"/>
        <filter val="007561"/>
        <filter val="007573"/>
        <filter val="007738"/>
        <filter val="007751"/>
        <filter val="007769"/>
        <filter val="007794"/>
        <filter val="007795"/>
        <filter val="007803"/>
        <filter val="007811"/>
        <filter val="007812"/>
        <filter val="007832"/>
        <filter val="007833"/>
        <filter val="007861"/>
        <filter val="007862"/>
        <filter val="007863"/>
        <filter val="007898"/>
        <filter val="007903"/>
        <filter val="007905"/>
        <filter val="007906"/>
        <filter val="007940"/>
        <filter val="007941"/>
        <filter val="007975"/>
        <filter val="007976"/>
        <filter val="007978"/>
        <filter val="007979"/>
        <filter val="007980"/>
        <filter val="007981"/>
        <filter val="007982"/>
        <filter val="007983"/>
        <filter val="007984"/>
        <filter val="007987"/>
        <filter val="007991"/>
        <filter val="007992"/>
        <filter val="007993"/>
        <filter val="007997"/>
        <filter val="008012"/>
        <filter val="F-22004"/>
        <filter val="F-22007"/>
        <filter val="F-22008"/>
        <filter val="N-4001"/>
        <filter val="N-4008"/>
        <filter val="N-4009"/>
      </filters>
    </filterColumn>
  </autoFilter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C26F-907A-45F3-BCBC-DD666D831A4C}">
  <dimension ref="A2:AI1493"/>
  <sheetViews>
    <sheetView topLeftCell="AA1" zoomScale="85" zoomScaleNormal="85" workbookViewId="0">
      <pane ySplit="3" topLeftCell="A205" activePane="bottomLeft" state="frozen"/>
      <selection activeCell="E1" sqref="E1"/>
      <selection pane="bottomLeft" activeCell="G10" sqref="G10"/>
    </sheetView>
  </sheetViews>
  <sheetFormatPr defaultRowHeight="14.25" outlineLevelCol="1" x14ac:dyDescent="0.45"/>
  <cols>
    <col min="1" max="1" width="12.86328125" bestFit="1" customWidth="1"/>
    <col min="2" max="2" width="21.86328125" bestFit="1" customWidth="1"/>
    <col min="3" max="3" width="18.59765625" bestFit="1" customWidth="1"/>
    <col min="4" max="4" width="17.73046875" bestFit="1" customWidth="1"/>
    <col min="5" max="5" width="13" bestFit="1" customWidth="1"/>
    <col min="6" max="6" width="12" customWidth="1"/>
    <col min="7" max="7" width="13.86328125" bestFit="1" customWidth="1"/>
    <col min="8" max="8" width="12" bestFit="1" customWidth="1"/>
    <col min="9" max="9" width="17.73046875" bestFit="1" customWidth="1"/>
    <col min="10" max="10" width="14" bestFit="1" customWidth="1"/>
    <col min="11" max="11" width="12.73046875" bestFit="1" customWidth="1"/>
    <col min="12" max="12" width="22.1328125" style="83" bestFit="1" customWidth="1"/>
    <col min="13" max="13" width="16.59765625" style="83" bestFit="1" customWidth="1"/>
    <col min="14" max="14" width="21.265625" bestFit="1" customWidth="1" outlineLevel="1"/>
    <col min="15" max="15" width="11.3984375" bestFit="1" customWidth="1" outlineLevel="1"/>
    <col min="16" max="16" width="14.59765625" bestFit="1" customWidth="1" outlineLevel="1"/>
    <col min="17" max="17" width="18" bestFit="1" customWidth="1" outlineLevel="1"/>
    <col min="18" max="18" width="48.86328125" bestFit="1" customWidth="1" outlineLevel="1"/>
    <col min="19" max="19" width="48.3984375" bestFit="1" customWidth="1" outlineLevel="1"/>
    <col min="20" max="20" width="40.73046875" bestFit="1" customWidth="1" outlineLevel="1"/>
    <col min="21" max="21" width="18.59765625" bestFit="1" customWidth="1" outlineLevel="1"/>
    <col min="22" max="22" width="13.59765625" bestFit="1" customWidth="1" outlineLevel="1"/>
    <col min="23" max="23" width="26" bestFit="1" customWidth="1" outlineLevel="1"/>
    <col min="24" max="24" width="7.73046875" bestFit="1" customWidth="1" outlineLevel="1"/>
    <col min="25" max="25" width="28.86328125" bestFit="1" customWidth="1" outlineLevel="1"/>
    <col min="26" max="26" width="48.86328125" bestFit="1" customWidth="1" outlineLevel="1"/>
    <col min="27" max="27" width="31.86328125" bestFit="1" customWidth="1" outlineLevel="1"/>
    <col min="28" max="28" width="198.3984375" bestFit="1" customWidth="1" outlineLevel="1"/>
    <col min="29" max="29" width="18.265625" bestFit="1" customWidth="1" outlineLevel="1"/>
    <col min="30" max="30" width="19" bestFit="1" customWidth="1" outlineLevel="1"/>
    <col min="31" max="31" width="8.3984375" bestFit="1" customWidth="1" outlineLevel="1"/>
  </cols>
  <sheetData>
    <row r="2" spans="1:33" x14ac:dyDescent="0.45">
      <c r="L2" s="25">
        <f>SUBTOTAL(9, L4:L1452)</f>
        <v>9065728.6399999969</v>
      </c>
      <c r="M2" s="25"/>
    </row>
    <row r="3" spans="1:33" s="27" customFormat="1" x14ac:dyDescent="0.45">
      <c r="A3" s="27" t="s">
        <v>1407</v>
      </c>
      <c r="B3" s="27" t="s">
        <v>1406</v>
      </c>
      <c r="C3" s="7" t="s">
        <v>0</v>
      </c>
      <c r="D3" s="7" t="s">
        <v>1</v>
      </c>
      <c r="E3" s="76" t="s">
        <v>2</v>
      </c>
      <c r="F3" s="75" t="s">
        <v>3</v>
      </c>
      <c r="G3" s="8" t="s">
        <v>4</v>
      </c>
      <c r="H3" s="8" t="s">
        <v>5</v>
      </c>
      <c r="I3" s="8" t="s">
        <v>6</v>
      </c>
      <c r="J3" s="74" t="s">
        <v>7</v>
      </c>
      <c r="K3" s="73" t="s">
        <v>8</v>
      </c>
      <c r="L3" s="84" t="s">
        <v>9</v>
      </c>
      <c r="M3" s="8" t="s">
        <v>10</v>
      </c>
      <c r="N3" s="8" t="s">
        <v>11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72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 t="s">
        <v>2050</v>
      </c>
    </row>
    <row r="4" spans="1:33" x14ac:dyDescent="0.45">
      <c r="A4" s="1">
        <v>45944</v>
      </c>
      <c r="B4" s="1">
        <v>46034</v>
      </c>
      <c r="C4" s="1">
        <v>2</v>
      </c>
      <c r="D4" s="1">
        <v>46050</v>
      </c>
      <c r="E4" s="2" t="s">
        <v>2219</v>
      </c>
      <c r="F4" s="3">
        <v>1</v>
      </c>
      <c r="G4" s="2" t="s">
        <v>2222</v>
      </c>
      <c r="H4" s="28">
        <v>3843</v>
      </c>
      <c r="I4" s="2" t="s">
        <v>174</v>
      </c>
      <c r="J4" s="4">
        <v>28000</v>
      </c>
      <c r="K4" s="5">
        <v>0.39600000000000002</v>
      </c>
      <c r="L4" s="4">
        <v>11088</v>
      </c>
      <c r="M4" s="2" t="s">
        <v>2220</v>
      </c>
      <c r="N4" s="2" t="s">
        <v>30</v>
      </c>
      <c r="O4" s="2" t="s">
        <v>1668</v>
      </c>
      <c r="P4" s="2" t="s">
        <v>1669</v>
      </c>
      <c r="R4" s="2" t="s">
        <v>175</v>
      </c>
      <c r="S4" s="2" t="s">
        <v>2223</v>
      </c>
      <c r="U4" s="2" t="s">
        <v>2195</v>
      </c>
      <c r="V4" s="2" t="s">
        <v>2224</v>
      </c>
      <c r="W4" s="2" t="s">
        <v>1667</v>
      </c>
      <c r="X4" s="6">
        <v>0</v>
      </c>
      <c r="Z4" s="2" t="s">
        <v>2225</v>
      </c>
      <c r="AA4" s="2" t="s">
        <v>2226</v>
      </c>
      <c r="AC4" s="2" t="s">
        <v>1673</v>
      </c>
      <c r="AD4" s="2"/>
      <c r="AE4">
        <f>J4*VLOOKUP(H4,'Cost sheet'!$C$2:$G$1232,5,FALSE)</f>
        <v>7710.7520000000004</v>
      </c>
      <c r="AF4" s="2"/>
      <c r="AG4" s="2"/>
    </row>
    <row r="5" spans="1:33" ht="15.75" customHeight="1" x14ac:dyDescent="0.45">
      <c r="A5" s="1">
        <v>45974</v>
      </c>
      <c r="B5" s="1">
        <v>45996</v>
      </c>
      <c r="C5" s="1">
        <v>2</v>
      </c>
      <c r="D5" s="1">
        <v>2</v>
      </c>
      <c r="E5" s="2" t="s">
        <v>2290</v>
      </c>
      <c r="F5" s="3">
        <v>2</v>
      </c>
      <c r="G5" s="2" t="s">
        <v>2318</v>
      </c>
      <c r="H5" s="28">
        <v>6370</v>
      </c>
      <c r="I5" s="2" t="s">
        <v>1409</v>
      </c>
      <c r="J5" s="4">
        <v>20000</v>
      </c>
      <c r="K5" s="5">
        <v>1.7788999999999999</v>
      </c>
      <c r="L5" s="4">
        <v>35578</v>
      </c>
      <c r="M5" s="2" t="s">
        <v>1529</v>
      </c>
      <c r="N5" s="2" t="s">
        <v>37</v>
      </c>
      <c r="O5" s="2" t="s">
        <v>1668</v>
      </c>
      <c r="P5" s="2" t="s">
        <v>1669</v>
      </c>
      <c r="R5" s="2" t="s">
        <v>43</v>
      </c>
      <c r="S5" s="2" t="s">
        <v>2319</v>
      </c>
      <c r="U5" s="2" t="s">
        <v>1690</v>
      </c>
      <c r="V5" s="2" t="s">
        <v>2320</v>
      </c>
      <c r="W5" s="2" t="s">
        <v>1667</v>
      </c>
      <c r="X5" s="6">
        <v>0</v>
      </c>
      <c r="Z5" s="2" t="s">
        <v>2321</v>
      </c>
      <c r="AA5" s="2" t="s">
        <v>2322</v>
      </c>
      <c r="AB5" s="2" t="s">
        <v>1923</v>
      </c>
      <c r="AC5" s="2" t="s">
        <v>1673</v>
      </c>
      <c r="AD5" s="2"/>
      <c r="AE5">
        <f>J5*VLOOKUP(H5,'Cost sheet'!$C$2:$G$1232,5,FALSE)</f>
        <v>13112.859999999999</v>
      </c>
      <c r="AF5" s="2"/>
      <c r="AG5" s="2"/>
    </row>
    <row r="6" spans="1:33" x14ac:dyDescent="0.45">
      <c r="A6" s="1">
        <v>46020</v>
      </c>
      <c r="B6" s="1">
        <v>46089</v>
      </c>
      <c r="C6" s="1">
        <v>2</v>
      </c>
      <c r="D6" s="1">
        <v>2</v>
      </c>
      <c r="E6" s="2" t="s">
        <v>2405</v>
      </c>
      <c r="F6" s="3">
        <v>1</v>
      </c>
      <c r="G6" s="2" t="s">
        <v>2411</v>
      </c>
      <c r="H6" s="28">
        <v>5121</v>
      </c>
      <c r="I6" s="2" t="s">
        <v>155</v>
      </c>
      <c r="J6" s="4">
        <v>15600</v>
      </c>
      <c r="K6" s="5">
        <v>2.9</v>
      </c>
      <c r="L6" s="4">
        <v>45240</v>
      </c>
      <c r="M6" s="2" t="s">
        <v>1882</v>
      </c>
      <c r="N6" s="2" t="s">
        <v>30</v>
      </c>
      <c r="O6" s="2" t="s">
        <v>1668</v>
      </c>
      <c r="P6" s="2" t="s">
        <v>1669</v>
      </c>
      <c r="R6" s="2" t="s">
        <v>156</v>
      </c>
      <c r="S6" s="2" t="s">
        <v>2412</v>
      </c>
      <c r="U6" s="2" t="s">
        <v>2413</v>
      </c>
      <c r="V6" s="2" t="s">
        <v>2414</v>
      </c>
      <c r="W6" s="2" t="s">
        <v>1667</v>
      </c>
      <c r="X6" s="6">
        <v>0</v>
      </c>
      <c r="Z6" s="2" t="s">
        <v>2415</v>
      </c>
      <c r="AA6" s="2" t="s">
        <v>2416</v>
      </c>
      <c r="AB6" s="2" t="s">
        <v>2417</v>
      </c>
      <c r="AD6" s="2"/>
      <c r="AE6">
        <f>J6*VLOOKUP(H6,'Cost sheet'!$C$2:$G$1232,5,FALSE)</f>
        <v>19753.250399999997</v>
      </c>
      <c r="AF6" s="2"/>
      <c r="AG6" s="2"/>
    </row>
    <row r="7" spans="1:33" x14ac:dyDescent="0.45">
      <c r="A7" s="1">
        <v>46042</v>
      </c>
      <c r="B7" s="1">
        <v>2</v>
      </c>
      <c r="C7" s="1">
        <v>2</v>
      </c>
      <c r="D7" s="1">
        <v>2</v>
      </c>
      <c r="E7" s="2" t="s">
        <v>2589</v>
      </c>
      <c r="F7" s="3">
        <v>1</v>
      </c>
      <c r="G7" s="2" t="s">
        <v>1667</v>
      </c>
      <c r="H7" s="2" t="s">
        <v>29</v>
      </c>
      <c r="I7" s="2" t="s">
        <v>2591</v>
      </c>
      <c r="J7" s="4">
        <v>1</v>
      </c>
      <c r="K7" s="5">
        <v>2912</v>
      </c>
      <c r="L7" s="4">
        <v>2912</v>
      </c>
      <c r="M7" s="2" t="s">
        <v>1546</v>
      </c>
      <c r="N7" s="2" t="s">
        <v>30</v>
      </c>
      <c r="O7" s="2" t="s">
        <v>1668</v>
      </c>
      <c r="P7" s="2" t="s">
        <v>1669</v>
      </c>
      <c r="R7" s="2" t="s">
        <v>309</v>
      </c>
      <c r="S7" s="2" t="s">
        <v>2593</v>
      </c>
      <c r="U7" s="2" t="s">
        <v>1682</v>
      </c>
      <c r="V7" s="2" t="s">
        <v>2594</v>
      </c>
      <c r="W7" s="2" t="s">
        <v>1667</v>
      </c>
      <c r="X7" s="6">
        <v>0</v>
      </c>
      <c r="Z7" s="2" t="s">
        <v>309</v>
      </c>
      <c r="AA7" s="2" t="s">
        <v>2592</v>
      </c>
      <c r="AC7" s="2" t="s">
        <v>1673</v>
      </c>
      <c r="AD7" s="2"/>
      <c r="AE7" t="e">
        <f>J7*VLOOKUP(H7,'Cost sheet'!$C$2:$G$1232,5,FALSE)</f>
        <v>#N/A</v>
      </c>
      <c r="AF7" s="2"/>
      <c r="AG7" s="2"/>
    </row>
    <row r="8" spans="1:33" x14ac:dyDescent="0.45">
      <c r="A8" s="1">
        <v>46057</v>
      </c>
      <c r="B8" s="1">
        <v>2</v>
      </c>
      <c r="C8" s="1">
        <v>2</v>
      </c>
      <c r="D8" s="1">
        <v>2</v>
      </c>
      <c r="E8" s="2" t="s">
        <v>2740</v>
      </c>
      <c r="F8" s="3">
        <v>1</v>
      </c>
      <c r="G8" s="2" t="s">
        <v>1685</v>
      </c>
      <c r="H8" s="28">
        <v>7217</v>
      </c>
      <c r="I8" s="2" t="s">
        <v>1353</v>
      </c>
      <c r="J8" s="4">
        <v>300</v>
      </c>
      <c r="K8" s="5">
        <v>6.7991000000000001</v>
      </c>
      <c r="L8" s="4">
        <v>2039.73</v>
      </c>
      <c r="M8" s="2" t="s">
        <v>2741</v>
      </c>
      <c r="N8" s="2" t="s">
        <v>30</v>
      </c>
      <c r="O8" s="2" t="s">
        <v>1668</v>
      </c>
      <c r="P8" s="2" t="s">
        <v>1669</v>
      </c>
      <c r="R8" s="2" t="s">
        <v>2742</v>
      </c>
      <c r="S8" s="2" t="s">
        <v>2745</v>
      </c>
      <c r="U8" s="2" t="s">
        <v>1682</v>
      </c>
      <c r="V8" s="2" t="s">
        <v>2746</v>
      </c>
      <c r="W8" s="2" t="s">
        <v>1667</v>
      </c>
      <c r="X8" s="6">
        <v>0</v>
      </c>
      <c r="Z8" s="2" t="s">
        <v>2742</v>
      </c>
      <c r="AA8" s="2" t="s">
        <v>2747</v>
      </c>
      <c r="AC8" s="2" t="s">
        <v>1673</v>
      </c>
      <c r="AE8">
        <f>J8*VLOOKUP(H8,'Cost sheet'!$C$2:$G$1232,5,FALSE)</f>
        <v>125.91119999999999</v>
      </c>
      <c r="AF8" s="2"/>
      <c r="AG8" s="2"/>
    </row>
    <row r="9" spans="1:33" x14ac:dyDescent="0.45">
      <c r="A9" s="1">
        <v>46064</v>
      </c>
      <c r="B9" s="1">
        <v>2</v>
      </c>
      <c r="C9" s="1">
        <v>2</v>
      </c>
      <c r="D9" s="1">
        <v>2</v>
      </c>
      <c r="E9" s="2" t="s">
        <v>3003</v>
      </c>
      <c r="F9" s="3">
        <v>1</v>
      </c>
      <c r="G9" s="2" t="s">
        <v>1667</v>
      </c>
      <c r="H9" s="2" t="s">
        <v>29</v>
      </c>
      <c r="I9" s="2" t="s">
        <v>3007</v>
      </c>
      <c r="J9" s="4">
        <v>1</v>
      </c>
      <c r="K9" s="5">
        <v>3000</v>
      </c>
      <c r="L9" s="4">
        <v>3000</v>
      </c>
      <c r="M9" s="2" t="s">
        <v>3004</v>
      </c>
      <c r="N9" s="2" t="s">
        <v>30</v>
      </c>
      <c r="O9" s="2" t="s">
        <v>1668</v>
      </c>
      <c r="P9" s="2" t="s">
        <v>1669</v>
      </c>
      <c r="R9" s="2" t="s">
        <v>3005</v>
      </c>
      <c r="S9" s="2" t="s">
        <v>3049</v>
      </c>
      <c r="U9" s="2" t="s">
        <v>1690</v>
      </c>
      <c r="V9" s="2" t="s">
        <v>3050</v>
      </c>
      <c r="W9" s="2" t="s">
        <v>1667</v>
      </c>
      <c r="X9" s="6">
        <v>0</v>
      </c>
      <c r="Z9" s="2" t="s">
        <v>3005</v>
      </c>
      <c r="AA9" s="2" t="s">
        <v>3051</v>
      </c>
      <c r="AC9" s="2" t="s">
        <v>1673</v>
      </c>
      <c r="AD9" s="2"/>
      <c r="AE9" t="e">
        <f>J9*VLOOKUP(H9,'Cost sheet'!$C$2:$G$1232,5,FALSE)</f>
        <v>#N/A</v>
      </c>
      <c r="AF9" s="2"/>
      <c r="AG9" s="2"/>
    </row>
    <row r="10" spans="1:33" x14ac:dyDescent="0.45">
      <c r="A10" s="1">
        <v>46064</v>
      </c>
      <c r="B10" s="1">
        <v>2</v>
      </c>
      <c r="C10" s="1">
        <v>2</v>
      </c>
      <c r="D10" s="1">
        <v>2</v>
      </c>
      <c r="E10" s="2" t="s">
        <v>3008</v>
      </c>
      <c r="F10" s="3">
        <v>1</v>
      </c>
      <c r="G10" s="2" t="s">
        <v>1667</v>
      </c>
      <c r="H10" s="28">
        <v>7991</v>
      </c>
      <c r="I10" s="2" t="s">
        <v>3011</v>
      </c>
      <c r="J10" s="4">
        <v>5000</v>
      </c>
      <c r="K10" s="5">
        <v>3.45</v>
      </c>
      <c r="L10" s="4">
        <v>17250</v>
      </c>
      <c r="M10" s="2" t="s">
        <v>3004</v>
      </c>
      <c r="N10" s="2" t="s">
        <v>2744</v>
      </c>
      <c r="O10" s="2" t="s">
        <v>1668</v>
      </c>
      <c r="P10" s="2" t="s">
        <v>1669</v>
      </c>
      <c r="R10" s="2" t="s">
        <v>3005</v>
      </c>
      <c r="S10" s="2" t="s">
        <v>3049</v>
      </c>
      <c r="U10" s="2" t="s">
        <v>1690</v>
      </c>
      <c r="V10" s="2" t="s">
        <v>3050</v>
      </c>
      <c r="W10" s="2" t="s">
        <v>1667</v>
      </c>
      <c r="X10" s="6">
        <v>0</v>
      </c>
      <c r="Z10" s="2" t="s">
        <v>3005</v>
      </c>
      <c r="AA10" s="2" t="s">
        <v>3051</v>
      </c>
      <c r="AB10" s="2" t="s">
        <v>3052</v>
      </c>
      <c r="AC10" s="2" t="s">
        <v>1673</v>
      </c>
      <c r="AE10">
        <f>J10*VLOOKUP(H10,'Cost sheet'!$C$2:$G$1232,5,FALSE)</f>
        <v>17250</v>
      </c>
      <c r="AF10" s="2"/>
      <c r="AG10" s="2"/>
    </row>
    <row r="11" spans="1:33" x14ac:dyDescent="0.45">
      <c r="A11" s="1">
        <v>46064</v>
      </c>
      <c r="B11" s="1">
        <v>46108</v>
      </c>
      <c r="C11" s="1">
        <v>2</v>
      </c>
      <c r="D11" s="1">
        <v>2</v>
      </c>
      <c r="E11" s="2" t="s">
        <v>2959</v>
      </c>
      <c r="F11" s="3">
        <v>1</v>
      </c>
      <c r="G11" s="2" t="s">
        <v>1667</v>
      </c>
      <c r="H11" s="28">
        <v>7993</v>
      </c>
      <c r="I11" s="2" t="s">
        <v>2962</v>
      </c>
      <c r="J11" s="4">
        <v>10000</v>
      </c>
      <c r="K11" s="5">
        <v>1.675</v>
      </c>
      <c r="L11" s="4">
        <v>16750</v>
      </c>
      <c r="M11" s="2" t="s">
        <v>1519</v>
      </c>
      <c r="N11" s="2" t="s">
        <v>30</v>
      </c>
      <c r="O11" s="2" t="s">
        <v>1668</v>
      </c>
      <c r="P11" s="2" t="s">
        <v>1669</v>
      </c>
      <c r="R11" s="2" t="s">
        <v>89</v>
      </c>
      <c r="S11" s="2" t="s">
        <v>1968</v>
      </c>
      <c r="U11" s="2" t="s">
        <v>1677</v>
      </c>
      <c r="V11" s="2" t="s">
        <v>1678</v>
      </c>
      <c r="W11" s="2" t="s">
        <v>1667</v>
      </c>
      <c r="X11" s="6">
        <v>0</v>
      </c>
      <c r="Z11" s="2" t="s">
        <v>89</v>
      </c>
      <c r="AA11" s="2" t="s">
        <v>1969</v>
      </c>
      <c r="AC11" s="2" t="s">
        <v>1673</v>
      </c>
      <c r="AE11">
        <f>J11*VLOOKUP(H11,'Cost sheet'!$C$2:$G$1232,5,FALSE)</f>
        <v>16750</v>
      </c>
      <c r="AF11" s="2"/>
      <c r="AG11" s="2"/>
    </row>
    <row r="12" spans="1:33" x14ac:dyDescent="0.45">
      <c r="A12" s="1">
        <v>46064</v>
      </c>
      <c r="B12" s="1">
        <v>46108</v>
      </c>
      <c r="C12" s="1">
        <v>2</v>
      </c>
      <c r="D12" s="1">
        <v>2</v>
      </c>
      <c r="E12" s="2" t="s">
        <v>2959</v>
      </c>
      <c r="F12" s="3">
        <v>2</v>
      </c>
      <c r="G12" s="2" t="s">
        <v>1667</v>
      </c>
      <c r="H12" s="28">
        <v>7992</v>
      </c>
      <c r="I12" s="2" t="s">
        <v>2964</v>
      </c>
      <c r="J12" s="4">
        <v>10000</v>
      </c>
      <c r="K12" s="5">
        <v>0.625</v>
      </c>
      <c r="L12" s="4">
        <v>6250</v>
      </c>
      <c r="M12" s="2" t="s">
        <v>1519</v>
      </c>
      <c r="N12" s="2" t="s">
        <v>30</v>
      </c>
      <c r="O12" s="2" t="s">
        <v>1668</v>
      </c>
      <c r="P12" s="2" t="s">
        <v>1669</v>
      </c>
      <c r="R12" s="2" t="s">
        <v>89</v>
      </c>
      <c r="S12" s="2" t="s">
        <v>1968</v>
      </c>
      <c r="U12" s="2" t="s">
        <v>1677</v>
      </c>
      <c r="V12" s="2" t="s">
        <v>1678</v>
      </c>
      <c r="W12" s="2" t="s">
        <v>1667</v>
      </c>
      <c r="X12" s="6">
        <v>0</v>
      </c>
      <c r="Z12" s="2" t="s">
        <v>89</v>
      </c>
      <c r="AA12" s="2" t="s">
        <v>1969</v>
      </c>
      <c r="AC12" s="2" t="s">
        <v>1673</v>
      </c>
      <c r="AE12">
        <f>J12*VLOOKUP(H12,'Cost sheet'!$C$2:$G$1232,5,FALSE)</f>
        <v>5600.0000000000009</v>
      </c>
      <c r="AF12" s="2"/>
      <c r="AG12" s="2"/>
    </row>
    <row r="13" spans="1:33" x14ac:dyDescent="0.45">
      <c r="A13" s="1">
        <v>46066</v>
      </c>
      <c r="B13" s="1">
        <v>2</v>
      </c>
      <c r="C13" s="1">
        <v>2</v>
      </c>
      <c r="D13" s="1">
        <v>2</v>
      </c>
      <c r="E13" s="2" t="s">
        <v>3014</v>
      </c>
      <c r="F13" s="3">
        <v>1</v>
      </c>
      <c r="G13" s="2" t="s">
        <v>1685</v>
      </c>
      <c r="H13" s="28">
        <v>8012</v>
      </c>
      <c r="I13" s="2" t="s">
        <v>3017</v>
      </c>
      <c r="J13" s="4">
        <v>1</v>
      </c>
      <c r="K13" s="5">
        <v>1000</v>
      </c>
      <c r="L13" s="4">
        <v>1000</v>
      </c>
      <c r="M13" s="2" t="s">
        <v>3004</v>
      </c>
      <c r="N13" s="2" t="s">
        <v>37</v>
      </c>
      <c r="O13" s="2" t="s">
        <v>1668</v>
      </c>
      <c r="P13" s="2" t="s">
        <v>1669</v>
      </c>
      <c r="R13" s="2" t="s">
        <v>3005</v>
      </c>
      <c r="S13" s="2" t="s">
        <v>3049</v>
      </c>
      <c r="U13" s="2" t="s">
        <v>1690</v>
      </c>
      <c r="V13" s="2" t="s">
        <v>3050</v>
      </c>
      <c r="W13" s="2" t="s">
        <v>1667</v>
      </c>
      <c r="X13" s="6">
        <v>0</v>
      </c>
      <c r="Z13" s="2" t="s">
        <v>3005</v>
      </c>
      <c r="AA13" s="2" t="s">
        <v>3051</v>
      </c>
      <c r="AC13" s="2" t="s">
        <v>1673</v>
      </c>
      <c r="AE13">
        <f>J13*VLOOKUP(H13,'Cost sheet'!$C$2:$G$1232,5,FALSE)</f>
        <v>999.26485000000002</v>
      </c>
      <c r="AF13" s="2"/>
      <c r="AG13" s="2"/>
    </row>
    <row r="14" spans="1:33" x14ac:dyDescent="0.45">
      <c r="A14" s="1">
        <v>46071</v>
      </c>
      <c r="B14" s="1">
        <v>2</v>
      </c>
      <c r="C14" s="1">
        <v>2</v>
      </c>
      <c r="D14" s="1">
        <v>2</v>
      </c>
      <c r="E14" s="2" t="s">
        <v>3195</v>
      </c>
      <c r="F14" s="3">
        <v>1</v>
      </c>
      <c r="G14" s="2" t="s">
        <v>1667</v>
      </c>
      <c r="H14" s="2" t="s">
        <v>29</v>
      </c>
      <c r="I14" s="2" t="s">
        <v>3198</v>
      </c>
      <c r="J14" s="4">
        <v>1</v>
      </c>
      <c r="K14" s="5">
        <v>1910</v>
      </c>
      <c r="L14" s="4">
        <v>1910</v>
      </c>
      <c r="M14" s="2" t="s">
        <v>3196</v>
      </c>
      <c r="N14" s="2" t="s">
        <v>30</v>
      </c>
      <c r="O14" s="2" t="s">
        <v>1668</v>
      </c>
      <c r="P14" s="2" t="s">
        <v>1669</v>
      </c>
      <c r="R14" s="2" t="s">
        <v>50</v>
      </c>
      <c r="S14" s="2" t="s">
        <v>3233</v>
      </c>
      <c r="U14" s="2" t="s">
        <v>1690</v>
      </c>
      <c r="V14" s="2" t="s">
        <v>3234</v>
      </c>
      <c r="W14" s="2" t="s">
        <v>1667</v>
      </c>
      <c r="X14" s="6">
        <v>0</v>
      </c>
      <c r="Z14" s="2" t="s">
        <v>50</v>
      </c>
      <c r="AA14" s="2" t="s">
        <v>3235</v>
      </c>
      <c r="AC14" s="2" t="s">
        <v>1673</v>
      </c>
      <c r="AE14" t="e">
        <f>J14*VLOOKUP(H14,'Cost sheet'!$C$2:$G$1232,5,FALSE)</f>
        <v>#N/A</v>
      </c>
      <c r="AF14" s="2"/>
      <c r="AG14" s="2"/>
    </row>
    <row r="15" spans="1:33" x14ac:dyDescent="0.45">
      <c r="A15" s="1">
        <v>46071</v>
      </c>
      <c r="B15" s="1">
        <v>2</v>
      </c>
      <c r="C15" s="1">
        <v>2</v>
      </c>
      <c r="D15" s="1">
        <v>2</v>
      </c>
      <c r="E15" s="2" t="s">
        <v>3195</v>
      </c>
      <c r="F15" s="3">
        <v>2</v>
      </c>
      <c r="G15" s="2" t="s">
        <v>1667</v>
      </c>
      <c r="H15" s="28">
        <v>7997</v>
      </c>
      <c r="I15" s="2" t="s">
        <v>3200</v>
      </c>
      <c r="J15" s="4">
        <v>8</v>
      </c>
      <c r="K15" s="5">
        <v>1910</v>
      </c>
      <c r="L15" s="4">
        <v>15280</v>
      </c>
      <c r="M15" s="2" t="s">
        <v>3196</v>
      </c>
      <c r="N15" s="2" t="s">
        <v>37</v>
      </c>
      <c r="O15" s="2" t="s">
        <v>1668</v>
      </c>
      <c r="P15" s="2" t="s">
        <v>1669</v>
      </c>
      <c r="R15" s="2" t="s">
        <v>50</v>
      </c>
      <c r="S15" s="2" t="s">
        <v>3233</v>
      </c>
      <c r="U15" s="2" t="s">
        <v>1690</v>
      </c>
      <c r="V15" s="2" t="s">
        <v>3234</v>
      </c>
      <c r="W15" s="2" t="s">
        <v>1667</v>
      </c>
      <c r="X15" s="6">
        <v>0</v>
      </c>
      <c r="Z15" s="2" t="s">
        <v>50</v>
      </c>
      <c r="AA15" s="2" t="s">
        <v>3235</v>
      </c>
      <c r="AC15" s="2" t="s">
        <v>1673</v>
      </c>
      <c r="AE15">
        <f>J15*VLOOKUP(H15,'Cost sheet'!$C$2:$G$1232,5,FALSE)</f>
        <v>15280</v>
      </c>
      <c r="AF15" s="2"/>
      <c r="AG15" s="2"/>
    </row>
    <row r="16" spans="1:33" x14ac:dyDescent="0.45">
      <c r="A16" s="1">
        <v>46071</v>
      </c>
      <c r="B16" s="1">
        <v>2</v>
      </c>
      <c r="C16" s="1">
        <v>2</v>
      </c>
      <c r="D16" s="1">
        <v>2</v>
      </c>
      <c r="E16" s="2" t="s">
        <v>3195</v>
      </c>
      <c r="F16" s="3">
        <v>3</v>
      </c>
      <c r="G16" s="2" t="s">
        <v>1667</v>
      </c>
      <c r="H16" s="2" t="s">
        <v>29</v>
      </c>
      <c r="I16" s="2" t="s">
        <v>3201</v>
      </c>
      <c r="J16" s="4">
        <v>1</v>
      </c>
      <c r="K16" s="5">
        <v>10000</v>
      </c>
      <c r="L16" s="4">
        <v>10000</v>
      </c>
      <c r="M16" s="2" t="s">
        <v>3196</v>
      </c>
      <c r="N16" s="2" t="s">
        <v>30</v>
      </c>
      <c r="O16" s="2" t="s">
        <v>1668</v>
      </c>
      <c r="P16" s="2" t="s">
        <v>1669</v>
      </c>
      <c r="R16" s="2" t="s">
        <v>50</v>
      </c>
      <c r="S16" s="2" t="s">
        <v>3233</v>
      </c>
      <c r="U16" s="2" t="s">
        <v>1690</v>
      </c>
      <c r="V16" s="2" t="s">
        <v>3234</v>
      </c>
      <c r="W16" s="2" t="s">
        <v>1667</v>
      </c>
      <c r="X16" s="6">
        <v>0</v>
      </c>
      <c r="Z16" s="2" t="s">
        <v>50</v>
      </c>
      <c r="AA16" s="2" t="s">
        <v>3235</v>
      </c>
      <c r="AC16" s="2" t="s">
        <v>1673</v>
      </c>
      <c r="AD16" s="2"/>
      <c r="AE16" t="e">
        <f>J16*VLOOKUP(H16,'Cost sheet'!$C$2:$G$1232,5,FALSE)</f>
        <v>#N/A</v>
      </c>
      <c r="AF16" s="2"/>
      <c r="AG16" s="2"/>
    </row>
    <row r="17" spans="1:33" x14ac:dyDescent="0.45">
      <c r="A17" s="1">
        <v>46076</v>
      </c>
      <c r="B17" s="1">
        <v>46191</v>
      </c>
      <c r="C17" s="1">
        <v>2</v>
      </c>
      <c r="D17" s="1">
        <v>2</v>
      </c>
      <c r="E17" s="2" t="s">
        <v>3218</v>
      </c>
      <c r="F17" s="3">
        <v>1</v>
      </c>
      <c r="G17" s="2" t="s">
        <v>1820</v>
      </c>
      <c r="H17" s="28">
        <v>7488</v>
      </c>
      <c r="I17" s="2" t="s">
        <v>1414</v>
      </c>
      <c r="J17" s="4">
        <v>1080</v>
      </c>
      <c r="K17" s="5">
        <v>170.4</v>
      </c>
      <c r="L17" s="4">
        <v>184032</v>
      </c>
      <c r="M17" s="2" t="s">
        <v>1559</v>
      </c>
      <c r="N17" s="2" t="s">
        <v>30</v>
      </c>
      <c r="O17" s="2" t="s">
        <v>1668</v>
      </c>
      <c r="P17" s="2" t="s">
        <v>1669</v>
      </c>
      <c r="R17" s="2" t="s">
        <v>106</v>
      </c>
      <c r="S17" s="2" t="s">
        <v>1821</v>
      </c>
      <c r="U17" s="2" t="s">
        <v>1740</v>
      </c>
      <c r="V17" s="2" t="s">
        <v>1822</v>
      </c>
      <c r="W17" s="2" t="s">
        <v>1667</v>
      </c>
      <c r="X17" s="6">
        <v>0</v>
      </c>
      <c r="Z17" s="2" t="s">
        <v>1823</v>
      </c>
      <c r="AA17" s="2" t="s">
        <v>1824</v>
      </c>
      <c r="AB17" s="2" t="s">
        <v>1825</v>
      </c>
      <c r="AE17">
        <f>J17*VLOOKUP(H17,'Cost sheet'!$C$2:$G$1232,5,FALSE)</f>
        <v>21385.040039999996</v>
      </c>
      <c r="AF17" s="2"/>
      <c r="AG17" s="2"/>
    </row>
    <row r="18" spans="1:33" x14ac:dyDescent="0.45">
      <c r="A18" s="1">
        <v>46077</v>
      </c>
      <c r="B18" s="1">
        <v>46225</v>
      </c>
      <c r="C18" s="1">
        <v>2</v>
      </c>
      <c r="D18" s="1">
        <v>2</v>
      </c>
      <c r="E18" s="2" t="s">
        <v>3228</v>
      </c>
      <c r="F18" s="3">
        <v>1</v>
      </c>
      <c r="G18" s="2" t="s">
        <v>1893</v>
      </c>
      <c r="H18" s="28">
        <v>609</v>
      </c>
      <c r="I18" s="2" t="s">
        <v>173</v>
      </c>
      <c r="J18" s="4">
        <v>17</v>
      </c>
      <c r="K18" s="5">
        <v>119</v>
      </c>
      <c r="L18" s="4">
        <v>2023</v>
      </c>
      <c r="M18" s="2" t="s">
        <v>1515</v>
      </c>
      <c r="N18" s="2" t="s">
        <v>30</v>
      </c>
      <c r="O18" s="2" t="s">
        <v>1668</v>
      </c>
      <c r="P18" s="2" t="s">
        <v>1669</v>
      </c>
      <c r="R18" s="2" t="s">
        <v>170</v>
      </c>
      <c r="S18" s="2" t="s">
        <v>1894</v>
      </c>
      <c r="T18" s="2" t="s">
        <v>1895</v>
      </c>
      <c r="U18" s="2" t="s">
        <v>1690</v>
      </c>
      <c r="V18" s="2" t="s">
        <v>1896</v>
      </c>
      <c r="W18" s="2" t="s">
        <v>1667</v>
      </c>
      <c r="X18" s="6">
        <v>1</v>
      </c>
      <c r="Z18" s="2" t="s">
        <v>1897</v>
      </c>
      <c r="AA18" s="2" t="s">
        <v>1898</v>
      </c>
      <c r="AC18" s="2" t="s">
        <v>1673</v>
      </c>
      <c r="AE18">
        <f>J18*VLOOKUP(H18,'Cost sheet'!$C$2:$G$1232,5,FALSE)</f>
        <v>844.04779000000008</v>
      </c>
      <c r="AF18" s="2"/>
      <c r="AG18" s="2"/>
    </row>
    <row r="19" spans="1:33" x14ac:dyDescent="0.45">
      <c r="A19" s="1">
        <v>46077</v>
      </c>
      <c r="B19" s="1">
        <v>46225</v>
      </c>
      <c r="C19" s="1">
        <v>2</v>
      </c>
      <c r="D19" s="1">
        <v>2</v>
      </c>
      <c r="E19" s="2" t="s">
        <v>3228</v>
      </c>
      <c r="F19" s="3">
        <v>2</v>
      </c>
      <c r="G19" s="2" t="s">
        <v>1893</v>
      </c>
      <c r="H19" s="28">
        <v>610</v>
      </c>
      <c r="I19" s="2" t="s">
        <v>259</v>
      </c>
      <c r="J19" s="4">
        <v>55</v>
      </c>
      <c r="K19" s="5">
        <v>196.5</v>
      </c>
      <c r="L19" s="4">
        <v>10807.5</v>
      </c>
      <c r="M19" s="2" t="s">
        <v>1515</v>
      </c>
      <c r="N19" s="2" t="s">
        <v>30</v>
      </c>
      <c r="O19" s="2" t="s">
        <v>1668</v>
      </c>
      <c r="P19" s="2" t="s">
        <v>1669</v>
      </c>
      <c r="R19" s="2" t="s">
        <v>170</v>
      </c>
      <c r="S19" s="2" t="s">
        <v>1894</v>
      </c>
      <c r="T19" s="2" t="s">
        <v>1895</v>
      </c>
      <c r="U19" s="2" t="s">
        <v>1690</v>
      </c>
      <c r="V19" s="2" t="s">
        <v>1896</v>
      </c>
      <c r="W19" s="2" t="s">
        <v>1667</v>
      </c>
      <c r="X19" s="6">
        <v>4</v>
      </c>
      <c r="Z19" s="2" t="s">
        <v>1897</v>
      </c>
      <c r="AA19" s="2" t="s">
        <v>1898</v>
      </c>
      <c r="AC19" s="2" t="s">
        <v>1673</v>
      </c>
      <c r="AD19" s="2"/>
      <c r="AE19">
        <f>J19*VLOOKUP(H19,'Cost sheet'!$C$2:$G$1232,5,FALSE)</f>
        <v>4062.2290499999999</v>
      </c>
      <c r="AF19" s="2"/>
      <c r="AG19" s="2"/>
    </row>
    <row r="20" spans="1:33" x14ac:dyDescent="0.45">
      <c r="A20" s="1">
        <v>46077</v>
      </c>
      <c r="B20" s="1">
        <v>46176</v>
      </c>
      <c r="C20" s="1">
        <v>2</v>
      </c>
      <c r="D20" s="1">
        <v>2</v>
      </c>
      <c r="E20" s="2" t="s">
        <v>3230</v>
      </c>
      <c r="F20" s="3">
        <v>1</v>
      </c>
      <c r="G20" s="2" t="s">
        <v>1893</v>
      </c>
      <c r="H20" s="28">
        <v>2977</v>
      </c>
      <c r="I20" s="2" t="s">
        <v>184</v>
      </c>
      <c r="J20" s="4">
        <v>63</v>
      </c>
      <c r="K20" s="5">
        <v>340</v>
      </c>
      <c r="L20" s="4">
        <v>21420</v>
      </c>
      <c r="M20" s="2" t="s">
        <v>1515</v>
      </c>
      <c r="N20" s="2" t="s">
        <v>30</v>
      </c>
      <c r="O20" s="2" t="s">
        <v>1668</v>
      </c>
      <c r="P20" s="2" t="s">
        <v>1669</v>
      </c>
      <c r="R20" s="2" t="s">
        <v>170</v>
      </c>
      <c r="S20" s="2" t="s">
        <v>1894</v>
      </c>
      <c r="T20" s="2" t="s">
        <v>1895</v>
      </c>
      <c r="U20" s="2" t="s">
        <v>1690</v>
      </c>
      <c r="V20" s="2" t="s">
        <v>1896</v>
      </c>
      <c r="W20" s="2" t="s">
        <v>1667</v>
      </c>
      <c r="X20" s="6">
        <v>26</v>
      </c>
      <c r="Z20" s="2" t="s">
        <v>1897</v>
      </c>
      <c r="AA20" s="2" t="s">
        <v>1898</v>
      </c>
      <c r="AC20" s="2" t="s">
        <v>1673</v>
      </c>
      <c r="AE20">
        <f>J20*VLOOKUP(H20,'Cost sheet'!$C$2:$G$1232,5,FALSE)</f>
        <v>5391.365049</v>
      </c>
      <c r="AF20" s="2"/>
      <c r="AG20" s="2"/>
    </row>
    <row r="21" spans="1:33" x14ac:dyDescent="0.45">
      <c r="A21" s="1">
        <v>46077</v>
      </c>
      <c r="B21" s="1">
        <v>46105</v>
      </c>
      <c r="C21" s="1">
        <v>2</v>
      </c>
      <c r="D21" s="1">
        <v>2</v>
      </c>
      <c r="E21" s="2" t="s">
        <v>3220</v>
      </c>
      <c r="F21" s="3">
        <v>1</v>
      </c>
      <c r="G21" s="2" t="s">
        <v>1667</v>
      </c>
      <c r="H21" s="28">
        <v>7861</v>
      </c>
      <c r="I21" s="2" t="s">
        <v>3223</v>
      </c>
      <c r="J21" s="4">
        <v>5000</v>
      </c>
      <c r="K21" s="5">
        <v>2.7</v>
      </c>
      <c r="L21" s="4">
        <v>13500</v>
      </c>
      <c r="M21" s="2" t="s">
        <v>2947</v>
      </c>
      <c r="N21" s="2" t="s">
        <v>37</v>
      </c>
      <c r="O21" s="2" t="s">
        <v>1668</v>
      </c>
      <c r="P21" s="2" t="s">
        <v>1669</v>
      </c>
      <c r="R21" s="2" t="s">
        <v>2958</v>
      </c>
      <c r="S21" s="2" t="s">
        <v>3236</v>
      </c>
      <c r="U21" s="2" t="s">
        <v>1687</v>
      </c>
      <c r="V21" s="2" t="s">
        <v>3237</v>
      </c>
      <c r="W21" s="2" t="s">
        <v>1667</v>
      </c>
      <c r="X21" s="6">
        <v>0</v>
      </c>
      <c r="Z21" s="2" t="s">
        <v>2958</v>
      </c>
      <c r="AA21" s="2" t="s">
        <v>3238</v>
      </c>
      <c r="AC21" s="2" t="s">
        <v>1673</v>
      </c>
      <c r="AD21" s="2"/>
      <c r="AE21">
        <f>J21*VLOOKUP(H21,'Cost sheet'!$C$2:$G$1232,5,FALSE)</f>
        <v>9291.6750000000011</v>
      </c>
    </row>
    <row r="22" spans="1:33" x14ac:dyDescent="0.45">
      <c r="A22" s="1">
        <v>46077</v>
      </c>
      <c r="B22" s="1">
        <v>46105</v>
      </c>
      <c r="C22" s="1">
        <v>2</v>
      </c>
      <c r="D22" s="1">
        <v>2</v>
      </c>
      <c r="E22" s="2" t="s">
        <v>3220</v>
      </c>
      <c r="F22" s="3">
        <v>2</v>
      </c>
      <c r="G22" s="2" t="s">
        <v>1667</v>
      </c>
      <c r="H22" s="28">
        <v>7862</v>
      </c>
      <c r="I22" s="2" t="s">
        <v>3225</v>
      </c>
      <c r="J22" s="4">
        <v>5000</v>
      </c>
      <c r="K22" s="5">
        <v>3.5</v>
      </c>
      <c r="L22" s="4">
        <v>17500</v>
      </c>
      <c r="M22" s="2" t="s">
        <v>2947</v>
      </c>
      <c r="N22" s="2" t="s">
        <v>37</v>
      </c>
      <c r="O22" s="2" t="s">
        <v>1668</v>
      </c>
      <c r="P22" s="2" t="s">
        <v>1669</v>
      </c>
      <c r="R22" s="2" t="s">
        <v>2958</v>
      </c>
      <c r="S22" s="2" t="s">
        <v>3236</v>
      </c>
      <c r="U22" s="2" t="s">
        <v>1687</v>
      </c>
      <c r="V22" s="2" t="s">
        <v>3237</v>
      </c>
      <c r="W22" s="2" t="s">
        <v>1667</v>
      </c>
      <c r="X22" s="6">
        <v>0</v>
      </c>
      <c r="Z22" s="2" t="s">
        <v>2958</v>
      </c>
      <c r="AA22" s="2" t="s">
        <v>3238</v>
      </c>
      <c r="AC22" s="2" t="s">
        <v>1673</v>
      </c>
      <c r="AE22">
        <f>J22*VLOOKUP(H22,'Cost sheet'!$C$2:$G$1232,5,FALSE)</f>
        <v>11076.470000000001</v>
      </c>
    </row>
    <row r="23" spans="1:33" x14ac:dyDescent="0.45">
      <c r="A23" s="1">
        <v>46077</v>
      </c>
      <c r="B23" s="1">
        <v>46105</v>
      </c>
      <c r="C23" s="1">
        <v>2</v>
      </c>
      <c r="D23" s="1">
        <v>2</v>
      </c>
      <c r="E23" s="2" t="s">
        <v>3220</v>
      </c>
      <c r="F23" s="3">
        <v>3</v>
      </c>
      <c r="G23" s="2" t="s">
        <v>1667</v>
      </c>
      <c r="H23" s="28">
        <v>7863</v>
      </c>
      <c r="I23" s="2" t="s">
        <v>3227</v>
      </c>
      <c r="J23" s="4">
        <v>1000</v>
      </c>
      <c r="K23" s="5">
        <v>7.52</v>
      </c>
      <c r="L23" s="4">
        <v>7520</v>
      </c>
      <c r="M23" s="2" t="s">
        <v>2947</v>
      </c>
      <c r="N23" s="2" t="s">
        <v>37</v>
      </c>
      <c r="O23" s="2" t="s">
        <v>1668</v>
      </c>
      <c r="P23" s="2" t="s">
        <v>1669</v>
      </c>
      <c r="R23" s="2" t="s">
        <v>2958</v>
      </c>
      <c r="S23" s="2" t="s">
        <v>3236</v>
      </c>
      <c r="U23" s="2" t="s">
        <v>1687</v>
      </c>
      <c r="V23" s="2" t="s">
        <v>3237</v>
      </c>
      <c r="W23" s="2" t="s">
        <v>1667</v>
      </c>
      <c r="X23" s="6">
        <v>0</v>
      </c>
      <c r="Z23" s="2" t="s">
        <v>2958</v>
      </c>
      <c r="AA23" s="2" t="s">
        <v>3238</v>
      </c>
      <c r="AC23" s="2" t="s">
        <v>1673</v>
      </c>
      <c r="AE23">
        <f>J23*VLOOKUP(H23,'Cost sheet'!$C$2:$G$1232,5,FALSE)</f>
        <v>5463.174</v>
      </c>
      <c r="AF23" s="2"/>
      <c r="AG23" s="2"/>
    </row>
    <row r="24" spans="1:33" x14ac:dyDescent="0.45">
      <c r="A24" s="1">
        <v>46077</v>
      </c>
      <c r="B24" s="1">
        <v>46237</v>
      </c>
      <c r="C24" s="1">
        <v>2</v>
      </c>
      <c r="D24" s="1">
        <v>2</v>
      </c>
      <c r="E24" s="2" t="s">
        <v>3231</v>
      </c>
      <c r="F24" s="3">
        <v>1</v>
      </c>
      <c r="G24" s="2" t="s">
        <v>1913</v>
      </c>
      <c r="H24" s="28">
        <v>5045</v>
      </c>
      <c r="I24" s="2" t="s">
        <v>114</v>
      </c>
      <c r="J24" s="4">
        <v>25000</v>
      </c>
      <c r="K24" s="5">
        <v>1.63</v>
      </c>
      <c r="L24" s="4">
        <v>40750</v>
      </c>
      <c r="M24" s="2" t="s">
        <v>1555</v>
      </c>
      <c r="N24" s="2" t="s">
        <v>30</v>
      </c>
      <c r="O24" s="2" t="s">
        <v>1668</v>
      </c>
      <c r="P24" s="2" t="s">
        <v>1669</v>
      </c>
      <c r="R24" s="2" t="s">
        <v>115</v>
      </c>
      <c r="S24" s="2" t="s">
        <v>1914</v>
      </c>
      <c r="U24" s="2" t="s">
        <v>1844</v>
      </c>
      <c r="V24" s="2" t="s">
        <v>1915</v>
      </c>
      <c r="W24" s="2" t="s">
        <v>1667</v>
      </c>
      <c r="X24" s="6">
        <v>0</v>
      </c>
      <c r="Z24" s="2" t="s">
        <v>115</v>
      </c>
      <c r="AA24" s="2" t="s">
        <v>1881</v>
      </c>
      <c r="AB24" s="2" t="s">
        <v>1916</v>
      </c>
      <c r="AE24">
        <f>J24*VLOOKUP(H24,'Cost sheet'!$C$2:$G$1232,5,FALSE)</f>
        <v>14909.999999999996</v>
      </c>
      <c r="AF24" s="2"/>
      <c r="AG24" s="2"/>
    </row>
    <row r="25" spans="1:33" x14ac:dyDescent="0.45">
      <c r="A25" s="1">
        <v>45903</v>
      </c>
      <c r="B25" s="1">
        <v>2</v>
      </c>
      <c r="C25" s="1">
        <v>46063</v>
      </c>
      <c r="D25" s="1">
        <v>46021</v>
      </c>
      <c r="E25" s="2" t="s">
        <v>2130</v>
      </c>
      <c r="F25" s="3">
        <v>1</v>
      </c>
      <c r="G25" s="2" t="s">
        <v>1667</v>
      </c>
      <c r="H25" s="28">
        <v>7898</v>
      </c>
      <c r="I25" s="2" t="s">
        <v>2132</v>
      </c>
      <c r="J25" s="4">
        <v>10000</v>
      </c>
      <c r="K25" s="5">
        <v>0.99</v>
      </c>
      <c r="L25" s="4">
        <v>9900</v>
      </c>
      <c r="M25" s="2" t="s">
        <v>1511</v>
      </c>
      <c r="N25" s="2" t="s">
        <v>30</v>
      </c>
      <c r="O25" s="2" t="s">
        <v>1668</v>
      </c>
      <c r="P25" s="2" t="s">
        <v>1669</v>
      </c>
      <c r="R25" s="2" t="s">
        <v>46</v>
      </c>
      <c r="S25" s="2" t="s">
        <v>1681</v>
      </c>
      <c r="U25" s="2" t="s">
        <v>1682</v>
      </c>
      <c r="V25" s="2" t="s">
        <v>1683</v>
      </c>
      <c r="W25" s="2" t="s">
        <v>1667</v>
      </c>
      <c r="X25" s="6">
        <v>0</v>
      </c>
      <c r="Z25" s="2" t="s">
        <v>46</v>
      </c>
      <c r="AA25" s="2" t="s">
        <v>1684</v>
      </c>
      <c r="AC25" s="2" t="s">
        <v>1673</v>
      </c>
      <c r="AE25">
        <f>J25*VLOOKUP(H25,'Cost sheet'!$C$2:$G$1232,5,FALSE)</f>
        <v>9900</v>
      </c>
      <c r="AF25" s="2"/>
      <c r="AG25" s="2"/>
    </row>
    <row r="26" spans="1:33" x14ac:dyDescent="0.45">
      <c r="A26" s="1">
        <v>45987</v>
      </c>
      <c r="B26" s="1">
        <v>46104</v>
      </c>
      <c r="C26" s="1">
        <v>46073</v>
      </c>
      <c r="D26" s="1">
        <v>46086</v>
      </c>
      <c r="E26" s="2" t="s">
        <v>2330</v>
      </c>
      <c r="F26" s="3">
        <v>2</v>
      </c>
      <c r="G26" s="2" t="s">
        <v>1701</v>
      </c>
      <c r="H26" s="28">
        <v>7153</v>
      </c>
      <c r="I26" s="2" t="s">
        <v>310</v>
      </c>
      <c r="J26" s="4">
        <v>50004</v>
      </c>
      <c r="K26" s="5">
        <v>1.88</v>
      </c>
      <c r="L26" s="4">
        <v>94007.52</v>
      </c>
      <c r="M26" s="2" t="s">
        <v>1546</v>
      </c>
      <c r="N26" s="2" t="s">
        <v>37</v>
      </c>
      <c r="O26" s="2" t="s">
        <v>1668</v>
      </c>
      <c r="P26" s="2" t="s">
        <v>1669</v>
      </c>
      <c r="R26" s="2" t="s">
        <v>309</v>
      </c>
      <c r="S26" s="2" t="s">
        <v>1703</v>
      </c>
      <c r="U26" s="2" t="s">
        <v>1704</v>
      </c>
      <c r="V26" s="2" t="s">
        <v>1705</v>
      </c>
      <c r="W26" s="2" t="s">
        <v>1667</v>
      </c>
      <c r="X26" s="6">
        <v>0</v>
      </c>
      <c r="Z26" s="2" t="s">
        <v>1706</v>
      </c>
      <c r="AA26" s="2" t="s">
        <v>1707</v>
      </c>
      <c r="AB26" s="2" t="s">
        <v>1708</v>
      </c>
      <c r="AE26">
        <f>J26*VLOOKUP(H26,'Cost sheet'!$C$2:$G$1232,5,FALSE)</f>
        <v>38025.841823999988</v>
      </c>
      <c r="AF26" s="2"/>
      <c r="AG26" s="2"/>
    </row>
    <row r="27" spans="1:33" x14ac:dyDescent="0.45">
      <c r="A27" s="1">
        <v>45987</v>
      </c>
      <c r="B27" s="1">
        <v>46118</v>
      </c>
      <c r="C27" s="1">
        <v>46073</v>
      </c>
      <c r="D27" s="1">
        <v>46086</v>
      </c>
      <c r="E27" s="2" t="s">
        <v>2331</v>
      </c>
      <c r="F27" s="3">
        <v>1</v>
      </c>
      <c r="G27" s="2" t="s">
        <v>1701</v>
      </c>
      <c r="H27" s="28">
        <v>7153</v>
      </c>
      <c r="I27" s="2" t="s">
        <v>310</v>
      </c>
      <c r="J27" s="4">
        <v>45000</v>
      </c>
      <c r="K27" s="5">
        <v>1.88</v>
      </c>
      <c r="L27" s="4">
        <v>84600</v>
      </c>
      <c r="M27" s="2" t="s">
        <v>1546</v>
      </c>
      <c r="N27" s="2" t="s">
        <v>37</v>
      </c>
      <c r="O27" s="2" t="s">
        <v>1668</v>
      </c>
      <c r="P27" s="2" t="s">
        <v>1669</v>
      </c>
      <c r="R27" s="2" t="s">
        <v>309</v>
      </c>
      <c r="S27" s="2" t="s">
        <v>1703</v>
      </c>
      <c r="U27" s="2" t="s">
        <v>1704</v>
      </c>
      <c r="V27" s="2" t="s">
        <v>1705</v>
      </c>
      <c r="W27" s="2" t="s">
        <v>1667</v>
      </c>
      <c r="X27" s="6">
        <v>0</v>
      </c>
      <c r="Z27" s="2" t="s">
        <v>1706</v>
      </c>
      <c r="AA27" s="2" t="s">
        <v>1707</v>
      </c>
      <c r="AB27" s="2" t="s">
        <v>1708</v>
      </c>
      <c r="AD27" s="2"/>
      <c r="AE27">
        <f>J27*VLOOKUP(H27,'Cost sheet'!$C$2:$G$1232,5,FALSE)</f>
        <v>34220.51999999999</v>
      </c>
    </row>
    <row r="28" spans="1:33" x14ac:dyDescent="0.45">
      <c r="A28" s="1">
        <v>45987</v>
      </c>
      <c r="B28" s="1">
        <v>46125</v>
      </c>
      <c r="C28" s="1">
        <v>46073</v>
      </c>
      <c r="D28" s="1">
        <v>46086</v>
      </c>
      <c r="E28" s="2" t="s">
        <v>2332</v>
      </c>
      <c r="F28" s="3">
        <v>1</v>
      </c>
      <c r="G28" s="2" t="s">
        <v>1701</v>
      </c>
      <c r="H28" s="28">
        <v>7153</v>
      </c>
      <c r="I28" s="2" t="s">
        <v>310</v>
      </c>
      <c r="J28" s="4">
        <v>50004</v>
      </c>
      <c r="K28" s="5">
        <v>1.88</v>
      </c>
      <c r="L28" s="4">
        <v>94007.52</v>
      </c>
      <c r="M28" s="2" t="s">
        <v>1546</v>
      </c>
      <c r="N28" s="2" t="s">
        <v>37</v>
      </c>
      <c r="O28" s="2" t="s">
        <v>1668</v>
      </c>
      <c r="P28" s="2" t="s">
        <v>1669</v>
      </c>
      <c r="R28" s="2" t="s">
        <v>309</v>
      </c>
      <c r="S28" s="2" t="s">
        <v>1703</v>
      </c>
      <c r="U28" s="2" t="s">
        <v>1704</v>
      </c>
      <c r="V28" s="2" t="s">
        <v>1705</v>
      </c>
      <c r="W28" s="2" t="s">
        <v>1667</v>
      </c>
      <c r="X28" s="6">
        <v>0</v>
      </c>
      <c r="Z28" s="2" t="s">
        <v>1706</v>
      </c>
      <c r="AA28" s="2" t="s">
        <v>1707</v>
      </c>
      <c r="AB28" s="2" t="s">
        <v>1708</v>
      </c>
      <c r="AE28">
        <f>J28*VLOOKUP(H28,'Cost sheet'!$C$2:$G$1232,5,FALSE)</f>
        <v>38025.841823999988</v>
      </c>
    </row>
    <row r="29" spans="1:33" x14ac:dyDescent="0.45">
      <c r="A29" s="1">
        <v>45974</v>
      </c>
      <c r="B29" s="1">
        <v>45996</v>
      </c>
      <c r="C29" s="1">
        <v>46076</v>
      </c>
      <c r="D29" s="1">
        <v>46064</v>
      </c>
      <c r="E29" s="2" t="s">
        <v>2290</v>
      </c>
      <c r="F29" s="3">
        <v>1</v>
      </c>
      <c r="G29" s="2" t="s">
        <v>2318</v>
      </c>
      <c r="H29" s="28">
        <v>6370</v>
      </c>
      <c r="I29" s="2" t="s">
        <v>1409</v>
      </c>
      <c r="J29" s="4">
        <v>17475</v>
      </c>
      <c r="K29" s="5">
        <v>1.7788999999999999</v>
      </c>
      <c r="L29" s="4">
        <v>31086.28</v>
      </c>
      <c r="M29" s="2" t="s">
        <v>1529</v>
      </c>
      <c r="N29" s="2" t="s">
        <v>37</v>
      </c>
      <c r="O29" s="2" t="s">
        <v>1668</v>
      </c>
      <c r="P29" s="2" t="s">
        <v>1669</v>
      </c>
      <c r="R29" s="2" t="s">
        <v>43</v>
      </c>
      <c r="S29" s="2" t="s">
        <v>2319</v>
      </c>
      <c r="U29" s="2" t="s">
        <v>1690</v>
      </c>
      <c r="V29" s="2" t="s">
        <v>2320</v>
      </c>
      <c r="W29" s="2" t="s">
        <v>1667</v>
      </c>
      <c r="X29" s="6">
        <v>0</v>
      </c>
      <c r="Z29" s="2" t="s">
        <v>2321</v>
      </c>
      <c r="AA29" s="2" t="s">
        <v>2322</v>
      </c>
      <c r="AB29" s="2" t="s">
        <v>1923</v>
      </c>
      <c r="AC29" s="2" t="s">
        <v>1673</v>
      </c>
      <c r="AE29">
        <f>J29*VLOOKUP(H29,'Cost sheet'!$C$2:$G$1232,5,FALSE)</f>
        <v>11457.361424999999</v>
      </c>
    </row>
    <row r="30" spans="1:33" x14ac:dyDescent="0.45">
      <c r="A30" s="1">
        <v>45987</v>
      </c>
      <c r="B30" s="1">
        <v>46097</v>
      </c>
      <c r="C30" s="1">
        <v>46077</v>
      </c>
      <c r="D30" s="1">
        <v>46090</v>
      </c>
      <c r="E30" s="2" t="s">
        <v>2333</v>
      </c>
      <c r="F30" s="3">
        <v>1</v>
      </c>
      <c r="G30" s="2" t="s">
        <v>1701</v>
      </c>
      <c r="H30" s="28">
        <v>7154</v>
      </c>
      <c r="I30" s="2" t="s">
        <v>311</v>
      </c>
      <c r="J30" s="4">
        <v>30000</v>
      </c>
      <c r="K30" s="5">
        <v>2.59</v>
      </c>
      <c r="L30" s="4">
        <v>77700</v>
      </c>
      <c r="M30" s="2" t="s">
        <v>1546</v>
      </c>
      <c r="N30" s="2" t="s">
        <v>37</v>
      </c>
      <c r="O30" s="2" t="s">
        <v>1668</v>
      </c>
      <c r="P30" s="2" t="s">
        <v>1669</v>
      </c>
      <c r="R30" s="2" t="s">
        <v>309</v>
      </c>
      <c r="S30" s="2" t="s">
        <v>1703</v>
      </c>
      <c r="U30" s="2" t="s">
        <v>1704</v>
      </c>
      <c r="V30" s="2" t="s">
        <v>1705</v>
      </c>
      <c r="W30" s="2" t="s">
        <v>1667</v>
      </c>
      <c r="X30" s="6">
        <v>0</v>
      </c>
      <c r="Z30" s="2" t="s">
        <v>1706</v>
      </c>
      <c r="AA30" s="2" t="s">
        <v>1707</v>
      </c>
      <c r="AB30" s="2" t="s">
        <v>1708</v>
      </c>
      <c r="AE30">
        <f>J30*VLOOKUP(H30,'Cost sheet'!$C$2:$G$1232,5,FALSE)</f>
        <v>36058.829999999994</v>
      </c>
      <c r="AF30" s="2"/>
      <c r="AG30" s="2"/>
    </row>
    <row r="31" spans="1:33" x14ac:dyDescent="0.45">
      <c r="A31" s="1">
        <v>45594</v>
      </c>
      <c r="B31" s="1">
        <v>45685</v>
      </c>
      <c r="C31" s="1">
        <v>46078</v>
      </c>
      <c r="D31" s="1">
        <v>45709</v>
      </c>
      <c r="E31" s="2" t="s">
        <v>1972</v>
      </c>
      <c r="F31" s="3">
        <v>30</v>
      </c>
      <c r="G31" s="2" t="s">
        <v>1761</v>
      </c>
      <c r="H31" s="28">
        <v>6011</v>
      </c>
      <c r="I31" s="2" t="s">
        <v>117</v>
      </c>
      <c r="J31" s="4">
        <v>182</v>
      </c>
      <c r="K31" s="5">
        <v>127.14</v>
      </c>
      <c r="L31" s="4">
        <v>23139.48</v>
      </c>
      <c r="M31" s="2" t="s">
        <v>1485</v>
      </c>
      <c r="N31" s="2" t="s">
        <v>30</v>
      </c>
      <c r="O31" s="2" t="s">
        <v>1668</v>
      </c>
      <c r="P31" s="2" t="s">
        <v>1669</v>
      </c>
      <c r="R31" s="2" t="s">
        <v>67</v>
      </c>
      <c r="S31" s="2" t="s">
        <v>1762</v>
      </c>
      <c r="U31" s="2" t="s">
        <v>1763</v>
      </c>
      <c r="V31" s="2" t="s">
        <v>1764</v>
      </c>
      <c r="W31" s="2" t="s">
        <v>1667</v>
      </c>
      <c r="X31" s="6">
        <v>0</v>
      </c>
      <c r="Z31" s="2" t="s">
        <v>1713</v>
      </c>
      <c r="AA31" s="2" t="s">
        <v>1765</v>
      </c>
      <c r="AC31" s="2" t="s">
        <v>1673</v>
      </c>
      <c r="AD31" s="2"/>
      <c r="AE31">
        <f>J31*VLOOKUP(H31,'Cost sheet'!$C$2:$G$1232,5,FALSE)</f>
        <v>10556.158522000002</v>
      </c>
      <c r="AF31" s="2"/>
      <c r="AG31" s="2"/>
    </row>
    <row r="32" spans="1:33" x14ac:dyDescent="0.45">
      <c r="A32" s="1">
        <v>45618</v>
      </c>
      <c r="B32" s="1">
        <v>45709</v>
      </c>
      <c r="C32" s="1">
        <v>46078</v>
      </c>
      <c r="D32" s="1">
        <v>45709</v>
      </c>
      <c r="E32" s="2" t="s">
        <v>1973</v>
      </c>
      <c r="F32" s="3">
        <v>10</v>
      </c>
      <c r="G32" s="2" t="s">
        <v>1771</v>
      </c>
      <c r="H32" s="28">
        <v>6011</v>
      </c>
      <c r="I32" s="2" t="s">
        <v>117</v>
      </c>
      <c r="J32" s="4">
        <v>26</v>
      </c>
      <c r="K32" s="5">
        <v>127.14</v>
      </c>
      <c r="L32" s="4">
        <v>3305.64</v>
      </c>
      <c r="M32" s="2" t="s">
        <v>1485</v>
      </c>
      <c r="N32" s="2" t="s">
        <v>30</v>
      </c>
      <c r="O32" s="2" t="s">
        <v>1668</v>
      </c>
      <c r="P32" s="2" t="s">
        <v>1669</v>
      </c>
      <c r="R32" s="2" t="s">
        <v>67</v>
      </c>
      <c r="S32" s="2" t="s">
        <v>1772</v>
      </c>
      <c r="U32" s="2" t="s">
        <v>1773</v>
      </c>
      <c r="V32" s="2" t="s">
        <v>1774</v>
      </c>
      <c r="W32" s="2" t="s">
        <v>1667</v>
      </c>
      <c r="X32" s="6">
        <v>0</v>
      </c>
      <c r="Z32" s="2" t="s">
        <v>1713</v>
      </c>
      <c r="AA32" s="2" t="s">
        <v>1775</v>
      </c>
      <c r="AC32" s="2" t="s">
        <v>1673</v>
      </c>
      <c r="AD32" s="2"/>
      <c r="AE32">
        <f>J32*VLOOKUP(H32,'Cost sheet'!$C$2:$G$1232,5,FALSE)</f>
        <v>1508.0226460000001</v>
      </c>
      <c r="AF32" s="2"/>
      <c r="AG32" s="2"/>
    </row>
    <row r="33" spans="1:33" x14ac:dyDescent="0.45">
      <c r="A33" s="1">
        <v>45618</v>
      </c>
      <c r="B33" s="1">
        <v>45709</v>
      </c>
      <c r="C33" s="1">
        <v>46078</v>
      </c>
      <c r="D33" s="1">
        <v>45709</v>
      </c>
      <c r="E33" s="2" t="s">
        <v>1852</v>
      </c>
      <c r="F33" s="3">
        <v>30</v>
      </c>
      <c r="G33" s="2" t="s">
        <v>1842</v>
      </c>
      <c r="H33" s="28">
        <v>6011</v>
      </c>
      <c r="I33" s="2" t="s">
        <v>117</v>
      </c>
      <c r="J33" s="4">
        <v>8</v>
      </c>
      <c r="K33" s="5">
        <v>127.14</v>
      </c>
      <c r="L33" s="4">
        <v>1017.12</v>
      </c>
      <c r="M33" s="2" t="s">
        <v>1485</v>
      </c>
      <c r="N33" s="2" t="s">
        <v>30</v>
      </c>
      <c r="O33" s="2" t="s">
        <v>1668</v>
      </c>
      <c r="P33" s="2" t="s">
        <v>1669</v>
      </c>
      <c r="R33" s="2" t="s">
        <v>67</v>
      </c>
      <c r="S33" s="2" t="s">
        <v>1843</v>
      </c>
      <c r="U33" s="2" t="s">
        <v>1844</v>
      </c>
      <c r="V33" s="2" t="s">
        <v>1845</v>
      </c>
      <c r="W33" s="2" t="s">
        <v>1667</v>
      </c>
      <c r="X33" s="6">
        <v>0</v>
      </c>
      <c r="Z33" s="2" t="s">
        <v>1713</v>
      </c>
      <c r="AA33" s="2" t="s">
        <v>1846</v>
      </c>
      <c r="AC33" s="2" t="s">
        <v>1673</v>
      </c>
      <c r="AE33">
        <f>J33*VLOOKUP(H33,'Cost sheet'!$C$2:$G$1232,5,FALSE)</f>
        <v>464.00696800000003</v>
      </c>
    </row>
    <row r="34" spans="1:33" x14ac:dyDescent="0.45">
      <c r="A34" s="1">
        <v>45636</v>
      </c>
      <c r="B34" s="1">
        <v>45726</v>
      </c>
      <c r="C34" s="1">
        <v>46078</v>
      </c>
      <c r="D34" s="1">
        <v>45761</v>
      </c>
      <c r="E34" s="2" t="s">
        <v>1875</v>
      </c>
      <c r="F34" s="3">
        <v>60</v>
      </c>
      <c r="G34" s="2" t="s">
        <v>1734</v>
      </c>
      <c r="H34" s="28">
        <v>6011</v>
      </c>
      <c r="I34" s="2" t="s">
        <v>117</v>
      </c>
      <c r="J34" s="4">
        <v>104</v>
      </c>
      <c r="K34" s="5">
        <v>127.14</v>
      </c>
      <c r="L34" s="4">
        <v>13222.56</v>
      </c>
      <c r="M34" s="2" t="s">
        <v>1485</v>
      </c>
      <c r="N34" s="2" t="s">
        <v>30</v>
      </c>
      <c r="O34" s="2" t="s">
        <v>1668</v>
      </c>
      <c r="P34" s="2" t="s">
        <v>1669</v>
      </c>
      <c r="R34" s="2" t="s">
        <v>67</v>
      </c>
      <c r="S34" s="2" t="s">
        <v>1735</v>
      </c>
      <c r="U34" s="2" t="s">
        <v>1690</v>
      </c>
      <c r="V34" s="2" t="s">
        <v>1736</v>
      </c>
      <c r="W34" s="2" t="s">
        <v>1667</v>
      </c>
      <c r="X34" s="6">
        <v>0</v>
      </c>
      <c r="Z34" s="2" t="s">
        <v>1713</v>
      </c>
      <c r="AA34" s="2" t="s">
        <v>1737</v>
      </c>
      <c r="AC34" s="2" t="s">
        <v>1673</v>
      </c>
      <c r="AD34" s="2"/>
      <c r="AE34">
        <f>J34*VLOOKUP(H34,'Cost sheet'!$C$2:$G$1232,5,FALSE)</f>
        <v>6032.0905840000005</v>
      </c>
    </row>
    <row r="35" spans="1:33" x14ac:dyDescent="0.45">
      <c r="A35" s="1">
        <v>45706</v>
      </c>
      <c r="B35" s="1">
        <v>45790</v>
      </c>
      <c r="C35" s="1">
        <v>46078</v>
      </c>
      <c r="D35" s="1">
        <v>45919</v>
      </c>
      <c r="E35" s="2" t="s">
        <v>1553</v>
      </c>
      <c r="F35" s="3">
        <v>10</v>
      </c>
      <c r="G35" s="2" t="s">
        <v>1805</v>
      </c>
      <c r="H35" s="28">
        <v>6013</v>
      </c>
      <c r="I35" s="2" t="s">
        <v>131</v>
      </c>
      <c r="J35" s="4">
        <v>3</v>
      </c>
      <c r="K35" s="5">
        <v>123</v>
      </c>
      <c r="L35" s="4">
        <v>369</v>
      </c>
      <c r="M35" s="2" t="s">
        <v>1485</v>
      </c>
      <c r="N35" s="2" t="s">
        <v>30</v>
      </c>
      <c r="O35" s="2" t="s">
        <v>1668</v>
      </c>
      <c r="P35" s="2" t="s">
        <v>1669</v>
      </c>
      <c r="R35" s="2" t="s">
        <v>67</v>
      </c>
      <c r="S35" s="2" t="s">
        <v>1806</v>
      </c>
      <c r="U35" s="2" t="s">
        <v>1807</v>
      </c>
      <c r="V35" s="2" t="s">
        <v>1808</v>
      </c>
      <c r="W35" s="2" t="s">
        <v>1667</v>
      </c>
      <c r="X35" s="6">
        <v>0</v>
      </c>
      <c r="Z35" s="2" t="s">
        <v>1713</v>
      </c>
      <c r="AA35" s="2" t="s">
        <v>1809</v>
      </c>
      <c r="AC35" s="2" t="s">
        <v>1673</v>
      </c>
      <c r="AD35" s="2"/>
      <c r="AE35">
        <f>J35*VLOOKUP(H35,'Cost sheet'!$C$2:$G$1232,5,FALSE)</f>
        <v>180.16430099999999</v>
      </c>
    </row>
    <row r="36" spans="1:33" x14ac:dyDescent="0.45">
      <c r="A36" s="1">
        <v>45706</v>
      </c>
      <c r="B36" s="1">
        <v>45790</v>
      </c>
      <c r="C36" s="1">
        <v>46078</v>
      </c>
      <c r="D36" s="1">
        <v>45919</v>
      </c>
      <c r="E36" s="2" t="s">
        <v>1552</v>
      </c>
      <c r="F36" s="3">
        <v>20</v>
      </c>
      <c r="G36" s="2" t="s">
        <v>1776</v>
      </c>
      <c r="H36" s="28">
        <v>6013</v>
      </c>
      <c r="I36" s="2" t="s">
        <v>131</v>
      </c>
      <c r="J36" s="4">
        <v>1</v>
      </c>
      <c r="K36" s="5">
        <v>123</v>
      </c>
      <c r="L36" s="4">
        <v>123</v>
      </c>
      <c r="M36" s="2" t="s">
        <v>1485</v>
      </c>
      <c r="N36" s="2" t="s">
        <v>30</v>
      </c>
      <c r="O36" s="2" t="s">
        <v>1668</v>
      </c>
      <c r="P36" s="2" t="s">
        <v>1669</v>
      </c>
      <c r="R36" s="2" t="s">
        <v>67</v>
      </c>
      <c r="S36" s="2" t="s">
        <v>1777</v>
      </c>
      <c r="U36" s="2" t="s">
        <v>1778</v>
      </c>
      <c r="V36" s="2" t="s">
        <v>1779</v>
      </c>
      <c r="W36" s="2" t="s">
        <v>1667</v>
      </c>
      <c r="X36" s="6">
        <v>0</v>
      </c>
      <c r="Z36" s="2" t="s">
        <v>1713</v>
      </c>
      <c r="AA36" s="2" t="s">
        <v>1780</v>
      </c>
      <c r="AC36" s="2" t="s">
        <v>1673</v>
      </c>
      <c r="AD36" s="2"/>
      <c r="AE36">
        <f>J36*VLOOKUP(H36,'Cost sheet'!$C$2:$G$1232,5,FALSE)</f>
        <v>60.054766999999998</v>
      </c>
    </row>
    <row r="37" spans="1:33" x14ac:dyDescent="0.45">
      <c r="A37" s="1">
        <v>45706</v>
      </c>
      <c r="B37" s="1">
        <v>45790</v>
      </c>
      <c r="C37" s="1">
        <v>46078</v>
      </c>
      <c r="D37" s="1">
        <v>45919</v>
      </c>
      <c r="E37" s="2" t="s">
        <v>1549</v>
      </c>
      <c r="F37" s="3">
        <v>20</v>
      </c>
      <c r="G37" s="2" t="s">
        <v>1761</v>
      </c>
      <c r="H37" s="28">
        <v>6013</v>
      </c>
      <c r="I37" s="2" t="s">
        <v>131</v>
      </c>
      <c r="J37" s="4">
        <v>5</v>
      </c>
      <c r="K37" s="5">
        <v>123</v>
      </c>
      <c r="L37" s="4">
        <v>615</v>
      </c>
      <c r="M37" s="2" t="s">
        <v>1485</v>
      </c>
      <c r="N37" s="2" t="s">
        <v>30</v>
      </c>
      <c r="O37" s="2" t="s">
        <v>1668</v>
      </c>
      <c r="P37" s="2" t="s">
        <v>1669</v>
      </c>
      <c r="R37" s="2" t="s">
        <v>67</v>
      </c>
      <c r="S37" s="2" t="s">
        <v>1762</v>
      </c>
      <c r="U37" s="2" t="s">
        <v>1763</v>
      </c>
      <c r="V37" s="2" t="s">
        <v>1764</v>
      </c>
      <c r="W37" s="2" t="s">
        <v>1667</v>
      </c>
      <c r="X37" s="6">
        <v>0</v>
      </c>
      <c r="Z37" s="2" t="s">
        <v>1713</v>
      </c>
      <c r="AA37" s="2" t="s">
        <v>1765</v>
      </c>
      <c r="AC37" s="2" t="s">
        <v>1673</v>
      </c>
      <c r="AD37" s="2"/>
      <c r="AE37">
        <f>J37*VLOOKUP(H37,'Cost sheet'!$C$2:$G$1232,5,FALSE)</f>
        <v>300.27383499999996</v>
      </c>
    </row>
    <row r="38" spans="1:33" x14ac:dyDescent="0.45">
      <c r="A38" s="1">
        <v>45706</v>
      </c>
      <c r="B38" s="1">
        <v>45790</v>
      </c>
      <c r="C38" s="1">
        <v>46078</v>
      </c>
      <c r="D38" s="1">
        <v>45919</v>
      </c>
      <c r="E38" s="2" t="s">
        <v>1550</v>
      </c>
      <c r="F38" s="3">
        <v>10</v>
      </c>
      <c r="G38" s="2" t="s">
        <v>1781</v>
      </c>
      <c r="H38" s="28">
        <v>6013</v>
      </c>
      <c r="I38" s="2" t="s">
        <v>131</v>
      </c>
      <c r="J38" s="4">
        <v>37</v>
      </c>
      <c r="K38" s="5">
        <v>123</v>
      </c>
      <c r="L38" s="4">
        <v>4551</v>
      </c>
      <c r="M38" s="2" t="s">
        <v>1485</v>
      </c>
      <c r="N38" s="2" t="s">
        <v>30</v>
      </c>
      <c r="O38" s="2" t="s">
        <v>1668</v>
      </c>
      <c r="P38" s="2" t="s">
        <v>1669</v>
      </c>
      <c r="R38" s="2" t="s">
        <v>67</v>
      </c>
      <c r="S38" s="2" t="s">
        <v>1782</v>
      </c>
      <c r="U38" s="2" t="s">
        <v>1763</v>
      </c>
      <c r="V38" s="2" t="s">
        <v>1783</v>
      </c>
      <c r="W38" s="2" t="s">
        <v>1667</v>
      </c>
      <c r="X38" s="6">
        <v>0</v>
      </c>
      <c r="Z38" s="2" t="s">
        <v>1713</v>
      </c>
      <c r="AA38" s="2" t="s">
        <v>1784</v>
      </c>
      <c r="AC38" s="2" t="s">
        <v>1673</v>
      </c>
      <c r="AD38" s="2"/>
      <c r="AE38">
        <f>J38*VLOOKUP(H38,'Cost sheet'!$C$2:$G$1232,5,FALSE)</f>
        <v>2222.0263789999999</v>
      </c>
    </row>
    <row r="39" spans="1:33" x14ac:dyDescent="0.45">
      <c r="A39" s="1">
        <v>45720</v>
      </c>
      <c r="B39" s="1">
        <v>45805</v>
      </c>
      <c r="C39" s="1">
        <v>46078</v>
      </c>
      <c r="D39" s="1">
        <v>45919</v>
      </c>
      <c r="E39" s="2" t="s">
        <v>1582</v>
      </c>
      <c r="F39" s="3">
        <v>20</v>
      </c>
      <c r="G39" s="2" t="s">
        <v>1904</v>
      </c>
      <c r="H39" s="28">
        <v>6013</v>
      </c>
      <c r="I39" s="2" t="s">
        <v>131</v>
      </c>
      <c r="J39" s="4">
        <v>5</v>
      </c>
      <c r="K39" s="5">
        <v>123</v>
      </c>
      <c r="L39" s="4">
        <v>615</v>
      </c>
      <c r="M39" s="2" t="s">
        <v>1485</v>
      </c>
      <c r="N39" s="2" t="s">
        <v>30</v>
      </c>
      <c r="O39" s="2" t="s">
        <v>1668</v>
      </c>
      <c r="P39" s="2" t="s">
        <v>1669</v>
      </c>
      <c r="R39" s="2" t="s">
        <v>67</v>
      </c>
      <c r="S39" s="2" t="s">
        <v>1905</v>
      </c>
      <c r="U39" s="2" t="s">
        <v>1906</v>
      </c>
      <c r="V39" s="2" t="s">
        <v>1907</v>
      </c>
      <c r="W39" s="2" t="s">
        <v>1667</v>
      </c>
      <c r="X39" s="6">
        <v>0</v>
      </c>
      <c r="Z39" s="2" t="s">
        <v>1713</v>
      </c>
      <c r="AA39" s="2" t="s">
        <v>1908</v>
      </c>
      <c r="AC39" s="2" t="s">
        <v>1673</v>
      </c>
      <c r="AD39" s="2"/>
      <c r="AE39">
        <f>J39*VLOOKUP(H39,'Cost sheet'!$C$2:$G$1232,5,FALSE)</f>
        <v>300.27383499999996</v>
      </c>
      <c r="AF39" s="2"/>
      <c r="AG39" s="2"/>
    </row>
    <row r="40" spans="1:33" x14ac:dyDescent="0.45">
      <c r="A40" s="1">
        <v>45720</v>
      </c>
      <c r="B40" s="1">
        <v>45805</v>
      </c>
      <c r="C40" s="1">
        <v>46078</v>
      </c>
      <c r="D40" s="1">
        <v>45919</v>
      </c>
      <c r="E40" s="2" t="s">
        <v>1583</v>
      </c>
      <c r="F40" s="3">
        <v>30</v>
      </c>
      <c r="G40" s="2" t="s">
        <v>1720</v>
      </c>
      <c r="H40" s="28">
        <v>6013</v>
      </c>
      <c r="I40" s="2" t="s">
        <v>131</v>
      </c>
      <c r="J40" s="4">
        <v>9</v>
      </c>
      <c r="K40" s="5">
        <v>123</v>
      </c>
      <c r="L40" s="4">
        <v>1107</v>
      </c>
      <c r="M40" s="2" t="s">
        <v>1485</v>
      </c>
      <c r="N40" s="2" t="s">
        <v>30</v>
      </c>
      <c r="O40" s="2" t="s">
        <v>1668</v>
      </c>
      <c r="P40" s="2" t="s">
        <v>1669</v>
      </c>
      <c r="R40" s="2" t="s">
        <v>67</v>
      </c>
      <c r="S40" s="2" t="s">
        <v>1721</v>
      </c>
      <c r="U40" s="2" t="s">
        <v>1682</v>
      </c>
      <c r="V40" s="2" t="s">
        <v>1722</v>
      </c>
      <c r="W40" s="2" t="s">
        <v>1667</v>
      </c>
      <c r="X40" s="6">
        <v>0</v>
      </c>
      <c r="Z40" s="2" t="s">
        <v>1713</v>
      </c>
      <c r="AA40" s="2" t="s">
        <v>1723</v>
      </c>
      <c r="AC40" s="2" t="s">
        <v>1673</v>
      </c>
      <c r="AD40" s="2"/>
      <c r="AE40">
        <f>J40*VLOOKUP(H40,'Cost sheet'!$C$2:$G$1232,5,FALSE)</f>
        <v>540.49290299999996</v>
      </c>
      <c r="AF40" s="2"/>
      <c r="AG40" s="2"/>
    </row>
    <row r="41" spans="1:33" x14ac:dyDescent="0.45">
      <c r="A41" s="1">
        <v>45720</v>
      </c>
      <c r="B41" s="1">
        <v>45805</v>
      </c>
      <c r="C41" s="1">
        <v>46078</v>
      </c>
      <c r="D41" s="1">
        <v>45919</v>
      </c>
      <c r="E41" s="2" t="s">
        <v>1584</v>
      </c>
      <c r="F41" s="3">
        <v>10</v>
      </c>
      <c r="G41" s="2" t="s">
        <v>1776</v>
      </c>
      <c r="H41" s="28">
        <v>6013</v>
      </c>
      <c r="I41" s="2" t="s">
        <v>131</v>
      </c>
      <c r="J41" s="4">
        <v>3</v>
      </c>
      <c r="K41" s="5">
        <v>123</v>
      </c>
      <c r="L41" s="4">
        <v>369</v>
      </c>
      <c r="M41" s="2" t="s">
        <v>1485</v>
      </c>
      <c r="N41" s="2" t="s">
        <v>30</v>
      </c>
      <c r="O41" s="2" t="s">
        <v>1668</v>
      </c>
      <c r="P41" s="2" t="s">
        <v>1669</v>
      </c>
      <c r="R41" s="2" t="s">
        <v>67</v>
      </c>
      <c r="S41" s="2" t="s">
        <v>1777</v>
      </c>
      <c r="U41" s="2" t="s">
        <v>1778</v>
      </c>
      <c r="V41" s="2" t="s">
        <v>1779</v>
      </c>
      <c r="W41" s="2" t="s">
        <v>1667</v>
      </c>
      <c r="X41" s="6">
        <v>0</v>
      </c>
      <c r="Z41" s="2" t="s">
        <v>1713</v>
      </c>
      <c r="AA41" s="2" t="s">
        <v>1780</v>
      </c>
      <c r="AC41" s="2" t="s">
        <v>1673</v>
      </c>
      <c r="AD41" s="2"/>
      <c r="AE41">
        <f>J41*VLOOKUP(H41,'Cost sheet'!$C$2:$G$1232,5,FALSE)</f>
        <v>180.16430099999999</v>
      </c>
      <c r="AF41" s="2"/>
      <c r="AG41" s="2"/>
    </row>
    <row r="42" spans="1:33" x14ac:dyDescent="0.45">
      <c r="A42" s="1">
        <v>45720</v>
      </c>
      <c r="B42" s="1">
        <v>45805</v>
      </c>
      <c r="C42" s="1">
        <v>46078</v>
      </c>
      <c r="D42" s="1">
        <v>45919</v>
      </c>
      <c r="E42" s="2" t="s">
        <v>1585</v>
      </c>
      <c r="F42" s="3">
        <v>30</v>
      </c>
      <c r="G42" s="2" t="s">
        <v>1729</v>
      </c>
      <c r="H42" s="28">
        <v>6013</v>
      </c>
      <c r="I42" s="2" t="s">
        <v>131</v>
      </c>
      <c r="J42" s="4">
        <v>2</v>
      </c>
      <c r="K42" s="5">
        <v>123</v>
      </c>
      <c r="L42" s="4">
        <v>246</v>
      </c>
      <c r="M42" s="2" t="s">
        <v>1485</v>
      </c>
      <c r="N42" s="2" t="s">
        <v>30</v>
      </c>
      <c r="O42" s="2" t="s">
        <v>1668</v>
      </c>
      <c r="P42" s="2" t="s">
        <v>1669</v>
      </c>
      <c r="R42" s="2" t="s">
        <v>67</v>
      </c>
      <c r="S42" s="2" t="s">
        <v>1730</v>
      </c>
      <c r="U42" s="2" t="s">
        <v>1731</v>
      </c>
      <c r="V42" s="2" t="s">
        <v>1732</v>
      </c>
      <c r="W42" s="2" t="s">
        <v>1667</v>
      </c>
      <c r="X42" s="6">
        <v>0</v>
      </c>
      <c r="Z42" s="2" t="s">
        <v>1713</v>
      </c>
      <c r="AA42" s="2" t="s">
        <v>1733</v>
      </c>
      <c r="AC42" s="2" t="s">
        <v>1673</v>
      </c>
      <c r="AD42" s="2"/>
      <c r="AE42">
        <f>J42*VLOOKUP(H42,'Cost sheet'!$C$2:$G$1232,5,FALSE)</f>
        <v>120.109534</v>
      </c>
      <c r="AF42" s="2"/>
      <c r="AG42" s="2"/>
    </row>
    <row r="43" spans="1:33" x14ac:dyDescent="0.45">
      <c r="A43" s="1">
        <v>45720</v>
      </c>
      <c r="B43" s="1">
        <v>45805</v>
      </c>
      <c r="C43" s="1">
        <v>46078</v>
      </c>
      <c r="D43" s="1">
        <v>45919</v>
      </c>
      <c r="E43" s="2" t="s">
        <v>1576</v>
      </c>
      <c r="F43" s="3">
        <v>30</v>
      </c>
      <c r="G43" s="2" t="s">
        <v>1815</v>
      </c>
      <c r="H43" s="28">
        <v>6013</v>
      </c>
      <c r="I43" s="2" t="s">
        <v>131</v>
      </c>
      <c r="J43" s="4">
        <v>9</v>
      </c>
      <c r="K43" s="5">
        <v>123</v>
      </c>
      <c r="L43" s="4">
        <v>1107</v>
      </c>
      <c r="M43" s="2" t="s">
        <v>1485</v>
      </c>
      <c r="N43" s="2" t="s">
        <v>30</v>
      </c>
      <c r="O43" s="2" t="s">
        <v>1668</v>
      </c>
      <c r="P43" s="2" t="s">
        <v>1669</v>
      </c>
      <c r="R43" s="2" t="s">
        <v>67</v>
      </c>
      <c r="S43" s="2" t="s">
        <v>1816</v>
      </c>
      <c r="U43" s="2" t="s">
        <v>1817</v>
      </c>
      <c r="V43" s="2" t="s">
        <v>1818</v>
      </c>
      <c r="W43" s="2" t="s">
        <v>1667</v>
      </c>
      <c r="X43" s="6">
        <v>0</v>
      </c>
      <c r="Z43" s="2" t="s">
        <v>1713</v>
      </c>
      <c r="AA43" s="2" t="s">
        <v>1819</v>
      </c>
      <c r="AC43" s="2" t="s">
        <v>1673</v>
      </c>
      <c r="AD43" s="2"/>
      <c r="AE43">
        <f>J43*VLOOKUP(H43,'Cost sheet'!$C$2:$G$1232,5,FALSE)</f>
        <v>540.49290299999996</v>
      </c>
      <c r="AF43" s="2"/>
      <c r="AG43" s="2"/>
    </row>
    <row r="44" spans="1:33" x14ac:dyDescent="0.45">
      <c r="A44" s="1">
        <v>45720</v>
      </c>
      <c r="B44" s="1">
        <v>45805</v>
      </c>
      <c r="C44" s="1">
        <v>46078</v>
      </c>
      <c r="D44" s="1">
        <v>45919</v>
      </c>
      <c r="E44" s="2" t="s">
        <v>1577</v>
      </c>
      <c r="F44" s="3">
        <v>40</v>
      </c>
      <c r="G44" s="2" t="s">
        <v>1734</v>
      </c>
      <c r="H44" s="28">
        <v>6013</v>
      </c>
      <c r="I44" s="2" t="s">
        <v>131</v>
      </c>
      <c r="J44" s="4">
        <v>4</v>
      </c>
      <c r="K44" s="5">
        <v>123</v>
      </c>
      <c r="L44" s="4">
        <v>492</v>
      </c>
      <c r="M44" s="2" t="s">
        <v>1485</v>
      </c>
      <c r="N44" s="2" t="s">
        <v>30</v>
      </c>
      <c r="O44" s="2" t="s">
        <v>1668</v>
      </c>
      <c r="P44" s="2" t="s">
        <v>1669</v>
      </c>
      <c r="R44" s="2" t="s">
        <v>67</v>
      </c>
      <c r="S44" s="2" t="s">
        <v>1735</v>
      </c>
      <c r="U44" s="2" t="s">
        <v>1690</v>
      </c>
      <c r="V44" s="2" t="s">
        <v>1736</v>
      </c>
      <c r="W44" s="2" t="s">
        <v>1667</v>
      </c>
      <c r="X44" s="6">
        <v>0</v>
      </c>
      <c r="Z44" s="2" t="s">
        <v>1713</v>
      </c>
      <c r="AA44" s="2" t="s">
        <v>1737</v>
      </c>
      <c r="AC44" s="2" t="s">
        <v>1673</v>
      </c>
      <c r="AD44" s="2"/>
      <c r="AE44">
        <f>J44*VLOOKUP(H44,'Cost sheet'!$C$2:$G$1232,5,FALSE)</f>
        <v>240.21906799999999</v>
      </c>
      <c r="AF44" s="2"/>
      <c r="AG44" s="2"/>
    </row>
    <row r="45" spans="1:33" x14ac:dyDescent="0.45">
      <c r="A45" s="1">
        <v>45720</v>
      </c>
      <c r="B45" s="1">
        <v>45805</v>
      </c>
      <c r="C45" s="1">
        <v>46078</v>
      </c>
      <c r="D45" s="1">
        <v>45919</v>
      </c>
      <c r="E45" s="2" t="s">
        <v>1579</v>
      </c>
      <c r="F45" s="3">
        <v>10</v>
      </c>
      <c r="G45" s="2" t="s">
        <v>1785</v>
      </c>
      <c r="H45" s="28">
        <v>6013</v>
      </c>
      <c r="I45" s="2" t="s">
        <v>131</v>
      </c>
      <c r="J45" s="4">
        <v>1</v>
      </c>
      <c r="K45" s="5">
        <v>123</v>
      </c>
      <c r="L45" s="4">
        <v>123</v>
      </c>
      <c r="M45" s="2" t="s">
        <v>1485</v>
      </c>
      <c r="N45" s="2" t="s">
        <v>30</v>
      </c>
      <c r="O45" s="2" t="s">
        <v>1668</v>
      </c>
      <c r="P45" s="2" t="s">
        <v>1669</v>
      </c>
      <c r="R45" s="2" t="s">
        <v>67</v>
      </c>
      <c r="S45" s="2" t="s">
        <v>1786</v>
      </c>
      <c r="U45" s="2" t="s">
        <v>1773</v>
      </c>
      <c r="V45" s="2" t="s">
        <v>1787</v>
      </c>
      <c r="W45" s="2" t="s">
        <v>1667</v>
      </c>
      <c r="X45" s="6">
        <v>0</v>
      </c>
      <c r="Z45" s="2" t="s">
        <v>1713</v>
      </c>
      <c r="AA45" s="2" t="s">
        <v>1788</v>
      </c>
      <c r="AC45" s="2" t="s">
        <v>1673</v>
      </c>
      <c r="AD45" s="2"/>
      <c r="AE45">
        <f>J45*VLOOKUP(H45,'Cost sheet'!$C$2:$G$1232,5,FALSE)</f>
        <v>60.054766999999998</v>
      </c>
      <c r="AF45" s="2"/>
      <c r="AG45" s="2"/>
    </row>
    <row r="46" spans="1:33" x14ac:dyDescent="0.45">
      <c r="A46" s="1">
        <v>45720</v>
      </c>
      <c r="B46" s="1">
        <v>45805</v>
      </c>
      <c r="C46" s="1">
        <v>46078</v>
      </c>
      <c r="D46" s="1">
        <v>45919</v>
      </c>
      <c r="E46" s="2" t="s">
        <v>1580</v>
      </c>
      <c r="F46" s="3">
        <v>30</v>
      </c>
      <c r="G46" s="2" t="s">
        <v>1751</v>
      </c>
      <c r="H46" s="28">
        <v>6013</v>
      </c>
      <c r="I46" s="2" t="s">
        <v>131</v>
      </c>
      <c r="J46" s="4">
        <v>8</v>
      </c>
      <c r="K46" s="5">
        <v>123</v>
      </c>
      <c r="L46" s="4">
        <v>984</v>
      </c>
      <c r="M46" s="2" t="s">
        <v>1485</v>
      </c>
      <c r="N46" s="2" t="s">
        <v>30</v>
      </c>
      <c r="O46" s="2" t="s">
        <v>1668</v>
      </c>
      <c r="P46" s="2" t="s">
        <v>1669</v>
      </c>
      <c r="R46" s="2" t="s">
        <v>67</v>
      </c>
      <c r="S46" s="2" t="s">
        <v>1752</v>
      </c>
      <c r="U46" s="2" t="s">
        <v>1753</v>
      </c>
      <c r="V46" s="2" t="s">
        <v>1754</v>
      </c>
      <c r="W46" s="2" t="s">
        <v>1667</v>
      </c>
      <c r="X46" s="6">
        <v>0</v>
      </c>
      <c r="Z46" s="2" t="s">
        <v>1713</v>
      </c>
      <c r="AA46" s="2" t="s">
        <v>1755</v>
      </c>
      <c r="AC46" s="2" t="s">
        <v>1673</v>
      </c>
      <c r="AE46">
        <f>J46*VLOOKUP(H46,'Cost sheet'!$C$2:$G$1232,5,FALSE)</f>
        <v>480.43813599999999</v>
      </c>
      <c r="AF46" s="2"/>
      <c r="AG46" s="2"/>
    </row>
    <row r="47" spans="1:33" x14ac:dyDescent="0.45">
      <c r="A47" s="1">
        <v>45720</v>
      </c>
      <c r="B47" s="1">
        <v>45805</v>
      </c>
      <c r="C47" s="1">
        <v>46078</v>
      </c>
      <c r="D47" s="1">
        <v>45919</v>
      </c>
      <c r="E47" s="2" t="s">
        <v>1581</v>
      </c>
      <c r="F47" s="3">
        <v>20</v>
      </c>
      <c r="G47" s="2" t="s">
        <v>1789</v>
      </c>
      <c r="H47" s="28">
        <v>6013</v>
      </c>
      <c r="I47" s="2" t="s">
        <v>131</v>
      </c>
      <c r="J47" s="4">
        <v>4</v>
      </c>
      <c r="K47" s="5">
        <v>123</v>
      </c>
      <c r="L47" s="4">
        <v>492</v>
      </c>
      <c r="M47" s="2" t="s">
        <v>1485</v>
      </c>
      <c r="N47" s="2" t="s">
        <v>30</v>
      </c>
      <c r="O47" s="2" t="s">
        <v>1668</v>
      </c>
      <c r="P47" s="2" t="s">
        <v>1669</v>
      </c>
      <c r="R47" s="2" t="s">
        <v>67</v>
      </c>
      <c r="S47" s="2" t="s">
        <v>1790</v>
      </c>
      <c r="T47" s="2" t="s">
        <v>1790</v>
      </c>
      <c r="U47" s="2" t="s">
        <v>1670</v>
      </c>
      <c r="V47" s="2" t="s">
        <v>1791</v>
      </c>
      <c r="W47" s="2" t="s">
        <v>1667</v>
      </c>
      <c r="X47" s="6">
        <v>0</v>
      </c>
      <c r="Z47" s="2" t="s">
        <v>1713</v>
      </c>
      <c r="AA47" s="2" t="s">
        <v>1792</v>
      </c>
      <c r="AC47" s="2" t="s">
        <v>1673</v>
      </c>
      <c r="AE47">
        <f>J47*VLOOKUP(H47,'Cost sheet'!$C$2:$G$1232,5,FALSE)</f>
        <v>240.21906799999999</v>
      </c>
      <c r="AF47" s="2"/>
      <c r="AG47" s="2"/>
    </row>
    <row r="48" spans="1:33" x14ac:dyDescent="0.45">
      <c r="A48" s="1">
        <v>45720</v>
      </c>
      <c r="B48" s="1">
        <v>45805</v>
      </c>
      <c r="C48" s="1">
        <v>46078</v>
      </c>
      <c r="D48" s="1">
        <v>45919</v>
      </c>
      <c r="E48" s="2" t="s">
        <v>1574</v>
      </c>
      <c r="F48" s="3">
        <v>20</v>
      </c>
      <c r="G48" s="2" t="s">
        <v>1833</v>
      </c>
      <c r="H48" s="28">
        <v>6013</v>
      </c>
      <c r="I48" s="2" t="s">
        <v>131</v>
      </c>
      <c r="J48" s="4">
        <v>2</v>
      </c>
      <c r="K48" s="5">
        <v>123</v>
      </c>
      <c r="L48" s="4">
        <v>246</v>
      </c>
      <c r="M48" s="2" t="s">
        <v>1485</v>
      </c>
      <c r="N48" s="2" t="s">
        <v>30</v>
      </c>
      <c r="O48" s="2" t="s">
        <v>1668</v>
      </c>
      <c r="P48" s="2" t="s">
        <v>1669</v>
      </c>
      <c r="R48" s="2" t="s">
        <v>67</v>
      </c>
      <c r="S48" s="2" t="s">
        <v>1834</v>
      </c>
      <c r="U48" s="2" t="s">
        <v>1835</v>
      </c>
      <c r="V48" s="2" t="s">
        <v>1836</v>
      </c>
      <c r="W48" s="2" t="s">
        <v>1667</v>
      </c>
      <c r="X48" s="6">
        <v>0</v>
      </c>
      <c r="Z48" s="2" t="s">
        <v>1759</v>
      </c>
      <c r="AA48" s="2" t="s">
        <v>1837</v>
      </c>
      <c r="AC48" s="2" t="s">
        <v>1673</v>
      </c>
      <c r="AE48">
        <f>J48*VLOOKUP(H48,'Cost sheet'!$C$2:$G$1232,5,FALSE)</f>
        <v>120.109534</v>
      </c>
      <c r="AF48" s="2"/>
      <c r="AG48" s="2"/>
    </row>
    <row r="49" spans="1:33" x14ac:dyDescent="0.45">
      <c r="A49" s="1">
        <v>45720</v>
      </c>
      <c r="B49" s="1">
        <v>45805</v>
      </c>
      <c r="C49" s="1">
        <v>46078</v>
      </c>
      <c r="D49" s="1">
        <v>45919</v>
      </c>
      <c r="E49" s="2" t="s">
        <v>1568</v>
      </c>
      <c r="F49" s="3">
        <v>10</v>
      </c>
      <c r="G49" s="2" t="s">
        <v>1761</v>
      </c>
      <c r="H49" s="28">
        <v>6013</v>
      </c>
      <c r="I49" s="2" t="s">
        <v>131</v>
      </c>
      <c r="J49" s="4">
        <v>6</v>
      </c>
      <c r="K49" s="5">
        <v>123</v>
      </c>
      <c r="L49" s="4">
        <v>738</v>
      </c>
      <c r="M49" s="2" t="s">
        <v>1485</v>
      </c>
      <c r="N49" s="2" t="s">
        <v>30</v>
      </c>
      <c r="O49" s="2" t="s">
        <v>1668</v>
      </c>
      <c r="P49" s="2" t="s">
        <v>1669</v>
      </c>
      <c r="R49" s="2" t="s">
        <v>67</v>
      </c>
      <c r="S49" s="2" t="s">
        <v>1762</v>
      </c>
      <c r="U49" s="2" t="s">
        <v>1763</v>
      </c>
      <c r="V49" s="2" t="s">
        <v>1764</v>
      </c>
      <c r="W49" s="2" t="s">
        <v>1667</v>
      </c>
      <c r="X49" s="6">
        <v>0</v>
      </c>
      <c r="Z49" s="2" t="s">
        <v>1713</v>
      </c>
      <c r="AA49" s="2" t="s">
        <v>1765</v>
      </c>
      <c r="AC49" s="2" t="s">
        <v>1673</v>
      </c>
      <c r="AD49" s="2"/>
      <c r="AE49">
        <f>J49*VLOOKUP(H49,'Cost sheet'!$C$2:$G$1232,5,FALSE)</f>
        <v>360.32860199999999</v>
      </c>
    </row>
    <row r="50" spans="1:33" x14ac:dyDescent="0.45">
      <c r="A50" s="1">
        <v>45720</v>
      </c>
      <c r="B50" s="1">
        <v>45805</v>
      </c>
      <c r="C50" s="1">
        <v>46078</v>
      </c>
      <c r="D50" s="1">
        <v>45919</v>
      </c>
      <c r="E50" s="2" t="s">
        <v>1570</v>
      </c>
      <c r="F50" s="3">
        <v>20</v>
      </c>
      <c r="G50" s="2" t="s">
        <v>1771</v>
      </c>
      <c r="H50" s="28">
        <v>6013</v>
      </c>
      <c r="I50" s="2" t="s">
        <v>131</v>
      </c>
      <c r="J50" s="4">
        <v>8</v>
      </c>
      <c r="K50" s="5">
        <v>123</v>
      </c>
      <c r="L50" s="4">
        <v>984</v>
      </c>
      <c r="M50" s="2" t="s">
        <v>1485</v>
      </c>
      <c r="N50" s="2" t="s">
        <v>30</v>
      </c>
      <c r="O50" s="2" t="s">
        <v>1668</v>
      </c>
      <c r="P50" s="2" t="s">
        <v>1669</v>
      </c>
      <c r="R50" s="2" t="s">
        <v>67</v>
      </c>
      <c r="S50" s="2" t="s">
        <v>1772</v>
      </c>
      <c r="U50" s="2" t="s">
        <v>1773</v>
      </c>
      <c r="V50" s="2" t="s">
        <v>1774</v>
      </c>
      <c r="W50" s="2" t="s">
        <v>1667</v>
      </c>
      <c r="X50" s="6">
        <v>0</v>
      </c>
      <c r="Z50" s="2" t="s">
        <v>1713</v>
      </c>
      <c r="AA50" s="2" t="s">
        <v>1775</v>
      </c>
      <c r="AC50" s="2" t="s">
        <v>1673</v>
      </c>
      <c r="AE50">
        <f>J50*VLOOKUP(H50,'Cost sheet'!$C$2:$G$1232,5,FALSE)</f>
        <v>480.43813599999999</v>
      </c>
    </row>
    <row r="51" spans="1:33" x14ac:dyDescent="0.45">
      <c r="A51" s="1">
        <v>45720</v>
      </c>
      <c r="B51" s="1">
        <v>45805</v>
      </c>
      <c r="C51" s="1">
        <v>46078</v>
      </c>
      <c r="D51" s="1">
        <v>45919</v>
      </c>
      <c r="E51" s="2" t="s">
        <v>1571</v>
      </c>
      <c r="F51" s="3">
        <v>20</v>
      </c>
      <c r="G51" s="2" t="s">
        <v>1793</v>
      </c>
      <c r="H51" s="28">
        <v>6013</v>
      </c>
      <c r="I51" s="2" t="s">
        <v>131</v>
      </c>
      <c r="J51" s="4">
        <v>1</v>
      </c>
      <c r="K51" s="5">
        <v>123</v>
      </c>
      <c r="L51" s="4">
        <v>123</v>
      </c>
      <c r="M51" s="2" t="s">
        <v>1485</v>
      </c>
      <c r="N51" s="2" t="s">
        <v>30</v>
      </c>
      <c r="O51" s="2" t="s">
        <v>1668</v>
      </c>
      <c r="P51" s="2" t="s">
        <v>1669</v>
      </c>
      <c r="R51" s="2" t="s">
        <v>67</v>
      </c>
      <c r="S51" s="2" t="s">
        <v>1794</v>
      </c>
      <c r="T51" s="2" t="s">
        <v>1794</v>
      </c>
      <c r="U51" s="2" t="s">
        <v>1690</v>
      </c>
      <c r="V51" s="2" t="s">
        <v>1758</v>
      </c>
      <c r="W51" s="2" t="s">
        <v>1667</v>
      </c>
      <c r="X51" s="6">
        <v>0</v>
      </c>
      <c r="Z51" s="2" t="s">
        <v>67</v>
      </c>
      <c r="AA51" s="2" t="s">
        <v>1760</v>
      </c>
      <c r="AC51" s="2" t="s">
        <v>1673</v>
      </c>
      <c r="AD51" s="2"/>
      <c r="AE51">
        <f>J51*VLOOKUP(H51,'Cost sheet'!$C$2:$G$1232,5,FALSE)</f>
        <v>60.054766999999998</v>
      </c>
    </row>
    <row r="52" spans="1:33" x14ac:dyDescent="0.45">
      <c r="A52" s="1">
        <v>45726</v>
      </c>
      <c r="B52" s="1">
        <v>46006</v>
      </c>
      <c r="C52" s="1">
        <v>46078</v>
      </c>
      <c r="D52" s="1">
        <v>46006</v>
      </c>
      <c r="E52" s="2" t="s">
        <v>1590</v>
      </c>
      <c r="F52" s="3">
        <v>1</v>
      </c>
      <c r="G52" s="2" t="s">
        <v>1667</v>
      </c>
      <c r="H52" s="28">
        <v>5342</v>
      </c>
      <c r="I52" s="2" t="s">
        <v>158</v>
      </c>
      <c r="J52" s="4">
        <v>6900</v>
      </c>
      <c r="K52" s="5">
        <v>7.7</v>
      </c>
      <c r="L52" s="4">
        <v>53130</v>
      </c>
      <c r="M52" s="2" t="s">
        <v>1499</v>
      </c>
      <c r="N52" s="2" t="s">
        <v>30</v>
      </c>
      <c r="O52" s="2" t="s">
        <v>1668</v>
      </c>
      <c r="P52" s="2" t="s">
        <v>1669</v>
      </c>
      <c r="R52" s="2" t="s">
        <v>90</v>
      </c>
      <c r="S52" s="2" t="s">
        <v>1947</v>
      </c>
      <c r="U52" s="2" t="s">
        <v>1682</v>
      </c>
      <c r="V52" s="2" t="s">
        <v>1948</v>
      </c>
      <c r="W52" s="2" t="s">
        <v>1667</v>
      </c>
      <c r="X52" s="6">
        <v>0</v>
      </c>
      <c r="Z52" s="2" t="s">
        <v>90</v>
      </c>
      <c r="AA52" s="2" t="s">
        <v>1949</v>
      </c>
      <c r="AC52" s="2" t="s">
        <v>1673</v>
      </c>
      <c r="AD52" s="2"/>
      <c r="AE52">
        <f>J52*VLOOKUP(H52,'Cost sheet'!$C$2:$G$1232,5,FALSE)</f>
        <v>21331.598400000003</v>
      </c>
    </row>
    <row r="53" spans="1:33" x14ac:dyDescent="0.45">
      <c r="A53" s="1">
        <v>45734</v>
      </c>
      <c r="B53" s="1">
        <v>45819</v>
      </c>
      <c r="C53" s="1">
        <v>46078</v>
      </c>
      <c r="D53" s="1">
        <v>45919</v>
      </c>
      <c r="E53" s="2" t="s">
        <v>1594</v>
      </c>
      <c r="F53" s="3">
        <v>30</v>
      </c>
      <c r="G53" s="2" t="s">
        <v>1720</v>
      </c>
      <c r="H53" s="28">
        <v>6013</v>
      </c>
      <c r="I53" s="2" t="s">
        <v>131</v>
      </c>
      <c r="J53" s="4">
        <v>4</v>
      </c>
      <c r="K53" s="5">
        <v>123</v>
      </c>
      <c r="L53" s="4">
        <v>492</v>
      </c>
      <c r="M53" s="2" t="s">
        <v>1485</v>
      </c>
      <c r="N53" s="2" t="s">
        <v>30</v>
      </c>
      <c r="O53" s="2" t="s">
        <v>1668</v>
      </c>
      <c r="P53" s="2" t="s">
        <v>1669</v>
      </c>
      <c r="R53" s="2" t="s">
        <v>67</v>
      </c>
      <c r="S53" s="2" t="s">
        <v>1721</v>
      </c>
      <c r="U53" s="2" t="s">
        <v>1682</v>
      </c>
      <c r="V53" s="2" t="s">
        <v>1722</v>
      </c>
      <c r="W53" s="2" t="s">
        <v>1667</v>
      </c>
      <c r="X53" s="6">
        <v>0</v>
      </c>
      <c r="Z53" s="2" t="s">
        <v>1713</v>
      </c>
      <c r="AA53" s="2" t="s">
        <v>1723</v>
      </c>
      <c r="AC53" s="2" t="s">
        <v>1673</v>
      </c>
      <c r="AD53" s="2"/>
      <c r="AE53">
        <f>J53*VLOOKUP(H53,'Cost sheet'!$C$2:$G$1232,5,FALSE)</f>
        <v>240.21906799999999</v>
      </c>
    </row>
    <row r="54" spans="1:33" x14ac:dyDescent="0.45">
      <c r="A54" s="1">
        <v>45734</v>
      </c>
      <c r="B54" s="1">
        <v>45819</v>
      </c>
      <c r="C54" s="1">
        <v>46078</v>
      </c>
      <c r="D54" s="1">
        <v>45919</v>
      </c>
      <c r="E54" s="2" t="s">
        <v>1595</v>
      </c>
      <c r="F54" s="3">
        <v>10</v>
      </c>
      <c r="G54" s="2" t="s">
        <v>1793</v>
      </c>
      <c r="H54" s="28">
        <v>6013</v>
      </c>
      <c r="I54" s="2" t="s">
        <v>131</v>
      </c>
      <c r="J54" s="4">
        <v>1</v>
      </c>
      <c r="K54" s="5">
        <v>123</v>
      </c>
      <c r="L54" s="4">
        <v>123</v>
      </c>
      <c r="M54" s="2" t="s">
        <v>1485</v>
      </c>
      <c r="N54" s="2" t="s">
        <v>30</v>
      </c>
      <c r="O54" s="2" t="s">
        <v>1668</v>
      </c>
      <c r="P54" s="2" t="s">
        <v>1669</v>
      </c>
      <c r="R54" s="2" t="s">
        <v>67</v>
      </c>
      <c r="S54" s="2" t="s">
        <v>1794</v>
      </c>
      <c r="T54" s="2" t="s">
        <v>1794</v>
      </c>
      <c r="U54" s="2" t="s">
        <v>1690</v>
      </c>
      <c r="V54" s="2" t="s">
        <v>1758</v>
      </c>
      <c r="W54" s="2" t="s">
        <v>1667</v>
      </c>
      <c r="X54" s="6">
        <v>0</v>
      </c>
      <c r="Z54" s="2" t="s">
        <v>67</v>
      </c>
      <c r="AA54" s="2" t="s">
        <v>1760</v>
      </c>
      <c r="AC54" s="2" t="s">
        <v>1673</v>
      </c>
      <c r="AD54" s="2"/>
      <c r="AE54">
        <f>J54*VLOOKUP(H54,'Cost sheet'!$C$2:$G$1232,5,FALSE)</f>
        <v>60.054766999999998</v>
      </c>
      <c r="AF54" s="2"/>
      <c r="AG54" s="2"/>
    </row>
    <row r="55" spans="1:33" x14ac:dyDescent="0.45">
      <c r="A55" s="1">
        <v>45734</v>
      </c>
      <c r="B55" s="1">
        <v>45819</v>
      </c>
      <c r="C55" s="1">
        <v>46078</v>
      </c>
      <c r="D55" s="1">
        <v>45919</v>
      </c>
      <c r="E55" s="2" t="s">
        <v>1609</v>
      </c>
      <c r="F55" s="3">
        <v>30</v>
      </c>
      <c r="G55" s="2" t="s">
        <v>1710</v>
      </c>
      <c r="H55" s="28">
        <v>6013</v>
      </c>
      <c r="I55" s="2" t="s">
        <v>131</v>
      </c>
      <c r="J55" s="4">
        <v>3</v>
      </c>
      <c r="K55" s="5">
        <v>123</v>
      </c>
      <c r="L55" s="4">
        <v>369</v>
      </c>
      <c r="M55" s="2" t="s">
        <v>1485</v>
      </c>
      <c r="N55" s="2" t="s">
        <v>30</v>
      </c>
      <c r="O55" s="2" t="s">
        <v>1668</v>
      </c>
      <c r="P55" s="2" t="s">
        <v>1669</v>
      </c>
      <c r="R55" s="2" t="s">
        <v>67</v>
      </c>
      <c r="S55" s="2" t="s">
        <v>1711</v>
      </c>
      <c r="U55" s="2" t="s">
        <v>1682</v>
      </c>
      <c r="V55" s="2" t="s">
        <v>1712</v>
      </c>
      <c r="W55" s="2" t="s">
        <v>1667</v>
      </c>
      <c r="X55" s="6">
        <v>0</v>
      </c>
      <c r="Z55" s="2" t="s">
        <v>1713</v>
      </c>
      <c r="AA55" s="2" t="s">
        <v>1714</v>
      </c>
      <c r="AC55" s="2" t="s">
        <v>1673</v>
      </c>
      <c r="AD55" s="2"/>
      <c r="AE55">
        <f>J55*VLOOKUP(H55,'Cost sheet'!$C$2:$G$1232,5,FALSE)</f>
        <v>180.16430099999999</v>
      </c>
      <c r="AF55" s="2"/>
      <c r="AG55" s="2"/>
    </row>
    <row r="56" spans="1:33" x14ac:dyDescent="0.45">
      <c r="A56" s="1">
        <v>45734</v>
      </c>
      <c r="B56" s="1">
        <v>45819</v>
      </c>
      <c r="C56" s="1">
        <v>46078</v>
      </c>
      <c r="D56" s="1">
        <v>45919</v>
      </c>
      <c r="E56" s="2" t="s">
        <v>1611</v>
      </c>
      <c r="F56" s="3">
        <v>10</v>
      </c>
      <c r="G56" s="2" t="s">
        <v>1785</v>
      </c>
      <c r="H56" s="28">
        <v>6013</v>
      </c>
      <c r="I56" s="2" t="s">
        <v>131</v>
      </c>
      <c r="J56" s="4">
        <v>3</v>
      </c>
      <c r="K56" s="5">
        <v>123</v>
      </c>
      <c r="L56" s="4">
        <v>369</v>
      </c>
      <c r="M56" s="2" t="s">
        <v>1485</v>
      </c>
      <c r="N56" s="2" t="s">
        <v>30</v>
      </c>
      <c r="O56" s="2" t="s">
        <v>1668</v>
      </c>
      <c r="P56" s="2" t="s">
        <v>1669</v>
      </c>
      <c r="R56" s="2" t="s">
        <v>67</v>
      </c>
      <c r="S56" s="2" t="s">
        <v>1786</v>
      </c>
      <c r="U56" s="2" t="s">
        <v>1773</v>
      </c>
      <c r="V56" s="2" t="s">
        <v>1787</v>
      </c>
      <c r="W56" s="2" t="s">
        <v>1667</v>
      </c>
      <c r="X56" s="6">
        <v>0</v>
      </c>
      <c r="Z56" s="2" t="s">
        <v>1713</v>
      </c>
      <c r="AA56" s="2" t="s">
        <v>1788</v>
      </c>
      <c r="AC56" s="2" t="s">
        <v>1673</v>
      </c>
      <c r="AD56" s="2"/>
      <c r="AE56">
        <f>J56*VLOOKUP(H56,'Cost sheet'!$C$2:$G$1232,5,FALSE)</f>
        <v>180.16430099999999</v>
      </c>
      <c r="AF56" s="2"/>
      <c r="AG56" s="2"/>
    </row>
    <row r="57" spans="1:33" x14ac:dyDescent="0.45">
      <c r="A57" s="1">
        <v>45734</v>
      </c>
      <c r="B57" s="1">
        <v>45819</v>
      </c>
      <c r="C57" s="1">
        <v>46078</v>
      </c>
      <c r="D57" s="1">
        <v>45919</v>
      </c>
      <c r="E57" s="2" t="s">
        <v>1613</v>
      </c>
      <c r="F57" s="3">
        <v>40</v>
      </c>
      <c r="G57" s="2" t="s">
        <v>1761</v>
      </c>
      <c r="H57" s="28">
        <v>6013</v>
      </c>
      <c r="I57" s="2" t="s">
        <v>131</v>
      </c>
      <c r="J57" s="4">
        <v>4</v>
      </c>
      <c r="K57" s="5">
        <v>123</v>
      </c>
      <c r="L57" s="4">
        <v>492</v>
      </c>
      <c r="M57" s="2" t="s">
        <v>1485</v>
      </c>
      <c r="N57" s="2" t="s">
        <v>30</v>
      </c>
      <c r="O57" s="2" t="s">
        <v>1668</v>
      </c>
      <c r="P57" s="2" t="s">
        <v>1669</v>
      </c>
      <c r="R57" s="2" t="s">
        <v>67</v>
      </c>
      <c r="S57" s="2" t="s">
        <v>1762</v>
      </c>
      <c r="U57" s="2" t="s">
        <v>1763</v>
      </c>
      <c r="V57" s="2" t="s">
        <v>1764</v>
      </c>
      <c r="W57" s="2" t="s">
        <v>1667</v>
      </c>
      <c r="X57" s="6">
        <v>0</v>
      </c>
      <c r="Z57" s="2" t="s">
        <v>1713</v>
      </c>
      <c r="AA57" s="2" t="s">
        <v>1765</v>
      </c>
      <c r="AC57" s="2" t="s">
        <v>1673</v>
      </c>
      <c r="AD57" s="2"/>
      <c r="AE57">
        <f>J57*VLOOKUP(H57,'Cost sheet'!$C$2:$G$1232,5,FALSE)</f>
        <v>240.21906799999999</v>
      </c>
    </row>
    <row r="58" spans="1:33" x14ac:dyDescent="0.45">
      <c r="A58" s="1">
        <v>45734</v>
      </c>
      <c r="B58" s="1">
        <v>45819</v>
      </c>
      <c r="C58" s="1">
        <v>46078</v>
      </c>
      <c r="D58" s="1">
        <v>45919</v>
      </c>
      <c r="E58" s="2" t="s">
        <v>1614</v>
      </c>
      <c r="F58" s="3">
        <v>10</v>
      </c>
      <c r="G58" s="2" t="s">
        <v>1771</v>
      </c>
      <c r="H58" s="28">
        <v>6013</v>
      </c>
      <c r="I58" s="2" t="s">
        <v>131</v>
      </c>
      <c r="J58" s="4">
        <v>4</v>
      </c>
      <c r="K58" s="5">
        <v>123</v>
      </c>
      <c r="L58" s="4">
        <v>492</v>
      </c>
      <c r="M58" s="2" t="s">
        <v>1485</v>
      </c>
      <c r="N58" s="2" t="s">
        <v>30</v>
      </c>
      <c r="O58" s="2" t="s">
        <v>1668</v>
      </c>
      <c r="P58" s="2" t="s">
        <v>1669</v>
      </c>
      <c r="R58" s="2" t="s">
        <v>67</v>
      </c>
      <c r="S58" s="2" t="s">
        <v>1772</v>
      </c>
      <c r="U58" s="2" t="s">
        <v>1773</v>
      </c>
      <c r="V58" s="2" t="s">
        <v>1774</v>
      </c>
      <c r="W58" s="2" t="s">
        <v>1667</v>
      </c>
      <c r="X58" s="6">
        <v>0</v>
      </c>
      <c r="Z58" s="2" t="s">
        <v>1713</v>
      </c>
      <c r="AA58" s="2" t="s">
        <v>1775</v>
      </c>
      <c r="AC58" s="2" t="s">
        <v>1673</v>
      </c>
      <c r="AD58" s="2"/>
      <c r="AE58">
        <f>J58*VLOOKUP(H58,'Cost sheet'!$C$2:$G$1232,5,FALSE)</f>
        <v>240.21906799999999</v>
      </c>
    </row>
    <row r="59" spans="1:33" x14ac:dyDescent="0.45">
      <c r="A59" s="1">
        <v>45734</v>
      </c>
      <c r="B59" s="1">
        <v>45819</v>
      </c>
      <c r="C59" s="1">
        <v>46078</v>
      </c>
      <c r="D59" s="1">
        <v>45919</v>
      </c>
      <c r="E59" s="2" t="s">
        <v>1605</v>
      </c>
      <c r="F59" s="3">
        <v>10</v>
      </c>
      <c r="G59" s="2" t="s">
        <v>1904</v>
      </c>
      <c r="H59" s="28">
        <v>6013</v>
      </c>
      <c r="I59" s="2" t="s">
        <v>131</v>
      </c>
      <c r="J59" s="4">
        <v>2</v>
      </c>
      <c r="K59" s="5">
        <v>123</v>
      </c>
      <c r="L59" s="4">
        <v>246</v>
      </c>
      <c r="M59" s="2" t="s">
        <v>1485</v>
      </c>
      <c r="N59" s="2" t="s">
        <v>30</v>
      </c>
      <c r="O59" s="2" t="s">
        <v>1668</v>
      </c>
      <c r="P59" s="2" t="s">
        <v>1669</v>
      </c>
      <c r="R59" s="2" t="s">
        <v>67</v>
      </c>
      <c r="S59" s="2" t="s">
        <v>1905</v>
      </c>
      <c r="U59" s="2" t="s">
        <v>1906</v>
      </c>
      <c r="V59" s="2" t="s">
        <v>1907</v>
      </c>
      <c r="W59" s="2" t="s">
        <v>1667</v>
      </c>
      <c r="X59" s="6">
        <v>0</v>
      </c>
      <c r="Z59" s="2" t="s">
        <v>1713</v>
      </c>
      <c r="AA59" s="2" t="s">
        <v>1908</v>
      </c>
      <c r="AC59" s="2" t="s">
        <v>1673</v>
      </c>
      <c r="AD59" s="2"/>
      <c r="AE59">
        <f>J59*VLOOKUP(H59,'Cost sheet'!$C$2:$G$1232,5,FALSE)</f>
        <v>120.109534</v>
      </c>
    </row>
    <row r="60" spans="1:33" x14ac:dyDescent="0.45">
      <c r="A60" s="1">
        <v>45734</v>
      </c>
      <c r="B60" s="1">
        <v>45819</v>
      </c>
      <c r="C60" s="1">
        <v>46078</v>
      </c>
      <c r="D60" s="1">
        <v>45919</v>
      </c>
      <c r="E60" s="2" t="s">
        <v>1607</v>
      </c>
      <c r="F60" s="3">
        <v>10</v>
      </c>
      <c r="G60" s="2" t="s">
        <v>1842</v>
      </c>
      <c r="H60" s="28">
        <v>6013</v>
      </c>
      <c r="I60" s="2" t="s">
        <v>131</v>
      </c>
      <c r="J60" s="4">
        <v>4</v>
      </c>
      <c r="K60" s="5">
        <v>123</v>
      </c>
      <c r="L60" s="4">
        <v>492</v>
      </c>
      <c r="M60" s="2" t="s">
        <v>1485</v>
      </c>
      <c r="N60" s="2" t="s">
        <v>30</v>
      </c>
      <c r="O60" s="2" t="s">
        <v>1668</v>
      </c>
      <c r="P60" s="2" t="s">
        <v>1669</v>
      </c>
      <c r="R60" s="2" t="s">
        <v>67</v>
      </c>
      <c r="S60" s="2" t="s">
        <v>1843</v>
      </c>
      <c r="U60" s="2" t="s">
        <v>1844</v>
      </c>
      <c r="V60" s="2" t="s">
        <v>1845</v>
      </c>
      <c r="W60" s="2" t="s">
        <v>1667</v>
      </c>
      <c r="X60" s="6">
        <v>0</v>
      </c>
      <c r="Z60" s="2" t="s">
        <v>1713</v>
      </c>
      <c r="AA60" s="2" t="s">
        <v>1846</v>
      </c>
      <c r="AC60" s="2" t="s">
        <v>1673</v>
      </c>
      <c r="AD60" s="2"/>
      <c r="AE60">
        <f>J60*VLOOKUP(H60,'Cost sheet'!$C$2:$G$1232,5,FALSE)</f>
        <v>240.21906799999999</v>
      </c>
    </row>
    <row r="61" spans="1:33" x14ac:dyDescent="0.45">
      <c r="A61" s="1">
        <v>45734</v>
      </c>
      <c r="B61" s="1">
        <v>45819</v>
      </c>
      <c r="C61" s="1">
        <v>46078</v>
      </c>
      <c r="D61" s="1">
        <v>45919</v>
      </c>
      <c r="E61" s="2" t="s">
        <v>1608</v>
      </c>
      <c r="F61" s="3">
        <v>10</v>
      </c>
      <c r="G61" s="2" t="s">
        <v>1781</v>
      </c>
      <c r="H61" s="28">
        <v>6013</v>
      </c>
      <c r="I61" s="2" t="s">
        <v>131</v>
      </c>
      <c r="J61" s="4">
        <v>6</v>
      </c>
      <c r="K61" s="5">
        <v>123</v>
      </c>
      <c r="L61" s="4">
        <v>738</v>
      </c>
      <c r="M61" s="2" t="s">
        <v>1485</v>
      </c>
      <c r="N61" s="2" t="s">
        <v>30</v>
      </c>
      <c r="O61" s="2" t="s">
        <v>1668</v>
      </c>
      <c r="P61" s="2" t="s">
        <v>1669</v>
      </c>
      <c r="R61" s="2" t="s">
        <v>67</v>
      </c>
      <c r="S61" s="2" t="s">
        <v>1782</v>
      </c>
      <c r="U61" s="2" t="s">
        <v>1763</v>
      </c>
      <c r="V61" s="2" t="s">
        <v>1783</v>
      </c>
      <c r="W61" s="2" t="s">
        <v>1667</v>
      </c>
      <c r="X61" s="6">
        <v>0</v>
      </c>
      <c r="Z61" s="2" t="s">
        <v>1713</v>
      </c>
      <c r="AA61" s="2" t="s">
        <v>1784</v>
      </c>
      <c r="AC61" s="2" t="s">
        <v>1673</v>
      </c>
      <c r="AD61" s="2"/>
      <c r="AE61">
        <f>J61*VLOOKUP(H61,'Cost sheet'!$C$2:$G$1232,5,FALSE)</f>
        <v>360.32860199999999</v>
      </c>
    </row>
    <row r="62" spans="1:33" x14ac:dyDescent="0.45">
      <c r="A62" s="1">
        <v>45734</v>
      </c>
      <c r="B62" s="1">
        <v>45819</v>
      </c>
      <c r="C62" s="1">
        <v>46078</v>
      </c>
      <c r="D62" s="1">
        <v>45919</v>
      </c>
      <c r="E62" s="2" t="s">
        <v>1601</v>
      </c>
      <c r="F62" s="3">
        <v>10</v>
      </c>
      <c r="G62" s="2" t="s">
        <v>1853</v>
      </c>
      <c r="H62" s="28">
        <v>6013</v>
      </c>
      <c r="I62" s="2" t="s">
        <v>131</v>
      </c>
      <c r="J62" s="4">
        <v>1</v>
      </c>
      <c r="K62" s="5">
        <v>123</v>
      </c>
      <c r="L62" s="4">
        <v>123</v>
      </c>
      <c r="M62" s="2" t="s">
        <v>1485</v>
      </c>
      <c r="N62" s="2" t="s">
        <v>30</v>
      </c>
      <c r="O62" s="2" t="s">
        <v>1668</v>
      </c>
      <c r="P62" s="2" t="s">
        <v>1669</v>
      </c>
      <c r="R62" s="2" t="s">
        <v>67</v>
      </c>
      <c r="S62" s="2" t="s">
        <v>1854</v>
      </c>
      <c r="U62" s="2" t="s">
        <v>1855</v>
      </c>
      <c r="V62" s="2" t="s">
        <v>1856</v>
      </c>
      <c r="W62" s="2" t="s">
        <v>1667</v>
      </c>
      <c r="X62" s="6">
        <v>0</v>
      </c>
      <c r="Z62" s="2" t="s">
        <v>1857</v>
      </c>
      <c r="AA62" s="2" t="s">
        <v>1858</v>
      </c>
      <c r="AC62" s="2" t="s">
        <v>1673</v>
      </c>
      <c r="AD62" s="2"/>
      <c r="AE62">
        <f>J62*VLOOKUP(H62,'Cost sheet'!$C$2:$G$1232,5,FALSE)</f>
        <v>60.054766999999998</v>
      </c>
    </row>
    <row r="63" spans="1:33" x14ac:dyDescent="0.45">
      <c r="A63" s="1">
        <v>45734</v>
      </c>
      <c r="B63" s="1">
        <v>45819</v>
      </c>
      <c r="C63" s="1">
        <v>46078</v>
      </c>
      <c r="D63" s="1">
        <v>45919</v>
      </c>
      <c r="E63" s="2" t="s">
        <v>1603</v>
      </c>
      <c r="F63" s="3">
        <v>10</v>
      </c>
      <c r="G63" s="2" t="s">
        <v>1776</v>
      </c>
      <c r="H63" s="28">
        <v>6013</v>
      </c>
      <c r="I63" s="2" t="s">
        <v>131</v>
      </c>
      <c r="J63" s="4">
        <v>1</v>
      </c>
      <c r="K63" s="5">
        <v>123</v>
      </c>
      <c r="L63" s="4">
        <v>123</v>
      </c>
      <c r="M63" s="2" t="s">
        <v>1485</v>
      </c>
      <c r="N63" s="2" t="s">
        <v>30</v>
      </c>
      <c r="O63" s="2" t="s">
        <v>1668</v>
      </c>
      <c r="P63" s="2" t="s">
        <v>1669</v>
      </c>
      <c r="R63" s="2" t="s">
        <v>67</v>
      </c>
      <c r="S63" s="2" t="s">
        <v>1777</v>
      </c>
      <c r="U63" s="2" t="s">
        <v>1778</v>
      </c>
      <c r="V63" s="2" t="s">
        <v>1779</v>
      </c>
      <c r="W63" s="2" t="s">
        <v>1667</v>
      </c>
      <c r="X63" s="6">
        <v>0</v>
      </c>
      <c r="Z63" s="2" t="s">
        <v>1713</v>
      </c>
      <c r="AA63" s="2" t="s">
        <v>1780</v>
      </c>
      <c r="AC63" s="2" t="s">
        <v>1673</v>
      </c>
      <c r="AD63" s="2"/>
      <c r="AE63">
        <f>J63*VLOOKUP(H63,'Cost sheet'!$C$2:$G$1232,5,FALSE)</f>
        <v>60.054766999999998</v>
      </c>
    </row>
    <row r="64" spans="1:33" x14ac:dyDescent="0.45">
      <c r="A64" s="1">
        <v>45734</v>
      </c>
      <c r="B64" s="1">
        <v>45819</v>
      </c>
      <c r="C64" s="1">
        <v>46078</v>
      </c>
      <c r="D64" s="1">
        <v>45919</v>
      </c>
      <c r="E64" s="2" t="s">
        <v>1604</v>
      </c>
      <c r="F64" s="3">
        <v>20</v>
      </c>
      <c r="G64" s="2" t="s">
        <v>1789</v>
      </c>
      <c r="H64" s="28">
        <v>6013</v>
      </c>
      <c r="I64" s="2" t="s">
        <v>131</v>
      </c>
      <c r="J64" s="4">
        <v>4</v>
      </c>
      <c r="K64" s="5">
        <v>123</v>
      </c>
      <c r="L64" s="4">
        <v>492</v>
      </c>
      <c r="M64" s="2" t="s">
        <v>1485</v>
      </c>
      <c r="N64" s="2" t="s">
        <v>30</v>
      </c>
      <c r="O64" s="2" t="s">
        <v>1668</v>
      </c>
      <c r="P64" s="2" t="s">
        <v>1669</v>
      </c>
      <c r="R64" s="2" t="s">
        <v>67</v>
      </c>
      <c r="S64" s="2" t="s">
        <v>1790</v>
      </c>
      <c r="T64" s="2" t="s">
        <v>1790</v>
      </c>
      <c r="U64" s="2" t="s">
        <v>1670</v>
      </c>
      <c r="V64" s="2" t="s">
        <v>1791</v>
      </c>
      <c r="W64" s="2" t="s">
        <v>1667</v>
      </c>
      <c r="X64" s="6">
        <v>0</v>
      </c>
      <c r="Z64" s="2" t="s">
        <v>1713</v>
      </c>
      <c r="AA64" s="2" t="s">
        <v>1792</v>
      </c>
      <c r="AC64" s="2" t="s">
        <v>1673</v>
      </c>
      <c r="AD64" s="2"/>
      <c r="AE64">
        <f>J64*VLOOKUP(H64,'Cost sheet'!$C$2:$G$1232,5,FALSE)</f>
        <v>240.21906799999999</v>
      </c>
    </row>
    <row r="65" spans="1:33" x14ac:dyDescent="0.45">
      <c r="A65" s="1">
        <v>45734</v>
      </c>
      <c r="B65" s="1">
        <v>45819</v>
      </c>
      <c r="C65" s="1">
        <v>46078</v>
      </c>
      <c r="D65" s="1">
        <v>45919</v>
      </c>
      <c r="E65" s="2" t="s">
        <v>1596</v>
      </c>
      <c r="F65" s="3">
        <v>30</v>
      </c>
      <c r="G65" s="2" t="s">
        <v>1734</v>
      </c>
      <c r="H65" s="28">
        <v>6013</v>
      </c>
      <c r="I65" s="2" t="s">
        <v>131</v>
      </c>
      <c r="J65" s="4">
        <v>4</v>
      </c>
      <c r="K65" s="5">
        <v>123</v>
      </c>
      <c r="L65" s="4">
        <v>492</v>
      </c>
      <c r="M65" s="2" t="s">
        <v>1485</v>
      </c>
      <c r="N65" s="2" t="s">
        <v>30</v>
      </c>
      <c r="O65" s="2" t="s">
        <v>1668</v>
      </c>
      <c r="P65" s="2" t="s">
        <v>1669</v>
      </c>
      <c r="R65" s="2" t="s">
        <v>67</v>
      </c>
      <c r="S65" s="2" t="s">
        <v>1735</v>
      </c>
      <c r="U65" s="2" t="s">
        <v>1690</v>
      </c>
      <c r="V65" s="2" t="s">
        <v>1736</v>
      </c>
      <c r="W65" s="2" t="s">
        <v>1667</v>
      </c>
      <c r="X65" s="6">
        <v>0</v>
      </c>
      <c r="Z65" s="2" t="s">
        <v>1713</v>
      </c>
      <c r="AA65" s="2" t="s">
        <v>1737</v>
      </c>
      <c r="AC65" s="2" t="s">
        <v>1673</v>
      </c>
      <c r="AD65" s="2"/>
      <c r="AE65">
        <f>J65*VLOOKUP(H65,'Cost sheet'!$C$2:$G$1232,5,FALSE)</f>
        <v>240.21906799999999</v>
      </c>
    </row>
    <row r="66" spans="1:33" x14ac:dyDescent="0.45">
      <c r="A66" s="1">
        <v>45734</v>
      </c>
      <c r="B66" s="1">
        <v>45819</v>
      </c>
      <c r="C66" s="1">
        <v>46078</v>
      </c>
      <c r="D66" s="1">
        <v>45919</v>
      </c>
      <c r="E66" s="2" t="s">
        <v>1597</v>
      </c>
      <c r="F66" s="3">
        <v>30</v>
      </c>
      <c r="G66" s="2" t="s">
        <v>1815</v>
      </c>
      <c r="H66" s="28">
        <v>6013</v>
      </c>
      <c r="I66" s="2" t="s">
        <v>131</v>
      </c>
      <c r="J66" s="4">
        <v>2</v>
      </c>
      <c r="K66" s="5">
        <v>123</v>
      </c>
      <c r="L66" s="4">
        <v>246</v>
      </c>
      <c r="M66" s="2" t="s">
        <v>1485</v>
      </c>
      <c r="N66" s="2" t="s">
        <v>30</v>
      </c>
      <c r="O66" s="2" t="s">
        <v>1668</v>
      </c>
      <c r="P66" s="2" t="s">
        <v>1669</v>
      </c>
      <c r="R66" s="2" t="s">
        <v>67</v>
      </c>
      <c r="S66" s="2" t="s">
        <v>1816</v>
      </c>
      <c r="U66" s="2" t="s">
        <v>1817</v>
      </c>
      <c r="V66" s="2" t="s">
        <v>1818</v>
      </c>
      <c r="W66" s="2" t="s">
        <v>1667</v>
      </c>
      <c r="X66" s="6">
        <v>0</v>
      </c>
      <c r="Z66" s="2" t="s">
        <v>1713</v>
      </c>
      <c r="AA66" s="2" t="s">
        <v>1819</v>
      </c>
      <c r="AC66" s="2" t="s">
        <v>1673</v>
      </c>
      <c r="AD66" s="2"/>
      <c r="AE66">
        <f>J66*VLOOKUP(H66,'Cost sheet'!$C$2:$G$1232,5,FALSE)</f>
        <v>120.109534</v>
      </c>
    </row>
    <row r="67" spans="1:33" x14ac:dyDescent="0.45">
      <c r="A67" s="1">
        <v>45734</v>
      </c>
      <c r="B67" s="1">
        <v>45819</v>
      </c>
      <c r="C67" s="1">
        <v>46078</v>
      </c>
      <c r="D67" s="1">
        <v>45919</v>
      </c>
      <c r="E67" s="2" t="s">
        <v>1598</v>
      </c>
      <c r="F67" s="3">
        <v>30</v>
      </c>
      <c r="G67" s="2" t="s">
        <v>1729</v>
      </c>
      <c r="H67" s="28">
        <v>6013</v>
      </c>
      <c r="I67" s="2" t="s">
        <v>131</v>
      </c>
      <c r="J67" s="4">
        <v>6</v>
      </c>
      <c r="K67" s="5">
        <v>123</v>
      </c>
      <c r="L67" s="4">
        <v>738</v>
      </c>
      <c r="M67" s="2" t="s">
        <v>1485</v>
      </c>
      <c r="N67" s="2" t="s">
        <v>30</v>
      </c>
      <c r="O67" s="2" t="s">
        <v>1668</v>
      </c>
      <c r="P67" s="2" t="s">
        <v>1669</v>
      </c>
      <c r="R67" s="2" t="s">
        <v>67</v>
      </c>
      <c r="S67" s="2" t="s">
        <v>1730</v>
      </c>
      <c r="U67" s="2" t="s">
        <v>1731</v>
      </c>
      <c r="V67" s="2" t="s">
        <v>1732</v>
      </c>
      <c r="W67" s="2" t="s">
        <v>1667</v>
      </c>
      <c r="X67" s="6">
        <v>0</v>
      </c>
      <c r="Z67" s="2" t="s">
        <v>1713</v>
      </c>
      <c r="AA67" s="2" t="s">
        <v>1733</v>
      </c>
      <c r="AC67" s="2" t="s">
        <v>1673</v>
      </c>
      <c r="AD67" s="2"/>
      <c r="AE67">
        <f>J67*VLOOKUP(H67,'Cost sheet'!$C$2:$G$1232,5,FALSE)</f>
        <v>360.32860199999999</v>
      </c>
    </row>
    <row r="68" spans="1:33" x14ac:dyDescent="0.45">
      <c r="A68" s="1">
        <v>45757</v>
      </c>
      <c r="B68" s="1">
        <v>45961</v>
      </c>
      <c r="C68" s="1">
        <v>46078</v>
      </c>
      <c r="D68" s="1">
        <v>45961</v>
      </c>
      <c r="E68" s="2" t="s">
        <v>1627</v>
      </c>
      <c r="F68" s="3">
        <v>1</v>
      </c>
      <c r="G68" s="2" t="s">
        <v>1913</v>
      </c>
      <c r="H68" s="28">
        <v>5045</v>
      </c>
      <c r="I68" s="2" t="s">
        <v>114</v>
      </c>
      <c r="J68" s="4">
        <v>25000</v>
      </c>
      <c r="K68" s="5">
        <v>1.63</v>
      </c>
      <c r="L68" s="4">
        <v>40750</v>
      </c>
      <c r="M68" s="2" t="s">
        <v>1555</v>
      </c>
      <c r="N68" s="2" t="s">
        <v>30</v>
      </c>
      <c r="O68" s="2" t="s">
        <v>1668</v>
      </c>
      <c r="P68" s="2" t="s">
        <v>1669</v>
      </c>
      <c r="R68" s="2" t="s">
        <v>115</v>
      </c>
      <c r="S68" s="2" t="s">
        <v>1914</v>
      </c>
      <c r="U68" s="2" t="s">
        <v>1844</v>
      </c>
      <c r="V68" s="2" t="s">
        <v>1915</v>
      </c>
      <c r="W68" s="2" t="s">
        <v>1667</v>
      </c>
      <c r="X68" s="6">
        <v>0</v>
      </c>
      <c r="Z68" s="2" t="s">
        <v>115</v>
      </c>
      <c r="AA68" s="2" t="s">
        <v>1881</v>
      </c>
      <c r="AB68" s="2" t="s">
        <v>1916</v>
      </c>
      <c r="AD68" s="2"/>
      <c r="AE68">
        <f>J68*VLOOKUP(H68,'Cost sheet'!$C$2:$G$1232,5,FALSE)</f>
        <v>14909.999999999996</v>
      </c>
    </row>
    <row r="69" spans="1:33" x14ac:dyDescent="0.45">
      <c r="A69" s="1">
        <v>45761</v>
      </c>
      <c r="B69" s="1">
        <v>45847</v>
      </c>
      <c r="C69" s="1">
        <v>46078</v>
      </c>
      <c r="D69" s="1">
        <v>45919</v>
      </c>
      <c r="E69" s="2" t="s">
        <v>1628</v>
      </c>
      <c r="F69" s="3">
        <v>10</v>
      </c>
      <c r="G69" s="2" t="s">
        <v>1793</v>
      </c>
      <c r="H69" s="28">
        <v>6013</v>
      </c>
      <c r="I69" s="2" t="s">
        <v>131</v>
      </c>
      <c r="J69" s="4">
        <v>13</v>
      </c>
      <c r="K69" s="5">
        <v>123</v>
      </c>
      <c r="L69" s="4">
        <v>1599</v>
      </c>
      <c r="M69" s="2" t="s">
        <v>1485</v>
      </c>
      <c r="N69" s="2" t="s">
        <v>30</v>
      </c>
      <c r="O69" s="2" t="s">
        <v>1668</v>
      </c>
      <c r="P69" s="2" t="s">
        <v>1669</v>
      </c>
      <c r="R69" s="2" t="s">
        <v>67</v>
      </c>
      <c r="S69" s="2" t="s">
        <v>1794</v>
      </c>
      <c r="T69" s="2" t="s">
        <v>1794</v>
      </c>
      <c r="U69" s="2" t="s">
        <v>1690</v>
      </c>
      <c r="V69" s="2" t="s">
        <v>1758</v>
      </c>
      <c r="W69" s="2" t="s">
        <v>1667</v>
      </c>
      <c r="X69" s="6">
        <v>0</v>
      </c>
      <c r="Z69" s="2" t="s">
        <v>67</v>
      </c>
      <c r="AA69" s="2" t="s">
        <v>1760</v>
      </c>
      <c r="AC69" s="2" t="s">
        <v>1673</v>
      </c>
      <c r="AD69" s="2"/>
      <c r="AE69">
        <f>J69*VLOOKUP(H69,'Cost sheet'!$C$2:$G$1232,5,FALSE)</f>
        <v>780.71197099999995</v>
      </c>
    </row>
    <row r="70" spans="1:33" x14ac:dyDescent="0.45">
      <c r="A70" s="1">
        <v>45761</v>
      </c>
      <c r="B70" s="1">
        <v>45847</v>
      </c>
      <c r="C70" s="1">
        <v>46078</v>
      </c>
      <c r="D70" s="1">
        <v>45919</v>
      </c>
      <c r="E70" s="2" t="s">
        <v>1629</v>
      </c>
      <c r="F70" s="3">
        <v>30</v>
      </c>
      <c r="G70" s="2" t="s">
        <v>1751</v>
      </c>
      <c r="H70" s="28">
        <v>6013</v>
      </c>
      <c r="I70" s="2" t="s">
        <v>131</v>
      </c>
      <c r="J70" s="4">
        <v>4</v>
      </c>
      <c r="K70" s="5">
        <v>123</v>
      </c>
      <c r="L70" s="4">
        <v>492</v>
      </c>
      <c r="M70" s="2" t="s">
        <v>1485</v>
      </c>
      <c r="N70" s="2" t="s">
        <v>30</v>
      </c>
      <c r="O70" s="2" t="s">
        <v>1668</v>
      </c>
      <c r="P70" s="2" t="s">
        <v>1669</v>
      </c>
      <c r="R70" s="2" t="s">
        <v>67</v>
      </c>
      <c r="S70" s="2" t="s">
        <v>1752</v>
      </c>
      <c r="U70" s="2" t="s">
        <v>1753</v>
      </c>
      <c r="V70" s="2" t="s">
        <v>1754</v>
      </c>
      <c r="W70" s="2" t="s">
        <v>1667</v>
      </c>
      <c r="X70" s="6">
        <v>0</v>
      </c>
      <c r="Z70" s="2" t="s">
        <v>1713</v>
      </c>
      <c r="AA70" s="2" t="s">
        <v>1755</v>
      </c>
      <c r="AC70" s="2" t="s">
        <v>1673</v>
      </c>
      <c r="AD70" s="2"/>
      <c r="AE70">
        <f>J70*VLOOKUP(H70,'Cost sheet'!$C$2:$G$1232,5,FALSE)</f>
        <v>240.21906799999999</v>
      </c>
    </row>
    <row r="71" spans="1:33" x14ac:dyDescent="0.45">
      <c r="A71" s="1">
        <v>45761</v>
      </c>
      <c r="B71" s="1">
        <v>45847</v>
      </c>
      <c r="C71" s="1">
        <v>46078</v>
      </c>
      <c r="D71" s="1">
        <v>45919</v>
      </c>
      <c r="E71" s="2" t="s">
        <v>1648</v>
      </c>
      <c r="F71" s="3">
        <v>10</v>
      </c>
      <c r="G71" s="2" t="s">
        <v>1847</v>
      </c>
      <c r="H71" s="28">
        <v>6013</v>
      </c>
      <c r="I71" s="2" t="s">
        <v>131</v>
      </c>
      <c r="J71" s="4">
        <v>3</v>
      </c>
      <c r="K71" s="5">
        <v>123</v>
      </c>
      <c r="L71" s="4">
        <v>369</v>
      </c>
      <c r="M71" s="2" t="s">
        <v>1485</v>
      </c>
      <c r="N71" s="2" t="s">
        <v>30</v>
      </c>
      <c r="O71" s="2" t="s">
        <v>1668</v>
      </c>
      <c r="P71" s="2" t="s">
        <v>1669</v>
      </c>
      <c r="R71" s="2" t="s">
        <v>67</v>
      </c>
      <c r="S71" s="2" t="s">
        <v>1848</v>
      </c>
      <c r="U71" s="2" t="s">
        <v>1849</v>
      </c>
      <c r="V71" s="2" t="s">
        <v>1850</v>
      </c>
      <c r="W71" s="2" t="s">
        <v>1667</v>
      </c>
      <c r="X71" s="6">
        <v>0</v>
      </c>
      <c r="Z71" s="2" t="s">
        <v>1713</v>
      </c>
      <c r="AA71" s="2" t="s">
        <v>1851</v>
      </c>
      <c r="AC71" s="2" t="s">
        <v>1673</v>
      </c>
      <c r="AD71" s="2"/>
      <c r="AE71">
        <f>J71*VLOOKUP(H71,'Cost sheet'!$C$2:$G$1232,5,FALSE)</f>
        <v>180.16430099999999</v>
      </c>
    </row>
    <row r="72" spans="1:33" x14ac:dyDescent="0.45">
      <c r="A72" s="1">
        <v>45761</v>
      </c>
      <c r="B72" s="1">
        <v>45847</v>
      </c>
      <c r="C72" s="1">
        <v>46078</v>
      </c>
      <c r="D72" s="1">
        <v>45919</v>
      </c>
      <c r="E72" s="2" t="s">
        <v>1649</v>
      </c>
      <c r="F72" s="3">
        <v>60</v>
      </c>
      <c r="G72" s="2" t="s">
        <v>1720</v>
      </c>
      <c r="H72" s="28">
        <v>6013</v>
      </c>
      <c r="I72" s="2" t="s">
        <v>131</v>
      </c>
      <c r="J72" s="4">
        <v>10</v>
      </c>
      <c r="K72" s="5">
        <v>123</v>
      </c>
      <c r="L72" s="4">
        <v>1230</v>
      </c>
      <c r="M72" s="2" t="s">
        <v>1485</v>
      </c>
      <c r="N72" s="2" t="s">
        <v>30</v>
      </c>
      <c r="O72" s="2" t="s">
        <v>1668</v>
      </c>
      <c r="P72" s="2" t="s">
        <v>1669</v>
      </c>
      <c r="R72" s="2" t="s">
        <v>67</v>
      </c>
      <c r="S72" s="2" t="s">
        <v>1721</v>
      </c>
      <c r="U72" s="2" t="s">
        <v>1682</v>
      </c>
      <c r="V72" s="2" t="s">
        <v>1722</v>
      </c>
      <c r="W72" s="2" t="s">
        <v>1667</v>
      </c>
      <c r="X72" s="6">
        <v>0</v>
      </c>
      <c r="Z72" s="2" t="s">
        <v>1713</v>
      </c>
      <c r="AA72" s="2" t="s">
        <v>1723</v>
      </c>
      <c r="AC72" s="2" t="s">
        <v>1673</v>
      </c>
      <c r="AD72" s="2"/>
      <c r="AE72">
        <f>J72*VLOOKUP(H72,'Cost sheet'!$C$2:$G$1232,5,FALSE)</f>
        <v>600.54766999999993</v>
      </c>
    </row>
    <row r="73" spans="1:33" x14ac:dyDescent="0.45">
      <c r="A73" s="1">
        <v>45761</v>
      </c>
      <c r="B73" s="1">
        <v>45847</v>
      </c>
      <c r="C73" s="1">
        <v>46078</v>
      </c>
      <c r="D73" s="1">
        <v>45919</v>
      </c>
      <c r="E73" s="2" t="s">
        <v>1650</v>
      </c>
      <c r="F73" s="3">
        <v>40</v>
      </c>
      <c r="G73" s="2" t="s">
        <v>1789</v>
      </c>
      <c r="H73" s="28">
        <v>6013</v>
      </c>
      <c r="I73" s="2" t="s">
        <v>131</v>
      </c>
      <c r="J73" s="4">
        <v>7</v>
      </c>
      <c r="K73" s="5">
        <v>123</v>
      </c>
      <c r="L73" s="4">
        <v>861</v>
      </c>
      <c r="M73" s="2" t="s">
        <v>1485</v>
      </c>
      <c r="N73" s="2" t="s">
        <v>30</v>
      </c>
      <c r="O73" s="2" t="s">
        <v>1668</v>
      </c>
      <c r="P73" s="2" t="s">
        <v>1669</v>
      </c>
      <c r="R73" s="2" t="s">
        <v>67</v>
      </c>
      <c r="S73" s="2" t="s">
        <v>1790</v>
      </c>
      <c r="T73" s="2" t="s">
        <v>1790</v>
      </c>
      <c r="U73" s="2" t="s">
        <v>1670</v>
      </c>
      <c r="V73" s="2" t="s">
        <v>1791</v>
      </c>
      <c r="W73" s="2" t="s">
        <v>1667</v>
      </c>
      <c r="X73" s="6">
        <v>0</v>
      </c>
      <c r="Z73" s="2" t="s">
        <v>1713</v>
      </c>
      <c r="AA73" s="2" t="s">
        <v>1792</v>
      </c>
      <c r="AC73" s="2" t="s">
        <v>1673</v>
      </c>
      <c r="AD73" s="2"/>
      <c r="AE73">
        <f>J73*VLOOKUP(H73,'Cost sheet'!$C$2:$G$1232,5,FALSE)</f>
        <v>420.38336900000002</v>
      </c>
      <c r="AF73" s="2"/>
      <c r="AG73" s="2"/>
    </row>
    <row r="74" spans="1:33" x14ac:dyDescent="0.45">
      <c r="A74" s="1">
        <v>45761</v>
      </c>
      <c r="B74" s="1">
        <v>45847</v>
      </c>
      <c r="C74" s="1">
        <v>46078</v>
      </c>
      <c r="D74" s="1">
        <v>45919</v>
      </c>
      <c r="E74" s="2" t="s">
        <v>1642</v>
      </c>
      <c r="F74" s="3">
        <v>20</v>
      </c>
      <c r="G74" s="2" t="s">
        <v>1766</v>
      </c>
      <c r="H74" s="28">
        <v>6013</v>
      </c>
      <c r="I74" s="2" t="s">
        <v>131</v>
      </c>
      <c r="J74" s="4">
        <v>19</v>
      </c>
      <c r="K74" s="5">
        <v>123</v>
      </c>
      <c r="L74" s="4">
        <v>2337</v>
      </c>
      <c r="M74" s="2" t="s">
        <v>1485</v>
      </c>
      <c r="N74" s="2" t="s">
        <v>30</v>
      </c>
      <c r="O74" s="2" t="s">
        <v>1668</v>
      </c>
      <c r="P74" s="2" t="s">
        <v>1669</v>
      </c>
      <c r="R74" s="2" t="s">
        <v>67</v>
      </c>
      <c r="S74" s="2" t="s">
        <v>1767</v>
      </c>
      <c r="U74" s="2" t="s">
        <v>1768</v>
      </c>
      <c r="V74" s="2" t="s">
        <v>1769</v>
      </c>
      <c r="W74" s="2" t="s">
        <v>1667</v>
      </c>
      <c r="X74" s="6">
        <v>0</v>
      </c>
      <c r="Z74" s="2" t="s">
        <v>1713</v>
      </c>
      <c r="AA74" s="2" t="s">
        <v>1770</v>
      </c>
      <c r="AC74" s="2" t="s">
        <v>1673</v>
      </c>
      <c r="AD74" s="2"/>
      <c r="AE74">
        <f>J74*VLOOKUP(H74,'Cost sheet'!$C$2:$G$1232,5,FALSE)</f>
        <v>1141.040573</v>
      </c>
      <c r="AF74" s="2"/>
      <c r="AG74" s="2"/>
    </row>
    <row r="75" spans="1:33" x14ac:dyDescent="0.45">
      <c r="A75" s="1">
        <v>45909</v>
      </c>
      <c r="B75" s="1">
        <v>46025</v>
      </c>
      <c r="C75" s="1">
        <v>46078</v>
      </c>
      <c r="D75" s="1">
        <v>46073</v>
      </c>
      <c r="E75" s="2" t="s">
        <v>2166</v>
      </c>
      <c r="F75" s="3">
        <v>1</v>
      </c>
      <c r="G75" s="2" t="s">
        <v>1967</v>
      </c>
      <c r="H75" s="28">
        <v>7235</v>
      </c>
      <c r="I75" s="2" t="s">
        <v>342</v>
      </c>
      <c r="J75" s="4">
        <v>60000</v>
      </c>
      <c r="K75" s="5">
        <v>0.52110000000000001</v>
      </c>
      <c r="L75" s="4">
        <v>31266</v>
      </c>
      <c r="M75" s="2" t="s">
        <v>1519</v>
      </c>
      <c r="N75" s="2" t="s">
        <v>62</v>
      </c>
      <c r="O75" s="2" t="s">
        <v>1668</v>
      </c>
      <c r="P75" s="2" t="s">
        <v>1669</v>
      </c>
      <c r="R75" s="2" t="s">
        <v>89</v>
      </c>
      <c r="S75" s="2" t="s">
        <v>1968</v>
      </c>
      <c r="U75" s="2" t="s">
        <v>1677</v>
      </c>
      <c r="V75" s="2" t="s">
        <v>1678</v>
      </c>
      <c r="W75" s="2" t="s">
        <v>1667</v>
      </c>
      <c r="X75" s="6">
        <v>0</v>
      </c>
      <c r="Z75" s="2" t="s">
        <v>89</v>
      </c>
      <c r="AA75" s="2" t="s">
        <v>1969</v>
      </c>
      <c r="AB75" s="2" t="s">
        <v>1970</v>
      </c>
      <c r="AD75" s="2"/>
      <c r="AE75">
        <f>J75*VLOOKUP(H75,'Cost sheet'!$C$2:$G$1232,5,FALSE)</f>
        <v>19164.960000000003</v>
      </c>
      <c r="AF75" s="2"/>
      <c r="AG75" s="2"/>
    </row>
    <row r="76" spans="1:33" x14ac:dyDescent="0.45">
      <c r="A76" s="1">
        <v>45912</v>
      </c>
      <c r="B76" s="1">
        <v>46087</v>
      </c>
      <c r="C76" s="1">
        <v>46078</v>
      </c>
      <c r="D76" s="1">
        <v>46087</v>
      </c>
      <c r="E76" s="2" t="s">
        <v>2165</v>
      </c>
      <c r="F76" s="3">
        <v>1</v>
      </c>
      <c r="G76" s="2" t="s">
        <v>1967</v>
      </c>
      <c r="H76" s="28">
        <v>3958</v>
      </c>
      <c r="I76" s="2" t="s">
        <v>2103</v>
      </c>
      <c r="J76" s="4">
        <v>202500</v>
      </c>
      <c r="K76" s="5">
        <v>0.27</v>
      </c>
      <c r="L76" s="4">
        <v>54675</v>
      </c>
      <c r="M76" s="2" t="s">
        <v>1519</v>
      </c>
      <c r="N76" s="2" t="s">
        <v>30</v>
      </c>
      <c r="O76" s="2" t="s">
        <v>1668</v>
      </c>
      <c r="P76" s="2" t="s">
        <v>1669</v>
      </c>
      <c r="R76" s="2" t="s">
        <v>89</v>
      </c>
      <c r="S76" s="2" t="s">
        <v>1968</v>
      </c>
      <c r="U76" s="2" t="s">
        <v>1677</v>
      </c>
      <c r="V76" s="2" t="s">
        <v>1678</v>
      </c>
      <c r="W76" s="2" t="s">
        <v>1667</v>
      </c>
      <c r="X76" s="6">
        <v>0</v>
      </c>
      <c r="Z76" s="2" t="s">
        <v>89</v>
      </c>
      <c r="AA76" s="2" t="s">
        <v>1969</v>
      </c>
      <c r="AB76" s="2" t="s">
        <v>1970</v>
      </c>
      <c r="AD76" s="2"/>
      <c r="AE76">
        <f>J76*VLOOKUP(H76,'Cost sheet'!$C$2:$G$1232,5,FALSE)</f>
        <v>28557.157500000001</v>
      </c>
      <c r="AF76" s="2"/>
      <c r="AG76" s="2"/>
    </row>
    <row r="77" spans="1:33" x14ac:dyDescent="0.45">
      <c r="A77" s="1">
        <v>45915</v>
      </c>
      <c r="B77" s="1">
        <v>46056</v>
      </c>
      <c r="C77" s="1">
        <v>46078</v>
      </c>
      <c r="D77" s="1">
        <v>46073</v>
      </c>
      <c r="E77" s="2" t="s">
        <v>2168</v>
      </c>
      <c r="F77" s="3">
        <v>1</v>
      </c>
      <c r="G77" s="2" t="s">
        <v>1967</v>
      </c>
      <c r="H77" s="28">
        <v>7235</v>
      </c>
      <c r="I77" s="2" t="s">
        <v>342</v>
      </c>
      <c r="J77" s="4">
        <v>60000</v>
      </c>
      <c r="K77" s="5">
        <v>0.52110000000000001</v>
      </c>
      <c r="L77" s="4">
        <v>31266</v>
      </c>
      <c r="M77" s="2" t="s">
        <v>1519</v>
      </c>
      <c r="N77" s="2" t="s">
        <v>62</v>
      </c>
      <c r="O77" s="2" t="s">
        <v>1668</v>
      </c>
      <c r="P77" s="2" t="s">
        <v>1669</v>
      </c>
      <c r="R77" s="2" t="s">
        <v>89</v>
      </c>
      <c r="S77" s="2" t="s">
        <v>1968</v>
      </c>
      <c r="U77" s="2" t="s">
        <v>1677</v>
      </c>
      <c r="V77" s="2" t="s">
        <v>1678</v>
      </c>
      <c r="W77" s="2" t="s">
        <v>1667</v>
      </c>
      <c r="X77" s="6">
        <v>0</v>
      </c>
      <c r="Z77" s="2" t="s">
        <v>89</v>
      </c>
      <c r="AA77" s="2" t="s">
        <v>1969</v>
      </c>
      <c r="AB77" s="2" t="s">
        <v>1970</v>
      </c>
      <c r="AD77" s="2"/>
      <c r="AE77">
        <f>J77*VLOOKUP(H77,'Cost sheet'!$C$2:$G$1232,5,FALSE)</f>
        <v>19164.960000000003</v>
      </c>
      <c r="AF77" s="2"/>
      <c r="AG77" s="2"/>
    </row>
    <row r="78" spans="1:33" x14ac:dyDescent="0.45">
      <c r="A78" s="1">
        <v>45925</v>
      </c>
      <c r="B78" s="1">
        <v>46043</v>
      </c>
      <c r="C78" s="1">
        <v>46078</v>
      </c>
      <c r="D78" s="1">
        <v>46043</v>
      </c>
      <c r="E78" s="2" t="s">
        <v>2153</v>
      </c>
      <c r="F78" s="3">
        <v>5</v>
      </c>
      <c r="G78" s="2" t="s">
        <v>1820</v>
      </c>
      <c r="H78" s="28">
        <v>7487</v>
      </c>
      <c r="I78" s="2" t="s">
        <v>105</v>
      </c>
      <c r="J78" s="4">
        <v>300</v>
      </c>
      <c r="K78" s="5">
        <v>269.76</v>
      </c>
      <c r="L78" s="4">
        <v>80928</v>
      </c>
      <c r="M78" s="2" t="s">
        <v>1559</v>
      </c>
      <c r="N78" s="2" t="s">
        <v>30</v>
      </c>
      <c r="O78" s="2" t="s">
        <v>1668</v>
      </c>
      <c r="P78" s="2" t="s">
        <v>1669</v>
      </c>
      <c r="R78" s="2" t="s">
        <v>106</v>
      </c>
      <c r="S78" s="2" t="s">
        <v>1821</v>
      </c>
      <c r="U78" s="2" t="s">
        <v>1740</v>
      </c>
      <c r="V78" s="2" t="s">
        <v>1822</v>
      </c>
      <c r="W78" s="2" t="s">
        <v>1667</v>
      </c>
      <c r="X78" s="6">
        <v>0</v>
      </c>
      <c r="Z78" s="2" t="s">
        <v>1823</v>
      </c>
      <c r="AA78" s="2" t="s">
        <v>1824</v>
      </c>
      <c r="AB78" s="2" t="s">
        <v>1825</v>
      </c>
      <c r="AD78" s="2"/>
      <c r="AE78">
        <f>J78*VLOOKUP(H78,'Cost sheet'!$C$2:$G$1232,5,FALSE)</f>
        <v>41660.933400000002</v>
      </c>
      <c r="AF78" s="2"/>
      <c r="AG78" s="2"/>
    </row>
    <row r="79" spans="1:33" x14ac:dyDescent="0.45">
      <c r="A79" s="1">
        <v>45987</v>
      </c>
      <c r="B79" s="1">
        <v>46125</v>
      </c>
      <c r="C79" s="1">
        <v>46078</v>
      </c>
      <c r="D79" s="1">
        <v>46093</v>
      </c>
      <c r="E79" s="2" t="s">
        <v>2332</v>
      </c>
      <c r="F79" s="3">
        <v>2</v>
      </c>
      <c r="G79" s="2" t="s">
        <v>1701</v>
      </c>
      <c r="H79" s="28">
        <v>7155</v>
      </c>
      <c r="I79" s="2" t="s">
        <v>312</v>
      </c>
      <c r="J79" s="4">
        <v>6000</v>
      </c>
      <c r="K79" s="5">
        <v>4.34</v>
      </c>
      <c r="L79" s="4">
        <v>26040</v>
      </c>
      <c r="M79" s="2" t="s">
        <v>1546</v>
      </c>
      <c r="N79" s="2" t="s">
        <v>37</v>
      </c>
      <c r="O79" s="2" t="s">
        <v>1668</v>
      </c>
      <c r="P79" s="2" t="s">
        <v>1669</v>
      </c>
      <c r="R79" s="2" t="s">
        <v>309</v>
      </c>
      <c r="S79" s="2" t="s">
        <v>1703</v>
      </c>
      <c r="U79" s="2" t="s">
        <v>1704</v>
      </c>
      <c r="V79" s="2" t="s">
        <v>1705</v>
      </c>
      <c r="W79" s="2" t="s">
        <v>1667</v>
      </c>
      <c r="X79" s="6">
        <v>0</v>
      </c>
      <c r="Z79" s="2" t="s">
        <v>1706</v>
      </c>
      <c r="AA79" s="2" t="s">
        <v>1707</v>
      </c>
      <c r="AB79" s="2" t="s">
        <v>1708</v>
      </c>
      <c r="AD79" s="2"/>
      <c r="AE79">
        <f>J79*VLOOKUP(H79,'Cost sheet'!$C$2:$G$1232,5,FALSE)</f>
        <v>17492.801999999996</v>
      </c>
      <c r="AF79" s="2"/>
      <c r="AG79" s="2"/>
    </row>
    <row r="80" spans="1:33" x14ac:dyDescent="0.45">
      <c r="A80" s="1">
        <v>45987</v>
      </c>
      <c r="B80" s="1">
        <v>46125</v>
      </c>
      <c r="C80" s="1">
        <v>46078</v>
      </c>
      <c r="D80" s="1">
        <v>46093</v>
      </c>
      <c r="E80" s="2" t="s">
        <v>2332</v>
      </c>
      <c r="F80" s="3">
        <v>3</v>
      </c>
      <c r="G80" s="2" t="s">
        <v>1701</v>
      </c>
      <c r="H80" s="28">
        <v>7159</v>
      </c>
      <c r="I80" s="2" t="s">
        <v>314</v>
      </c>
      <c r="J80" s="4">
        <v>5004</v>
      </c>
      <c r="K80" s="5">
        <v>1.95</v>
      </c>
      <c r="L80" s="4">
        <v>9757.7999999999993</v>
      </c>
      <c r="M80" s="2" t="s">
        <v>1546</v>
      </c>
      <c r="N80" s="2" t="s">
        <v>37</v>
      </c>
      <c r="O80" s="2" t="s">
        <v>1668</v>
      </c>
      <c r="P80" s="2" t="s">
        <v>1669</v>
      </c>
      <c r="R80" s="2" t="s">
        <v>309</v>
      </c>
      <c r="S80" s="2" t="s">
        <v>1703</v>
      </c>
      <c r="U80" s="2" t="s">
        <v>1704</v>
      </c>
      <c r="V80" s="2" t="s">
        <v>1705</v>
      </c>
      <c r="W80" s="2" t="s">
        <v>1667</v>
      </c>
      <c r="X80" s="6">
        <v>0</v>
      </c>
      <c r="Z80" s="2" t="s">
        <v>1706</v>
      </c>
      <c r="AA80" s="2" t="s">
        <v>1707</v>
      </c>
      <c r="AB80" s="2" t="s">
        <v>1708</v>
      </c>
      <c r="AD80" s="2"/>
      <c r="AE80">
        <f>J80*VLOOKUP(H80,'Cost sheet'!$C$2:$G$1232,5,FALSE)</f>
        <v>4113.4181039999994</v>
      </c>
      <c r="AF80" s="2"/>
      <c r="AG80" s="2"/>
    </row>
    <row r="81" spans="1:33" x14ac:dyDescent="0.45">
      <c r="A81" s="1">
        <v>46072</v>
      </c>
      <c r="B81" s="1">
        <v>2</v>
      </c>
      <c r="C81" s="1">
        <v>46078</v>
      </c>
      <c r="D81" s="1">
        <v>46079</v>
      </c>
      <c r="E81" s="2" t="s">
        <v>3202</v>
      </c>
      <c r="F81" s="3">
        <v>1</v>
      </c>
      <c r="G81" s="2" t="s">
        <v>1685</v>
      </c>
      <c r="H81" s="2" t="s">
        <v>179</v>
      </c>
      <c r="I81" s="2" t="s">
        <v>180</v>
      </c>
      <c r="J81" s="4">
        <v>16000</v>
      </c>
      <c r="K81" s="5">
        <v>0.41</v>
      </c>
      <c r="L81" s="4">
        <v>6560</v>
      </c>
      <c r="M81" s="2" t="s">
        <v>3203</v>
      </c>
      <c r="N81" s="2" t="s">
        <v>30</v>
      </c>
      <c r="O81" s="2" t="s">
        <v>1668</v>
      </c>
      <c r="P81" s="2" t="s">
        <v>1669</v>
      </c>
      <c r="R81" s="2" t="s">
        <v>195</v>
      </c>
      <c r="S81" s="2" t="s">
        <v>3239</v>
      </c>
      <c r="U81" s="2" t="s">
        <v>1677</v>
      </c>
      <c r="V81" s="2" t="s">
        <v>3240</v>
      </c>
      <c r="W81" s="2" t="s">
        <v>1667</v>
      </c>
      <c r="X81" s="6">
        <v>0</v>
      </c>
      <c r="Z81" s="2" t="s">
        <v>195</v>
      </c>
      <c r="AA81" s="2" t="s">
        <v>3241</v>
      </c>
      <c r="AB81" s="2" t="s">
        <v>3242</v>
      </c>
      <c r="AC81" s="2" t="s">
        <v>1673</v>
      </c>
      <c r="AD81" s="2"/>
      <c r="AE81">
        <f>J81*VLOOKUP(H81,'Cost sheet'!$C$2:$G$1232,5,FALSE)</f>
        <v>2378.1120000000001</v>
      </c>
      <c r="AF81" s="2"/>
      <c r="AG81" s="2"/>
    </row>
    <row r="82" spans="1:33" x14ac:dyDescent="0.45">
      <c r="A82" s="1">
        <v>45692</v>
      </c>
      <c r="B82" s="1">
        <v>45795</v>
      </c>
      <c r="C82" s="1">
        <v>46079</v>
      </c>
      <c r="D82" s="1">
        <v>45884</v>
      </c>
      <c r="E82" s="2" t="s">
        <v>1532</v>
      </c>
      <c r="F82" s="3">
        <v>1</v>
      </c>
      <c r="G82" s="2" t="s">
        <v>1695</v>
      </c>
      <c r="H82" s="28">
        <v>6008</v>
      </c>
      <c r="I82" s="2" t="s">
        <v>134</v>
      </c>
      <c r="J82" s="4">
        <v>1</v>
      </c>
      <c r="K82" s="5">
        <v>71.94</v>
      </c>
      <c r="L82" s="4">
        <v>71.94</v>
      </c>
      <c r="M82" s="2" t="s">
        <v>1485</v>
      </c>
      <c r="N82" s="2" t="s">
        <v>30</v>
      </c>
      <c r="O82" s="2" t="s">
        <v>1668</v>
      </c>
      <c r="P82" s="2" t="s">
        <v>1669</v>
      </c>
      <c r="R82" s="2" t="s">
        <v>67</v>
      </c>
      <c r="S82" s="2" t="s">
        <v>1696</v>
      </c>
      <c r="U82" s="2" t="s">
        <v>1682</v>
      </c>
      <c r="V82" s="2" t="s">
        <v>1697</v>
      </c>
      <c r="W82" s="2" t="s">
        <v>1667</v>
      </c>
      <c r="X82" s="6">
        <v>1</v>
      </c>
      <c r="Z82" s="2" t="s">
        <v>1698</v>
      </c>
      <c r="AA82" s="2" t="s">
        <v>1699</v>
      </c>
      <c r="AB82" s="2" t="s">
        <v>1700</v>
      </c>
      <c r="AC82" s="2" t="s">
        <v>1673</v>
      </c>
      <c r="AD82" s="2"/>
      <c r="AE82">
        <f>J82*VLOOKUP(H82,'Cost sheet'!$C$2:$G$1232,5,FALSE)</f>
        <v>36.229518999999996</v>
      </c>
      <c r="AF82" s="2"/>
      <c r="AG82" s="2"/>
    </row>
    <row r="83" spans="1:33" x14ac:dyDescent="0.45">
      <c r="A83" s="1">
        <v>45706</v>
      </c>
      <c r="B83" s="1">
        <v>45790</v>
      </c>
      <c r="C83" s="1">
        <v>46079</v>
      </c>
      <c r="D83" s="1">
        <v>45884</v>
      </c>
      <c r="E83" s="2" t="s">
        <v>1548</v>
      </c>
      <c r="F83" s="3">
        <v>10</v>
      </c>
      <c r="G83" s="2" t="s">
        <v>1729</v>
      </c>
      <c r="H83" s="28">
        <v>6008</v>
      </c>
      <c r="I83" s="2" t="s">
        <v>134</v>
      </c>
      <c r="J83" s="4">
        <v>20</v>
      </c>
      <c r="K83" s="5">
        <v>71.94</v>
      </c>
      <c r="L83" s="4">
        <v>1438.8</v>
      </c>
      <c r="M83" s="2" t="s">
        <v>1485</v>
      </c>
      <c r="N83" s="2" t="s">
        <v>30</v>
      </c>
      <c r="O83" s="2" t="s">
        <v>1668</v>
      </c>
      <c r="P83" s="2" t="s">
        <v>1669</v>
      </c>
      <c r="R83" s="2" t="s">
        <v>67</v>
      </c>
      <c r="S83" s="2" t="s">
        <v>1730</v>
      </c>
      <c r="U83" s="2" t="s">
        <v>1731</v>
      </c>
      <c r="V83" s="2" t="s">
        <v>1732</v>
      </c>
      <c r="W83" s="2" t="s">
        <v>1667</v>
      </c>
      <c r="X83" s="6">
        <v>1</v>
      </c>
      <c r="Z83" s="2" t="s">
        <v>1713</v>
      </c>
      <c r="AA83" s="2" t="s">
        <v>1733</v>
      </c>
      <c r="AC83" s="2" t="s">
        <v>1673</v>
      </c>
      <c r="AD83" s="2"/>
      <c r="AE83">
        <f>J83*VLOOKUP(H83,'Cost sheet'!$C$2:$G$1232,5,FALSE)</f>
        <v>724.59037999999987</v>
      </c>
      <c r="AF83" s="2"/>
      <c r="AG83" s="2"/>
    </row>
    <row r="84" spans="1:33" x14ac:dyDescent="0.45">
      <c r="A84" s="1">
        <v>45713</v>
      </c>
      <c r="B84" s="1">
        <v>45818</v>
      </c>
      <c r="C84" s="1">
        <v>46079</v>
      </c>
      <c r="D84" s="1">
        <v>45884</v>
      </c>
      <c r="E84" s="2" t="s">
        <v>1565</v>
      </c>
      <c r="F84" s="3">
        <v>1</v>
      </c>
      <c r="G84" s="2" t="s">
        <v>1695</v>
      </c>
      <c r="H84" s="28">
        <v>6008</v>
      </c>
      <c r="I84" s="2" t="s">
        <v>134</v>
      </c>
      <c r="J84" s="4">
        <v>2</v>
      </c>
      <c r="K84" s="5">
        <v>71.94</v>
      </c>
      <c r="L84" s="4">
        <v>143.88</v>
      </c>
      <c r="M84" s="2" t="s">
        <v>1485</v>
      </c>
      <c r="N84" s="2" t="s">
        <v>30</v>
      </c>
      <c r="O84" s="2" t="s">
        <v>1668</v>
      </c>
      <c r="P84" s="2" t="s">
        <v>1669</v>
      </c>
      <c r="R84" s="2" t="s">
        <v>67</v>
      </c>
      <c r="S84" s="2" t="s">
        <v>1696</v>
      </c>
      <c r="U84" s="2" t="s">
        <v>1682</v>
      </c>
      <c r="V84" s="2" t="s">
        <v>1697</v>
      </c>
      <c r="W84" s="2" t="s">
        <v>1667</v>
      </c>
      <c r="X84" s="6">
        <v>1</v>
      </c>
      <c r="Z84" s="2" t="s">
        <v>1698</v>
      </c>
      <c r="AA84" s="2" t="s">
        <v>1699</v>
      </c>
      <c r="AB84" s="2" t="s">
        <v>1700</v>
      </c>
      <c r="AC84" s="2" t="s">
        <v>1673</v>
      </c>
      <c r="AD84" s="2"/>
      <c r="AE84">
        <f>J84*VLOOKUP(H84,'Cost sheet'!$C$2:$G$1232,5,FALSE)</f>
        <v>72.459037999999993</v>
      </c>
      <c r="AF84" s="2"/>
      <c r="AG84" s="2"/>
    </row>
    <row r="85" spans="1:33" x14ac:dyDescent="0.45">
      <c r="A85" s="1">
        <v>45720</v>
      </c>
      <c r="B85" s="1">
        <v>45805</v>
      </c>
      <c r="C85" s="1">
        <v>46079</v>
      </c>
      <c r="D85" s="1">
        <v>45884</v>
      </c>
      <c r="E85" s="2" t="s">
        <v>1585</v>
      </c>
      <c r="F85" s="3">
        <v>10</v>
      </c>
      <c r="G85" s="2" t="s">
        <v>1729</v>
      </c>
      <c r="H85" s="28">
        <v>6008</v>
      </c>
      <c r="I85" s="2" t="s">
        <v>134</v>
      </c>
      <c r="J85" s="4">
        <v>7</v>
      </c>
      <c r="K85" s="5">
        <v>71.94</v>
      </c>
      <c r="L85" s="4">
        <v>503.58</v>
      </c>
      <c r="M85" s="2" t="s">
        <v>1485</v>
      </c>
      <c r="N85" s="2" t="s">
        <v>30</v>
      </c>
      <c r="O85" s="2" t="s">
        <v>1668</v>
      </c>
      <c r="P85" s="2" t="s">
        <v>1669</v>
      </c>
      <c r="R85" s="2" t="s">
        <v>67</v>
      </c>
      <c r="S85" s="2" t="s">
        <v>1730</v>
      </c>
      <c r="U85" s="2" t="s">
        <v>1731</v>
      </c>
      <c r="V85" s="2" t="s">
        <v>1732</v>
      </c>
      <c r="W85" s="2" t="s">
        <v>1667</v>
      </c>
      <c r="X85" s="6">
        <v>1</v>
      </c>
      <c r="Z85" s="2" t="s">
        <v>1713</v>
      </c>
      <c r="AA85" s="2" t="s">
        <v>1733</v>
      </c>
      <c r="AC85" s="2" t="s">
        <v>1673</v>
      </c>
      <c r="AD85" s="2"/>
      <c r="AE85">
        <f>J85*VLOOKUP(H85,'Cost sheet'!$C$2:$G$1232,5,FALSE)</f>
        <v>253.60663299999999</v>
      </c>
      <c r="AF85" s="2"/>
      <c r="AG85" s="2"/>
    </row>
    <row r="86" spans="1:33" x14ac:dyDescent="0.45">
      <c r="A86" s="1">
        <v>45720</v>
      </c>
      <c r="B86" s="1">
        <v>45805</v>
      </c>
      <c r="C86" s="1">
        <v>46079</v>
      </c>
      <c r="D86" s="1">
        <v>45884</v>
      </c>
      <c r="E86" s="2" t="s">
        <v>1578</v>
      </c>
      <c r="F86" s="3">
        <v>20</v>
      </c>
      <c r="G86" s="2" t="s">
        <v>1710</v>
      </c>
      <c r="H86" s="28">
        <v>6008</v>
      </c>
      <c r="I86" s="2" t="s">
        <v>134</v>
      </c>
      <c r="J86" s="4">
        <v>6</v>
      </c>
      <c r="K86" s="5">
        <v>71.94</v>
      </c>
      <c r="L86" s="4">
        <v>431.64</v>
      </c>
      <c r="M86" s="2" t="s">
        <v>1485</v>
      </c>
      <c r="N86" s="2" t="s">
        <v>30</v>
      </c>
      <c r="O86" s="2" t="s">
        <v>1668</v>
      </c>
      <c r="P86" s="2" t="s">
        <v>1669</v>
      </c>
      <c r="R86" s="2" t="s">
        <v>67</v>
      </c>
      <c r="S86" s="2" t="s">
        <v>1711</v>
      </c>
      <c r="U86" s="2" t="s">
        <v>1682</v>
      </c>
      <c r="V86" s="2" t="s">
        <v>1712</v>
      </c>
      <c r="W86" s="2" t="s">
        <v>1667</v>
      </c>
      <c r="X86" s="6">
        <v>1</v>
      </c>
      <c r="Z86" s="2" t="s">
        <v>1713</v>
      </c>
      <c r="AA86" s="2" t="s">
        <v>1714</v>
      </c>
      <c r="AC86" s="2" t="s">
        <v>1673</v>
      </c>
      <c r="AD86" s="2"/>
      <c r="AE86">
        <f>J86*VLOOKUP(H86,'Cost sheet'!$C$2:$G$1232,5,FALSE)</f>
        <v>217.37711399999998</v>
      </c>
      <c r="AF86" s="2"/>
      <c r="AG86" s="2"/>
    </row>
    <row r="87" spans="1:33" x14ac:dyDescent="0.45">
      <c r="A87" s="1">
        <v>45720</v>
      </c>
      <c r="B87" s="1">
        <v>45805</v>
      </c>
      <c r="C87" s="1">
        <v>46079</v>
      </c>
      <c r="D87" s="1">
        <v>45884</v>
      </c>
      <c r="E87" s="2" t="s">
        <v>1580</v>
      </c>
      <c r="F87" s="3">
        <v>10</v>
      </c>
      <c r="G87" s="2" t="s">
        <v>1751</v>
      </c>
      <c r="H87" s="28">
        <v>6008</v>
      </c>
      <c r="I87" s="2" t="s">
        <v>134</v>
      </c>
      <c r="J87" s="4">
        <v>3</v>
      </c>
      <c r="K87" s="5">
        <v>71.94</v>
      </c>
      <c r="L87" s="4">
        <v>215.82</v>
      </c>
      <c r="M87" s="2" t="s">
        <v>1485</v>
      </c>
      <c r="N87" s="2" t="s">
        <v>30</v>
      </c>
      <c r="O87" s="2" t="s">
        <v>1668</v>
      </c>
      <c r="P87" s="2" t="s">
        <v>1669</v>
      </c>
      <c r="R87" s="2" t="s">
        <v>67</v>
      </c>
      <c r="S87" s="2" t="s">
        <v>1752</v>
      </c>
      <c r="U87" s="2" t="s">
        <v>1753</v>
      </c>
      <c r="V87" s="2" t="s">
        <v>1754</v>
      </c>
      <c r="W87" s="2" t="s">
        <v>1667</v>
      </c>
      <c r="X87" s="6">
        <v>1</v>
      </c>
      <c r="Z87" s="2" t="s">
        <v>1713</v>
      </c>
      <c r="AA87" s="2" t="s">
        <v>1755</v>
      </c>
      <c r="AC87" s="2" t="s">
        <v>1673</v>
      </c>
      <c r="AE87">
        <f>J87*VLOOKUP(H87,'Cost sheet'!$C$2:$G$1232,5,FALSE)</f>
        <v>108.68855699999999</v>
      </c>
      <c r="AF87" s="2"/>
      <c r="AG87" s="2"/>
    </row>
    <row r="88" spans="1:33" x14ac:dyDescent="0.45">
      <c r="A88" s="1">
        <v>45720</v>
      </c>
      <c r="B88" s="1">
        <v>45805</v>
      </c>
      <c r="C88" s="1">
        <v>46079</v>
      </c>
      <c r="D88" s="1">
        <v>45884</v>
      </c>
      <c r="E88" s="2" t="s">
        <v>1569</v>
      </c>
      <c r="F88" s="3">
        <v>10</v>
      </c>
      <c r="G88" s="2" t="s">
        <v>1743</v>
      </c>
      <c r="H88" s="28">
        <v>6008</v>
      </c>
      <c r="I88" s="2" t="s">
        <v>134</v>
      </c>
      <c r="J88" s="4">
        <v>30</v>
      </c>
      <c r="K88" s="5">
        <v>71.94</v>
      </c>
      <c r="L88" s="4">
        <v>2158.1999999999998</v>
      </c>
      <c r="M88" s="2" t="s">
        <v>1485</v>
      </c>
      <c r="N88" s="2" t="s">
        <v>30</v>
      </c>
      <c r="O88" s="2" t="s">
        <v>1668</v>
      </c>
      <c r="P88" s="2" t="s">
        <v>1669</v>
      </c>
      <c r="R88" s="2" t="s">
        <v>67</v>
      </c>
      <c r="S88" s="2" t="s">
        <v>1744</v>
      </c>
      <c r="U88" s="2" t="s">
        <v>1690</v>
      </c>
      <c r="V88" s="2" t="s">
        <v>1745</v>
      </c>
      <c r="W88" s="2" t="s">
        <v>1667</v>
      </c>
      <c r="X88" s="6">
        <v>1</v>
      </c>
      <c r="Z88" s="2" t="s">
        <v>1713</v>
      </c>
      <c r="AA88" s="2" t="s">
        <v>1746</v>
      </c>
      <c r="AC88" s="2" t="s">
        <v>1673</v>
      </c>
      <c r="AD88" s="2"/>
      <c r="AE88">
        <f>J88*VLOOKUP(H88,'Cost sheet'!$C$2:$G$1232,5,FALSE)</f>
        <v>1086.8855699999999</v>
      </c>
      <c r="AF88" s="2"/>
      <c r="AG88" s="2"/>
    </row>
    <row r="89" spans="1:33" x14ac:dyDescent="0.45">
      <c r="A89" s="1">
        <v>45720</v>
      </c>
      <c r="B89" s="1">
        <v>45805</v>
      </c>
      <c r="C89" s="1">
        <v>46079</v>
      </c>
      <c r="D89" s="1">
        <v>45884</v>
      </c>
      <c r="E89" s="2" t="s">
        <v>1572</v>
      </c>
      <c r="F89" s="3">
        <v>10</v>
      </c>
      <c r="G89" s="2" t="s">
        <v>1838</v>
      </c>
      <c r="H89" s="28">
        <v>6008</v>
      </c>
      <c r="I89" s="2" t="s">
        <v>134</v>
      </c>
      <c r="J89" s="4">
        <v>4</v>
      </c>
      <c r="K89" s="5">
        <v>71.94</v>
      </c>
      <c r="L89" s="4">
        <v>287.76</v>
      </c>
      <c r="M89" s="2" t="s">
        <v>1485</v>
      </c>
      <c r="N89" s="2" t="s">
        <v>30</v>
      </c>
      <c r="O89" s="2" t="s">
        <v>1668</v>
      </c>
      <c r="P89" s="2" t="s">
        <v>1669</v>
      </c>
      <c r="R89" s="2" t="s">
        <v>67</v>
      </c>
      <c r="S89" s="2" t="s">
        <v>1839</v>
      </c>
      <c r="U89" s="2" t="s">
        <v>1690</v>
      </c>
      <c r="V89" s="2" t="s">
        <v>1840</v>
      </c>
      <c r="W89" s="2" t="s">
        <v>1667</v>
      </c>
      <c r="X89" s="6">
        <v>1</v>
      </c>
      <c r="Z89" s="2" t="s">
        <v>1713</v>
      </c>
      <c r="AA89" s="2" t="s">
        <v>1841</v>
      </c>
      <c r="AC89" s="2" t="s">
        <v>1673</v>
      </c>
      <c r="AD89" s="2"/>
      <c r="AE89">
        <f>J89*VLOOKUP(H89,'Cost sheet'!$C$2:$G$1232,5,FALSE)</f>
        <v>144.91807599999999</v>
      </c>
      <c r="AF89" s="2"/>
      <c r="AG89" s="2"/>
    </row>
    <row r="90" spans="1:33" x14ac:dyDescent="0.45">
      <c r="A90" s="1">
        <v>45721</v>
      </c>
      <c r="B90" s="1">
        <v>45825</v>
      </c>
      <c r="C90" s="1">
        <v>46079</v>
      </c>
      <c r="D90" s="1">
        <v>45884</v>
      </c>
      <c r="E90" s="2" t="s">
        <v>1586</v>
      </c>
      <c r="F90" s="3">
        <v>1</v>
      </c>
      <c r="G90" s="2" t="s">
        <v>1695</v>
      </c>
      <c r="H90" s="28">
        <v>6008</v>
      </c>
      <c r="I90" s="2" t="s">
        <v>134</v>
      </c>
      <c r="J90" s="4">
        <v>4</v>
      </c>
      <c r="K90" s="5">
        <v>71.94</v>
      </c>
      <c r="L90" s="4">
        <v>287.76</v>
      </c>
      <c r="M90" s="2" t="s">
        <v>1485</v>
      </c>
      <c r="N90" s="2" t="s">
        <v>30</v>
      </c>
      <c r="O90" s="2" t="s">
        <v>1668</v>
      </c>
      <c r="P90" s="2" t="s">
        <v>1669</v>
      </c>
      <c r="R90" s="2" t="s">
        <v>67</v>
      </c>
      <c r="S90" s="2" t="s">
        <v>1696</v>
      </c>
      <c r="U90" s="2" t="s">
        <v>1682</v>
      </c>
      <c r="V90" s="2" t="s">
        <v>1697</v>
      </c>
      <c r="W90" s="2" t="s">
        <v>1667</v>
      </c>
      <c r="X90" s="6">
        <v>1</v>
      </c>
      <c r="Z90" s="2" t="s">
        <v>1698</v>
      </c>
      <c r="AA90" s="2" t="s">
        <v>1699</v>
      </c>
      <c r="AB90" s="2" t="s">
        <v>1700</v>
      </c>
      <c r="AC90" s="2" t="s">
        <v>1673</v>
      </c>
      <c r="AD90" s="2"/>
      <c r="AE90">
        <f>J90*VLOOKUP(H90,'Cost sheet'!$C$2:$G$1232,5,FALSE)</f>
        <v>144.91807599999999</v>
      </c>
      <c r="AF90" s="2"/>
      <c r="AG90" s="2"/>
    </row>
    <row r="91" spans="1:33" x14ac:dyDescent="0.45">
      <c r="A91" s="1">
        <v>45721</v>
      </c>
      <c r="B91" s="1">
        <v>45791</v>
      </c>
      <c r="C91" s="1">
        <v>46079</v>
      </c>
      <c r="D91" s="1">
        <v>45884</v>
      </c>
      <c r="E91" s="2" t="s">
        <v>1587</v>
      </c>
      <c r="F91" s="3">
        <v>1</v>
      </c>
      <c r="G91" s="2" t="s">
        <v>1695</v>
      </c>
      <c r="H91" s="28">
        <v>6008</v>
      </c>
      <c r="I91" s="2" t="s">
        <v>134</v>
      </c>
      <c r="J91" s="4">
        <v>4</v>
      </c>
      <c r="K91" s="5">
        <v>71.94</v>
      </c>
      <c r="L91" s="4">
        <v>287.76</v>
      </c>
      <c r="M91" s="2" t="s">
        <v>1485</v>
      </c>
      <c r="N91" s="2" t="s">
        <v>30</v>
      </c>
      <c r="O91" s="2" t="s">
        <v>1668</v>
      </c>
      <c r="P91" s="2" t="s">
        <v>1669</v>
      </c>
      <c r="R91" s="2" t="s">
        <v>67</v>
      </c>
      <c r="S91" s="2" t="s">
        <v>1696</v>
      </c>
      <c r="U91" s="2" t="s">
        <v>1682</v>
      </c>
      <c r="V91" s="2" t="s">
        <v>1697</v>
      </c>
      <c r="W91" s="2" t="s">
        <v>1667</v>
      </c>
      <c r="X91" s="6">
        <v>1</v>
      </c>
      <c r="Z91" s="2" t="s">
        <v>1698</v>
      </c>
      <c r="AA91" s="2" t="s">
        <v>1699</v>
      </c>
      <c r="AB91" s="2" t="s">
        <v>1700</v>
      </c>
      <c r="AC91" s="2" t="s">
        <v>1673</v>
      </c>
      <c r="AD91" s="2"/>
      <c r="AE91">
        <f>J91*VLOOKUP(H91,'Cost sheet'!$C$2:$G$1232,5,FALSE)</f>
        <v>144.91807599999999</v>
      </c>
      <c r="AF91" s="2"/>
      <c r="AG91" s="2"/>
    </row>
    <row r="92" spans="1:33" x14ac:dyDescent="0.45">
      <c r="A92" s="1">
        <v>45734</v>
      </c>
      <c r="B92" s="1">
        <v>45819</v>
      </c>
      <c r="C92" s="1">
        <v>46079</v>
      </c>
      <c r="D92" s="1">
        <v>45884</v>
      </c>
      <c r="E92" s="2" t="s">
        <v>1594</v>
      </c>
      <c r="F92" s="3">
        <v>20</v>
      </c>
      <c r="G92" s="2" t="s">
        <v>1720</v>
      </c>
      <c r="H92" s="28">
        <v>6008</v>
      </c>
      <c r="I92" s="2" t="s">
        <v>134</v>
      </c>
      <c r="J92" s="4">
        <v>6</v>
      </c>
      <c r="K92" s="5">
        <v>71.94</v>
      </c>
      <c r="L92" s="4">
        <v>431.64</v>
      </c>
      <c r="M92" s="2" t="s">
        <v>1485</v>
      </c>
      <c r="N92" s="2" t="s">
        <v>30</v>
      </c>
      <c r="O92" s="2" t="s">
        <v>1668</v>
      </c>
      <c r="P92" s="2" t="s">
        <v>1669</v>
      </c>
      <c r="R92" s="2" t="s">
        <v>67</v>
      </c>
      <c r="S92" s="2" t="s">
        <v>1721</v>
      </c>
      <c r="U92" s="2" t="s">
        <v>1682</v>
      </c>
      <c r="V92" s="2" t="s">
        <v>1722</v>
      </c>
      <c r="W92" s="2" t="s">
        <v>1667</v>
      </c>
      <c r="X92" s="6">
        <v>1</v>
      </c>
      <c r="Z92" s="2" t="s">
        <v>1713</v>
      </c>
      <c r="AA92" s="2" t="s">
        <v>1723</v>
      </c>
      <c r="AC92" s="2" t="s">
        <v>1673</v>
      </c>
      <c r="AD92" s="2"/>
      <c r="AE92">
        <f>J92*VLOOKUP(H92,'Cost sheet'!$C$2:$G$1232,5,FALSE)</f>
        <v>217.37711399999998</v>
      </c>
      <c r="AF92" s="2"/>
      <c r="AG92" s="2"/>
    </row>
    <row r="93" spans="1:33" x14ac:dyDescent="0.45">
      <c r="A93" s="1">
        <v>45734</v>
      </c>
      <c r="B93" s="1">
        <v>45819</v>
      </c>
      <c r="C93" s="1">
        <v>46079</v>
      </c>
      <c r="D93" s="1">
        <v>45884</v>
      </c>
      <c r="E93" s="2" t="s">
        <v>1609</v>
      </c>
      <c r="F93" s="3">
        <v>20</v>
      </c>
      <c r="G93" s="2" t="s">
        <v>1710</v>
      </c>
      <c r="H93" s="28">
        <v>6008</v>
      </c>
      <c r="I93" s="2" t="s">
        <v>134</v>
      </c>
      <c r="J93" s="4">
        <v>2</v>
      </c>
      <c r="K93" s="5">
        <v>71.94</v>
      </c>
      <c r="L93" s="4">
        <v>143.88</v>
      </c>
      <c r="M93" s="2" t="s">
        <v>1485</v>
      </c>
      <c r="N93" s="2" t="s">
        <v>30</v>
      </c>
      <c r="O93" s="2" t="s">
        <v>1668</v>
      </c>
      <c r="P93" s="2" t="s">
        <v>1669</v>
      </c>
      <c r="R93" s="2" t="s">
        <v>67</v>
      </c>
      <c r="S93" s="2" t="s">
        <v>1711</v>
      </c>
      <c r="U93" s="2" t="s">
        <v>1682</v>
      </c>
      <c r="V93" s="2" t="s">
        <v>1712</v>
      </c>
      <c r="W93" s="2" t="s">
        <v>1667</v>
      </c>
      <c r="X93" s="6">
        <v>1</v>
      </c>
      <c r="Z93" s="2" t="s">
        <v>1713</v>
      </c>
      <c r="AA93" s="2" t="s">
        <v>1714</v>
      </c>
      <c r="AC93" s="2" t="s">
        <v>1673</v>
      </c>
      <c r="AD93" s="2"/>
      <c r="AE93">
        <f>J93*VLOOKUP(H93,'Cost sheet'!$C$2:$G$1232,5,FALSE)</f>
        <v>72.459037999999993</v>
      </c>
      <c r="AF93" s="2"/>
      <c r="AG93" s="2"/>
    </row>
    <row r="94" spans="1:33" x14ac:dyDescent="0.45">
      <c r="A94" s="1">
        <v>45734</v>
      </c>
      <c r="B94" s="1">
        <v>45819</v>
      </c>
      <c r="C94" s="1">
        <v>46079</v>
      </c>
      <c r="D94" s="1">
        <v>45884</v>
      </c>
      <c r="E94" s="2" t="s">
        <v>1606</v>
      </c>
      <c r="F94" s="3">
        <v>30</v>
      </c>
      <c r="G94" s="2" t="s">
        <v>1751</v>
      </c>
      <c r="H94" s="28">
        <v>6008</v>
      </c>
      <c r="I94" s="2" t="s">
        <v>134</v>
      </c>
      <c r="J94" s="4">
        <v>3</v>
      </c>
      <c r="K94" s="5">
        <v>71.94</v>
      </c>
      <c r="L94" s="4">
        <v>215.82</v>
      </c>
      <c r="M94" s="2" t="s">
        <v>1485</v>
      </c>
      <c r="N94" s="2" t="s">
        <v>30</v>
      </c>
      <c r="O94" s="2" t="s">
        <v>1668</v>
      </c>
      <c r="P94" s="2" t="s">
        <v>1669</v>
      </c>
      <c r="R94" s="2" t="s">
        <v>67</v>
      </c>
      <c r="S94" s="2" t="s">
        <v>1752</v>
      </c>
      <c r="U94" s="2" t="s">
        <v>1753</v>
      </c>
      <c r="V94" s="2" t="s">
        <v>1754</v>
      </c>
      <c r="W94" s="2" t="s">
        <v>1667</v>
      </c>
      <c r="X94" s="6">
        <v>1</v>
      </c>
      <c r="Z94" s="2" t="s">
        <v>1713</v>
      </c>
      <c r="AA94" s="2" t="s">
        <v>1755</v>
      </c>
      <c r="AC94" s="2" t="s">
        <v>1673</v>
      </c>
      <c r="AE94">
        <f>J94*VLOOKUP(H94,'Cost sheet'!$C$2:$G$1232,5,FALSE)</f>
        <v>108.68855699999999</v>
      </c>
      <c r="AF94" s="2"/>
      <c r="AG94" s="2"/>
    </row>
    <row r="95" spans="1:33" x14ac:dyDescent="0.45">
      <c r="A95" s="1">
        <v>45734</v>
      </c>
      <c r="B95" s="1">
        <v>45819</v>
      </c>
      <c r="C95" s="1">
        <v>46079</v>
      </c>
      <c r="D95" s="1">
        <v>45884</v>
      </c>
      <c r="E95" s="2" t="s">
        <v>1600</v>
      </c>
      <c r="F95" s="3">
        <v>10</v>
      </c>
      <c r="G95" s="2" t="s">
        <v>1838</v>
      </c>
      <c r="H95" s="28">
        <v>6008</v>
      </c>
      <c r="I95" s="2" t="s">
        <v>134</v>
      </c>
      <c r="J95" s="4">
        <v>1</v>
      </c>
      <c r="K95" s="5">
        <v>71.94</v>
      </c>
      <c r="L95" s="4">
        <v>71.94</v>
      </c>
      <c r="M95" s="2" t="s">
        <v>1485</v>
      </c>
      <c r="N95" s="2" t="s">
        <v>30</v>
      </c>
      <c r="O95" s="2" t="s">
        <v>1668</v>
      </c>
      <c r="P95" s="2" t="s">
        <v>1669</v>
      </c>
      <c r="R95" s="2" t="s">
        <v>67</v>
      </c>
      <c r="S95" s="2" t="s">
        <v>1839</v>
      </c>
      <c r="U95" s="2" t="s">
        <v>1690</v>
      </c>
      <c r="V95" s="2" t="s">
        <v>1840</v>
      </c>
      <c r="W95" s="2" t="s">
        <v>1667</v>
      </c>
      <c r="X95" s="6">
        <v>1</v>
      </c>
      <c r="Z95" s="2" t="s">
        <v>1713</v>
      </c>
      <c r="AA95" s="2" t="s">
        <v>1841</v>
      </c>
      <c r="AC95" s="2" t="s">
        <v>1673</v>
      </c>
      <c r="AD95" s="2"/>
      <c r="AE95">
        <f>J95*VLOOKUP(H95,'Cost sheet'!$C$2:$G$1232,5,FALSE)</f>
        <v>36.229518999999996</v>
      </c>
      <c r="AF95" s="2"/>
      <c r="AG95" s="2"/>
    </row>
    <row r="96" spans="1:33" x14ac:dyDescent="0.45">
      <c r="A96" s="1">
        <v>45734</v>
      </c>
      <c r="B96" s="1">
        <v>45819</v>
      </c>
      <c r="C96" s="1">
        <v>46079</v>
      </c>
      <c r="D96" s="1">
        <v>45884</v>
      </c>
      <c r="E96" s="2" t="s">
        <v>1602</v>
      </c>
      <c r="F96" s="3">
        <v>10</v>
      </c>
      <c r="G96" s="2" t="s">
        <v>1715</v>
      </c>
      <c r="H96" s="28">
        <v>6008</v>
      </c>
      <c r="I96" s="2" t="s">
        <v>134</v>
      </c>
      <c r="J96" s="4">
        <v>1</v>
      </c>
      <c r="K96" s="5">
        <v>71.94</v>
      </c>
      <c r="L96" s="4">
        <v>71.94</v>
      </c>
      <c r="M96" s="2" t="s">
        <v>1485</v>
      </c>
      <c r="N96" s="2" t="s">
        <v>30</v>
      </c>
      <c r="O96" s="2" t="s">
        <v>1668</v>
      </c>
      <c r="P96" s="2" t="s">
        <v>1669</v>
      </c>
      <c r="R96" s="2" t="s">
        <v>67</v>
      </c>
      <c r="S96" s="2" t="s">
        <v>1716</v>
      </c>
      <c r="U96" s="2" t="s">
        <v>1717</v>
      </c>
      <c r="V96" s="2" t="s">
        <v>1718</v>
      </c>
      <c r="W96" s="2" t="s">
        <v>1667</v>
      </c>
      <c r="X96" s="6">
        <v>1</v>
      </c>
      <c r="Z96" s="2" t="s">
        <v>1713</v>
      </c>
      <c r="AA96" s="2" t="s">
        <v>1719</v>
      </c>
      <c r="AC96" s="2" t="s">
        <v>1673</v>
      </c>
      <c r="AE96">
        <f>J96*VLOOKUP(H96,'Cost sheet'!$C$2:$G$1232,5,FALSE)</f>
        <v>36.229518999999996</v>
      </c>
      <c r="AF96" s="2"/>
      <c r="AG96" s="2"/>
    </row>
    <row r="97" spans="1:33" x14ac:dyDescent="0.45">
      <c r="A97" s="1">
        <v>45734</v>
      </c>
      <c r="B97" s="1">
        <v>45819</v>
      </c>
      <c r="C97" s="1">
        <v>46079</v>
      </c>
      <c r="D97" s="1">
        <v>45884</v>
      </c>
      <c r="E97" s="2" t="s">
        <v>1598</v>
      </c>
      <c r="F97" s="3">
        <v>10</v>
      </c>
      <c r="G97" s="2" t="s">
        <v>1729</v>
      </c>
      <c r="H97" s="28">
        <v>6008</v>
      </c>
      <c r="I97" s="2" t="s">
        <v>134</v>
      </c>
      <c r="J97" s="4">
        <v>4</v>
      </c>
      <c r="K97" s="5">
        <v>71.94</v>
      </c>
      <c r="L97" s="4">
        <v>287.76</v>
      </c>
      <c r="M97" s="2" t="s">
        <v>1485</v>
      </c>
      <c r="N97" s="2" t="s">
        <v>30</v>
      </c>
      <c r="O97" s="2" t="s">
        <v>1668</v>
      </c>
      <c r="P97" s="2" t="s">
        <v>1669</v>
      </c>
      <c r="R97" s="2" t="s">
        <v>67</v>
      </c>
      <c r="S97" s="2" t="s">
        <v>1730</v>
      </c>
      <c r="U97" s="2" t="s">
        <v>1731</v>
      </c>
      <c r="V97" s="2" t="s">
        <v>1732</v>
      </c>
      <c r="W97" s="2" t="s">
        <v>1667</v>
      </c>
      <c r="X97" s="6">
        <v>1</v>
      </c>
      <c r="Z97" s="2" t="s">
        <v>1713</v>
      </c>
      <c r="AA97" s="2" t="s">
        <v>1733</v>
      </c>
      <c r="AC97" s="2" t="s">
        <v>1673</v>
      </c>
      <c r="AE97">
        <f>J97*VLOOKUP(H97,'Cost sheet'!$C$2:$G$1232,5,FALSE)</f>
        <v>144.91807599999999</v>
      </c>
      <c r="AF97" s="2"/>
      <c r="AG97" s="2"/>
    </row>
    <row r="98" spans="1:33" x14ac:dyDescent="0.45">
      <c r="A98" s="1">
        <v>45734</v>
      </c>
      <c r="B98" s="1">
        <v>45838</v>
      </c>
      <c r="C98" s="1">
        <v>46079</v>
      </c>
      <c r="D98" s="1">
        <v>45884</v>
      </c>
      <c r="E98" s="2" t="s">
        <v>1599</v>
      </c>
      <c r="F98" s="3">
        <v>1</v>
      </c>
      <c r="G98" s="2" t="s">
        <v>1695</v>
      </c>
      <c r="H98" s="28">
        <v>6008</v>
      </c>
      <c r="I98" s="2" t="s">
        <v>134</v>
      </c>
      <c r="J98" s="4">
        <v>3</v>
      </c>
      <c r="K98" s="5">
        <v>71.94</v>
      </c>
      <c r="L98" s="4">
        <v>215.82</v>
      </c>
      <c r="M98" s="2" t="s">
        <v>1485</v>
      </c>
      <c r="N98" s="2" t="s">
        <v>30</v>
      </c>
      <c r="O98" s="2" t="s">
        <v>1668</v>
      </c>
      <c r="P98" s="2" t="s">
        <v>1669</v>
      </c>
      <c r="R98" s="2" t="s">
        <v>67</v>
      </c>
      <c r="S98" s="2" t="s">
        <v>1696</v>
      </c>
      <c r="U98" s="2" t="s">
        <v>1682</v>
      </c>
      <c r="V98" s="2" t="s">
        <v>1697</v>
      </c>
      <c r="W98" s="2" t="s">
        <v>1667</v>
      </c>
      <c r="X98" s="6">
        <v>1</v>
      </c>
      <c r="Z98" s="2" t="s">
        <v>1698</v>
      </c>
      <c r="AA98" s="2" t="s">
        <v>1699</v>
      </c>
      <c r="AB98" s="2" t="s">
        <v>1700</v>
      </c>
      <c r="AC98" s="2" t="s">
        <v>1673</v>
      </c>
      <c r="AD98" s="2"/>
      <c r="AE98">
        <f>J98*VLOOKUP(H98,'Cost sheet'!$C$2:$G$1232,5,FALSE)</f>
        <v>108.68855699999999</v>
      </c>
      <c r="AF98" s="2"/>
      <c r="AG98" s="2"/>
    </row>
    <row r="99" spans="1:33" x14ac:dyDescent="0.45">
      <c r="A99" s="1">
        <v>45749</v>
      </c>
      <c r="B99" s="1">
        <v>45852</v>
      </c>
      <c r="C99" s="1">
        <v>46079</v>
      </c>
      <c r="D99" s="1">
        <v>45884</v>
      </c>
      <c r="E99" s="2" t="s">
        <v>1623</v>
      </c>
      <c r="F99" s="3">
        <v>1</v>
      </c>
      <c r="G99" s="2" t="s">
        <v>1695</v>
      </c>
      <c r="H99" s="28">
        <v>6008</v>
      </c>
      <c r="I99" s="2" t="s">
        <v>134</v>
      </c>
      <c r="J99" s="4">
        <v>2</v>
      </c>
      <c r="K99" s="5">
        <v>71.94</v>
      </c>
      <c r="L99" s="4">
        <v>143.88</v>
      </c>
      <c r="M99" s="2" t="s">
        <v>1485</v>
      </c>
      <c r="N99" s="2" t="s">
        <v>30</v>
      </c>
      <c r="O99" s="2" t="s">
        <v>1668</v>
      </c>
      <c r="P99" s="2" t="s">
        <v>1669</v>
      </c>
      <c r="R99" s="2" t="s">
        <v>67</v>
      </c>
      <c r="S99" s="2" t="s">
        <v>1696</v>
      </c>
      <c r="U99" s="2" t="s">
        <v>1682</v>
      </c>
      <c r="V99" s="2" t="s">
        <v>1697</v>
      </c>
      <c r="W99" s="2" t="s">
        <v>1667</v>
      </c>
      <c r="X99" s="6">
        <v>1</v>
      </c>
      <c r="Z99" s="2" t="s">
        <v>1698</v>
      </c>
      <c r="AA99" s="2" t="s">
        <v>1699</v>
      </c>
      <c r="AB99" s="2" t="s">
        <v>1700</v>
      </c>
      <c r="AC99" s="2" t="s">
        <v>1673</v>
      </c>
      <c r="AD99" s="2"/>
      <c r="AE99">
        <f>J99*VLOOKUP(H99,'Cost sheet'!$C$2:$G$1232,5,FALSE)</f>
        <v>72.459037999999993</v>
      </c>
      <c r="AF99" s="2"/>
      <c r="AG99" s="2"/>
    </row>
    <row r="100" spans="1:33" x14ac:dyDescent="0.45">
      <c r="A100" s="1">
        <v>45761</v>
      </c>
      <c r="B100" s="1">
        <v>45847</v>
      </c>
      <c r="C100" s="1">
        <v>46079</v>
      </c>
      <c r="D100" s="1">
        <v>45884</v>
      </c>
      <c r="E100" s="2" t="s">
        <v>1629</v>
      </c>
      <c r="F100" s="3">
        <v>10</v>
      </c>
      <c r="G100" s="2" t="s">
        <v>1751</v>
      </c>
      <c r="H100" s="28">
        <v>6008</v>
      </c>
      <c r="I100" s="2" t="s">
        <v>134</v>
      </c>
      <c r="J100" s="4">
        <v>2</v>
      </c>
      <c r="K100" s="5">
        <v>71.94</v>
      </c>
      <c r="L100" s="4">
        <v>143.88</v>
      </c>
      <c r="M100" s="2" t="s">
        <v>1485</v>
      </c>
      <c r="N100" s="2" t="s">
        <v>30</v>
      </c>
      <c r="O100" s="2" t="s">
        <v>1668</v>
      </c>
      <c r="P100" s="2" t="s">
        <v>1669</v>
      </c>
      <c r="R100" s="2" t="s">
        <v>67</v>
      </c>
      <c r="S100" s="2" t="s">
        <v>1752</v>
      </c>
      <c r="U100" s="2" t="s">
        <v>1753</v>
      </c>
      <c r="V100" s="2" t="s">
        <v>1754</v>
      </c>
      <c r="W100" s="2" t="s">
        <v>1667</v>
      </c>
      <c r="X100" s="6">
        <v>1</v>
      </c>
      <c r="Z100" s="2" t="s">
        <v>1713</v>
      </c>
      <c r="AA100" s="2" t="s">
        <v>1755</v>
      </c>
      <c r="AC100" s="2" t="s">
        <v>1673</v>
      </c>
      <c r="AD100" s="2"/>
      <c r="AE100">
        <f>J100*VLOOKUP(H100,'Cost sheet'!$C$2:$G$1232,5,FALSE)</f>
        <v>72.459037999999993</v>
      </c>
      <c r="AF100" s="2"/>
      <c r="AG100" s="2"/>
    </row>
    <row r="101" spans="1:33" x14ac:dyDescent="0.45">
      <c r="A101" s="1">
        <v>45761</v>
      </c>
      <c r="B101" s="1">
        <v>45847</v>
      </c>
      <c r="C101" s="1">
        <v>46079</v>
      </c>
      <c r="D101" s="1">
        <v>45884</v>
      </c>
      <c r="E101" s="2" t="s">
        <v>1630</v>
      </c>
      <c r="F101" s="3">
        <v>10</v>
      </c>
      <c r="G101" s="2" t="s">
        <v>1829</v>
      </c>
      <c r="H101" s="28">
        <v>6008</v>
      </c>
      <c r="I101" s="2" t="s">
        <v>134</v>
      </c>
      <c r="J101" s="4">
        <v>9</v>
      </c>
      <c r="K101" s="5">
        <v>71.94</v>
      </c>
      <c r="L101" s="4">
        <v>647.46</v>
      </c>
      <c r="M101" s="2" t="s">
        <v>1485</v>
      </c>
      <c r="N101" s="2" t="s">
        <v>30</v>
      </c>
      <c r="O101" s="2" t="s">
        <v>1668</v>
      </c>
      <c r="P101" s="2" t="s">
        <v>1669</v>
      </c>
      <c r="R101" s="2" t="s">
        <v>67</v>
      </c>
      <c r="S101" s="2" t="s">
        <v>1830</v>
      </c>
      <c r="U101" s="2" t="s">
        <v>1687</v>
      </c>
      <c r="V101" s="2" t="s">
        <v>1831</v>
      </c>
      <c r="W101" s="2" t="s">
        <v>1667</v>
      </c>
      <c r="X101" s="6">
        <v>1</v>
      </c>
      <c r="Z101" s="2" t="s">
        <v>1713</v>
      </c>
      <c r="AA101" s="2" t="s">
        <v>1832</v>
      </c>
      <c r="AC101" s="2" t="s">
        <v>1673</v>
      </c>
      <c r="AD101" s="2"/>
      <c r="AE101">
        <f>J101*VLOOKUP(H101,'Cost sheet'!$C$2:$G$1232,5,FALSE)</f>
        <v>326.06567099999995</v>
      </c>
      <c r="AF101" s="2"/>
      <c r="AG101" s="2"/>
    </row>
    <row r="102" spans="1:33" x14ac:dyDescent="0.45">
      <c r="A102" s="1">
        <v>45761</v>
      </c>
      <c r="B102" s="1">
        <v>45847</v>
      </c>
      <c r="C102" s="1">
        <v>46079</v>
      </c>
      <c r="D102" s="1">
        <v>45884</v>
      </c>
      <c r="E102" s="2" t="s">
        <v>1646</v>
      </c>
      <c r="F102" s="3">
        <v>10</v>
      </c>
      <c r="G102" s="2" t="s">
        <v>1729</v>
      </c>
      <c r="H102" s="28">
        <v>6008</v>
      </c>
      <c r="I102" s="2" t="s">
        <v>134</v>
      </c>
      <c r="J102" s="4">
        <v>1</v>
      </c>
      <c r="K102" s="5">
        <v>71.94</v>
      </c>
      <c r="L102" s="4">
        <v>71.94</v>
      </c>
      <c r="M102" s="2" t="s">
        <v>1485</v>
      </c>
      <c r="N102" s="2" t="s">
        <v>30</v>
      </c>
      <c r="O102" s="2" t="s">
        <v>1668</v>
      </c>
      <c r="P102" s="2" t="s">
        <v>1669</v>
      </c>
      <c r="R102" s="2" t="s">
        <v>67</v>
      </c>
      <c r="S102" s="2" t="s">
        <v>1730</v>
      </c>
      <c r="U102" s="2" t="s">
        <v>1731</v>
      </c>
      <c r="V102" s="2" t="s">
        <v>1732</v>
      </c>
      <c r="W102" s="2" t="s">
        <v>1667</v>
      </c>
      <c r="X102" s="6">
        <v>1</v>
      </c>
      <c r="Z102" s="2" t="s">
        <v>1713</v>
      </c>
      <c r="AA102" s="2" t="s">
        <v>1733</v>
      </c>
      <c r="AC102" s="2" t="s">
        <v>1673</v>
      </c>
      <c r="AD102" s="2"/>
      <c r="AE102">
        <f>J102*VLOOKUP(H102,'Cost sheet'!$C$2:$G$1232,5,FALSE)</f>
        <v>36.229518999999996</v>
      </c>
      <c r="AF102" s="2"/>
      <c r="AG102" s="2"/>
    </row>
    <row r="103" spans="1:33" x14ac:dyDescent="0.45">
      <c r="A103" s="1">
        <v>45761</v>
      </c>
      <c r="B103" s="1">
        <v>45847</v>
      </c>
      <c r="C103" s="1">
        <v>46079</v>
      </c>
      <c r="D103" s="1">
        <v>45884</v>
      </c>
      <c r="E103" s="2" t="s">
        <v>1649</v>
      </c>
      <c r="F103" s="3">
        <v>20</v>
      </c>
      <c r="G103" s="2" t="s">
        <v>1720</v>
      </c>
      <c r="H103" s="28">
        <v>6008</v>
      </c>
      <c r="I103" s="2" t="s">
        <v>134</v>
      </c>
      <c r="J103" s="4">
        <v>6</v>
      </c>
      <c r="K103" s="5">
        <v>71.94</v>
      </c>
      <c r="L103" s="4">
        <v>431.64</v>
      </c>
      <c r="M103" s="2" t="s">
        <v>1485</v>
      </c>
      <c r="N103" s="2" t="s">
        <v>30</v>
      </c>
      <c r="O103" s="2" t="s">
        <v>1668</v>
      </c>
      <c r="P103" s="2" t="s">
        <v>1669</v>
      </c>
      <c r="R103" s="2" t="s">
        <v>67</v>
      </c>
      <c r="S103" s="2" t="s">
        <v>1721</v>
      </c>
      <c r="U103" s="2" t="s">
        <v>1682</v>
      </c>
      <c r="V103" s="2" t="s">
        <v>1722</v>
      </c>
      <c r="W103" s="2" t="s">
        <v>1667</v>
      </c>
      <c r="X103" s="6">
        <v>1</v>
      </c>
      <c r="Z103" s="2" t="s">
        <v>1713</v>
      </c>
      <c r="AA103" s="2" t="s">
        <v>1723</v>
      </c>
      <c r="AC103" s="2" t="s">
        <v>1673</v>
      </c>
      <c r="AD103" s="2"/>
      <c r="AE103">
        <f>J103*VLOOKUP(H103,'Cost sheet'!$C$2:$G$1232,5,FALSE)</f>
        <v>217.37711399999998</v>
      </c>
      <c r="AF103" s="2"/>
      <c r="AG103" s="2"/>
    </row>
    <row r="104" spans="1:33" x14ac:dyDescent="0.45">
      <c r="A104" s="1">
        <v>45761</v>
      </c>
      <c r="B104" s="1">
        <v>45847</v>
      </c>
      <c r="C104" s="1">
        <v>46079</v>
      </c>
      <c r="D104" s="1">
        <v>45884</v>
      </c>
      <c r="E104" s="2" t="s">
        <v>1641</v>
      </c>
      <c r="F104" s="3">
        <v>20</v>
      </c>
      <c r="G104" s="2" t="s">
        <v>1710</v>
      </c>
      <c r="H104" s="28">
        <v>6008</v>
      </c>
      <c r="I104" s="2" t="s">
        <v>134</v>
      </c>
      <c r="J104" s="4">
        <v>7</v>
      </c>
      <c r="K104" s="5">
        <v>71.94</v>
      </c>
      <c r="L104" s="4">
        <v>503.58</v>
      </c>
      <c r="M104" s="2" t="s">
        <v>1485</v>
      </c>
      <c r="N104" s="2" t="s">
        <v>30</v>
      </c>
      <c r="O104" s="2" t="s">
        <v>1668</v>
      </c>
      <c r="P104" s="2" t="s">
        <v>1669</v>
      </c>
      <c r="R104" s="2" t="s">
        <v>67</v>
      </c>
      <c r="S104" s="2" t="s">
        <v>1711</v>
      </c>
      <c r="U104" s="2" t="s">
        <v>1682</v>
      </c>
      <c r="V104" s="2" t="s">
        <v>1712</v>
      </c>
      <c r="W104" s="2" t="s">
        <v>1667</v>
      </c>
      <c r="X104" s="6">
        <v>1</v>
      </c>
      <c r="Z104" s="2" t="s">
        <v>1713</v>
      </c>
      <c r="AA104" s="2" t="s">
        <v>1714</v>
      </c>
      <c r="AC104" s="2" t="s">
        <v>1673</v>
      </c>
      <c r="AD104" s="2"/>
      <c r="AE104">
        <f>J104*VLOOKUP(H104,'Cost sheet'!$C$2:$G$1232,5,FALSE)</f>
        <v>253.60663299999999</v>
      </c>
      <c r="AF104" s="2"/>
      <c r="AG104" s="2"/>
    </row>
    <row r="105" spans="1:33" x14ac:dyDescent="0.45">
      <c r="A105" s="1">
        <v>46008</v>
      </c>
      <c r="B105" s="1">
        <v>2</v>
      </c>
      <c r="C105" s="1">
        <v>46079</v>
      </c>
      <c r="D105" s="1">
        <v>46079</v>
      </c>
      <c r="E105" s="2" t="s">
        <v>2381</v>
      </c>
      <c r="F105" s="3">
        <v>1</v>
      </c>
      <c r="G105" s="2" t="s">
        <v>1685</v>
      </c>
      <c r="H105" s="2" t="s">
        <v>209</v>
      </c>
      <c r="I105" s="2" t="s">
        <v>251</v>
      </c>
      <c r="J105" s="4">
        <v>40</v>
      </c>
      <c r="K105" s="5">
        <v>103.36</v>
      </c>
      <c r="L105" s="4">
        <v>4134.3999999999996</v>
      </c>
      <c r="M105" s="2" t="s">
        <v>2382</v>
      </c>
      <c r="N105" s="2" t="s">
        <v>30</v>
      </c>
      <c r="O105" s="2" t="s">
        <v>1668</v>
      </c>
      <c r="P105" s="2" t="s">
        <v>1669</v>
      </c>
      <c r="R105" s="2" t="s">
        <v>101</v>
      </c>
      <c r="S105" s="2" t="s">
        <v>2390</v>
      </c>
      <c r="U105" s="2" t="s">
        <v>1670</v>
      </c>
      <c r="V105" s="2" t="s">
        <v>2391</v>
      </c>
      <c r="W105" s="2" t="s">
        <v>1667</v>
      </c>
      <c r="X105" s="6">
        <v>0</v>
      </c>
      <c r="Z105" s="2" t="s">
        <v>101</v>
      </c>
      <c r="AA105" s="2" t="s">
        <v>2392</v>
      </c>
      <c r="AB105" s="2" t="s">
        <v>2393</v>
      </c>
      <c r="AC105" s="2" t="s">
        <v>1673</v>
      </c>
      <c r="AD105" s="2"/>
      <c r="AE105">
        <f>J105*VLOOKUP(H105,'Cost sheet'!$C$2:$G$1232,5,FALSE)</f>
        <v>1782.1716799999999</v>
      </c>
      <c r="AF105" s="2"/>
      <c r="AG105" s="2"/>
    </row>
    <row r="106" spans="1:33" x14ac:dyDescent="0.45">
      <c r="A106" s="1">
        <v>46008</v>
      </c>
      <c r="B106" s="1">
        <v>2</v>
      </c>
      <c r="C106" s="1">
        <v>46079</v>
      </c>
      <c r="D106" s="1">
        <v>46079</v>
      </c>
      <c r="E106" s="2" t="s">
        <v>2381</v>
      </c>
      <c r="F106" s="3">
        <v>2</v>
      </c>
      <c r="G106" s="2" t="s">
        <v>1685</v>
      </c>
      <c r="H106" s="2" t="s">
        <v>100</v>
      </c>
      <c r="I106" s="2" t="s">
        <v>250</v>
      </c>
      <c r="J106" s="4">
        <v>40</v>
      </c>
      <c r="K106" s="5">
        <v>214.98</v>
      </c>
      <c r="L106" s="4">
        <v>8599.2000000000007</v>
      </c>
      <c r="M106" s="2" t="s">
        <v>2382</v>
      </c>
      <c r="N106" s="2" t="s">
        <v>30</v>
      </c>
      <c r="O106" s="2" t="s">
        <v>1668</v>
      </c>
      <c r="P106" s="2" t="s">
        <v>1669</v>
      </c>
      <c r="R106" s="2" t="s">
        <v>101</v>
      </c>
      <c r="S106" s="2" t="s">
        <v>2390</v>
      </c>
      <c r="U106" s="2" t="s">
        <v>1670</v>
      </c>
      <c r="V106" s="2" t="s">
        <v>2391</v>
      </c>
      <c r="W106" s="2" t="s">
        <v>1667</v>
      </c>
      <c r="X106" s="6">
        <v>0</v>
      </c>
      <c r="Z106" s="2" t="s">
        <v>101</v>
      </c>
      <c r="AA106" s="2" t="s">
        <v>2392</v>
      </c>
      <c r="AB106" s="2" t="s">
        <v>2393</v>
      </c>
      <c r="AC106" s="2" t="s">
        <v>1673</v>
      </c>
      <c r="AD106" s="2"/>
      <c r="AE106">
        <f>J106*VLOOKUP(H106,'Cost sheet'!$C$2:$G$1232,5,FALSE)</f>
        <v>5045.3714799999998</v>
      </c>
      <c r="AF106" s="2"/>
      <c r="AG106" s="2"/>
    </row>
    <row r="107" spans="1:33" x14ac:dyDescent="0.45">
      <c r="A107" s="1">
        <v>45636</v>
      </c>
      <c r="B107" s="1">
        <v>45726</v>
      </c>
      <c r="C107" s="1">
        <v>46080</v>
      </c>
      <c r="D107" s="1">
        <v>45889</v>
      </c>
      <c r="E107" s="2" t="s">
        <v>1974</v>
      </c>
      <c r="F107" s="3">
        <v>10</v>
      </c>
      <c r="G107" s="2" t="s">
        <v>1776</v>
      </c>
      <c r="H107" s="28">
        <v>6011</v>
      </c>
      <c r="I107" s="2" t="s">
        <v>117</v>
      </c>
      <c r="J107" s="4">
        <v>17</v>
      </c>
      <c r="K107" s="5">
        <v>127.14</v>
      </c>
      <c r="L107" s="4">
        <v>2161.38</v>
      </c>
      <c r="M107" s="2" t="s">
        <v>1485</v>
      </c>
      <c r="N107" s="2" t="s">
        <v>30</v>
      </c>
      <c r="O107" s="2" t="s">
        <v>1668</v>
      </c>
      <c r="P107" s="2" t="s">
        <v>1669</v>
      </c>
      <c r="R107" s="2" t="s">
        <v>67</v>
      </c>
      <c r="S107" s="2" t="s">
        <v>1777</v>
      </c>
      <c r="U107" s="2" t="s">
        <v>1778</v>
      </c>
      <c r="V107" s="2" t="s">
        <v>1779</v>
      </c>
      <c r="W107" s="2" t="s">
        <v>1667</v>
      </c>
      <c r="X107" s="6">
        <v>0</v>
      </c>
      <c r="Z107" s="2" t="s">
        <v>1713</v>
      </c>
      <c r="AA107" s="2" t="s">
        <v>1780</v>
      </c>
      <c r="AC107" s="2" t="s">
        <v>1673</v>
      </c>
      <c r="AD107" s="2"/>
      <c r="AE107">
        <f>J107*VLOOKUP(H107,'Cost sheet'!$C$2:$G$1232,5,FALSE)</f>
        <v>986.01480700000002</v>
      </c>
      <c r="AF107" s="2"/>
      <c r="AG107" s="2"/>
    </row>
    <row r="108" spans="1:33" x14ac:dyDescent="0.45">
      <c r="A108" s="1">
        <v>45636</v>
      </c>
      <c r="B108" s="1">
        <v>45726</v>
      </c>
      <c r="C108" s="1">
        <v>46080</v>
      </c>
      <c r="D108" s="1">
        <v>45761</v>
      </c>
      <c r="E108" s="2" t="s">
        <v>1975</v>
      </c>
      <c r="F108" s="3">
        <v>10</v>
      </c>
      <c r="G108" s="2" t="s">
        <v>1853</v>
      </c>
      <c r="H108" s="28">
        <v>6011</v>
      </c>
      <c r="I108" s="2" t="s">
        <v>117</v>
      </c>
      <c r="J108" s="4">
        <v>3</v>
      </c>
      <c r="K108" s="5">
        <v>127.14</v>
      </c>
      <c r="L108" s="4">
        <v>381.42</v>
      </c>
      <c r="M108" s="2" t="s">
        <v>1485</v>
      </c>
      <c r="N108" s="2" t="s">
        <v>30</v>
      </c>
      <c r="O108" s="2" t="s">
        <v>1668</v>
      </c>
      <c r="P108" s="2" t="s">
        <v>1669</v>
      </c>
      <c r="R108" s="2" t="s">
        <v>67</v>
      </c>
      <c r="S108" s="2" t="s">
        <v>1854</v>
      </c>
      <c r="U108" s="2" t="s">
        <v>1855</v>
      </c>
      <c r="V108" s="2" t="s">
        <v>1856</v>
      </c>
      <c r="W108" s="2" t="s">
        <v>1667</v>
      </c>
      <c r="X108" s="6">
        <v>0</v>
      </c>
      <c r="Z108" s="2" t="s">
        <v>1857</v>
      </c>
      <c r="AA108" s="2" t="s">
        <v>1858</v>
      </c>
      <c r="AC108" s="2" t="s">
        <v>1673</v>
      </c>
      <c r="AD108" s="2"/>
      <c r="AE108">
        <f>J108*VLOOKUP(H108,'Cost sheet'!$C$2:$G$1232,5,FALSE)</f>
        <v>174.002613</v>
      </c>
      <c r="AF108" s="2"/>
      <c r="AG108" s="2"/>
    </row>
    <row r="109" spans="1:33" x14ac:dyDescent="0.45">
      <c r="A109" s="1">
        <v>45761</v>
      </c>
      <c r="B109" s="1">
        <v>45847</v>
      </c>
      <c r="C109" s="1">
        <v>46080</v>
      </c>
      <c r="D109" s="1">
        <v>45884</v>
      </c>
      <c r="E109" s="2" t="s">
        <v>1639</v>
      </c>
      <c r="F109" s="3">
        <v>20</v>
      </c>
      <c r="G109" s="2" t="s">
        <v>1838</v>
      </c>
      <c r="H109" s="28">
        <v>6008</v>
      </c>
      <c r="I109" s="2" t="s">
        <v>134</v>
      </c>
      <c r="J109" s="4">
        <v>8</v>
      </c>
      <c r="K109" s="5">
        <v>71.94</v>
      </c>
      <c r="L109" s="4">
        <v>575.52</v>
      </c>
      <c r="M109" s="2" t="s">
        <v>1485</v>
      </c>
      <c r="N109" s="2" t="s">
        <v>30</v>
      </c>
      <c r="O109" s="2" t="s">
        <v>1668</v>
      </c>
      <c r="P109" s="2" t="s">
        <v>1669</v>
      </c>
      <c r="R109" s="2" t="s">
        <v>67</v>
      </c>
      <c r="S109" s="2" t="s">
        <v>1839</v>
      </c>
      <c r="U109" s="2" t="s">
        <v>1690</v>
      </c>
      <c r="V109" s="2" t="s">
        <v>1840</v>
      </c>
      <c r="W109" s="2" t="s">
        <v>1667</v>
      </c>
      <c r="X109" s="6">
        <v>1</v>
      </c>
      <c r="Z109" s="2" t="s">
        <v>1713</v>
      </c>
      <c r="AA109" s="2" t="s">
        <v>1841</v>
      </c>
      <c r="AC109" s="2" t="s">
        <v>1673</v>
      </c>
      <c r="AD109" s="2"/>
      <c r="AE109">
        <f>J109*VLOOKUP(H109,'Cost sheet'!$C$2:$G$1232,5,FALSE)</f>
        <v>289.83615199999997</v>
      </c>
      <c r="AF109" s="2"/>
      <c r="AG109" s="2"/>
    </row>
    <row r="110" spans="1:33" x14ac:dyDescent="0.45">
      <c r="A110" s="1">
        <v>45776</v>
      </c>
      <c r="B110" s="1">
        <v>45866</v>
      </c>
      <c r="C110" s="1">
        <v>46080</v>
      </c>
      <c r="D110" s="1">
        <v>45884</v>
      </c>
      <c r="E110" s="2" t="s">
        <v>1652</v>
      </c>
      <c r="F110" s="3">
        <v>1</v>
      </c>
      <c r="G110" s="2" t="s">
        <v>1695</v>
      </c>
      <c r="H110" s="28">
        <v>6008</v>
      </c>
      <c r="I110" s="2" t="s">
        <v>134</v>
      </c>
      <c r="J110" s="4">
        <v>5</v>
      </c>
      <c r="K110" s="5">
        <v>71.94</v>
      </c>
      <c r="L110" s="4">
        <v>359.7</v>
      </c>
      <c r="M110" s="2" t="s">
        <v>1485</v>
      </c>
      <c r="N110" s="2" t="s">
        <v>30</v>
      </c>
      <c r="O110" s="2" t="s">
        <v>1668</v>
      </c>
      <c r="P110" s="2" t="s">
        <v>1669</v>
      </c>
      <c r="R110" s="2" t="s">
        <v>67</v>
      </c>
      <c r="S110" s="2" t="s">
        <v>1696</v>
      </c>
      <c r="U110" s="2" t="s">
        <v>1682</v>
      </c>
      <c r="V110" s="2" t="s">
        <v>1697</v>
      </c>
      <c r="W110" s="2" t="s">
        <v>1667</v>
      </c>
      <c r="X110" s="6">
        <v>1</v>
      </c>
      <c r="Z110" s="2" t="s">
        <v>1698</v>
      </c>
      <c r="AA110" s="2" t="s">
        <v>1699</v>
      </c>
      <c r="AB110" s="2" t="s">
        <v>1700</v>
      </c>
      <c r="AC110" s="2" t="s">
        <v>1673</v>
      </c>
      <c r="AD110" s="2"/>
      <c r="AE110">
        <f>J110*VLOOKUP(H110,'Cost sheet'!$C$2:$G$1232,5,FALSE)</f>
        <v>181.14759499999997</v>
      </c>
    </row>
    <row r="111" spans="1:33" x14ac:dyDescent="0.45">
      <c r="A111" s="1">
        <v>45789</v>
      </c>
      <c r="B111" s="1">
        <v>2</v>
      </c>
      <c r="C111" s="1">
        <v>46080</v>
      </c>
      <c r="D111" s="1">
        <v>45981</v>
      </c>
      <c r="E111" s="2" t="s">
        <v>1993</v>
      </c>
      <c r="F111" s="3">
        <v>1</v>
      </c>
      <c r="G111" s="2" t="s">
        <v>1994</v>
      </c>
      <c r="H111" s="28">
        <v>7832</v>
      </c>
      <c r="I111" s="2" t="s">
        <v>1996</v>
      </c>
      <c r="J111" s="4">
        <v>15000</v>
      </c>
      <c r="K111" s="5">
        <v>1.4</v>
      </c>
      <c r="L111" s="4">
        <v>21000</v>
      </c>
      <c r="M111" s="2" t="s">
        <v>1997</v>
      </c>
      <c r="N111" s="2" t="s">
        <v>37</v>
      </c>
      <c r="O111" s="2" t="s">
        <v>1668</v>
      </c>
      <c r="P111" s="2" t="s">
        <v>1669</v>
      </c>
      <c r="R111" s="2" t="s">
        <v>1998</v>
      </c>
      <c r="S111" s="2" t="s">
        <v>1999</v>
      </c>
      <c r="T111" s="2" t="s">
        <v>2000</v>
      </c>
      <c r="U111" s="2" t="s">
        <v>1763</v>
      </c>
      <c r="V111" s="2" t="s">
        <v>2001</v>
      </c>
      <c r="W111" s="2" t="s">
        <v>1667</v>
      </c>
      <c r="X111" s="6">
        <v>0</v>
      </c>
      <c r="Z111" s="2" t="s">
        <v>1998</v>
      </c>
      <c r="AA111" s="2" t="s">
        <v>2002</v>
      </c>
      <c r="AC111" s="2" t="s">
        <v>1673</v>
      </c>
      <c r="AD111" s="2"/>
      <c r="AE111">
        <f>J111*VLOOKUP(H111,'Cost sheet'!$C$2:$G$1232,5,FALSE)</f>
        <v>3294.4349999999977</v>
      </c>
    </row>
    <row r="112" spans="1:33" x14ac:dyDescent="0.45">
      <c r="A112" s="1">
        <v>45825</v>
      </c>
      <c r="B112" s="1">
        <v>45916</v>
      </c>
      <c r="C112" s="1">
        <v>46080</v>
      </c>
      <c r="D112" s="1">
        <v>46080</v>
      </c>
      <c r="E112" s="2" t="s">
        <v>2054</v>
      </c>
      <c r="F112" s="3">
        <v>1</v>
      </c>
      <c r="G112" s="2" t="s">
        <v>1688</v>
      </c>
      <c r="H112" s="28">
        <v>6008</v>
      </c>
      <c r="I112" s="2" t="s">
        <v>134</v>
      </c>
      <c r="J112" s="4">
        <v>1</v>
      </c>
      <c r="K112" s="5">
        <v>71.94</v>
      </c>
      <c r="L112" s="4">
        <v>71.94</v>
      </c>
      <c r="M112" s="2" t="s">
        <v>1485</v>
      </c>
      <c r="N112" s="2" t="s">
        <v>30</v>
      </c>
      <c r="O112" s="2" t="s">
        <v>1668</v>
      </c>
      <c r="P112" s="2" t="s">
        <v>1669</v>
      </c>
      <c r="R112" s="2" t="s">
        <v>67</v>
      </c>
      <c r="S112" s="2" t="s">
        <v>1689</v>
      </c>
      <c r="U112" s="2" t="s">
        <v>1690</v>
      </c>
      <c r="V112" s="2" t="s">
        <v>1691</v>
      </c>
      <c r="W112" s="2" t="s">
        <v>1667</v>
      </c>
      <c r="X112" s="6">
        <v>1</v>
      </c>
      <c r="Z112" s="2" t="s">
        <v>1692</v>
      </c>
      <c r="AA112" s="2" t="s">
        <v>1693</v>
      </c>
      <c r="AB112" s="2" t="s">
        <v>1694</v>
      </c>
      <c r="AC112" s="2" t="s">
        <v>1673</v>
      </c>
      <c r="AD112" s="2"/>
      <c r="AE112">
        <f>J112*VLOOKUP(H112,'Cost sheet'!$C$2:$G$1232,5,FALSE)</f>
        <v>36.229518999999996</v>
      </c>
    </row>
    <row r="113" spans="1:33" x14ac:dyDescent="0.45">
      <c r="A113" s="1">
        <v>45832</v>
      </c>
      <c r="B113" s="1">
        <v>45930</v>
      </c>
      <c r="C113" s="1">
        <v>46080</v>
      </c>
      <c r="D113" s="1">
        <v>45930</v>
      </c>
      <c r="E113" s="2" t="s">
        <v>2056</v>
      </c>
      <c r="F113" s="3">
        <v>2</v>
      </c>
      <c r="G113" s="2" t="s">
        <v>1695</v>
      </c>
      <c r="H113" s="28">
        <v>6039</v>
      </c>
      <c r="I113" s="2" t="s">
        <v>128</v>
      </c>
      <c r="J113" s="4">
        <v>51</v>
      </c>
      <c r="K113" s="5">
        <v>20.6</v>
      </c>
      <c r="L113" s="4">
        <v>1050.5999999999999</v>
      </c>
      <c r="M113" s="2" t="s">
        <v>1485</v>
      </c>
      <c r="N113" s="2" t="s">
        <v>30</v>
      </c>
      <c r="O113" s="2" t="s">
        <v>1668</v>
      </c>
      <c r="P113" s="2" t="s">
        <v>1669</v>
      </c>
      <c r="R113" s="2" t="s">
        <v>67</v>
      </c>
      <c r="S113" s="2" t="s">
        <v>1696</v>
      </c>
      <c r="U113" s="2" t="s">
        <v>1682</v>
      </c>
      <c r="V113" s="2" t="s">
        <v>1697</v>
      </c>
      <c r="W113" s="2" t="s">
        <v>1667</v>
      </c>
      <c r="X113" s="6">
        <v>4</v>
      </c>
      <c r="Z113" s="2" t="s">
        <v>1698</v>
      </c>
      <c r="AA113" s="2" t="s">
        <v>1699</v>
      </c>
      <c r="AB113" s="2" t="s">
        <v>1700</v>
      </c>
      <c r="AC113" s="2" t="s">
        <v>1673</v>
      </c>
      <c r="AD113" s="2"/>
      <c r="AE113">
        <f>J113*VLOOKUP(H113,'Cost sheet'!$C$2:$G$1232,5,FALSE)</f>
        <v>504.20915400000013</v>
      </c>
    </row>
    <row r="114" spans="1:33" x14ac:dyDescent="0.45">
      <c r="A114" s="1">
        <v>45853</v>
      </c>
      <c r="B114" s="1">
        <v>45951</v>
      </c>
      <c r="C114" s="1">
        <v>46080</v>
      </c>
      <c r="D114" s="1">
        <v>45951</v>
      </c>
      <c r="E114" s="2" t="s">
        <v>2080</v>
      </c>
      <c r="F114" s="3">
        <v>1</v>
      </c>
      <c r="G114" s="2" t="s">
        <v>1695</v>
      </c>
      <c r="H114" s="28">
        <v>6039</v>
      </c>
      <c r="I114" s="2" t="s">
        <v>128</v>
      </c>
      <c r="J114" s="4">
        <v>76</v>
      </c>
      <c r="K114" s="5">
        <v>20.6</v>
      </c>
      <c r="L114" s="4">
        <v>1565.6</v>
      </c>
      <c r="M114" s="2" t="s">
        <v>1485</v>
      </c>
      <c r="N114" s="2" t="s">
        <v>30</v>
      </c>
      <c r="O114" s="2" t="s">
        <v>1668</v>
      </c>
      <c r="P114" s="2" t="s">
        <v>1669</v>
      </c>
      <c r="R114" s="2" t="s">
        <v>67</v>
      </c>
      <c r="S114" s="2" t="s">
        <v>1696</v>
      </c>
      <c r="U114" s="2" t="s">
        <v>1682</v>
      </c>
      <c r="V114" s="2" t="s">
        <v>1697</v>
      </c>
      <c r="W114" s="2" t="s">
        <v>1667</v>
      </c>
      <c r="X114" s="6">
        <v>4</v>
      </c>
      <c r="Z114" s="2" t="s">
        <v>1698</v>
      </c>
      <c r="AA114" s="2" t="s">
        <v>1699</v>
      </c>
      <c r="AB114" s="2" t="s">
        <v>1700</v>
      </c>
      <c r="AC114" s="2" t="s">
        <v>1673</v>
      </c>
      <c r="AD114" s="2"/>
      <c r="AE114">
        <f>J114*VLOOKUP(H114,'Cost sheet'!$C$2:$G$1232,5,FALSE)</f>
        <v>751.37050400000021</v>
      </c>
    </row>
    <row r="115" spans="1:33" x14ac:dyDescent="0.45">
      <c r="A115" s="1">
        <v>45860</v>
      </c>
      <c r="B115" s="1">
        <v>45955</v>
      </c>
      <c r="C115" s="1">
        <v>46080</v>
      </c>
      <c r="D115" s="1">
        <v>46017</v>
      </c>
      <c r="E115" s="2" t="s">
        <v>2087</v>
      </c>
      <c r="F115" s="3">
        <v>1</v>
      </c>
      <c r="G115" s="2" t="s">
        <v>1937</v>
      </c>
      <c r="H115" s="28">
        <v>6039</v>
      </c>
      <c r="I115" s="2" t="s">
        <v>128</v>
      </c>
      <c r="J115" s="4">
        <v>5</v>
      </c>
      <c r="K115" s="5">
        <v>20.6</v>
      </c>
      <c r="L115" s="4">
        <v>103</v>
      </c>
      <c r="M115" s="2" t="s">
        <v>1485</v>
      </c>
      <c r="N115" s="2" t="s">
        <v>30</v>
      </c>
      <c r="O115" s="2" t="s">
        <v>1668</v>
      </c>
      <c r="P115" s="2" t="s">
        <v>1669</v>
      </c>
      <c r="R115" s="2" t="s">
        <v>67</v>
      </c>
      <c r="S115" s="2" t="s">
        <v>1938</v>
      </c>
      <c r="U115" s="2" t="s">
        <v>1763</v>
      </c>
      <c r="V115" s="2" t="s">
        <v>1939</v>
      </c>
      <c r="W115" s="2" t="s">
        <v>1667</v>
      </c>
      <c r="X115" s="6">
        <v>4</v>
      </c>
      <c r="Z115" s="2" t="s">
        <v>1692</v>
      </c>
      <c r="AA115" s="2" t="s">
        <v>1940</v>
      </c>
      <c r="AC115" s="2" t="s">
        <v>1673</v>
      </c>
      <c r="AD115" s="2"/>
      <c r="AE115">
        <f>J115*VLOOKUP(H115,'Cost sheet'!$C$2:$G$1232,5,FALSE)</f>
        <v>49.43227000000001</v>
      </c>
      <c r="AF115" s="2"/>
      <c r="AG115" s="2"/>
    </row>
    <row r="116" spans="1:33" x14ac:dyDescent="0.45">
      <c r="A116" s="1">
        <v>45860</v>
      </c>
      <c r="B116" s="1">
        <v>45937</v>
      </c>
      <c r="C116" s="1">
        <v>46080</v>
      </c>
      <c r="D116" s="1">
        <v>46017</v>
      </c>
      <c r="E116" s="2" t="s">
        <v>2088</v>
      </c>
      <c r="F116" s="3">
        <v>1</v>
      </c>
      <c r="G116" s="2" t="s">
        <v>1688</v>
      </c>
      <c r="H116" s="28">
        <v>6039</v>
      </c>
      <c r="I116" s="2" t="s">
        <v>128</v>
      </c>
      <c r="J116" s="4">
        <v>177</v>
      </c>
      <c r="K116" s="5">
        <v>20.6</v>
      </c>
      <c r="L116" s="4">
        <v>3646.2</v>
      </c>
      <c r="M116" s="2" t="s">
        <v>1485</v>
      </c>
      <c r="N116" s="2" t="s">
        <v>30</v>
      </c>
      <c r="O116" s="2" t="s">
        <v>1668</v>
      </c>
      <c r="P116" s="2" t="s">
        <v>1669</v>
      </c>
      <c r="R116" s="2" t="s">
        <v>67</v>
      </c>
      <c r="S116" s="2" t="s">
        <v>1689</v>
      </c>
      <c r="U116" s="2" t="s">
        <v>1690</v>
      </c>
      <c r="V116" s="2" t="s">
        <v>1691</v>
      </c>
      <c r="W116" s="2" t="s">
        <v>1667</v>
      </c>
      <c r="X116" s="6">
        <v>4</v>
      </c>
      <c r="Z116" s="2" t="s">
        <v>1692</v>
      </c>
      <c r="AA116" s="2" t="s">
        <v>1693</v>
      </c>
      <c r="AB116" s="2" t="s">
        <v>1694</v>
      </c>
      <c r="AC116" s="2" t="s">
        <v>1673</v>
      </c>
      <c r="AD116" s="2"/>
      <c r="AE116">
        <f>J116*VLOOKUP(H116,'Cost sheet'!$C$2:$G$1232,5,FALSE)</f>
        <v>1749.9023580000005</v>
      </c>
      <c r="AF116" s="2"/>
      <c r="AG116" s="2"/>
    </row>
    <row r="117" spans="1:33" x14ac:dyDescent="0.45">
      <c r="A117" s="1">
        <v>45867</v>
      </c>
      <c r="B117" s="1">
        <v>45966</v>
      </c>
      <c r="C117" s="1">
        <v>46080</v>
      </c>
      <c r="D117" s="1">
        <v>46017</v>
      </c>
      <c r="E117" s="2" t="s">
        <v>2090</v>
      </c>
      <c r="F117" s="3">
        <v>1</v>
      </c>
      <c r="G117" s="2" t="s">
        <v>1695</v>
      </c>
      <c r="H117" s="28">
        <v>6039</v>
      </c>
      <c r="I117" s="2" t="s">
        <v>128</v>
      </c>
      <c r="J117" s="4">
        <v>80</v>
      </c>
      <c r="K117" s="5">
        <v>20.6</v>
      </c>
      <c r="L117" s="4">
        <v>1648</v>
      </c>
      <c r="M117" s="2" t="s">
        <v>1485</v>
      </c>
      <c r="N117" s="2" t="s">
        <v>30</v>
      </c>
      <c r="O117" s="2" t="s">
        <v>1668</v>
      </c>
      <c r="P117" s="2" t="s">
        <v>1669</v>
      </c>
      <c r="R117" s="2" t="s">
        <v>67</v>
      </c>
      <c r="S117" s="2" t="s">
        <v>1696</v>
      </c>
      <c r="U117" s="2" t="s">
        <v>1682</v>
      </c>
      <c r="V117" s="2" t="s">
        <v>1697</v>
      </c>
      <c r="W117" s="2" t="s">
        <v>1667</v>
      </c>
      <c r="X117" s="6">
        <v>4</v>
      </c>
      <c r="Z117" s="2" t="s">
        <v>1698</v>
      </c>
      <c r="AA117" s="2" t="s">
        <v>1699</v>
      </c>
      <c r="AB117" s="2" t="s">
        <v>1700</v>
      </c>
      <c r="AC117" s="2" t="s">
        <v>1673</v>
      </c>
      <c r="AD117" s="2"/>
      <c r="AE117">
        <f>J117*VLOOKUP(H117,'Cost sheet'!$C$2:$G$1232,5,FALSE)</f>
        <v>790.91632000000016</v>
      </c>
      <c r="AF117" s="2"/>
      <c r="AG117" s="2"/>
    </row>
    <row r="118" spans="1:33" x14ac:dyDescent="0.45">
      <c r="A118" s="1">
        <v>45883</v>
      </c>
      <c r="B118" s="1">
        <v>45955</v>
      </c>
      <c r="C118" s="1">
        <v>46080</v>
      </c>
      <c r="D118" s="1">
        <v>46017</v>
      </c>
      <c r="E118" s="2" t="s">
        <v>2096</v>
      </c>
      <c r="F118" s="3">
        <v>1</v>
      </c>
      <c r="G118" s="2" t="s">
        <v>1695</v>
      </c>
      <c r="H118" s="28">
        <v>6039</v>
      </c>
      <c r="I118" s="2" t="s">
        <v>128</v>
      </c>
      <c r="J118" s="4">
        <v>6</v>
      </c>
      <c r="K118" s="5">
        <v>20.6</v>
      </c>
      <c r="L118" s="4">
        <v>123.6</v>
      </c>
      <c r="M118" s="2" t="s">
        <v>1485</v>
      </c>
      <c r="N118" s="2" t="s">
        <v>30</v>
      </c>
      <c r="O118" s="2" t="s">
        <v>1668</v>
      </c>
      <c r="P118" s="2" t="s">
        <v>1669</v>
      </c>
      <c r="R118" s="2" t="s">
        <v>67</v>
      </c>
      <c r="S118" s="2" t="s">
        <v>1696</v>
      </c>
      <c r="U118" s="2" t="s">
        <v>1682</v>
      </c>
      <c r="V118" s="2" t="s">
        <v>1697</v>
      </c>
      <c r="W118" s="2" t="s">
        <v>1667</v>
      </c>
      <c r="X118" s="6">
        <v>4</v>
      </c>
      <c r="Z118" s="2" t="s">
        <v>1698</v>
      </c>
      <c r="AA118" s="2" t="s">
        <v>1699</v>
      </c>
      <c r="AB118" s="2" t="s">
        <v>1700</v>
      </c>
      <c r="AC118" s="2" t="s">
        <v>1673</v>
      </c>
      <c r="AD118" s="2"/>
      <c r="AE118">
        <f>J118*VLOOKUP(H118,'Cost sheet'!$C$2:$G$1232,5,FALSE)</f>
        <v>59.318724000000017</v>
      </c>
      <c r="AF118" s="2"/>
      <c r="AG118" s="2"/>
    </row>
    <row r="119" spans="1:33" x14ac:dyDescent="0.45">
      <c r="A119" s="1">
        <v>45883</v>
      </c>
      <c r="B119" s="1">
        <v>45973</v>
      </c>
      <c r="C119" s="1">
        <v>46080</v>
      </c>
      <c r="D119" s="1">
        <v>46017</v>
      </c>
      <c r="E119" s="2" t="s">
        <v>2097</v>
      </c>
      <c r="F119" s="3">
        <v>2</v>
      </c>
      <c r="G119" s="2" t="s">
        <v>1695</v>
      </c>
      <c r="H119" s="28">
        <v>6039</v>
      </c>
      <c r="I119" s="2" t="s">
        <v>128</v>
      </c>
      <c r="J119" s="4">
        <v>92</v>
      </c>
      <c r="K119" s="5">
        <v>20.61</v>
      </c>
      <c r="L119" s="4">
        <v>1896.12</v>
      </c>
      <c r="M119" s="2" t="s">
        <v>1485</v>
      </c>
      <c r="N119" s="2" t="s">
        <v>30</v>
      </c>
      <c r="O119" s="2" t="s">
        <v>1668</v>
      </c>
      <c r="P119" s="2" t="s">
        <v>1669</v>
      </c>
      <c r="R119" s="2" t="s">
        <v>67</v>
      </c>
      <c r="S119" s="2" t="s">
        <v>1696</v>
      </c>
      <c r="U119" s="2" t="s">
        <v>1682</v>
      </c>
      <c r="V119" s="2" t="s">
        <v>1697</v>
      </c>
      <c r="W119" s="2" t="s">
        <v>1667</v>
      </c>
      <c r="X119" s="6">
        <v>4</v>
      </c>
      <c r="Z119" s="2" t="s">
        <v>1698</v>
      </c>
      <c r="AA119" s="2" t="s">
        <v>1699</v>
      </c>
      <c r="AB119" s="2" t="s">
        <v>1700</v>
      </c>
      <c r="AC119" s="2" t="s">
        <v>1673</v>
      </c>
      <c r="AD119" s="2"/>
      <c r="AE119">
        <f>J119*VLOOKUP(H119,'Cost sheet'!$C$2:$G$1232,5,FALSE)</f>
        <v>909.55376800000022</v>
      </c>
      <c r="AF119" s="2"/>
      <c r="AG119" s="2"/>
    </row>
    <row r="120" spans="1:33" x14ac:dyDescent="0.45">
      <c r="A120" s="1">
        <v>45909</v>
      </c>
      <c r="B120" s="1">
        <v>45988</v>
      </c>
      <c r="C120" s="1">
        <v>46080</v>
      </c>
      <c r="D120" s="1">
        <v>46017</v>
      </c>
      <c r="E120" s="2" t="s">
        <v>2133</v>
      </c>
      <c r="F120" s="3">
        <v>1</v>
      </c>
      <c r="G120" s="2" t="s">
        <v>1695</v>
      </c>
      <c r="H120" s="28">
        <v>6039</v>
      </c>
      <c r="I120" s="2" t="s">
        <v>128</v>
      </c>
      <c r="J120" s="4">
        <v>48</v>
      </c>
      <c r="K120" s="5">
        <v>20.61</v>
      </c>
      <c r="L120" s="4">
        <v>989.28</v>
      </c>
      <c r="M120" s="2" t="s">
        <v>1485</v>
      </c>
      <c r="N120" s="2" t="s">
        <v>30</v>
      </c>
      <c r="O120" s="2" t="s">
        <v>1668</v>
      </c>
      <c r="P120" s="2" t="s">
        <v>1669</v>
      </c>
      <c r="R120" s="2" t="s">
        <v>67</v>
      </c>
      <c r="S120" s="2" t="s">
        <v>1696</v>
      </c>
      <c r="U120" s="2" t="s">
        <v>1682</v>
      </c>
      <c r="V120" s="2" t="s">
        <v>1697</v>
      </c>
      <c r="W120" s="2" t="s">
        <v>1667</v>
      </c>
      <c r="X120" s="6">
        <v>4</v>
      </c>
      <c r="Z120" s="2" t="s">
        <v>1698</v>
      </c>
      <c r="AA120" s="2" t="s">
        <v>1699</v>
      </c>
      <c r="AB120" s="2" t="s">
        <v>1700</v>
      </c>
      <c r="AC120" s="2" t="s">
        <v>1673</v>
      </c>
      <c r="AD120" s="2"/>
      <c r="AE120">
        <f>J120*VLOOKUP(H120,'Cost sheet'!$C$2:$G$1232,5,FALSE)</f>
        <v>474.54979200000014</v>
      </c>
      <c r="AF120" s="2"/>
      <c r="AG120" s="2"/>
    </row>
    <row r="121" spans="1:33" x14ac:dyDescent="0.45">
      <c r="A121" s="1">
        <v>45910</v>
      </c>
      <c r="B121" s="1">
        <v>46011</v>
      </c>
      <c r="C121" s="1">
        <v>46080</v>
      </c>
      <c r="D121" s="1">
        <v>46017</v>
      </c>
      <c r="E121" s="2" t="s">
        <v>2134</v>
      </c>
      <c r="F121" s="3">
        <v>1</v>
      </c>
      <c r="G121" s="2" t="s">
        <v>1937</v>
      </c>
      <c r="H121" s="28">
        <v>6039</v>
      </c>
      <c r="I121" s="2" t="s">
        <v>128</v>
      </c>
      <c r="J121" s="4">
        <v>16</v>
      </c>
      <c r="K121" s="5">
        <v>20.61</v>
      </c>
      <c r="L121" s="4">
        <v>329.76</v>
      </c>
      <c r="M121" s="2" t="s">
        <v>1485</v>
      </c>
      <c r="N121" s="2" t="s">
        <v>30</v>
      </c>
      <c r="O121" s="2" t="s">
        <v>1668</v>
      </c>
      <c r="P121" s="2" t="s">
        <v>1669</v>
      </c>
      <c r="R121" s="2" t="s">
        <v>67</v>
      </c>
      <c r="S121" s="2" t="s">
        <v>1938</v>
      </c>
      <c r="U121" s="2" t="s">
        <v>1763</v>
      </c>
      <c r="V121" s="2" t="s">
        <v>1939</v>
      </c>
      <c r="W121" s="2" t="s">
        <v>1667</v>
      </c>
      <c r="X121" s="6">
        <v>4</v>
      </c>
      <c r="Z121" s="2" t="s">
        <v>1692</v>
      </c>
      <c r="AA121" s="2" t="s">
        <v>1940</v>
      </c>
      <c r="AC121" s="2" t="s">
        <v>1673</v>
      </c>
      <c r="AD121" s="2"/>
      <c r="AE121">
        <f>J121*VLOOKUP(H121,'Cost sheet'!$C$2:$G$1232,5,FALSE)</f>
        <v>158.18326400000004</v>
      </c>
      <c r="AF121" s="2"/>
      <c r="AG121" s="2"/>
    </row>
    <row r="122" spans="1:33" x14ac:dyDescent="0.45">
      <c r="A122" s="1">
        <v>45917</v>
      </c>
      <c r="B122" s="1">
        <v>45990</v>
      </c>
      <c r="C122" s="1">
        <v>46080</v>
      </c>
      <c r="D122" s="1">
        <v>46017</v>
      </c>
      <c r="E122" s="2" t="s">
        <v>2136</v>
      </c>
      <c r="F122" s="3">
        <v>1</v>
      </c>
      <c r="G122" s="2" t="s">
        <v>1695</v>
      </c>
      <c r="H122" s="28">
        <v>6039</v>
      </c>
      <c r="I122" s="2" t="s">
        <v>128</v>
      </c>
      <c r="J122" s="4">
        <v>12</v>
      </c>
      <c r="K122" s="5">
        <v>20.61</v>
      </c>
      <c r="L122" s="4">
        <v>247.32</v>
      </c>
      <c r="M122" s="2" t="s">
        <v>1485</v>
      </c>
      <c r="N122" s="2" t="s">
        <v>30</v>
      </c>
      <c r="O122" s="2" t="s">
        <v>1668</v>
      </c>
      <c r="P122" s="2" t="s">
        <v>1669</v>
      </c>
      <c r="R122" s="2" t="s">
        <v>67</v>
      </c>
      <c r="S122" s="2" t="s">
        <v>1696</v>
      </c>
      <c r="U122" s="2" t="s">
        <v>1682</v>
      </c>
      <c r="V122" s="2" t="s">
        <v>1697</v>
      </c>
      <c r="W122" s="2" t="s">
        <v>1667</v>
      </c>
      <c r="X122" s="6">
        <v>4</v>
      </c>
      <c r="Z122" s="2" t="s">
        <v>1698</v>
      </c>
      <c r="AA122" s="2" t="s">
        <v>1699</v>
      </c>
      <c r="AB122" s="2" t="s">
        <v>1700</v>
      </c>
      <c r="AC122" s="2" t="s">
        <v>1673</v>
      </c>
      <c r="AD122" s="2"/>
      <c r="AE122">
        <f>J122*VLOOKUP(H122,'Cost sheet'!$C$2:$G$1232,5,FALSE)</f>
        <v>118.63744800000003</v>
      </c>
      <c r="AF122" s="2"/>
      <c r="AG122" s="2"/>
    </row>
    <row r="123" spans="1:33" x14ac:dyDescent="0.45">
      <c r="A123" s="1">
        <v>45923</v>
      </c>
      <c r="B123" s="1">
        <v>46025</v>
      </c>
      <c r="C123" s="1">
        <v>46080</v>
      </c>
      <c r="D123" s="1">
        <v>46017</v>
      </c>
      <c r="E123" s="2" t="s">
        <v>2150</v>
      </c>
      <c r="F123" s="3">
        <v>1</v>
      </c>
      <c r="G123" s="2" t="s">
        <v>1695</v>
      </c>
      <c r="H123" s="28">
        <v>6039</v>
      </c>
      <c r="I123" s="2" t="s">
        <v>128</v>
      </c>
      <c r="J123" s="4">
        <v>104</v>
      </c>
      <c r="K123" s="5">
        <v>20.61</v>
      </c>
      <c r="L123" s="4">
        <v>2143.44</v>
      </c>
      <c r="M123" s="2" t="s">
        <v>1485</v>
      </c>
      <c r="N123" s="2" t="s">
        <v>30</v>
      </c>
      <c r="O123" s="2" t="s">
        <v>1668</v>
      </c>
      <c r="P123" s="2" t="s">
        <v>1669</v>
      </c>
      <c r="R123" s="2" t="s">
        <v>67</v>
      </c>
      <c r="S123" s="2" t="s">
        <v>1696</v>
      </c>
      <c r="U123" s="2" t="s">
        <v>1682</v>
      </c>
      <c r="V123" s="2" t="s">
        <v>1697</v>
      </c>
      <c r="W123" s="2" t="s">
        <v>1667</v>
      </c>
      <c r="X123" s="6">
        <v>4</v>
      </c>
      <c r="Z123" s="2" t="s">
        <v>1698</v>
      </c>
      <c r="AA123" s="2" t="s">
        <v>1699</v>
      </c>
      <c r="AB123" s="2" t="s">
        <v>1700</v>
      </c>
      <c r="AC123" s="2" t="s">
        <v>1673</v>
      </c>
      <c r="AD123" s="2"/>
      <c r="AE123">
        <f>J123*VLOOKUP(H123,'Cost sheet'!$C$2:$G$1232,5,FALSE)</f>
        <v>1028.1912160000002</v>
      </c>
      <c r="AF123" s="2"/>
      <c r="AG123" s="2"/>
    </row>
    <row r="124" spans="1:33" x14ac:dyDescent="0.45">
      <c r="A124" s="1">
        <v>45930</v>
      </c>
      <c r="B124" s="1">
        <v>46032</v>
      </c>
      <c r="C124" s="1">
        <v>46080</v>
      </c>
      <c r="D124" s="1">
        <v>46031</v>
      </c>
      <c r="E124" s="2" t="s">
        <v>2182</v>
      </c>
      <c r="F124" s="3">
        <v>2</v>
      </c>
      <c r="G124" s="2" t="s">
        <v>1695</v>
      </c>
      <c r="H124" s="28">
        <v>6039</v>
      </c>
      <c r="I124" s="2" t="s">
        <v>128</v>
      </c>
      <c r="J124" s="4">
        <v>84</v>
      </c>
      <c r="K124" s="5">
        <v>20.61</v>
      </c>
      <c r="L124" s="4">
        <v>1731.24</v>
      </c>
      <c r="M124" s="2" t="s">
        <v>1485</v>
      </c>
      <c r="N124" s="2" t="s">
        <v>30</v>
      </c>
      <c r="O124" s="2" t="s">
        <v>1668</v>
      </c>
      <c r="P124" s="2" t="s">
        <v>1669</v>
      </c>
      <c r="R124" s="2" t="s">
        <v>67</v>
      </c>
      <c r="S124" s="2" t="s">
        <v>1696</v>
      </c>
      <c r="U124" s="2" t="s">
        <v>1682</v>
      </c>
      <c r="V124" s="2" t="s">
        <v>1697</v>
      </c>
      <c r="W124" s="2" t="s">
        <v>1667</v>
      </c>
      <c r="X124" s="6">
        <v>4</v>
      </c>
      <c r="Z124" s="2" t="s">
        <v>1698</v>
      </c>
      <c r="AA124" s="2" t="s">
        <v>1699</v>
      </c>
      <c r="AB124" s="2" t="s">
        <v>1700</v>
      </c>
      <c r="AC124" s="2" t="s">
        <v>1673</v>
      </c>
      <c r="AD124" s="2"/>
      <c r="AE124">
        <f>J124*VLOOKUP(H124,'Cost sheet'!$C$2:$G$1232,5,FALSE)</f>
        <v>830.46213600000021</v>
      </c>
      <c r="AF124" s="2"/>
      <c r="AG124" s="2"/>
    </row>
    <row r="125" spans="1:33" x14ac:dyDescent="0.45">
      <c r="A125" s="1">
        <v>45943</v>
      </c>
      <c r="B125" s="1">
        <v>2</v>
      </c>
      <c r="C125" s="1">
        <v>46080</v>
      </c>
      <c r="D125" s="1">
        <v>46038</v>
      </c>
      <c r="E125" s="2" t="s">
        <v>2204</v>
      </c>
      <c r="F125" s="3">
        <v>1</v>
      </c>
      <c r="G125" s="2" t="s">
        <v>1667</v>
      </c>
      <c r="H125" s="28">
        <v>5666</v>
      </c>
      <c r="I125" s="2" t="s">
        <v>87</v>
      </c>
      <c r="J125" s="4">
        <v>2284</v>
      </c>
      <c r="K125" s="5">
        <v>4.0999999999999996</v>
      </c>
      <c r="L125" s="4">
        <v>9364.4</v>
      </c>
      <c r="M125" s="2" t="s">
        <v>1511</v>
      </c>
      <c r="N125" s="2" t="s">
        <v>37</v>
      </c>
      <c r="O125" s="2" t="s">
        <v>1668</v>
      </c>
      <c r="P125" s="2" t="s">
        <v>1669</v>
      </c>
      <c r="R125" s="2" t="s">
        <v>46</v>
      </c>
      <c r="S125" s="2" t="s">
        <v>1681</v>
      </c>
      <c r="U125" s="2" t="s">
        <v>1682</v>
      </c>
      <c r="V125" s="2" t="s">
        <v>1683</v>
      </c>
      <c r="W125" s="2" t="s">
        <v>1667</v>
      </c>
      <c r="X125" s="6">
        <v>0</v>
      </c>
      <c r="Z125" s="2" t="s">
        <v>46</v>
      </c>
      <c r="AA125" s="2" t="s">
        <v>1684</v>
      </c>
      <c r="AC125" s="2" t="s">
        <v>1673</v>
      </c>
      <c r="AD125" s="2"/>
      <c r="AE125">
        <f>J125*VLOOKUP(H125,'Cost sheet'!$C$2:$G$1232,5,FALSE)</f>
        <v>3877.9602039999995</v>
      </c>
      <c r="AF125" s="2"/>
      <c r="AG125" s="2"/>
    </row>
    <row r="126" spans="1:33" x14ac:dyDescent="0.45">
      <c r="A126" s="1">
        <v>45943</v>
      </c>
      <c r="B126" s="1">
        <v>46034</v>
      </c>
      <c r="C126" s="1">
        <v>46080</v>
      </c>
      <c r="D126" s="1">
        <v>46034</v>
      </c>
      <c r="E126" s="2" t="s">
        <v>2205</v>
      </c>
      <c r="F126" s="3">
        <v>2</v>
      </c>
      <c r="G126" s="2" t="s">
        <v>1667</v>
      </c>
      <c r="H126" s="28">
        <v>5660</v>
      </c>
      <c r="I126" s="2" t="s">
        <v>884</v>
      </c>
      <c r="J126" s="4">
        <v>3981</v>
      </c>
      <c r="K126" s="5">
        <v>2.2000000000000002</v>
      </c>
      <c r="L126" s="4">
        <v>8758.2000000000007</v>
      </c>
      <c r="M126" s="2" t="s">
        <v>1511</v>
      </c>
      <c r="N126" s="2" t="s">
        <v>37</v>
      </c>
      <c r="O126" s="2" t="s">
        <v>1668</v>
      </c>
      <c r="P126" s="2" t="s">
        <v>1669</v>
      </c>
      <c r="R126" s="2" t="s">
        <v>46</v>
      </c>
      <c r="S126" s="2" t="s">
        <v>1681</v>
      </c>
      <c r="U126" s="2" t="s">
        <v>1682</v>
      </c>
      <c r="V126" s="2" t="s">
        <v>1683</v>
      </c>
      <c r="W126" s="2" t="s">
        <v>1667</v>
      </c>
      <c r="X126" s="6">
        <v>0</v>
      </c>
      <c r="Z126" s="2" t="s">
        <v>46</v>
      </c>
      <c r="AA126" s="2" t="s">
        <v>1684</v>
      </c>
      <c r="AC126" s="2" t="s">
        <v>1673</v>
      </c>
      <c r="AD126" s="2"/>
      <c r="AE126">
        <f>J126*VLOOKUP(H126,'Cost sheet'!$C$2:$G$1232,5,FALSE)</f>
        <v>3238.2568680000008</v>
      </c>
      <c r="AF126" s="2"/>
      <c r="AG126" s="2"/>
    </row>
    <row r="127" spans="1:33" x14ac:dyDescent="0.45">
      <c r="A127" s="1">
        <v>45982</v>
      </c>
      <c r="B127" s="1">
        <v>46055</v>
      </c>
      <c r="C127" s="1">
        <v>46080</v>
      </c>
      <c r="D127" s="1">
        <v>46080</v>
      </c>
      <c r="E127" s="2" t="s">
        <v>2299</v>
      </c>
      <c r="F127" s="3">
        <v>2</v>
      </c>
      <c r="G127" s="2" t="s">
        <v>1685</v>
      </c>
      <c r="H127" s="28">
        <v>1674</v>
      </c>
      <c r="I127" s="2" t="s">
        <v>187</v>
      </c>
      <c r="J127" s="4">
        <v>500000</v>
      </c>
      <c r="K127" s="5">
        <v>0.23699999999999999</v>
      </c>
      <c r="L127" s="4">
        <v>118500</v>
      </c>
      <c r="M127" s="2" t="s">
        <v>1621</v>
      </c>
      <c r="N127" s="2" t="s">
        <v>30</v>
      </c>
      <c r="O127" s="2" t="s">
        <v>1668</v>
      </c>
      <c r="P127" s="2" t="s">
        <v>1669</v>
      </c>
      <c r="R127" s="2" t="s">
        <v>178</v>
      </c>
      <c r="S127" s="2" t="s">
        <v>2154</v>
      </c>
      <c r="U127" s="2" t="s">
        <v>1677</v>
      </c>
      <c r="V127" s="2" t="s">
        <v>2155</v>
      </c>
      <c r="W127" s="2" t="s">
        <v>1667</v>
      </c>
      <c r="X127" s="6">
        <v>0</v>
      </c>
      <c r="Z127" s="2" t="s">
        <v>178</v>
      </c>
      <c r="AA127" s="2" t="s">
        <v>2156</v>
      </c>
      <c r="AC127" s="2" t="s">
        <v>1673</v>
      </c>
      <c r="AD127" s="2"/>
      <c r="AE127">
        <f>J127*VLOOKUP(H127,'Cost sheet'!$C$2:$G$1232,5,FALSE)</f>
        <v>11165.000000000009</v>
      </c>
      <c r="AF127" s="2"/>
      <c r="AG127" s="2"/>
    </row>
    <row r="128" spans="1:33" x14ac:dyDescent="0.45">
      <c r="A128" s="1">
        <v>45982</v>
      </c>
      <c r="B128" s="1">
        <v>46055</v>
      </c>
      <c r="C128" s="1">
        <v>46080</v>
      </c>
      <c r="D128" s="1">
        <v>46080</v>
      </c>
      <c r="E128" s="2" t="s">
        <v>2299</v>
      </c>
      <c r="F128" s="3">
        <v>3</v>
      </c>
      <c r="G128" s="2" t="s">
        <v>1685</v>
      </c>
      <c r="H128" s="2" t="s">
        <v>29</v>
      </c>
      <c r="I128" s="2" t="s">
        <v>2648</v>
      </c>
      <c r="J128" s="4">
        <v>1</v>
      </c>
      <c r="K128" s="5">
        <v>549</v>
      </c>
      <c r="L128" s="4">
        <v>549</v>
      </c>
      <c r="M128" s="2" t="s">
        <v>1621</v>
      </c>
      <c r="N128" s="2" t="s">
        <v>30</v>
      </c>
      <c r="O128" s="2" t="s">
        <v>1668</v>
      </c>
      <c r="P128" s="2" t="s">
        <v>1669</v>
      </c>
      <c r="R128" s="2" t="s">
        <v>178</v>
      </c>
      <c r="S128" s="2" t="s">
        <v>2154</v>
      </c>
      <c r="U128" s="2" t="s">
        <v>1677</v>
      </c>
      <c r="V128" s="2" t="s">
        <v>2155</v>
      </c>
      <c r="W128" s="2" t="s">
        <v>1667</v>
      </c>
      <c r="X128" s="6">
        <v>0</v>
      </c>
      <c r="Z128" s="2" t="s">
        <v>178</v>
      </c>
      <c r="AA128" s="2" t="s">
        <v>2156</v>
      </c>
      <c r="AC128" s="2" t="s">
        <v>1673</v>
      </c>
      <c r="AD128" s="2"/>
      <c r="AE128" t="e">
        <f>J128*VLOOKUP(H128,'Cost sheet'!$C$2:$G$1232,5,FALSE)</f>
        <v>#N/A</v>
      </c>
      <c r="AF128" s="2"/>
      <c r="AG128" s="2"/>
    </row>
    <row r="129" spans="1:33" x14ac:dyDescent="0.45">
      <c r="A129" s="1">
        <v>45987</v>
      </c>
      <c r="B129" s="1">
        <v>46118</v>
      </c>
      <c r="C129" s="1">
        <v>46080</v>
      </c>
      <c r="D129" s="1">
        <v>46097</v>
      </c>
      <c r="E129" s="2" t="s">
        <v>2331</v>
      </c>
      <c r="F129" s="3">
        <v>2</v>
      </c>
      <c r="G129" s="2" t="s">
        <v>1701</v>
      </c>
      <c r="H129" s="28">
        <v>7156</v>
      </c>
      <c r="I129" s="2" t="s">
        <v>313</v>
      </c>
      <c r="J129" s="4">
        <v>12504</v>
      </c>
      <c r="K129" s="5">
        <v>5.08</v>
      </c>
      <c r="L129" s="4">
        <v>63520.32</v>
      </c>
      <c r="M129" s="2" t="s">
        <v>1546</v>
      </c>
      <c r="N129" s="2" t="s">
        <v>37</v>
      </c>
      <c r="O129" s="2" t="s">
        <v>1668</v>
      </c>
      <c r="P129" s="2" t="s">
        <v>1669</v>
      </c>
      <c r="R129" s="2" t="s">
        <v>309</v>
      </c>
      <c r="S129" s="2" t="s">
        <v>1703</v>
      </c>
      <c r="U129" s="2" t="s">
        <v>1704</v>
      </c>
      <c r="V129" s="2" t="s">
        <v>1705</v>
      </c>
      <c r="W129" s="2" t="s">
        <v>1667</v>
      </c>
      <c r="X129" s="6">
        <v>0</v>
      </c>
      <c r="Z129" s="2" t="s">
        <v>1706</v>
      </c>
      <c r="AA129" s="2" t="s">
        <v>1707</v>
      </c>
      <c r="AB129" s="2" t="s">
        <v>1708</v>
      </c>
      <c r="AD129" s="2"/>
      <c r="AE129">
        <f>J129*VLOOKUP(H129,'Cost sheet'!$C$2:$G$1232,5,FALSE)</f>
        <v>40150.143936</v>
      </c>
      <c r="AF129" s="2"/>
      <c r="AG129" s="2"/>
    </row>
    <row r="130" spans="1:33" x14ac:dyDescent="0.45">
      <c r="A130" s="1">
        <v>45987</v>
      </c>
      <c r="B130" s="1">
        <v>46097</v>
      </c>
      <c r="C130" s="1">
        <v>46080</v>
      </c>
      <c r="D130" s="1">
        <v>46097</v>
      </c>
      <c r="E130" s="2" t="s">
        <v>2333</v>
      </c>
      <c r="F130" s="3">
        <v>2</v>
      </c>
      <c r="G130" s="2" t="s">
        <v>1701</v>
      </c>
      <c r="H130" s="28">
        <v>7156</v>
      </c>
      <c r="I130" s="2" t="s">
        <v>313</v>
      </c>
      <c r="J130" s="4">
        <v>18000</v>
      </c>
      <c r="K130" s="5">
        <v>5.08</v>
      </c>
      <c r="L130" s="4">
        <v>91440</v>
      </c>
      <c r="M130" s="2" t="s">
        <v>1546</v>
      </c>
      <c r="N130" s="2" t="s">
        <v>37</v>
      </c>
      <c r="O130" s="2" t="s">
        <v>1668</v>
      </c>
      <c r="P130" s="2" t="s">
        <v>1669</v>
      </c>
      <c r="R130" s="2" t="s">
        <v>309</v>
      </c>
      <c r="S130" s="2" t="s">
        <v>1703</v>
      </c>
      <c r="U130" s="2" t="s">
        <v>1704</v>
      </c>
      <c r="V130" s="2" t="s">
        <v>1705</v>
      </c>
      <c r="W130" s="2" t="s">
        <v>1667</v>
      </c>
      <c r="X130" s="6">
        <v>0</v>
      </c>
      <c r="Z130" s="2" t="s">
        <v>1706</v>
      </c>
      <c r="AA130" s="2" t="s">
        <v>1707</v>
      </c>
      <c r="AB130" s="2" t="s">
        <v>1708</v>
      </c>
      <c r="AD130" s="2"/>
      <c r="AE130">
        <f>J130*VLOOKUP(H130,'Cost sheet'!$C$2:$G$1232,5,FALSE)</f>
        <v>57797.712</v>
      </c>
      <c r="AF130" s="2"/>
      <c r="AG130" s="2"/>
    </row>
    <row r="131" spans="1:33" x14ac:dyDescent="0.45">
      <c r="A131" s="1">
        <v>46051</v>
      </c>
      <c r="B131" s="1">
        <v>46080</v>
      </c>
      <c r="C131" s="1">
        <v>46080</v>
      </c>
      <c r="D131" s="1">
        <v>46080</v>
      </c>
      <c r="E131" s="2" t="s">
        <v>2686</v>
      </c>
      <c r="F131" s="3">
        <v>1</v>
      </c>
      <c r="G131" s="2" t="s">
        <v>1685</v>
      </c>
      <c r="H131" s="2" t="s">
        <v>2688</v>
      </c>
      <c r="I131" s="2" t="s">
        <v>2689</v>
      </c>
      <c r="J131" s="4">
        <v>1</v>
      </c>
      <c r="K131" s="5">
        <v>2556.79</v>
      </c>
      <c r="L131" s="4">
        <v>2556.79</v>
      </c>
      <c r="M131" s="2" t="s">
        <v>1654</v>
      </c>
      <c r="N131" s="2" t="s">
        <v>30</v>
      </c>
      <c r="O131" s="2" t="s">
        <v>1668</v>
      </c>
      <c r="P131" s="2" t="s">
        <v>1669</v>
      </c>
      <c r="R131" s="2" t="s">
        <v>1655</v>
      </c>
      <c r="S131" s="2" t="s">
        <v>2307</v>
      </c>
      <c r="U131" s="2" t="s">
        <v>1773</v>
      </c>
      <c r="V131" s="2" t="s">
        <v>2308</v>
      </c>
      <c r="W131" s="2" t="s">
        <v>1667</v>
      </c>
      <c r="X131" s="6">
        <v>0</v>
      </c>
      <c r="Z131" s="2" t="s">
        <v>1655</v>
      </c>
      <c r="AA131" s="2" t="s">
        <v>2309</v>
      </c>
      <c r="AC131" s="2" t="s">
        <v>1673</v>
      </c>
      <c r="AD131" s="2"/>
      <c r="AE131" t="e">
        <f>J131*VLOOKUP(H131,'Cost sheet'!$C$2:$G$1232,5,FALSE)</f>
        <v>#N/A</v>
      </c>
      <c r="AF131" s="2"/>
      <c r="AG131" s="2"/>
    </row>
    <row r="132" spans="1:33" x14ac:dyDescent="0.45">
      <c r="A132" s="1">
        <v>46056</v>
      </c>
      <c r="B132" s="1">
        <v>2</v>
      </c>
      <c r="C132" s="1">
        <v>46080</v>
      </c>
      <c r="D132" s="1">
        <v>46080</v>
      </c>
      <c r="E132" s="2" t="s">
        <v>2725</v>
      </c>
      <c r="F132" s="3">
        <v>1</v>
      </c>
      <c r="G132" s="2" t="s">
        <v>1667</v>
      </c>
      <c r="H132" s="2" t="s">
        <v>2726</v>
      </c>
      <c r="I132" s="2" t="s">
        <v>2727</v>
      </c>
      <c r="J132" s="4">
        <v>1</v>
      </c>
      <c r="K132" s="5">
        <v>1200</v>
      </c>
      <c r="L132" s="4">
        <v>1200</v>
      </c>
      <c r="M132" s="2" t="s">
        <v>1546</v>
      </c>
      <c r="N132" s="2" t="s">
        <v>30</v>
      </c>
      <c r="O132" s="2" t="s">
        <v>1668</v>
      </c>
      <c r="P132" s="2" t="s">
        <v>1669</v>
      </c>
      <c r="R132" s="2" t="s">
        <v>309</v>
      </c>
      <c r="S132" s="2" t="s">
        <v>2593</v>
      </c>
      <c r="U132" s="2" t="s">
        <v>1682</v>
      </c>
      <c r="V132" s="2" t="s">
        <v>2594</v>
      </c>
      <c r="W132" s="2" t="s">
        <v>1667</v>
      </c>
      <c r="X132" s="6">
        <v>0</v>
      </c>
      <c r="Z132" s="2" t="s">
        <v>309</v>
      </c>
      <c r="AA132" s="2" t="s">
        <v>2592</v>
      </c>
      <c r="AC132" s="2" t="s">
        <v>1673</v>
      </c>
      <c r="AE132" t="e">
        <f>J132*VLOOKUP(H132,'Cost sheet'!$C$2:$G$1232,5,FALSE)</f>
        <v>#N/A</v>
      </c>
      <c r="AF132" s="2"/>
      <c r="AG132" s="2"/>
    </row>
    <row r="133" spans="1:33" x14ac:dyDescent="0.45">
      <c r="A133" s="1">
        <v>46056</v>
      </c>
      <c r="B133" s="1">
        <v>2</v>
      </c>
      <c r="C133" s="1">
        <v>46080</v>
      </c>
      <c r="D133" s="1">
        <v>46080</v>
      </c>
      <c r="E133" s="2" t="s">
        <v>2725</v>
      </c>
      <c r="F133" s="3">
        <v>2</v>
      </c>
      <c r="G133" s="2" t="s">
        <v>1667</v>
      </c>
      <c r="H133" s="2" t="s">
        <v>29</v>
      </c>
      <c r="I133" s="2" t="s">
        <v>2728</v>
      </c>
      <c r="J133" s="4">
        <v>1</v>
      </c>
      <c r="K133" s="5">
        <v>450</v>
      </c>
      <c r="L133" s="4">
        <v>450</v>
      </c>
      <c r="M133" s="2" t="s">
        <v>1546</v>
      </c>
      <c r="N133" s="2" t="s">
        <v>30</v>
      </c>
      <c r="O133" s="2" t="s">
        <v>1668</v>
      </c>
      <c r="P133" s="2" t="s">
        <v>1669</v>
      </c>
      <c r="R133" s="2" t="s">
        <v>309</v>
      </c>
      <c r="S133" s="2" t="s">
        <v>2593</v>
      </c>
      <c r="U133" s="2" t="s">
        <v>1682</v>
      </c>
      <c r="V133" s="2" t="s">
        <v>2594</v>
      </c>
      <c r="W133" s="2" t="s">
        <v>1667</v>
      </c>
      <c r="X133" s="6">
        <v>0</v>
      </c>
      <c r="Z133" s="2" t="s">
        <v>309</v>
      </c>
      <c r="AA133" s="2" t="s">
        <v>2592</v>
      </c>
      <c r="AC133" s="2" t="s">
        <v>1673</v>
      </c>
      <c r="AD133" s="2"/>
      <c r="AE133" t="e">
        <f>J133*VLOOKUP(H133,'Cost sheet'!$C$2:$G$1232,5,FALSE)</f>
        <v>#N/A</v>
      </c>
      <c r="AF133" s="2"/>
      <c r="AG133" s="2"/>
    </row>
    <row r="134" spans="1:33" x14ac:dyDescent="0.45">
      <c r="A134" s="1">
        <v>46064</v>
      </c>
      <c r="B134" s="1">
        <v>2</v>
      </c>
      <c r="C134" s="1">
        <v>46080</v>
      </c>
      <c r="D134" s="1">
        <v>46080</v>
      </c>
      <c r="E134" s="2" t="s">
        <v>2968</v>
      </c>
      <c r="F134" s="3">
        <v>1</v>
      </c>
      <c r="G134" s="2" t="s">
        <v>1667</v>
      </c>
      <c r="H134" s="28">
        <v>5639</v>
      </c>
      <c r="I134" s="2" t="s">
        <v>2971</v>
      </c>
      <c r="J134" s="4">
        <v>214127.05</v>
      </c>
      <c r="K134" s="5">
        <v>5.6779999999999999E-3</v>
      </c>
      <c r="L134" s="4">
        <v>1215.81</v>
      </c>
      <c r="M134" s="2" t="s">
        <v>1529</v>
      </c>
      <c r="N134" s="2" t="s">
        <v>30</v>
      </c>
      <c r="O134" s="2" t="s">
        <v>1668</v>
      </c>
      <c r="P134" s="2" t="s">
        <v>1669</v>
      </c>
      <c r="R134" s="2" t="s">
        <v>43</v>
      </c>
      <c r="S134" s="2" t="s">
        <v>3053</v>
      </c>
      <c r="U134" s="2" t="s">
        <v>1731</v>
      </c>
      <c r="V134" s="2" t="s">
        <v>3054</v>
      </c>
      <c r="W134" s="2" t="s">
        <v>1667</v>
      </c>
      <c r="X134" s="6">
        <v>0</v>
      </c>
      <c r="Z134" s="2" t="s">
        <v>43</v>
      </c>
      <c r="AA134" s="2" t="s">
        <v>3055</v>
      </c>
      <c r="AC134" s="2" t="s">
        <v>1673</v>
      </c>
      <c r="AD134" s="2"/>
      <c r="AE134" t="e">
        <f>J134*VLOOKUP(H134,'Cost sheet'!$C$2:$G$1232,5,FALSE)</f>
        <v>#N/A</v>
      </c>
      <c r="AF134" s="2"/>
      <c r="AG134" s="2"/>
    </row>
    <row r="135" spans="1:33" x14ac:dyDescent="0.45">
      <c r="A135" s="1">
        <v>46064</v>
      </c>
      <c r="B135" s="1">
        <v>2</v>
      </c>
      <c r="C135" s="1">
        <v>46080</v>
      </c>
      <c r="D135" s="1">
        <v>46080</v>
      </c>
      <c r="E135" s="2" t="s">
        <v>2968</v>
      </c>
      <c r="F135" s="3">
        <v>2</v>
      </c>
      <c r="G135" s="2" t="s">
        <v>1667</v>
      </c>
      <c r="H135" s="28">
        <v>5515</v>
      </c>
      <c r="I135" s="2" t="s">
        <v>2973</v>
      </c>
      <c r="J135" s="4">
        <v>467602</v>
      </c>
      <c r="K135" s="5">
        <v>5.1640000000000002E-3</v>
      </c>
      <c r="L135" s="4">
        <v>2414.6999999999998</v>
      </c>
      <c r="M135" s="2" t="s">
        <v>1529</v>
      </c>
      <c r="N135" s="2" t="s">
        <v>30</v>
      </c>
      <c r="O135" s="2" t="s">
        <v>1668</v>
      </c>
      <c r="P135" s="2" t="s">
        <v>1669</v>
      </c>
      <c r="R135" s="2" t="s">
        <v>43</v>
      </c>
      <c r="S135" s="2" t="s">
        <v>3053</v>
      </c>
      <c r="U135" s="2" t="s">
        <v>1731</v>
      </c>
      <c r="V135" s="2" t="s">
        <v>3054</v>
      </c>
      <c r="W135" s="2" t="s">
        <v>1667</v>
      </c>
      <c r="X135" s="6">
        <v>0</v>
      </c>
      <c r="Z135" s="2" t="s">
        <v>43</v>
      </c>
      <c r="AA135" s="2" t="s">
        <v>3055</v>
      </c>
      <c r="AC135" s="2" t="s">
        <v>1673</v>
      </c>
      <c r="AE135" t="e">
        <f>J135*VLOOKUP(H135,'Cost sheet'!$C$2:$G$1232,5,FALSE)</f>
        <v>#N/A</v>
      </c>
      <c r="AF135" s="2"/>
      <c r="AG135" s="2"/>
    </row>
    <row r="136" spans="1:33" x14ac:dyDescent="0.45">
      <c r="A136" s="1">
        <v>46064</v>
      </c>
      <c r="B136" s="1">
        <v>2</v>
      </c>
      <c r="C136" s="1">
        <v>46080</v>
      </c>
      <c r="D136" s="1">
        <v>46080</v>
      </c>
      <c r="E136" s="2" t="s">
        <v>2968</v>
      </c>
      <c r="F136" s="3">
        <v>3</v>
      </c>
      <c r="G136" s="2" t="s">
        <v>1667</v>
      </c>
      <c r="H136" s="28">
        <v>5703</v>
      </c>
      <c r="I136" s="2" t="s">
        <v>2975</v>
      </c>
      <c r="J136" s="4">
        <v>2013600</v>
      </c>
      <c r="K136" s="5">
        <v>8.25E-4</v>
      </c>
      <c r="L136" s="4">
        <v>1661.22</v>
      </c>
      <c r="M136" s="2" t="s">
        <v>1529</v>
      </c>
      <c r="N136" s="2" t="s">
        <v>30</v>
      </c>
      <c r="O136" s="2" t="s">
        <v>1668</v>
      </c>
      <c r="P136" s="2" t="s">
        <v>1669</v>
      </c>
      <c r="R136" s="2" t="s">
        <v>43</v>
      </c>
      <c r="S136" s="2" t="s">
        <v>3053</v>
      </c>
      <c r="U136" s="2" t="s">
        <v>1731</v>
      </c>
      <c r="V136" s="2" t="s">
        <v>3054</v>
      </c>
      <c r="W136" s="2" t="s">
        <v>1667</v>
      </c>
      <c r="X136" s="6">
        <v>0</v>
      </c>
      <c r="Z136" s="2" t="s">
        <v>43</v>
      </c>
      <c r="AA136" s="2" t="s">
        <v>3055</v>
      </c>
      <c r="AC136" s="2" t="s">
        <v>1673</v>
      </c>
      <c r="AE136">
        <f>J136*VLOOKUP(H136,'Cost sheet'!$C$2:$G$1232,5,FALSE)</f>
        <v>-310.09440000000012</v>
      </c>
      <c r="AF136" s="2"/>
      <c r="AG136" s="2"/>
    </row>
    <row r="137" spans="1:33" x14ac:dyDescent="0.45">
      <c r="A137" s="1">
        <v>46064</v>
      </c>
      <c r="B137" s="1">
        <v>2</v>
      </c>
      <c r="C137" s="1">
        <v>46080</v>
      </c>
      <c r="D137" s="1">
        <v>46080</v>
      </c>
      <c r="E137" s="2" t="s">
        <v>2968</v>
      </c>
      <c r="F137" s="3">
        <v>4</v>
      </c>
      <c r="G137" s="2" t="s">
        <v>1667</v>
      </c>
      <c r="H137" s="28">
        <v>5517</v>
      </c>
      <c r="I137" s="2" t="s">
        <v>2977</v>
      </c>
      <c r="J137" s="4">
        <v>48563.98</v>
      </c>
      <c r="K137" s="5">
        <v>1.6268000000000001E-2</v>
      </c>
      <c r="L137" s="4">
        <v>790.04</v>
      </c>
      <c r="M137" s="2" t="s">
        <v>1529</v>
      </c>
      <c r="N137" s="2" t="s">
        <v>30</v>
      </c>
      <c r="O137" s="2" t="s">
        <v>1668</v>
      </c>
      <c r="P137" s="2" t="s">
        <v>1669</v>
      </c>
      <c r="R137" s="2" t="s">
        <v>43</v>
      </c>
      <c r="S137" s="2" t="s">
        <v>3053</v>
      </c>
      <c r="U137" s="2" t="s">
        <v>1731</v>
      </c>
      <c r="V137" s="2" t="s">
        <v>3054</v>
      </c>
      <c r="W137" s="2" t="s">
        <v>1667</v>
      </c>
      <c r="X137" s="6">
        <v>0</v>
      </c>
      <c r="Z137" s="2" t="s">
        <v>43</v>
      </c>
      <c r="AA137" s="2" t="s">
        <v>3055</v>
      </c>
      <c r="AC137" s="2" t="s">
        <v>1673</v>
      </c>
      <c r="AD137" s="2"/>
      <c r="AE137" t="e">
        <f>J137*VLOOKUP(H137,'Cost sheet'!$C$2:$G$1232,5,FALSE)</f>
        <v>#N/A</v>
      </c>
      <c r="AF137" s="2"/>
      <c r="AG137" s="2"/>
    </row>
    <row r="138" spans="1:33" x14ac:dyDescent="0.45">
      <c r="A138" s="1">
        <v>46064</v>
      </c>
      <c r="B138" s="1">
        <v>2</v>
      </c>
      <c r="C138" s="1">
        <v>46080</v>
      </c>
      <c r="D138" s="1">
        <v>46080</v>
      </c>
      <c r="E138" s="2" t="s">
        <v>2968</v>
      </c>
      <c r="F138" s="3">
        <v>5</v>
      </c>
      <c r="G138" s="2" t="s">
        <v>1667</v>
      </c>
      <c r="H138" s="28">
        <v>5518</v>
      </c>
      <c r="I138" s="2" t="s">
        <v>2979</v>
      </c>
      <c r="J138" s="4">
        <v>16562</v>
      </c>
      <c r="K138" s="5">
        <v>5.8180000000000003E-2</v>
      </c>
      <c r="L138" s="4">
        <v>963.58</v>
      </c>
      <c r="M138" s="2" t="s">
        <v>1529</v>
      </c>
      <c r="N138" s="2" t="s">
        <v>30</v>
      </c>
      <c r="O138" s="2" t="s">
        <v>1668</v>
      </c>
      <c r="P138" s="2" t="s">
        <v>1669</v>
      </c>
      <c r="R138" s="2" t="s">
        <v>43</v>
      </c>
      <c r="S138" s="2" t="s">
        <v>3053</v>
      </c>
      <c r="U138" s="2" t="s">
        <v>1731</v>
      </c>
      <c r="V138" s="2" t="s">
        <v>3054</v>
      </c>
      <c r="W138" s="2" t="s">
        <v>1667</v>
      </c>
      <c r="X138" s="6">
        <v>0</v>
      </c>
      <c r="Z138" s="2" t="s">
        <v>43</v>
      </c>
      <c r="AA138" s="2" t="s">
        <v>3055</v>
      </c>
      <c r="AC138" s="2" t="s">
        <v>1673</v>
      </c>
      <c r="AD138" s="2"/>
      <c r="AE138" t="e">
        <f>J138*VLOOKUP(H138,'Cost sheet'!$C$2:$G$1232,5,FALSE)</f>
        <v>#N/A</v>
      </c>
      <c r="AF138" s="2"/>
      <c r="AG138" s="2"/>
    </row>
    <row r="139" spans="1:33" x14ac:dyDescent="0.45">
      <c r="A139" s="1">
        <v>46064</v>
      </c>
      <c r="B139" s="1">
        <v>2</v>
      </c>
      <c r="C139" s="1">
        <v>46080</v>
      </c>
      <c r="D139" s="1">
        <v>46080</v>
      </c>
      <c r="E139" s="2" t="s">
        <v>2968</v>
      </c>
      <c r="F139" s="3">
        <v>6</v>
      </c>
      <c r="G139" s="2" t="s">
        <v>1667</v>
      </c>
      <c r="H139" s="28">
        <v>7525</v>
      </c>
      <c r="I139" s="2" t="s">
        <v>2981</v>
      </c>
      <c r="J139" s="4">
        <v>37639</v>
      </c>
      <c r="K139" s="5">
        <v>7.4000000000000003E-3</v>
      </c>
      <c r="L139" s="4">
        <v>278.52999999999997</v>
      </c>
      <c r="M139" s="2" t="s">
        <v>1529</v>
      </c>
      <c r="N139" s="2" t="s">
        <v>30</v>
      </c>
      <c r="O139" s="2" t="s">
        <v>1668</v>
      </c>
      <c r="P139" s="2" t="s">
        <v>1669</v>
      </c>
      <c r="R139" s="2" t="s">
        <v>43</v>
      </c>
      <c r="S139" s="2" t="s">
        <v>3053</v>
      </c>
      <c r="U139" s="2" t="s">
        <v>1731</v>
      </c>
      <c r="V139" s="2" t="s">
        <v>3054</v>
      </c>
      <c r="W139" s="2" t="s">
        <v>1667</v>
      </c>
      <c r="X139" s="6">
        <v>0</v>
      </c>
      <c r="Z139" s="2" t="s">
        <v>43</v>
      </c>
      <c r="AA139" s="2" t="s">
        <v>3055</v>
      </c>
      <c r="AC139" s="2" t="s">
        <v>1673</v>
      </c>
      <c r="AD139" s="2"/>
      <c r="AE139" t="e">
        <f>J139*VLOOKUP(H139,'Cost sheet'!$C$2:$G$1232,5,FALSE)</f>
        <v>#N/A</v>
      </c>
      <c r="AF139" s="2"/>
      <c r="AG139" s="2"/>
    </row>
    <row r="140" spans="1:33" x14ac:dyDescent="0.45">
      <c r="A140" s="1">
        <v>46064</v>
      </c>
      <c r="B140" s="1">
        <v>2</v>
      </c>
      <c r="C140" s="1">
        <v>46080</v>
      </c>
      <c r="D140" s="1">
        <v>46080</v>
      </c>
      <c r="E140" s="2" t="s">
        <v>2968</v>
      </c>
      <c r="F140" s="3">
        <v>7</v>
      </c>
      <c r="G140" s="2" t="s">
        <v>1667</v>
      </c>
      <c r="H140" s="28">
        <v>5520</v>
      </c>
      <c r="I140" s="2" t="s">
        <v>2983</v>
      </c>
      <c r="J140" s="4">
        <v>7446</v>
      </c>
      <c r="K140" s="5">
        <v>1.11887</v>
      </c>
      <c r="L140" s="4">
        <v>8331.11</v>
      </c>
      <c r="M140" s="2" t="s">
        <v>1529</v>
      </c>
      <c r="N140" s="2" t="s">
        <v>30</v>
      </c>
      <c r="O140" s="2" t="s">
        <v>1668</v>
      </c>
      <c r="P140" s="2" t="s">
        <v>1669</v>
      </c>
      <c r="R140" s="2" t="s">
        <v>43</v>
      </c>
      <c r="S140" s="2" t="s">
        <v>3053</v>
      </c>
      <c r="U140" s="2" t="s">
        <v>1731</v>
      </c>
      <c r="V140" s="2" t="s">
        <v>3054</v>
      </c>
      <c r="W140" s="2" t="s">
        <v>1667</v>
      </c>
      <c r="X140" s="6">
        <v>0</v>
      </c>
      <c r="Z140" s="2" t="s">
        <v>43</v>
      </c>
      <c r="AA140" s="2" t="s">
        <v>3055</v>
      </c>
      <c r="AC140" s="2" t="s">
        <v>1673</v>
      </c>
      <c r="AD140" s="2"/>
      <c r="AE140" t="e">
        <f>J140*VLOOKUP(H140,'Cost sheet'!$C$2:$G$1232,5,FALSE)</f>
        <v>#N/A</v>
      </c>
      <c r="AF140" s="2"/>
      <c r="AG140" s="2"/>
    </row>
    <row r="141" spans="1:33" x14ac:dyDescent="0.45">
      <c r="A141" s="1">
        <v>46064</v>
      </c>
      <c r="B141" s="1">
        <v>2</v>
      </c>
      <c r="C141" s="1">
        <v>46080</v>
      </c>
      <c r="D141" s="1">
        <v>46080</v>
      </c>
      <c r="E141" s="2" t="s">
        <v>2968</v>
      </c>
      <c r="F141" s="3">
        <v>8</v>
      </c>
      <c r="G141" s="2" t="s">
        <v>1667</v>
      </c>
      <c r="H141" s="28">
        <v>5521</v>
      </c>
      <c r="I141" s="2" t="s">
        <v>2985</v>
      </c>
      <c r="J141" s="4">
        <v>13337</v>
      </c>
      <c r="K141" s="5">
        <v>0.28685899999999998</v>
      </c>
      <c r="L141" s="4">
        <v>3825.84</v>
      </c>
      <c r="M141" s="2" t="s">
        <v>1529</v>
      </c>
      <c r="N141" s="2" t="s">
        <v>30</v>
      </c>
      <c r="O141" s="2" t="s">
        <v>1668</v>
      </c>
      <c r="P141" s="2" t="s">
        <v>1669</v>
      </c>
      <c r="R141" s="2" t="s">
        <v>43</v>
      </c>
      <c r="S141" s="2" t="s">
        <v>3053</v>
      </c>
      <c r="U141" s="2" t="s">
        <v>1731</v>
      </c>
      <c r="V141" s="2" t="s">
        <v>3054</v>
      </c>
      <c r="W141" s="2" t="s">
        <v>1667</v>
      </c>
      <c r="X141" s="6">
        <v>0</v>
      </c>
      <c r="Z141" s="2" t="s">
        <v>43</v>
      </c>
      <c r="AA141" s="2" t="s">
        <v>3055</v>
      </c>
      <c r="AC141" s="2" t="s">
        <v>1673</v>
      </c>
      <c r="AD141" s="2"/>
      <c r="AE141" t="e">
        <f>J141*VLOOKUP(H141,'Cost sheet'!$C$2:$G$1232,5,FALSE)</f>
        <v>#N/A</v>
      </c>
      <c r="AF141" s="2"/>
      <c r="AG141" s="2"/>
    </row>
    <row r="142" spans="1:33" x14ac:dyDescent="0.45">
      <c r="A142" s="1">
        <v>46064</v>
      </c>
      <c r="B142" s="1">
        <v>2</v>
      </c>
      <c r="C142" s="1">
        <v>46080</v>
      </c>
      <c r="D142" s="1">
        <v>46080</v>
      </c>
      <c r="E142" s="2" t="s">
        <v>2968</v>
      </c>
      <c r="F142" s="3">
        <v>9</v>
      </c>
      <c r="G142" s="2" t="s">
        <v>1667</v>
      </c>
      <c r="H142" s="28">
        <v>5522</v>
      </c>
      <c r="I142" s="2" t="s">
        <v>2987</v>
      </c>
      <c r="J142" s="4">
        <v>45978.01</v>
      </c>
      <c r="K142" s="5">
        <v>5.6090000000000003E-3</v>
      </c>
      <c r="L142" s="4">
        <v>257.89</v>
      </c>
      <c r="M142" s="2" t="s">
        <v>1529</v>
      </c>
      <c r="N142" s="2" t="s">
        <v>30</v>
      </c>
      <c r="O142" s="2" t="s">
        <v>1668</v>
      </c>
      <c r="P142" s="2" t="s">
        <v>1669</v>
      </c>
      <c r="R142" s="2" t="s">
        <v>43</v>
      </c>
      <c r="S142" s="2" t="s">
        <v>3053</v>
      </c>
      <c r="U142" s="2" t="s">
        <v>1731</v>
      </c>
      <c r="V142" s="2" t="s">
        <v>3054</v>
      </c>
      <c r="W142" s="2" t="s">
        <v>1667</v>
      </c>
      <c r="X142" s="6">
        <v>0</v>
      </c>
      <c r="Z142" s="2" t="s">
        <v>43</v>
      </c>
      <c r="AA142" s="2" t="s">
        <v>3055</v>
      </c>
      <c r="AC142" s="2" t="s">
        <v>1673</v>
      </c>
      <c r="AD142" s="2"/>
      <c r="AE142" t="e">
        <f>J142*VLOOKUP(H142,'Cost sheet'!$C$2:$G$1232,5,FALSE)</f>
        <v>#N/A</v>
      </c>
      <c r="AF142" s="2"/>
      <c r="AG142" s="2"/>
    </row>
    <row r="143" spans="1:33" x14ac:dyDescent="0.45">
      <c r="A143" s="1">
        <v>46064</v>
      </c>
      <c r="B143" s="1">
        <v>2</v>
      </c>
      <c r="C143" s="1">
        <v>46080</v>
      </c>
      <c r="D143" s="1">
        <v>46080</v>
      </c>
      <c r="E143" s="2" t="s">
        <v>2968</v>
      </c>
      <c r="F143" s="3">
        <v>10</v>
      </c>
      <c r="G143" s="2" t="s">
        <v>1667</v>
      </c>
      <c r="H143" s="28">
        <v>5686</v>
      </c>
      <c r="I143" s="2" t="s">
        <v>2989</v>
      </c>
      <c r="J143" s="4">
        <v>25563.08</v>
      </c>
      <c r="K143" s="5">
        <v>3.3500000000000001E-3</v>
      </c>
      <c r="L143" s="4">
        <v>85.64</v>
      </c>
      <c r="M143" s="2" t="s">
        <v>1529</v>
      </c>
      <c r="N143" s="2" t="s">
        <v>30</v>
      </c>
      <c r="O143" s="2" t="s">
        <v>1668</v>
      </c>
      <c r="P143" s="2" t="s">
        <v>1669</v>
      </c>
      <c r="R143" s="2" t="s">
        <v>43</v>
      </c>
      <c r="S143" s="2" t="s">
        <v>3053</v>
      </c>
      <c r="U143" s="2" t="s">
        <v>1731</v>
      </c>
      <c r="V143" s="2" t="s">
        <v>3054</v>
      </c>
      <c r="W143" s="2" t="s">
        <v>1667</v>
      </c>
      <c r="X143" s="6">
        <v>0</v>
      </c>
      <c r="Z143" s="2" t="s">
        <v>43</v>
      </c>
      <c r="AA143" s="2" t="s">
        <v>3055</v>
      </c>
      <c r="AC143" s="2" t="s">
        <v>1673</v>
      </c>
      <c r="AD143" s="2"/>
      <c r="AE143" t="e">
        <f>J143*VLOOKUP(H143,'Cost sheet'!$C$2:$G$1232,5,FALSE)</f>
        <v>#N/A</v>
      </c>
      <c r="AF143" s="2"/>
      <c r="AG143" s="2"/>
    </row>
    <row r="144" spans="1:33" x14ac:dyDescent="0.45">
      <c r="A144" s="1">
        <v>46064</v>
      </c>
      <c r="B144" s="1">
        <v>2</v>
      </c>
      <c r="C144" s="1">
        <v>46080</v>
      </c>
      <c r="D144" s="1">
        <v>46080</v>
      </c>
      <c r="E144" s="2" t="s">
        <v>2968</v>
      </c>
      <c r="F144" s="3">
        <v>11</v>
      </c>
      <c r="G144" s="2" t="s">
        <v>1667</v>
      </c>
      <c r="H144" s="28">
        <v>5525</v>
      </c>
      <c r="I144" s="2" t="s">
        <v>2991</v>
      </c>
      <c r="J144" s="4">
        <v>81438</v>
      </c>
      <c r="K144" s="5">
        <v>1.2685999999999999E-2</v>
      </c>
      <c r="L144" s="4">
        <v>1033.1199999999999</v>
      </c>
      <c r="M144" s="2" t="s">
        <v>1529</v>
      </c>
      <c r="N144" s="2" t="s">
        <v>30</v>
      </c>
      <c r="O144" s="2" t="s">
        <v>1668</v>
      </c>
      <c r="P144" s="2" t="s">
        <v>1669</v>
      </c>
      <c r="R144" s="2" t="s">
        <v>43</v>
      </c>
      <c r="S144" s="2" t="s">
        <v>3053</v>
      </c>
      <c r="U144" s="2" t="s">
        <v>1731</v>
      </c>
      <c r="V144" s="2" t="s">
        <v>3054</v>
      </c>
      <c r="W144" s="2" t="s">
        <v>1667</v>
      </c>
      <c r="X144" s="6">
        <v>0</v>
      </c>
      <c r="Z144" s="2" t="s">
        <v>43</v>
      </c>
      <c r="AA144" s="2" t="s">
        <v>3055</v>
      </c>
      <c r="AC144" s="2" t="s">
        <v>1673</v>
      </c>
      <c r="AE144" t="e">
        <f>J144*VLOOKUP(H144,'Cost sheet'!$C$2:$G$1232,5,FALSE)</f>
        <v>#N/A</v>
      </c>
      <c r="AF144" s="2"/>
      <c r="AG144" s="2"/>
    </row>
    <row r="145" spans="1:33" x14ac:dyDescent="0.45">
      <c r="A145" s="1">
        <v>46064</v>
      </c>
      <c r="B145" s="1">
        <v>2</v>
      </c>
      <c r="C145" s="1">
        <v>46080</v>
      </c>
      <c r="D145" s="1">
        <v>46080</v>
      </c>
      <c r="E145" s="2" t="s">
        <v>2968</v>
      </c>
      <c r="F145" s="3">
        <v>12</v>
      </c>
      <c r="G145" s="2" t="s">
        <v>1667</v>
      </c>
      <c r="H145" s="28">
        <v>6901</v>
      </c>
      <c r="I145" s="2" t="s">
        <v>2993</v>
      </c>
      <c r="J145" s="4">
        <v>24696.47</v>
      </c>
      <c r="K145" s="5">
        <v>3.078E-3</v>
      </c>
      <c r="L145" s="4">
        <v>76.02</v>
      </c>
      <c r="M145" s="2" t="s">
        <v>1529</v>
      </c>
      <c r="N145" s="2" t="s">
        <v>3056</v>
      </c>
      <c r="O145" s="2" t="s">
        <v>1668</v>
      </c>
      <c r="P145" s="2" t="s">
        <v>1669</v>
      </c>
      <c r="R145" s="2" t="s">
        <v>43</v>
      </c>
      <c r="S145" s="2" t="s">
        <v>3053</v>
      </c>
      <c r="U145" s="2" t="s">
        <v>1731</v>
      </c>
      <c r="V145" s="2" t="s">
        <v>3054</v>
      </c>
      <c r="W145" s="2" t="s">
        <v>1667</v>
      </c>
      <c r="X145" s="6">
        <v>0</v>
      </c>
      <c r="Z145" s="2" t="s">
        <v>43</v>
      </c>
      <c r="AA145" s="2" t="s">
        <v>3055</v>
      </c>
      <c r="AC145" s="2" t="s">
        <v>1673</v>
      </c>
      <c r="AE145" t="e">
        <f>J145*VLOOKUP(H145,'Cost sheet'!$C$2:$G$1232,5,FALSE)</f>
        <v>#N/A</v>
      </c>
    </row>
    <row r="146" spans="1:33" x14ac:dyDescent="0.45">
      <c r="A146" s="1">
        <v>46064</v>
      </c>
      <c r="B146" s="1">
        <v>2</v>
      </c>
      <c r="C146" s="1">
        <v>46080</v>
      </c>
      <c r="D146" s="1">
        <v>46080</v>
      </c>
      <c r="E146" s="2" t="s">
        <v>2968</v>
      </c>
      <c r="F146" s="3">
        <v>13</v>
      </c>
      <c r="G146" s="2" t="s">
        <v>1667</v>
      </c>
      <c r="H146" s="28">
        <v>5527</v>
      </c>
      <c r="I146" s="2" t="s">
        <v>2995</v>
      </c>
      <c r="J146" s="4">
        <v>671.63</v>
      </c>
      <c r="K146" s="5">
        <v>0.20171800000000001</v>
      </c>
      <c r="L146" s="4">
        <v>135.47999999999999</v>
      </c>
      <c r="M146" s="2" t="s">
        <v>1529</v>
      </c>
      <c r="N146" s="2" t="s">
        <v>30</v>
      </c>
      <c r="O146" s="2" t="s">
        <v>1668</v>
      </c>
      <c r="P146" s="2" t="s">
        <v>1669</v>
      </c>
      <c r="R146" s="2" t="s">
        <v>43</v>
      </c>
      <c r="S146" s="2" t="s">
        <v>3053</v>
      </c>
      <c r="U146" s="2" t="s">
        <v>1731</v>
      </c>
      <c r="V146" s="2" t="s">
        <v>3054</v>
      </c>
      <c r="W146" s="2" t="s">
        <v>1667</v>
      </c>
      <c r="X146" s="6">
        <v>0</v>
      </c>
      <c r="Z146" s="2" t="s">
        <v>43</v>
      </c>
      <c r="AA146" s="2" t="s">
        <v>3055</v>
      </c>
      <c r="AC146" s="2" t="s">
        <v>1673</v>
      </c>
      <c r="AD146" s="2"/>
      <c r="AE146" t="e">
        <f>J146*VLOOKUP(H146,'Cost sheet'!$C$2:$G$1232,5,FALSE)</f>
        <v>#N/A</v>
      </c>
    </row>
    <row r="147" spans="1:33" x14ac:dyDescent="0.45">
      <c r="A147" s="1">
        <v>46064</v>
      </c>
      <c r="B147" s="1">
        <v>2</v>
      </c>
      <c r="C147" s="1">
        <v>46080</v>
      </c>
      <c r="D147" s="1">
        <v>46080</v>
      </c>
      <c r="E147" s="2" t="s">
        <v>2968</v>
      </c>
      <c r="F147" s="3">
        <v>14</v>
      </c>
      <c r="G147" s="2" t="s">
        <v>1667</v>
      </c>
      <c r="H147" s="28">
        <v>5528</v>
      </c>
      <c r="I147" s="2" t="s">
        <v>2996</v>
      </c>
      <c r="J147" s="4">
        <v>890.55</v>
      </c>
      <c r="K147" s="5">
        <v>0.41220600000000002</v>
      </c>
      <c r="L147" s="4">
        <v>367.09</v>
      </c>
      <c r="M147" s="2" t="s">
        <v>1529</v>
      </c>
      <c r="N147" s="2" t="s">
        <v>30</v>
      </c>
      <c r="O147" s="2" t="s">
        <v>1668</v>
      </c>
      <c r="P147" s="2" t="s">
        <v>1669</v>
      </c>
      <c r="R147" s="2" t="s">
        <v>43</v>
      </c>
      <c r="S147" s="2" t="s">
        <v>3053</v>
      </c>
      <c r="U147" s="2" t="s">
        <v>1731</v>
      </c>
      <c r="V147" s="2" t="s">
        <v>3054</v>
      </c>
      <c r="W147" s="2" t="s">
        <v>1667</v>
      </c>
      <c r="X147" s="6">
        <v>0</v>
      </c>
      <c r="Z147" s="2" t="s">
        <v>43</v>
      </c>
      <c r="AA147" s="2" t="s">
        <v>3055</v>
      </c>
      <c r="AC147" s="2" t="s">
        <v>1673</v>
      </c>
      <c r="AD147" s="2"/>
      <c r="AE147" t="e">
        <f>J147*VLOOKUP(H147,'Cost sheet'!$C$2:$G$1232,5,FALSE)</f>
        <v>#N/A</v>
      </c>
    </row>
    <row r="148" spans="1:33" x14ac:dyDescent="0.45">
      <c r="A148" s="1">
        <v>46064</v>
      </c>
      <c r="B148" s="1">
        <v>2</v>
      </c>
      <c r="C148" s="1">
        <v>46080</v>
      </c>
      <c r="D148" s="1">
        <v>46080</v>
      </c>
      <c r="E148" s="2" t="s">
        <v>2968</v>
      </c>
      <c r="F148" s="3">
        <v>15</v>
      </c>
      <c r="G148" s="2" t="s">
        <v>1667</v>
      </c>
      <c r="H148" s="28">
        <v>5530</v>
      </c>
      <c r="I148" s="2" t="s">
        <v>2998</v>
      </c>
      <c r="J148" s="4">
        <v>22656</v>
      </c>
      <c r="K148" s="5">
        <v>5.4790000000000004E-3</v>
      </c>
      <c r="L148" s="4">
        <v>124.13</v>
      </c>
      <c r="M148" s="2" t="s">
        <v>1529</v>
      </c>
      <c r="N148" s="2" t="s">
        <v>30</v>
      </c>
      <c r="O148" s="2" t="s">
        <v>1668</v>
      </c>
      <c r="P148" s="2" t="s">
        <v>1669</v>
      </c>
      <c r="R148" s="2" t="s">
        <v>43</v>
      </c>
      <c r="S148" s="2" t="s">
        <v>3053</v>
      </c>
      <c r="U148" s="2" t="s">
        <v>1731</v>
      </c>
      <c r="V148" s="2" t="s">
        <v>3054</v>
      </c>
      <c r="W148" s="2" t="s">
        <v>1667</v>
      </c>
      <c r="X148" s="6">
        <v>0</v>
      </c>
      <c r="Z148" s="2" t="s">
        <v>43</v>
      </c>
      <c r="AA148" s="2" t="s">
        <v>3055</v>
      </c>
      <c r="AC148" s="2" t="s">
        <v>1673</v>
      </c>
      <c r="AD148" s="2"/>
      <c r="AE148" t="e">
        <f>J148*VLOOKUP(H148,'Cost sheet'!$C$2:$G$1232,5,FALSE)</f>
        <v>#N/A</v>
      </c>
    </row>
    <row r="149" spans="1:33" x14ac:dyDescent="0.45">
      <c r="A149" s="1">
        <v>46064</v>
      </c>
      <c r="B149" s="1">
        <v>2</v>
      </c>
      <c r="C149" s="1">
        <v>46080</v>
      </c>
      <c r="D149" s="1">
        <v>46080</v>
      </c>
      <c r="E149" s="2" t="s">
        <v>2968</v>
      </c>
      <c r="F149" s="3">
        <v>16</v>
      </c>
      <c r="G149" s="2" t="s">
        <v>1667</v>
      </c>
      <c r="H149" s="28">
        <v>5590</v>
      </c>
      <c r="I149" s="2" t="s">
        <v>3000</v>
      </c>
      <c r="J149" s="4">
        <v>14</v>
      </c>
      <c r="K149" s="5">
        <v>133.080714</v>
      </c>
      <c r="L149" s="4">
        <v>1863.13</v>
      </c>
      <c r="M149" s="2" t="s">
        <v>1529</v>
      </c>
      <c r="N149" s="2" t="s">
        <v>30</v>
      </c>
      <c r="O149" s="2" t="s">
        <v>1668</v>
      </c>
      <c r="P149" s="2" t="s">
        <v>1669</v>
      </c>
      <c r="R149" s="2" t="s">
        <v>43</v>
      </c>
      <c r="S149" s="2" t="s">
        <v>3053</v>
      </c>
      <c r="U149" s="2" t="s">
        <v>1731</v>
      </c>
      <c r="V149" s="2" t="s">
        <v>3054</v>
      </c>
      <c r="W149" s="2" t="s">
        <v>1667</v>
      </c>
      <c r="X149" s="6">
        <v>0</v>
      </c>
      <c r="Z149" s="2" t="s">
        <v>43</v>
      </c>
      <c r="AA149" s="2" t="s">
        <v>3055</v>
      </c>
      <c r="AC149" s="2" t="s">
        <v>1673</v>
      </c>
      <c r="AD149" s="2"/>
      <c r="AE149" t="e">
        <f>J149*VLOOKUP(H149,'Cost sheet'!$C$2:$G$1232,5,FALSE)</f>
        <v>#N/A</v>
      </c>
    </row>
    <row r="150" spans="1:33" x14ac:dyDescent="0.45">
      <c r="A150" s="1">
        <v>46073</v>
      </c>
      <c r="B150" s="1">
        <v>2</v>
      </c>
      <c r="C150" s="1">
        <v>46080</v>
      </c>
      <c r="D150" s="1">
        <v>46080</v>
      </c>
      <c r="E150" s="2" t="s">
        <v>3205</v>
      </c>
      <c r="F150" s="3">
        <v>1</v>
      </c>
      <c r="G150" s="2" t="s">
        <v>2318</v>
      </c>
      <c r="H150" s="28">
        <v>6323</v>
      </c>
      <c r="I150" s="2" t="s">
        <v>3208</v>
      </c>
      <c r="J150" s="4">
        <v>66959</v>
      </c>
      <c r="K150" s="5">
        <v>7.4095999999999995E-2</v>
      </c>
      <c r="L150" s="4">
        <v>4961.3900000000003</v>
      </c>
      <c r="M150" s="2" t="s">
        <v>1529</v>
      </c>
      <c r="N150" s="2" t="s">
        <v>30</v>
      </c>
      <c r="O150" s="2" t="s">
        <v>1668</v>
      </c>
      <c r="P150" s="2" t="s">
        <v>1669</v>
      </c>
      <c r="R150" s="2" t="s">
        <v>43</v>
      </c>
      <c r="S150" s="2" t="s">
        <v>2319</v>
      </c>
      <c r="U150" s="2" t="s">
        <v>1690</v>
      </c>
      <c r="V150" s="2" t="s">
        <v>2320</v>
      </c>
      <c r="W150" s="2" t="s">
        <v>1667</v>
      </c>
      <c r="X150" s="6">
        <v>0</v>
      </c>
      <c r="Z150" s="2" t="s">
        <v>2321</v>
      </c>
      <c r="AA150" s="2" t="s">
        <v>2322</v>
      </c>
      <c r="AB150" s="2" t="s">
        <v>1923</v>
      </c>
      <c r="AC150" s="2" t="s">
        <v>1673</v>
      </c>
      <c r="AD150" s="2"/>
      <c r="AE150" t="e">
        <f>J150*VLOOKUP(H150,'Cost sheet'!$C$2:$G$1232,5,FALSE)</f>
        <v>#N/A</v>
      </c>
      <c r="AF150" s="2"/>
      <c r="AG150" s="2"/>
    </row>
    <row r="151" spans="1:33" x14ac:dyDescent="0.45">
      <c r="A151" s="1">
        <v>46073</v>
      </c>
      <c r="B151" s="1">
        <v>2</v>
      </c>
      <c r="C151" s="1">
        <v>46080</v>
      </c>
      <c r="D151" s="1">
        <v>46080</v>
      </c>
      <c r="E151" s="2" t="s">
        <v>3205</v>
      </c>
      <c r="F151" s="3">
        <v>2</v>
      </c>
      <c r="G151" s="2" t="s">
        <v>2318</v>
      </c>
      <c r="H151" s="28">
        <v>7224</v>
      </c>
      <c r="I151" s="2" t="s">
        <v>1050</v>
      </c>
      <c r="J151" s="4">
        <v>15375</v>
      </c>
      <c r="K151" s="5">
        <v>5.5522000000000002E-2</v>
      </c>
      <c r="L151" s="4">
        <v>853.65</v>
      </c>
      <c r="M151" s="2" t="s">
        <v>1529</v>
      </c>
      <c r="N151" s="2" t="s">
        <v>2744</v>
      </c>
      <c r="O151" s="2" t="s">
        <v>1668</v>
      </c>
      <c r="P151" s="2" t="s">
        <v>1669</v>
      </c>
      <c r="R151" s="2" t="s">
        <v>43</v>
      </c>
      <c r="S151" s="2" t="s">
        <v>2319</v>
      </c>
      <c r="U151" s="2" t="s">
        <v>1690</v>
      </c>
      <c r="V151" s="2" t="s">
        <v>2320</v>
      </c>
      <c r="W151" s="2" t="s">
        <v>1667</v>
      </c>
      <c r="X151" s="6">
        <v>0</v>
      </c>
      <c r="Z151" s="2" t="s">
        <v>2321</v>
      </c>
      <c r="AA151" s="2" t="s">
        <v>2322</v>
      </c>
      <c r="AB151" s="2" t="s">
        <v>1923</v>
      </c>
      <c r="AC151" s="2" t="s">
        <v>1673</v>
      </c>
      <c r="AD151" s="2"/>
      <c r="AE151">
        <f>J151*VLOOKUP(H151,'Cost sheet'!$C$2:$G$1232,5,FALSE)</f>
        <v>-28.889624999999981</v>
      </c>
      <c r="AF151" s="2"/>
      <c r="AG151" s="2"/>
    </row>
    <row r="152" spans="1:33" x14ac:dyDescent="0.45">
      <c r="A152" s="1">
        <v>46073</v>
      </c>
      <c r="B152" s="1">
        <v>2</v>
      </c>
      <c r="C152" s="1">
        <v>46080</v>
      </c>
      <c r="D152" s="1">
        <v>46080</v>
      </c>
      <c r="E152" s="2" t="s">
        <v>3205</v>
      </c>
      <c r="F152" s="3">
        <v>3</v>
      </c>
      <c r="G152" s="2" t="s">
        <v>2318</v>
      </c>
      <c r="H152" s="28">
        <v>6327</v>
      </c>
      <c r="I152" s="2" t="s">
        <v>3211</v>
      </c>
      <c r="J152" s="4">
        <v>21783.07</v>
      </c>
      <c r="K152" s="5">
        <v>1.2741000000000001E-2</v>
      </c>
      <c r="L152" s="4">
        <v>277.54000000000002</v>
      </c>
      <c r="M152" s="2" t="s">
        <v>1529</v>
      </c>
      <c r="N152" s="2" t="s">
        <v>30</v>
      </c>
      <c r="O152" s="2" t="s">
        <v>1668</v>
      </c>
      <c r="P152" s="2" t="s">
        <v>1669</v>
      </c>
      <c r="R152" s="2" t="s">
        <v>43</v>
      </c>
      <c r="S152" s="2" t="s">
        <v>2319</v>
      </c>
      <c r="U152" s="2" t="s">
        <v>1690</v>
      </c>
      <c r="V152" s="2" t="s">
        <v>2320</v>
      </c>
      <c r="W152" s="2" t="s">
        <v>1667</v>
      </c>
      <c r="X152" s="6">
        <v>0</v>
      </c>
      <c r="Z152" s="2" t="s">
        <v>2321</v>
      </c>
      <c r="AA152" s="2" t="s">
        <v>2322</v>
      </c>
      <c r="AB152" s="2" t="s">
        <v>1923</v>
      </c>
      <c r="AC152" s="2" t="s">
        <v>1673</v>
      </c>
      <c r="AD152" s="2"/>
      <c r="AE152" t="e">
        <f>J152*VLOOKUP(H152,'Cost sheet'!$C$2:$G$1232,5,FALSE)</f>
        <v>#N/A</v>
      </c>
      <c r="AF152" s="2"/>
      <c r="AG152" s="2"/>
    </row>
    <row r="153" spans="1:33" x14ac:dyDescent="0.45">
      <c r="A153" s="1">
        <v>46073</v>
      </c>
      <c r="B153" s="1">
        <v>2</v>
      </c>
      <c r="C153" s="1">
        <v>46080</v>
      </c>
      <c r="D153" s="1">
        <v>46080</v>
      </c>
      <c r="E153" s="2" t="s">
        <v>3205</v>
      </c>
      <c r="F153" s="3">
        <v>4</v>
      </c>
      <c r="G153" s="2" t="s">
        <v>2318</v>
      </c>
      <c r="H153" s="28">
        <v>6328</v>
      </c>
      <c r="I153" s="2" t="s">
        <v>3163</v>
      </c>
      <c r="J153" s="4">
        <v>716188</v>
      </c>
      <c r="K153" s="5">
        <v>9.7420000000000007E-3</v>
      </c>
      <c r="L153" s="4">
        <v>6977.1</v>
      </c>
      <c r="M153" s="2" t="s">
        <v>1529</v>
      </c>
      <c r="N153" s="2" t="s">
        <v>30</v>
      </c>
      <c r="O153" s="2" t="s">
        <v>1668</v>
      </c>
      <c r="P153" s="2" t="s">
        <v>1669</v>
      </c>
      <c r="R153" s="2" t="s">
        <v>43</v>
      </c>
      <c r="S153" s="2" t="s">
        <v>2319</v>
      </c>
      <c r="U153" s="2" t="s">
        <v>1690</v>
      </c>
      <c r="V153" s="2" t="s">
        <v>2320</v>
      </c>
      <c r="W153" s="2" t="s">
        <v>1667</v>
      </c>
      <c r="X153" s="6">
        <v>0</v>
      </c>
      <c r="Z153" s="2" t="s">
        <v>2321</v>
      </c>
      <c r="AA153" s="2" t="s">
        <v>2322</v>
      </c>
      <c r="AB153" s="2" t="s">
        <v>1923</v>
      </c>
      <c r="AC153" s="2" t="s">
        <v>1673</v>
      </c>
      <c r="AD153" s="2"/>
      <c r="AE153" t="e">
        <f>J153*VLOOKUP(H153,'Cost sheet'!$C$2:$G$1232,5,FALSE)</f>
        <v>#N/A</v>
      </c>
      <c r="AF153" s="2"/>
      <c r="AG153" s="2"/>
    </row>
    <row r="154" spans="1:33" x14ac:dyDescent="0.45">
      <c r="A154" s="1">
        <v>46073</v>
      </c>
      <c r="B154" s="1">
        <v>2</v>
      </c>
      <c r="C154" s="1">
        <v>46080</v>
      </c>
      <c r="D154" s="1">
        <v>46080</v>
      </c>
      <c r="E154" s="2" t="s">
        <v>3205</v>
      </c>
      <c r="F154" s="3">
        <v>5</v>
      </c>
      <c r="G154" s="2" t="s">
        <v>2318</v>
      </c>
      <c r="H154" s="28">
        <v>6330</v>
      </c>
      <c r="I154" s="2" t="s">
        <v>3213</v>
      </c>
      <c r="J154" s="4">
        <v>9524</v>
      </c>
      <c r="K154" s="5">
        <v>9.1106999999999994E-2</v>
      </c>
      <c r="L154" s="4">
        <v>867.7</v>
      </c>
      <c r="M154" s="2" t="s">
        <v>1529</v>
      </c>
      <c r="N154" s="2" t="s">
        <v>30</v>
      </c>
      <c r="O154" s="2" t="s">
        <v>1668</v>
      </c>
      <c r="P154" s="2" t="s">
        <v>1669</v>
      </c>
      <c r="R154" s="2" t="s">
        <v>43</v>
      </c>
      <c r="S154" s="2" t="s">
        <v>2319</v>
      </c>
      <c r="U154" s="2" t="s">
        <v>1690</v>
      </c>
      <c r="V154" s="2" t="s">
        <v>2320</v>
      </c>
      <c r="W154" s="2" t="s">
        <v>1667</v>
      </c>
      <c r="X154" s="6">
        <v>0</v>
      </c>
      <c r="Z154" s="2" t="s">
        <v>2321</v>
      </c>
      <c r="AA154" s="2" t="s">
        <v>2322</v>
      </c>
      <c r="AB154" s="2" t="s">
        <v>1923</v>
      </c>
      <c r="AC154" s="2" t="s">
        <v>1673</v>
      </c>
      <c r="AD154" s="2"/>
      <c r="AE154" t="e">
        <f>J154*VLOOKUP(H154,'Cost sheet'!$C$2:$G$1232,5,FALSE)</f>
        <v>#N/A</v>
      </c>
      <c r="AF154" s="2"/>
      <c r="AG154" s="2"/>
    </row>
    <row r="155" spans="1:33" x14ac:dyDescent="0.45">
      <c r="A155" s="1">
        <v>46073</v>
      </c>
      <c r="B155" s="1">
        <v>2</v>
      </c>
      <c r="C155" s="1">
        <v>46080</v>
      </c>
      <c r="D155" s="1">
        <v>46080</v>
      </c>
      <c r="E155" s="2" t="s">
        <v>3205</v>
      </c>
      <c r="F155" s="3">
        <v>6</v>
      </c>
      <c r="G155" s="2" t="s">
        <v>2318</v>
      </c>
      <c r="H155" s="28">
        <v>5713</v>
      </c>
      <c r="I155" s="2" t="s">
        <v>3215</v>
      </c>
      <c r="J155" s="4">
        <v>112638</v>
      </c>
      <c r="K155" s="5">
        <v>8.1589999999999996E-3</v>
      </c>
      <c r="L155" s="4">
        <v>919.01</v>
      </c>
      <c r="M155" s="2" t="s">
        <v>1529</v>
      </c>
      <c r="N155" s="2" t="s">
        <v>30</v>
      </c>
      <c r="O155" s="2" t="s">
        <v>1668</v>
      </c>
      <c r="P155" s="2" t="s">
        <v>1669</v>
      </c>
      <c r="R155" s="2" t="s">
        <v>43</v>
      </c>
      <c r="S155" s="2" t="s">
        <v>2319</v>
      </c>
      <c r="U155" s="2" t="s">
        <v>1690</v>
      </c>
      <c r="V155" s="2" t="s">
        <v>2320</v>
      </c>
      <c r="W155" s="2" t="s">
        <v>1667</v>
      </c>
      <c r="X155" s="6">
        <v>0</v>
      </c>
      <c r="Z155" s="2" t="s">
        <v>2321</v>
      </c>
      <c r="AA155" s="2" t="s">
        <v>2322</v>
      </c>
      <c r="AB155" s="2" t="s">
        <v>1923</v>
      </c>
      <c r="AC155" s="2" t="s">
        <v>1673</v>
      </c>
      <c r="AD155" s="2"/>
      <c r="AE155" t="e">
        <f>J155*VLOOKUP(H155,'Cost sheet'!$C$2:$G$1232,5,FALSE)</f>
        <v>#N/A</v>
      </c>
    </row>
    <row r="156" spans="1:33" x14ac:dyDescent="0.45">
      <c r="A156" s="1">
        <v>46073</v>
      </c>
      <c r="B156" s="1">
        <v>2</v>
      </c>
      <c r="C156" s="1">
        <v>46080</v>
      </c>
      <c r="D156" s="1">
        <v>46080</v>
      </c>
      <c r="E156" s="2" t="s">
        <v>3205</v>
      </c>
      <c r="F156" s="3">
        <v>7</v>
      </c>
      <c r="G156" s="2" t="s">
        <v>2318</v>
      </c>
      <c r="H156" s="28">
        <v>7573</v>
      </c>
      <c r="I156" s="2" t="s">
        <v>3217</v>
      </c>
      <c r="J156" s="4">
        <v>571.53</v>
      </c>
      <c r="K156" s="5">
        <v>0.117212</v>
      </c>
      <c r="L156" s="4">
        <v>66.989999999999995</v>
      </c>
      <c r="M156" s="2" t="s">
        <v>1529</v>
      </c>
      <c r="N156" s="2" t="s">
        <v>30</v>
      </c>
      <c r="O156" s="2" t="s">
        <v>1668</v>
      </c>
      <c r="P156" s="2" t="s">
        <v>1669</v>
      </c>
      <c r="R156" s="2" t="s">
        <v>43</v>
      </c>
      <c r="S156" s="2" t="s">
        <v>2319</v>
      </c>
      <c r="U156" s="2" t="s">
        <v>1690</v>
      </c>
      <c r="V156" s="2" t="s">
        <v>2320</v>
      </c>
      <c r="W156" s="2" t="s">
        <v>1667</v>
      </c>
      <c r="X156" s="6">
        <v>0</v>
      </c>
      <c r="Z156" s="2" t="s">
        <v>2321</v>
      </c>
      <c r="AA156" s="2" t="s">
        <v>2322</v>
      </c>
      <c r="AB156" s="2" t="s">
        <v>1923</v>
      </c>
      <c r="AC156" s="2" t="s">
        <v>1673</v>
      </c>
      <c r="AD156" s="2"/>
      <c r="AE156" t="e">
        <f>J156*VLOOKUP(H156,'Cost sheet'!$C$2:$G$1232,5,FALSE)</f>
        <v>#N/A</v>
      </c>
    </row>
    <row r="157" spans="1:33" x14ac:dyDescent="0.45">
      <c r="A157" s="1">
        <v>45982</v>
      </c>
      <c r="B157" s="1">
        <v>46055</v>
      </c>
      <c r="C157" s="1">
        <v>46083</v>
      </c>
      <c r="D157" s="1">
        <v>46080</v>
      </c>
      <c r="E157" s="2" t="s">
        <v>2299</v>
      </c>
      <c r="F157" s="3">
        <v>1</v>
      </c>
      <c r="G157" s="2" t="s">
        <v>1685</v>
      </c>
      <c r="H157" s="28">
        <v>1673</v>
      </c>
      <c r="I157" s="2" t="s">
        <v>211</v>
      </c>
      <c r="J157" s="4">
        <v>400000</v>
      </c>
      <c r="K157" s="5">
        <v>0.23499999999999999</v>
      </c>
      <c r="L157" s="4">
        <v>94000</v>
      </c>
      <c r="M157" s="2" t="s">
        <v>1621</v>
      </c>
      <c r="N157" s="2" t="s">
        <v>30</v>
      </c>
      <c r="O157" s="2" t="s">
        <v>1668</v>
      </c>
      <c r="P157" s="2" t="s">
        <v>1669</v>
      </c>
      <c r="R157" s="2" t="s">
        <v>178</v>
      </c>
      <c r="S157" s="2" t="s">
        <v>2154</v>
      </c>
      <c r="U157" s="2" t="s">
        <v>1677</v>
      </c>
      <c r="V157" s="2" t="s">
        <v>2155</v>
      </c>
      <c r="W157" s="2" t="s">
        <v>1667</v>
      </c>
      <c r="X157" s="6">
        <v>0</v>
      </c>
      <c r="Z157" s="2" t="s">
        <v>178</v>
      </c>
      <c r="AA157" s="2" t="s">
        <v>2156</v>
      </c>
      <c r="AC157" s="2" t="s">
        <v>1673</v>
      </c>
      <c r="AD157" s="2"/>
      <c r="AE157">
        <f>J157*VLOOKUP(H157,'Cost sheet'!$C$2:$G$1232,5,FALSE)</f>
        <v>22146</v>
      </c>
    </row>
    <row r="158" spans="1:33" x14ac:dyDescent="0.45">
      <c r="A158" s="1">
        <v>45946</v>
      </c>
      <c r="B158" s="1">
        <v>2</v>
      </c>
      <c r="C158" s="1">
        <v>46092</v>
      </c>
      <c r="D158" s="1">
        <v>46041</v>
      </c>
      <c r="E158" s="2" t="s">
        <v>2227</v>
      </c>
      <c r="F158" s="3">
        <v>1</v>
      </c>
      <c r="G158" s="2" t="s">
        <v>1667</v>
      </c>
      <c r="H158" s="28">
        <v>5662</v>
      </c>
      <c r="I158" s="2" t="s">
        <v>886</v>
      </c>
      <c r="J158" s="4">
        <v>5000</v>
      </c>
      <c r="K158" s="5">
        <v>0.98</v>
      </c>
      <c r="L158" s="4">
        <v>4900</v>
      </c>
      <c r="M158" s="2" t="s">
        <v>1511</v>
      </c>
      <c r="N158" s="2" t="s">
        <v>37</v>
      </c>
      <c r="O158" s="2" t="s">
        <v>1668</v>
      </c>
      <c r="P158" s="2" t="s">
        <v>1669</v>
      </c>
      <c r="R158" s="2" t="s">
        <v>46</v>
      </c>
      <c r="S158" s="2" t="s">
        <v>1681</v>
      </c>
      <c r="U158" s="2" t="s">
        <v>1682</v>
      </c>
      <c r="V158" s="2" t="s">
        <v>1683</v>
      </c>
      <c r="W158" s="2" t="s">
        <v>1667</v>
      </c>
      <c r="X158" s="6">
        <v>0</v>
      </c>
      <c r="Z158" s="2" t="s">
        <v>46</v>
      </c>
      <c r="AA158" s="2" t="s">
        <v>1684</v>
      </c>
      <c r="AC158" s="2" t="s">
        <v>1673</v>
      </c>
      <c r="AD158" s="2"/>
      <c r="AE158">
        <f>J158*VLOOKUP(H158,'Cost sheet'!$C$2:$G$1232,5,FALSE)</f>
        <v>1159.3049999999998</v>
      </c>
    </row>
    <row r="159" spans="1:33" x14ac:dyDescent="0.45">
      <c r="A159" s="1">
        <v>45950</v>
      </c>
      <c r="B159" s="1">
        <v>46020</v>
      </c>
      <c r="C159" s="1">
        <v>46092</v>
      </c>
      <c r="D159" s="1">
        <v>46062</v>
      </c>
      <c r="E159" s="2" t="s">
        <v>2230</v>
      </c>
      <c r="F159" s="3">
        <v>1</v>
      </c>
      <c r="G159" s="2" t="s">
        <v>2236</v>
      </c>
      <c r="H159" s="28">
        <v>5005</v>
      </c>
      <c r="I159" s="2" t="s">
        <v>153</v>
      </c>
      <c r="J159" s="4">
        <v>15600</v>
      </c>
      <c r="K159" s="5">
        <v>3</v>
      </c>
      <c r="L159" s="4">
        <v>46800</v>
      </c>
      <c r="M159" s="2" t="s">
        <v>1880</v>
      </c>
      <c r="N159" s="2" t="s">
        <v>30</v>
      </c>
      <c r="O159" s="2" t="s">
        <v>1668</v>
      </c>
      <c r="P159" s="2" t="s">
        <v>1669</v>
      </c>
      <c r="R159" s="2" t="s">
        <v>154</v>
      </c>
      <c r="S159" s="2" t="s">
        <v>2237</v>
      </c>
      <c r="U159" s="2" t="s">
        <v>1844</v>
      </c>
      <c r="V159" s="2" t="s">
        <v>2238</v>
      </c>
      <c r="W159" s="2" t="s">
        <v>1667</v>
      </c>
      <c r="X159" s="6">
        <v>0</v>
      </c>
      <c r="Z159" s="2" t="s">
        <v>2239</v>
      </c>
      <c r="AA159" s="2" t="s">
        <v>1881</v>
      </c>
      <c r="AB159" s="2" t="s">
        <v>2240</v>
      </c>
      <c r="AD159" s="2"/>
      <c r="AE159">
        <f>J159*VLOOKUP(H159,'Cost sheet'!$C$2:$G$1232,5,FALSE)</f>
        <v>24278.342399999998</v>
      </c>
    </row>
    <row r="160" spans="1:33" x14ac:dyDescent="0.45">
      <c r="A160" s="1">
        <v>45996</v>
      </c>
      <c r="B160" s="1">
        <v>46103</v>
      </c>
      <c r="C160" s="1">
        <v>46092</v>
      </c>
      <c r="D160" s="1">
        <v>46092</v>
      </c>
      <c r="E160" s="2" t="s">
        <v>2341</v>
      </c>
      <c r="F160" s="3">
        <v>1</v>
      </c>
      <c r="G160" s="2" t="s">
        <v>1675</v>
      </c>
      <c r="H160" s="28">
        <v>4557</v>
      </c>
      <c r="I160" s="2" t="s">
        <v>1458</v>
      </c>
      <c r="J160" s="4">
        <v>40000</v>
      </c>
      <c r="K160" s="5">
        <v>1.2470000000000001</v>
      </c>
      <c r="L160" s="4">
        <v>49880</v>
      </c>
      <c r="M160" s="2" t="s">
        <v>1492</v>
      </c>
      <c r="N160" s="2" t="s">
        <v>30</v>
      </c>
      <c r="O160" s="2" t="s">
        <v>1668</v>
      </c>
      <c r="P160" s="2" t="s">
        <v>1669</v>
      </c>
      <c r="R160" s="2" t="s">
        <v>122</v>
      </c>
      <c r="S160" s="2" t="s">
        <v>1676</v>
      </c>
      <c r="U160" s="2" t="s">
        <v>1677</v>
      </c>
      <c r="V160" s="2" t="s">
        <v>1678</v>
      </c>
      <c r="W160" s="2" t="s">
        <v>1667</v>
      </c>
      <c r="X160" s="6">
        <v>0</v>
      </c>
      <c r="Y160" s="2" t="s">
        <v>2595</v>
      </c>
      <c r="Z160" s="2" t="s">
        <v>1679</v>
      </c>
      <c r="AA160" s="2" t="s">
        <v>1680</v>
      </c>
      <c r="AC160" s="2" t="s">
        <v>1673</v>
      </c>
      <c r="AD160" s="2"/>
      <c r="AE160">
        <f>J160*VLOOKUP(H160,'Cost sheet'!$C$2:$G$1232,5,FALSE)</f>
        <v>19807.000000000007</v>
      </c>
    </row>
    <row r="161" spans="1:33" x14ac:dyDescent="0.45">
      <c r="A161" s="1">
        <v>45912</v>
      </c>
      <c r="B161" s="1">
        <v>46069</v>
      </c>
      <c r="C161" s="1">
        <v>46093</v>
      </c>
      <c r="D161" s="1">
        <v>46093</v>
      </c>
      <c r="E161" s="2" t="s">
        <v>2167</v>
      </c>
      <c r="F161" s="3">
        <v>1</v>
      </c>
      <c r="G161" s="2" t="s">
        <v>1967</v>
      </c>
      <c r="H161" s="28">
        <v>7235</v>
      </c>
      <c r="I161" s="2" t="s">
        <v>342</v>
      </c>
      <c r="J161" s="4">
        <v>120000</v>
      </c>
      <c r="K161" s="5">
        <v>0.52110000000000001</v>
      </c>
      <c r="L161" s="4">
        <v>62532</v>
      </c>
      <c r="M161" s="2" t="s">
        <v>1519</v>
      </c>
      <c r="N161" s="2" t="s">
        <v>62</v>
      </c>
      <c r="O161" s="2" t="s">
        <v>1668</v>
      </c>
      <c r="P161" s="2" t="s">
        <v>1669</v>
      </c>
      <c r="R161" s="2" t="s">
        <v>89</v>
      </c>
      <c r="S161" s="2" t="s">
        <v>1968</v>
      </c>
      <c r="U161" s="2" t="s">
        <v>1677</v>
      </c>
      <c r="V161" s="2" t="s">
        <v>1678</v>
      </c>
      <c r="W161" s="2" t="s">
        <v>1667</v>
      </c>
      <c r="X161" s="6">
        <v>0</v>
      </c>
      <c r="Z161" s="2" t="s">
        <v>89</v>
      </c>
      <c r="AA161" s="2" t="s">
        <v>1969</v>
      </c>
      <c r="AB161" s="2" t="s">
        <v>1970</v>
      </c>
      <c r="AD161" s="2"/>
      <c r="AE161">
        <f>J161*VLOOKUP(H161,'Cost sheet'!$C$2:$G$1232,5,FALSE)</f>
        <v>38329.920000000006</v>
      </c>
      <c r="AF161" s="2"/>
      <c r="AG161" s="2"/>
    </row>
    <row r="162" spans="1:33" x14ac:dyDescent="0.45">
      <c r="A162" s="1">
        <v>45959</v>
      </c>
      <c r="B162" s="1">
        <v>2</v>
      </c>
      <c r="C162" s="1">
        <v>46094</v>
      </c>
      <c r="D162" s="1">
        <v>46065</v>
      </c>
      <c r="E162" s="2" t="s">
        <v>2253</v>
      </c>
      <c r="F162" s="3">
        <v>1</v>
      </c>
      <c r="G162" s="2" t="s">
        <v>1667</v>
      </c>
      <c r="H162" s="28">
        <v>5440</v>
      </c>
      <c r="I162" s="2" t="s">
        <v>848</v>
      </c>
      <c r="J162" s="4">
        <v>5000</v>
      </c>
      <c r="K162" s="5">
        <v>1.54</v>
      </c>
      <c r="L162" s="4">
        <v>7700</v>
      </c>
      <c r="M162" s="2" t="s">
        <v>1511</v>
      </c>
      <c r="N162" s="2" t="s">
        <v>37</v>
      </c>
      <c r="O162" s="2" t="s">
        <v>1668</v>
      </c>
      <c r="P162" s="2" t="s">
        <v>1669</v>
      </c>
      <c r="R162" s="2" t="s">
        <v>46</v>
      </c>
      <c r="S162" s="2" t="s">
        <v>1681</v>
      </c>
      <c r="U162" s="2" t="s">
        <v>1682</v>
      </c>
      <c r="V162" s="2" t="s">
        <v>1683</v>
      </c>
      <c r="W162" s="2" t="s">
        <v>1667</v>
      </c>
      <c r="X162" s="6">
        <v>0</v>
      </c>
      <c r="Z162" s="2" t="s">
        <v>46</v>
      </c>
      <c r="AA162" s="2" t="s">
        <v>1684</v>
      </c>
      <c r="AC162" s="2" t="s">
        <v>1673</v>
      </c>
      <c r="AD162" s="2"/>
      <c r="AE162">
        <f>J162*VLOOKUP(H162,'Cost sheet'!$C$2:$G$1232,5,FALSE)</f>
        <v>4408.87</v>
      </c>
      <c r="AF162" s="2"/>
      <c r="AG162" s="2"/>
    </row>
    <row r="163" spans="1:33" x14ac:dyDescent="0.45">
      <c r="A163" s="1">
        <v>45992</v>
      </c>
      <c r="B163" s="1">
        <v>46027</v>
      </c>
      <c r="C163" s="1">
        <v>46094</v>
      </c>
      <c r="D163" s="1">
        <v>46094</v>
      </c>
      <c r="E163" s="2" t="s">
        <v>2334</v>
      </c>
      <c r="F163" s="3">
        <v>1</v>
      </c>
      <c r="G163" s="2" t="s">
        <v>1967</v>
      </c>
      <c r="H163" s="2" t="s">
        <v>29</v>
      </c>
      <c r="I163" s="2" t="s">
        <v>1520</v>
      </c>
      <c r="J163" s="4">
        <v>4000</v>
      </c>
      <c r="K163" s="5">
        <v>1.675</v>
      </c>
      <c r="L163" s="4">
        <v>6700</v>
      </c>
      <c r="M163" s="2" t="s">
        <v>1519</v>
      </c>
      <c r="N163" s="2" t="s">
        <v>30</v>
      </c>
      <c r="O163" s="2" t="s">
        <v>1668</v>
      </c>
      <c r="P163" s="2" t="s">
        <v>1669</v>
      </c>
      <c r="R163" s="2" t="s">
        <v>89</v>
      </c>
      <c r="S163" s="2" t="s">
        <v>1968</v>
      </c>
      <c r="U163" s="2" t="s">
        <v>1677</v>
      </c>
      <c r="V163" s="2" t="s">
        <v>1678</v>
      </c>
      <c r="W163" s="2" t="s">
        <v>1667</v>
      </c>
      <c r="X163" s="6">
        <v>0</v>
      </c>
      <c r="Z163" s="2" t="s">
        <v>89</v>
      </c>
      <c r="AA163" s="2" t="s">
        <v>1969</v>
      </c>
      <c r="AB163" s="2" t="s">
        <v>1970</v>
      </c>
      <c r="AD163" s="2"/>
      <c r="AE163" t="e">
        <f>J163*VLOOKUP(H163,'Cost sheet'!$C$2:$G$1232,5,FALSE)</f>
        <v>#N/A</v>
      </c>
    </row>
    <row r="164" spans="1:33" x14ac:dyDescent="0.45">
      <c r="A164" s="1">
        <v>45894</v>
      </c>
      <c r="B164" s="1">
        <v>46097</v>
      </c>
      <c r="C164" s="1">
        <v>46097</v>
      </c>
      <c r="D164" s="1">
        <v>46097</v>
      </c>
      <c r="E164" s="2" t="s">
        <v>2109</v>
      </c>
      <c r="F164" s="3">
        <v>1</v>
      </c>
      <c r="G164" s="2" t="s">
        <v>1859</v>
      </c>
      <c r="H164" s="28">
        <v>4978</v>
      </c>
      <c r="I164" s="2" t="s">
        <v>298</v>
      </c>
      <c r="J164" s="4">
        <v>180000</v>
      </c>
      <c r="K164" s="5">
        <v>0.1507</v>
      </c>
      <c r="L164" s="4">
        <v>27126</v>
      </c>
      <c r="M164" s="2" t="s">
        <v>1861</v>
      </c>
      <c r="N164" s="2" t="s">
        <v>30</v>
      </c>
      <c r="O164" s="2" t="s">
        <v>1668</v>
      </c>
      <c r="P164" s="2" t="s">
        <v>1669</v>
      </c>
      <c r="R164" s="2" t="s">
        <v>108</v>
      </c>
      <c r="S164" s="2" t="s">
        <v>1862</v>
      </c>
      <c r="T164" s="2" t="s">
        <v>1863</v>
      </c>
      <c r="U164" s="2" t="s">
        <v>1682</v>
      </c>
      <c r="V164" s="2" t="s">
        <v>1697</v>
      </c>
      <c r="W164" s="2" t="s">
        <v>1667</v>
      </c>
      <c r="X164" s="6">
        <v>0</v>
      </c>
      <c r="Z164" s="2" t="s">
        <v>1864</v>
      </c>
      <c r="AA164" s="2" t="s">
        <v>1699</v>
      </c>
      <c r="AB164" s="2" t="s">
        <v>1865</v>
      </c>
      <c r="AD164" s="2"/>
      <c r="AE164">
        <f>J164*VLOOKUP(H164,'Cost sheet'!$C$2:$G$1232,5,FALSE)</f>
        <v>7341.12</v>
      </c>
    </row>
    <row r="165" spans="1:33" x14ac:dyDescent="0.45">
      <c r="A165" s="1">
        <v>45981</v>
      </c>
      <c r="B165" s="1">
        <v>45996</v>
      </c>
      <c r="C165" s="1">
        <v>46097</v>
      </c>
      <c r="D165" s="1">
        <v>46097</v>
      </c>
      <c r="E165" s="2" t="s">
        <v>2297</v>
      </c>
      <c r="F165" s="3">
        <v>1</v>
      </c>
      <c r="G165" s="2" t="s">
        <v>2323</v>
      </c>
      <c r="H165" s="28">
        <v>4152</v>
      </c>
      <c r="I165" s="2" t="s">
        <v>319</v>
      </c>
      <c r="J165" s="4">
        <v>1200</v>
      </c>
      <c r="K165" s="5">
        <v>87.07</v>
      </c>
      <c r="L165" s="4">
        <v>104484</v>
      </c>
      <c r="M165" s="2" t="s">
        <v>1588</v>
      </c>
      <c r="N165" s="2" t="s">
        <v>30</v>
      </c>
      <c r="O165" s="2" t="s">
        <v>1668</v>
      </c>
      <c r="P165" s="2" t="s">
        <v>1669</v>
      </c>
      <c r="R165" s="2" t="s">
        <v>103</v>
      </c>
      <c r="S165" s="2" t="s">
        <v>2324</v>
      </c>
      <c r="T165" s="2" t="s">
        <v>2325</v>
      </c>
      <c r="U165" s="2" t="s">
        <v>1768</v>
      </c>
      <c r="V165" s="2" t="s">
        <v>2326</v>
      </c>
      <c r="W165" s="2" t="s">
        <v>1667</v>
      </c>
      <c r="X165" s="6">
        <v>0</v>
      </c>
      <c r="Z165" s="2" t="s">
        <v>2327</v>
      </c>
      <c r="AA165" s="2" t="s">
        <v>2328</v>
      </c>
      <c r="AC165" s="2" t="s">
        <v>1673</v>
      </c>
      <c r="AD165" s="2"/>
      <c r="AE165">
        <f>J165*VLOOKUP(H165,'Cost sheet'!$C$2:$G$1232,5,FALSE)</f>
        <v>18490.645199999988</v>
      </c>
    </row>
    <row r="166" spans="1:33" x14ac:dyDescent="0.45">
      <c r="A166" s="1">
        <v>46021</v>
      </c>
      <c r="B166" s="1">
        <v>2</v>
      </c>
      <c r="C166" s="1">
        <v>46097</v>
      </c>
      <c r="D166" s="1">
        <v>46097</v>
      </c>
      <c r="E166" s="2" t="s">
        <v>2406</v>
      </c>
      <c r="F166" s="3">
        <v>1</v>
      </c>
      <c r="G166" s="2" t="s">
        <v>1685</v>
      </c>
      <c r="H166" s="28">
        <v>5859</v>
      </c>
      <c r="I166" s="2" t="s">
        <v>186</v>
      </c>
      <c r="J166" s="4">
        <v>10000</v>
      </c>
      <c r="K166" s="5">
        <v>2</v>
      </c>
      <c r="L166" s="4">
        <v>20000</v>
      </c>
      <c r="M166" s="2" t="s">
        <v>1511</v>
      </c>
      <c r="N166" s="2" t="s">
        <v>30</v>
      </c>
      <c r="O166" s="2" t="s">
        <v>1668</v>
      </c>
      <c r="P166" s="2" t="s">
        <v>1669</v>
      </c>
      <c r="R166" s="2" t="s">
        <v>46</v>
      </c>
      <c r="S166" s="2" t="s">
        <v>1681</v>
      </c>
      <c r="U166" s="2" t="s">
        <v>1682</v>
      </c>
      <c r="V166" s="2" t="s">
        <v>1683</v>
      </c>
      <c r="W166" s="2" t="s">
        <v>1667</v>
      </c>
      <c r="X166" s="6">
        <v>0</v>
      </c>
      <c r="Z166" s="2" t="s">
        <v>46</v>
      </c>
      <c r="AA166" s="2" t="s">
        <v>1684</v>
      </c>
      <c r="AC166" s="2" t="s">
        <v>1673</v>
      </c>
      <c r="AD166" s="2"/>
      <c r="AE166">
        <f>J166*VLOOKUP(H166,'Cost sheet'!$C$2:$G$1232,5,FALSE)</f>
        <v>8474.7900000000009</v>
      </c>
    </row>
    <row r="167" spans="1:33" x14ac:dyDescent="0.45">
      <c r="A167" s="1">
        <v>45944</v>
      </c>
      <c r="B167" s="1">
        <v>2</v>
      </c>
      <c r="C167" s="1">
        <v>46099</v>
      </c>
      <c r="D167" s="1">
        <v>46052</v>
      </c>
      <c r="E167" s="2" t="s">
        <v>2217</v>
      </c>
      <c r="F167" s="3">
        <v>1</v>
      </c>
      <c r="G167" s="2" t="s">
        <v>1667</v>
      </c>
      <c r="H167" s="28">
        <v>3424</v>
      </c>
      <c r="I167" s="2" t="s">
        <v>113</v>
      </c>
      <c r="J167" s="4">
        <v>10000</v>
      </c>
      <c r="K167" s="5">
        <v>6.3</v>
      </c>
      <c r="L167" s="4">
        <v>63000</v>
      </c>
      <c r="M167" s="2" t="s">
        <v>1511</v>
      </c>
      <c r="N167" s="2" t="s">
        <v>30</v>
      </c>
      <c r="O167" s="2" t="s">
        <v>1668</v>
      </c>
      <c r="P167" s="2" t="s">
        <v>1669</v>
      </c>
      <c r="R167" s="2" t="s">
        <v>46</v>
      </c>
      <c r="S167" s="2" t="s">
        <v>1681</v>
      </c>
      <c r="U167" s="2" t="s">
        <v>1682</v>
      </c>
      <c r="V167" s="2" t="s">
        <v>1683</v>
      </c>
      <c r="W167" s="2" t="s">
        <v>1667</v>
      </c>
      <c r="X167" s="6">
        <v>0</v>
      </c>
      <c r="Z167" s="2" t="s">
        <v>46</v>
      </c>
      <c r="AA167" s="2" t="s">
        <v>1684</v>
      </c>
      <c r="AC167" s="2" t="s">
        <v>1673</v>
      </c>
      <c r="AD167" s="2"/>
      <c r="AE167">
        <f>J167*VLOOKUP(H167,'Cost sheet'!$C$2:$G$1232,5,FALSE)</f>
        <v>14266.97</v>
      </c>
    </row>
    <row r="168" spans="1:33" x14ac:dyDescent="0.45">
      <c r="A168" s="1">
        <v>46030</v>
      </c>
      <c r="B168" s="1">
        <v>46139</v>
      </c>
      <c r="C168" s="1">
        <v>46099</v>
      </c>
      <c r="D168" s="1">
        <v>46099</v>
      </c>
      <c r="E168" s="2" t="s">
        <v>2472</v>
      </c>
      <c r="F168" s="3">
        <v>1</v>
      </c>
      <c r="G168" s="2" t="s">
        <v>1701</v>
      </c>
      <c r="H168" s="28">
        <v>7153</v>
      </c>
      <c r="I168" s="2" t="s">
        <v>310</v>
      </c>
      <c r="J168" s="4">
        <v>146004</v>
      </c>
      <c r="K168" s="5">
        <v>1.88</v>
      </c>
      <c r="L168" s="4">
        <v>274487.52</v>
      </c>
      <c r="M168" s="2" t="s">
        <v>1546</v>
      </c>
      <c r="N168" s="2" t="s">
        <v>37</v>
      </c>
      <c r="O168" s="2" t="s">
        <v>1668</v>
      </c>
      <c r="P168" s="2" t="s">
        <v>1669</v>
      </c>
      <c r="R168" s="2" t="s">
        <v>309</v>
      </c>
      <c r="S168" s="2" t="s">
        <v>1703</v>
      </c>
      <c r="U168" s="2" t="s">
        <v>1704</v>
      </c>
      <c r="V168" s="2" t="s">
        <v>1705</v>
      </c>
      <c r="W168" s="2" t="s">
        <v>1667</v>
      </c>
      <c r="X168" s="6">
        <v>0</v>
      </c>
      <c r="Z168" s="2" t="s">
        <v>1706</v>
      </c>
      <c r="AA168" s="2" t="s">
        <v>1707</v>
      </c>
      <c r="AB168" s="2" t="s">
        <v>1708</v>
      </c>
      <c r="AE168">
        <f>J168*VLOOKUP(H168,'Cost sheet'!$C$2:$G$1232,5,FALSE)</f>
        <v>111029.61782399997</v>
      </c>
    </row>
    <row r="169" spans="1:33" x14ac:dyDescent="0.45">
      <c r="A169" s="1">
        <v>46030</v>
      </c>
      <c r="B169" s="1">
        <v>46132</v>
      </c>
      <c r="C169" s="1">
        <v>46099</v>
      </c>
      <c r="D169" s="1">
        <v>46099</v>
      </c>
      <c r="E169" s="2" t="s">
        <v>2473</v>
      </c>
      <c r="F169" s="3">
        <v>1</v>
      </c>
      <c r="G169" s="2" t="s">
        <v>1701</v>
      </c>
      <c r="H169" s="28">
        <v>7155</v>
      </c>
      <c r="I169" s="2" t="s">
        <v>312</v>
      </c>
      <c r="J169" s="4">
        <v>3996</v>
      </c>
      <c r="K169" s="5">
        <v>4.34</v>
      </c>
      <c r="L169" s="4">
        <v>17342.64</v>
      </c>
      <c r="M169" s="2" t="s">
        <v>1546</v>
      </c>
      <c r="N169" s="2" t="s">
        <v>37</v>
      </c>
      <c r="O169" s="2" t="s">
        <v>1668</v>
      </c>
      <c r="P169" s="2" t="s">
        <v>1669</v>
      </c>
      <c r="R169" s="2" t="s">
        <v>309</v>
      </c>
      <c r="S169" s="2" t="s">
        <v>1703</v>
      </c>
      <c r="U169" s="2" t="s">
        <v>1704</v>
      </c>
      <c r="V169" s="2" t="s">
        <v>1705</v>
      </c>
      <c r="W169" s="2" t="s">
        <v>1667</v>
      </c>
      <c r="X169" s="6">
        <v>0</v>
      </c>
      <c r="Z169" s="2" t="s">
        <v>1706</v>
      </c>
      <c r="AA169" s="2" t="s">
        <v>1707</v>
      </c>
      <c r="AB169" s="2" t="s">
        <v>1708</v>
      </c>
      <c r="AD169" s="2"/>
      <c r="AE169">
        <f>J169*VLOOKUP(H169,'Cost sheet'!$C$2:$G$1232,5,FALSE)</f>
        <v>11650.206131999998</v>
      </c>
    </row>
    <row r="170" spans="1:33" x14ac:dyDescent="0.45">
      <c r="A170" s="1">
        <v>45959</v>
      </c>
      <c r="B170" s="1">
        <v>46066</v>
      </c>
      <c r="C170" s="1">
        <v>46101</v>
      </c>
      <c r="D170" s="1">
        <v>2</v>
      </c>
      <c r="E170" s="2" t="s">
        <v>2259</v>
      </c>
      <c r="F170" s="3">
        <v>2</v>
      </c>
      <c r="G170" s="2" t="s">
        <v>1820</v>
      </c>
      <c r="H170" s="28">
        <v>7486</v>
      </c>
      <c r="I170" s="2" t="s">
        <v>292</v>
      </c>
      <c r="J170" s="4">
        <v>504</v>
      </c>
      <c r="K170" s="5">
        <v>259.27199999999999</v>
      </c>
      <c r="L170" s="4">
        <v>130673.09</v>
      </c>
      <c r="M170" s="2" t="s">
        <v>1559</v>
      </c>
      <c r="N170" s="2" t="s">
        <v>30</v>
      </c>
      <c r="O170" s="2" t="s">
        <v>1668</v>
      </c>
      <c r="P170" s="2" t="s">
        <v>1669</v>
      </c>
      <c r="R170" s="2" t="s">
        <v>106</v>
      </c>
      <c r="S170" s="2" t="s">
        <v>1821</v>
      </c>
      <c r="U170" s="2" t="s">
        <v>1740</v>
      </c>
      <c r="V170" s="2" t="s">
        <v>1822</v>
      </c>
      <c r="W170" s="2" t="s">
        <v>1667</v>
      </c>
      <c r="X170" s="6">
        <v>0</v>
      </c>
      <c r="Z170" s="2" t="s">
        <v>1823</v>
      </c>
      <c r="AA170" s="2" t="s">
        <v>1824</v>
      </c>
      <c r="AB170" s="2" t="s">
        <v>1825</v>
      </c>
      <c r="AE170">
        <f>J170*VLOOKUP(H170,'Cost sheet'!$C$2:$G$1232,5,FALSE)</f>
        <v>68384.418984000004</v>
      </c>
    </row>
    <row r="171" spans="1:33" x14ac:dyDescent="0.45">
      <c r="A171" s="1">
        <v>45995</v>
      </c>
      <c r="B171" s="1">
        <v>2</v>
      </c>
      <c r="C171" s="1">
        <v>46106</v>
      </c>
      <c r="D171" s="1">
        <v>46080</v>
      </c>
      <c r="E171" s="2" t="s">
        <v>2339</v>
      </c>
      <c r="F171" s="3">
        <v>1</v>
      </c>
      <c r="G171" s="2" t="s">
        <v>1667</v>
      </c>
      <c r="H171" s="28">
        <v>3752</v>
      </c>
      <c r="I171" s="2" t="s">
        <v>644</v>
      </c>
      <c r="J171" s="4">
        <v>400</v>
      </c>
      <c r="K171" s="5">
        <v>149.15</v>
      </c>
      <c r="L171" s="4">
        <v>59660</v>
      </c>
      <c r="M171" s="2" t="s">
        <v>1511</v>
      </c>
      <c r="N171" s="2" t="s">
        <v>30</v>
      </c>
      <c r="O171" s="2" t="s">
        <v>1668</v>
      </c>
      <c r="P171" s="2" t="s">
        <v>1669</v>
      </c>
      <c r="R171" s="2" t="s">
        <v>46</v>
      </c>
      <c r="S171" s="2" t="s">
        <v>1681</v>
      </c>
      <c r="U171" s="2" t="s">
        <v>1682</v>
      </c>
      <c r="V171" s="2" t="s">
        <v>1683</v>
      </c>
      <c r="W171" s="2" t="s">
        <v>1667</v>
      </c>
      <c r="X171" s="6">
        <v>0</v>
      </c>
      <c r="Z171" s="2" t="s">
        <v>46</v>
      </c>
      <c r="AA171" s="2" t="s">
        <v>1684</v>
      </c>
      <c r="AC171" s="2" t="s">
        <v>1673</v>
      </c>
      <c r="AD171" s="2"/>
      <c r="AE171">
        <f>J171*VLOOKUP(H171,'Cost sheet'!$C$2:$G$1232,5,FALSE)</f>
        <v>13688.842000000001</v>
      </c>
    </row>
    <row r="172" spans="1:33" x14ac:dyDescent="0.45">
      <c r="A172" s="1">
        <v>46001</v>
      </c>
      <c r="B172" s="1">
        <v>46081</v>
      </c>
      <c r="C172" s="1">
        <v>46106</v>
      </c>
      <c r="D172" s="1">
        <v>46106</v>
      </c>
      <c r="E172" s="2" t="s">
        <v>2369</v>
      </c>
      <c r="F172" s="3">
        <v>1</v>
      </c>
      <c r="G172" s="2" t="s">
        <v>1688</v>
      </c>
      <c r="H172" s="28">
        <v>6039</v>
      </c>
      <c r="I172" s="2" t="s">
        <v>128</v>
      </c>
      <c r="J172" s="4">
        <v>148</v>
      </c>
      <c r="K172" s="5">
        <v>20.61</v>
      </c>
      <c r="L172" s="4">
        <v>3050.28</v>
      </c>
      <c r="M172" s="2" t="s">
        <v>1485</v>
      </c>
      <c r="N172" s="2" t="s">
        <v>30</v>
      </c>
      <c r="O172" s="2" t="s">
        <v>1668</v>
      </c>
      <c r="P172" s="2" t="s">
        <v>1669</v>
      </c>
      <c r="R172" s="2" t="s">
        <v>67</v>
      </c>
      <c r="S172" s="2" t="s">
        <v>1689</v>
      </c>
      <c r="U172" s="2" t="s">
        <v>1690</v>
      </c>
      <c r="V172" s="2" t="s">
        <v>1691</v>
      </c>
      <c r="W172" s="2" t="s">
        <v>1667</v>
      </c>
      <c r="X172" s="6">
        <v>4</v>
      </c>
      <c r="Z172" s="2" t="s">
        <v>1692</v>
      </c>
      <c r="AA172" s="2" t="s">
        <v>1693</v>
      </c>
      <c r="AB172" s="2" t="s">
        <v>1694</v>
      </c>
      <c r="AC172" s="2" t="s">
        <v>1673</v>
      </c>
      <c r="AE172">
        <f>J172*VLOOKUP(H172,'Cost sheet'!$C$2:$G$1232,5,FALSE)</f>
        <v>1463.1951920000004</v>
      </c>
    </row>
    <row r="173" spans="1:33" x14ac:dyDescent="0.45">
      <c r="A173" s="1">
        <v>46008</v>
      </c>
      <c r="B173" s="1">
        <v>46105</v>
      </c>
      <c r="C173" s="1">
        <v>46106</v>
      </c>
      <c r="D173" s="1">
        <v>46106</v>
      </c>
      <c r="E173" s="2" t="s">
        <v>2383</v>
      </c>
      <c r="F173" s="3">
        <v>1</v>
      </c>
      <c r="G173" s="2" t="s">
        <v>1937</v>
      </c>
      <c r="H173" s="28">
        <v>6039</v>
      </c>
      <c r="I173" s="2" t="s">
        <v>128</v>
      </c>
      <c r="J173" s="4">
        <v>4</v>
      </c>
      <c r="K173" s="5">
        <v>20.61</v>
      </c>
      <c r="L173" s="4">
        <v>82.44</v>
      </c>
      <c r="M173" s="2" t="s">
        <v>1485</v>
      </c>
      <c r="N173" s="2" t="s">
        <v>30</v>
      </c>
      <c r="O173" s="2" t="s">
        <v>1668</v>
      </c>
      <c r="P173" s="2" t="s">
        <v>1669</v>
      </c>
      <c r="R173" s="2" t="s">
        <v>67</v>
      </c>
      <c r="S173" s="2" t="s">
        <v>1938</v>
      </c>
      <c r="U173" s="2" t="s">
        <v>1763</v>
      </c>
      <c r="V173" s="2" t="s">
        <v>1939</v>
      </c>
      <c r="W173" s="2" t="s">
        <v>1667</v>
      </c>
      <c r="X173" s="6">
        <v>4</v>
      </c>
      <c r="Z173" s="2" t="s">
        <v>1692</v>
      </c>
      <c r="AA173" s="2" t="s">
        <v>1940</v>
      </c>
      <c r="AC173" s="2" t="s">
        <v>1673</v>
      </c>
      <c r="AE173">
        <f>J173*VLOOKUP(H173,'Cost sheet'!$C$2:$G$1232,5,FALSE)</f>
        <v>39.545816000000009</v>
      </c>
    </row>
    <row r="174" spans="1:33" x14ac:dyDescent="0.45">
      <c r="A174" s="1">
        <v>46008</v>
      </c>
      <c r="B174" s="1">
        <v>46089</v>
      </c>
      <c r="C174" s="1">
        <v>46106</v>
      </c>
      <c r="D174" s="1">
        <v>46106</v>
      </c>
      <c r="E174" s="2" t="s">
        <v>2384</v>
      </c>
      <c r="F174" s="3">
        <v>1</v>
      </c>
      <c r="G174" s="2" t="s">
        <v>1688</v>
      </c>
      <c r="H174" s="28">
        <v>6039</v>
      </c>
      <c r="I174" s="2" t="s">
        <v>128</v>
      </c>
      <c r="J174" s="4">
        <v>320</v>
      </c>
      <c r="K174" s="5">
        <v>20.61</v>
      </c>
      <c r="L174" s="4">
        <v>6595.2</v>
      </c>
      <c r="M174" s="2" t="s">
        <v>1485</v>
      </c>
      <c r="N174" s="2" t="s">
        <v>30</v>
      </c>
      <c r="O174" s="2" t="s">
        <v>1668</v>
      </c>
      <c r="P174" s="2" t="s">
        <v>1669</v>
      </c>
      <c r="R174" s="2" t="s">
        <v>67</v>
      </c>
      <c r="S174" s="2" t="s">
        <v>1689</v>
      </c>
      <c r="U174" s="2" t="s">
        <v>1690</v>
      </c>
      <c r="V174" s="2" t="s">
        <v>1691</v>
      </c>
      <c r="W174" s="2" t="s">
        <v>1667</v>
      </c>
      <c r="X174" s="6">
        <v>4</v>
      </c>
      <c r="Z174" s="2" t="s">
        <v>1692</v>
      </c>
      <c r="AA174" s="2" t="s">
        <v>1693</v>
      </c>
      <c r="AB174" s="2" t="s">
        <v>1694</v>
      </c>
      <c r="AC174" s="2" t="s">
        <v>1673</v>
      </c>
      <c r="AD174" s="2"/>
      <c r="AE174">
        <f>J174*VLOOKUP(H174,'Cost sheet'!$C$2:$G$1232,5,FALSE)</f>
        <v>3163.6652800000006</v>
      </c>
    </row>
    <row r="175" spans="1:33" x14ac:dyDescent="0.45">
      <c r="A175" s="1">
        <v>46020</v>
      </c>
      <c r="B175" s="1">
        <v>46120</v>
      </c>
      <c r="C175" s="1">
        <v>46106</v>
      </c>
      <c r="D175" s="1">
        <v>46106</v>
      </c>
      <c r="E175" s="2" t="s">
        <v>2398</v>
      </c>
      <c r="F175" s="3">
        <v>1</v>
      </c>
      <c r="G175" s="2" t="s">
        <v>1695</v>
      </c>
      <c r="H175" s="28">
        <v>6039</v>
      </c>
      <c r="I175" s="2" t="s">
        <v>128</v>
      </c>
      <c r="J175" s="4">
        <v>84</v>
      </c>
      <c r="K175" s="5">
        <v>20.61</v>
      </c>
      <c r="L175" s="4">
        <v>1731.24</v>
      </c>
      <c r="M175" s="2" t="s">
        <v>1485</v>
      </c>
      <c r="N175" s="2" t="s">
        <v>30</v>
      </c>
      <c r="O175" s="2" t="s">
        <v>1668</v>
      </c>
      <c r="P175" s="2" t="s">
        <v>1669</v>
      </c>
      <c r="R175" s="2" t="s">
        <v>67</v>
      </c>
      <c r="S175" s="2" t="s">
        <v>1696</v>
      </c>
      <c r="U175" s="2" t="s">
        <v>1682</v>
      </c>
      <c r="V175" s="2" t="s">
        <v>1697</v>
      </c>
      <c r="W175" s="2" t="s">
        <v>1667</v>
      </c>
      <c r="X175" s="6">
        <v>4</v>
      </c>
      <c r="Z175" s="2" t="s">
        <v>1698</v>
      </c>
      <c r="AA175" s="2" t="s">
        <v>1699</v>
      </c>
      <c r="AB175" s="2" t="s">
        <v>1700</v>
      </c>
      <c r="AC175" s="2" t="s">
        <v>1673</v>
      </c>
      <c r="AD175" s="2"/>
      <c r="AE175">
        <f>J175*VLOOKUP(H175,'Cost sheet'!$C$2:$G$1232,5,FALSE)</f>
        <v>830.46213600000021</v>
      </c>
    </row>
    <row r="176" spans="1:33" x14ac:dyDescent="0.45">
      <c r="A176" s="1">
        <v>46020</v>
      </c>
      <c r="B176" s="1">
        <v>46096</v>
      </c>
      <c r="C176" s="1">
        <v>46106</v>
      </c>
      <c r="D176" s="1">
        <v>46106</v>
      </c>
      <c r="E176" s="2" t="s">
        <v>2402</v>
      </c>
      <c r="F176" s="3">
        <v>1</v>
      </c>
      <c r="G176" s="2" t="s">
        <v>1688</v>
      </c>
      <c r="H176" s="28">
        <v>6039</v>
      </c>
      <c r="I176" s="2" t="s">
        <v>128</v>
      </c>
      <c r="J176" s="4">
        <v>132</v>
      </c>
      <c r="K176" s="5">
        <v>20.61</v>
      </c>
      <c r="L176" s="4">
        <v>2720.52</v>
      </c>
      <c r="M176" s="2" t="s">
        <v>1485</v>
      </c>
      <c r="N176" s="2" t="s">
        <v>30</v>
      </c>
      <c r="O176" s="2" t="s">
        <v>1668</v>
      </c>
      <c r="P176" s="2" t="s">
        <v>1669</v>
      </c>
      <c r="R176" s="2" t="s">
        <v>67</v>
      </c>
      <c r="S176" s="2" t="s">
        <v>1689</v>
      </c>
      <c r="U176" s="2" t="s">
        <v>1690</v>
      </c>
      <c r="V176" s="2" t="s">
        <v>1691</v>
      </c>
      <c r="W176" s="2" t="s">
        <v>1667</v>
      </c>
      <c r="X176" s="6">
        <v>4</v>
      </c>
      <c r="Z176" s="2" t="s">
        <v>1692</v>
      </c>
      <c r="AA176" s="2" t="s">
        <v>1693</v>
      </c>
      <c r="AB176" s="2" t="s">
        <v>1694</v>
      </c>
      <c r="AC176" s="2" t="s">
        <v>1673</v>
      </c>
      <c r="AE176">
        <f>J176*VLOOKUP(H176,'Cost sheet'!$C$2:$G$1232,5,FALSE)</f>
        <v>1305.0119280000004</v>
      </c>
    </row>
    <row r="177" spans="1:33" x14ac:dyDescent="0.45">
      <c r="A177" s="1">
        <v>46021</v>
      </c>
      <c r="B177" s="1">
        <v>46118</v>
      </c>
      <c r="C177" s="1">
        <v>46106</v>
      </c>
      <c r="D177" s="1">
        <v>46106</v>
      </c>
      <c r="E177" s="2" t="s">
        <v>2409</v>
      </c>
      <c r="F177" s="3">
        <v>1</v>
      </c>
      <c r="G177" s="2" t="s">
        <v>1937</v>
      </c>
      <c r="H177" s="28">
        <v>6039</v>
      </c>
      <c r="I177" s="2" t="s">
        <v>128</v>
      </c>
      <c r="J177" s="4">
        <v>4</v>
      </c>
      <c r="K177" s="5">
        <v>20.61</v>
      </c>
      <c r="L177" s="4">
        <v>82.44</v>
      </c>
      <c r="M177" s="2" t="s">
        <v>1485</v>
      </c>
      <c r="N177" s="2" t="s">
        <v>30</v>
      </c>
      <c r="O177" s="2" t="s">
        <v>1668</v>
      </c>
      <c r="P177" s="2" t="s">
        <v>1669</v>
      </c>
      <c r="R177" s="2" t="s">
        <v>67</v>
      </c>
      <c r="S177" s="2" t="s">
        <v>1938</v>
      </c>
      <c r="U177" s="2" t="s">
        <v>1763</v>
      </c>
      <c r="V177" s="2" t="s">
        <v>1939</v>
      </c>
      <c r="W177" s="2" t="s">
        <v>1667</v>
      </c>
      <c r="X177" s="6">
        <v>4</v>
      </c>
      <c r="Z177" s="2" t="s">
        <v>1692</v>
      </c>
      <c r="AA177" s="2" t="s">
        <v>1940</v>
      </c>
      <c r="AC177" s="2" t="s">
        <v>1673</v>
      </c>
      <c r="AE177">
        <f>J177*VLOOKUP(H177,'Cost sheet'!$C$2:$G$1232,5,FALSE)</f>
        <v>39.545816000000009</v>
      </c>
    </row>
    <row r="178" spans="1:33" x14ac:dyDescent="0.45">
      <c r="A178" s="1">
        <v>46042</v>
      </c>
      <c r="B178" s="1">
        <v>46125</v>
      </c>
      <c r="C178" s="1">
        <v>46106</v>
      </c>
      <c r="D178" s="1">
        <v>46106</v>
      </c>
      <c r="E178" s="2" t="s">
        <v>2577</v>
      </c>
      <c r="F178" s="3">
        <v>1</v>
      </c>
      <c r="G178" s="2" t="s">
        <v>1688</v>
      </c>
      <c r="H178" s="28">
        <v>6039</v>
      </c>
      <c r="I178" s="2" t="s">
        <v>128</v>
      </c>
      <c r="J178" s="4">
        <v>428</v>
      </c>
      <c r="K178" s="5">
        <v>20.61</v>
      </c>
      <c r="L178" s="4">
        <v>8821.08</v>
      </c>
      <c r="M178" s="2" t="s">
        <v>1485</v>
      </c>
      <c r="N178" s="2" t="s">
        <v>30</v>
      </c>
      <c r="O178" s="2" t="s">
        <v>1668</v>
      </c>
      <c r="P178" s="2" t="s">
        <v>1669</v>
      </c>
      <c r="R178" s="2" t="s">
        <v>67</v>
      </c>
      <c r="S178" s="2" t="s">
        <v>1689</v>
      </c>
      <c r="U178" s="2" t="s">
        <v>1690</v>
      </c>
      <c r="V178" s="2" t="s">
        <v>1691</v>
      </c>
      <c r="W178" s="2" t="s">
        <v>1667</v>
      </c>
      <c r="X178" s="6">
        <v>4</v>
      </c>
      <c r="Z178" s="2" t="s">
        <v>1692</v>
      </c>
      <c r="AA178" s="2" t="s">
        <v>1693</v>
      </c>
      <c r="AB178" s="2" t="s">
        <v>1694</v>
      </c>
      <c r="AC178" s="2" t="s">
        <v>1673</v>
      </c>
      <c r="AE178">
        <f>J178*VLOOKUP(H178,'Cost sheet'!$C$2:$G$1232,5,FALSE)</f>
        <v>4231.4023120000011</v>
      </c>
    </row>
    <row r="179" spans="1:33" x14ac:dyDescent="0.45">
      <c r="A179" s="1">
        <v>45938</v>
      </c>
      <c r="B179" s="1">
        <v>2</v>
      </c>
      <c r="C179" s="1">
        <v>46107</v>
      </c>
      <c r="D179" s="1">
        <v>46006</v>
      </c>
      <c r="E179" s="2" t="s">
        <v>2202</v>
      </c>
      <c r="F179" s="3">
        <v>1</v>
      </c>
      <c r="G179" s="2" t="s">
        <v>1667</v>
      </c>
      <c r="H179" s="28">
        <v>5674</v>
      </c>
      <c r="I179" s="2" t="s">
        <v>163</v>
      </c>
      <c r="J179" s="4">
        <v>2000</v>
      </c>
      <c r="K179" s="5">
        <v>2.4500000000000002</v>
      </c>
      <c r="L179" s="4">
        <v>4900</v>
      </c>
      <c r="M179" s="2" t="s">
        <v>1511</v>
      </c>
      <c r="N179" s="2" t="s">
        <v>37</v>
      </c>
      <c r="O179" s="2" t="s">
        <v>1668</v>
      </c>
      <c r="P179" s="2" t="s">
        <v>1669</v>
      </c>
      <c r="R179" s="2" t="s">
        <v>46</v>
      </c>
      <c r="S179" s="2" t="s">
        <v>1681</v>
      </c>
      <c r="U179" s="2" t="s">
        <v>1682</v>
      </c>
      <c r="V179" s="2" t="s">
        <v>1683</v>
      </c>
      <c r="W179" s="2" t="s">
        <v>1667</v>
      </c>
      <c r="X179" s="6">
        <v>0</v>
      </c>
      <c r="Z179" s="2" t="s">
        <v>46</v>
      </c>
      <c r="AA179" s="2" t="s">
        <v>1684</v>
      </c>
      <c r="AC179" s="2" t="s">
        <v>1673</v>
      </c>
      <c r="AD179" s="2"/>
      <c r="AE179">
        <f>J179*VLOOKUP(H179,'Cost sheet'!$C$2:$G$1232,5,FALSE)</f>
        <v>1261.3700000000003</v>
      </c>
    </row>
    <row r="180" spans="1:33" x14ac:dyDescent="0.45">
      <c r="A180" s="1">
        <v>45917</v>
      </c>
      <c r="B180" s="1">
        <v>2</v>
      </c>
      <c r="C180" s="1">
        <v>46108</v>
      </c>
      <c r="D180" s="1">
        <v>45999</v>
      </c>
      <c r="E180" s="2" t="s">
        <v>2135</v>
      </c>
      <c r="F180" s="3">
        <v>1</v>
      </c>
      <c r="G180" s="2" t="s">
        <v>1667</v>
      </c>
      <c r="H180" s="28">
        <v>5671</v>
      </c>
      <c r="I180" s="2" t="s">
        <v>225</v>
      </c>
      <c r="J180" s="4">
        <v>1800</v>
      </c>
      <c r="K180" s="5">
        <v>3.56</v>
      </c>
      <c r="L180" s="4">
        <v>6408</v>
      </c>
      <c r="M180" s="2" t="s">
        <v>1511</v>
      </c>
      <c r="N180" s="2" t="s">
        <v>37</v>
      </c>
      <c r="O180" s="2" t="s">
        <v>1668</v>
      </c>
      <c r="P180" s="2" t="s">
        <v>1669</v>
      </c>
      <c r="R180" s="2" t="s">
        <v>46</v>
      </c>
      <c r="S180" s="2" t="s">
        <v>1681</v>
      </c>
      <c r="U180" s="2" t="s">
        <v>1682</v>
      </c>
      <c r="V180" s="2" t="s">
        <v>1683</v>
      </c>
      <c r="W180" s="2" t="s">
        <v>1667</v>
      </c>
      <c r="X180" s="6">
        <v>0</v>
      </c>
      <c r="Z180" s="2" t="s">
        <v>46</v>
      </c>
      <c r="AA180" s="2" t="s">
        <v>1684</v>
      </c>
      <c r="AC180" s="2" t="s">
        <v>1673</v>
      </c>
      <c r="AD180" s="2"/>
      <c r="AE180">
        <f>J180*VLOOKUP(H180,'Cost sheet'!$C$2:$G$1232,5,FALSE)</f>
        <v>2833.7004000000002</v>
      </c>
      <c r="AF180" s="2"/>
      <c r="AG180" s="2"/>
    </row>
    <row r="181" spans="1:33" x14ac:dyDescent="0.45">
      <c r="A181" s="1">
        <v>45959</v>
      </c>
      <c r="B181" s="1">
        <v>46066</v>
      </c>
      <c r="C181" s="1">
        <v>46108</v>
      </c>
      <c r="D181" s="1">
        <v>2</v>
      </c>
      <c r="E181" s="2" t="s">
        <v>2259</v>
      </c>
      <c r="F181" s="3">
        <v>1</v>
      </c>
      <c r="G181" s="2" t="s">
        <v>1820</v>
      </c>
      <c r="H181" s="28">
        <v>7488</v>
      </c>
      <c r="I181" s="2" t="s">
        <v>1414</v>
      </c>
      <c r="J181" s="4">
        <v>882</v>
      </c>
      <c r="K181" s="5">
        <v>170.4</v>
      </c>
      <c r="L181" s="4">
        <v>150292.79999999999</v>
      </c>
      <c r="M181" s="2" t="s">
        <v>1559</v>
      </c>
      <c r="N181" s="2" t="s">
        <v>30</v>
      </c>
      <c r="O181" s="2" t="s">
        <v>1668</v>
      </c>
      <c r="P181" s="2" t="s">
        <v>1669</v>
      </c>
      <c r="R181" s="2" t="s">
        <v>106</v>
      </c>
      <c r="S181" s="2" t="s">
        <v>1821</v>
      </c>
      <c r="U181" s="2" t="s">
        <v>1740</v>
      </c>
      <c r="V181" s="2" t="s">
        <v>1822</v>
      </c>
      <c r="W181" s="2" t="s">
        <v>1667</v>
      </c>
      <c r="X181" s="6">
        <v>0</v>
      </c>
      <c r="Z181" s="2" t="s">
        <v>1823</v>
      </c>
      <c r="AA181" s="2" t="s">
        <v>1824</v>
      </c>
      <c r="AB181" s="2" t="s">
        <v>1825</v>
      </c>
      <c r="AD181" s="2"/>
      <c r="AE181">
        <f>J181*VLOOKUP(H181,'Cost sheet'!$C$2:$G$1232,5,FALSE)</f>
        <v>17464.449365999997</v>
      </c>
      <c r="AF181" s="2"/>
      <c r="AG181" s="2"/>
    </row>
    <row r="182" spans="1:33" x14ac:dyDescent="0.45">
      <c r="A182" s="1">
        <v>46051</v>
      </c>
      <c r="B182" s="1">
        <v>46112</v>
      </c>
      <c r="C182" s="1">
        <v>46111</v>
      </c>
      <c r="D182" s="1">
        <v>46111</v>
      </c>
      <c r="E182" s="2" t="s">
        <v>2690</v>
      </c>
      <c r="F182" s="3">
        <v>1</v>
      </c>
      <c r="G182" s="2" t="s">
        <v>1667</v>
      </c>
      <c r="H182" s="28">
        <v>5668</v>
      </c>
      <c r="I182" s="2" t="s">
        <v>889</v>
      </c>
      <c r="J182" s="4">
        <v>10000</v>
      </c>
      <c r="K182" s="5">
        <v>2.34</v>
      </c>
      <c r="L182" s="4">
        <v>23400</v>
      </c>
      <c r="M182" s="2" t="s">
        <v>1511</v>
      </c>
      <c r="N182" s="2" t="s">
        <v>37</v>
      </c>
      <c r="O182" s="2" t="s">
        <v>1668</v>
      </c>
      <c r="P182" s="2" t="s">
        <v>1669</v>
      </c>
      <c r="R182" s="2" t="s">
        <v>46</v>
      </c>
      <c r="S182" s="2" t="s">
        <v>1681</v>
      </c>
      <c r="U182" s="2" t="s">
        <v>1682</v>
      </c>
      <c r="V182" s="2" t="s">
        <v>1683</v>
      </c>
      <c r="W182" s="2" t="s">
        <v>1667</v>
      </c>
      <c r="X182" s="6">
        <v>0</v>
      </c>
      <c r="Z182" s="2" t="s">
        <v>46</v>
      </c>
      <c r="AA182" s="2" t="s">
        <v>1684</v>
      </c>
      <c r="AC182" s="2" t="s">
        <v>1673</v>
      </c>
      <c r="AD182" s="2"/>
      <c r="AE182">
        <f>J182*VLOOKUP(H182,'Cost sheet'!$C$2:$G$1232,5,FALSE)</f>
        <v>7417.6899999999987</v>
      </c>
      <c r="AF182" s="2"/>
      <c r="AG182" s="2"/>
    </row>
    <row r="183" spans="1:33" x14ac:dyDescent="0.45">
      <c r="A183" s="1">
        <v>46062</v>
      </c>
      <c r="B183" s="1">
        <v>2</v>
      </c>
      <c r="C183" s="1">
        <v>46111</v>
      </c>
      <c r="D183" s="1">
        <v>46111</v>
      </c>
      <c r="E183" s="2" t="s">
        <v>2880</v>
      </c>
      <c r="F183" s="3">
        <v>1</v>
      </c>
      <c r="G183" s="2" t="s">
        <v>1667</v>
      </c>
      <c r="H183" s="28">
        <v>5660</v>
      </c>
      <c r="I183" s="2" t="s">
        <v>884</v>
      </c>
      <c r="J183" s="4">
        <v>5800</v>
      </c>
      <c r="K183" s="5">
        <v>2.2000000000000002</v>
      </c>
      <c r="L183" s="4">
        <v>12760</v>
      </c>
      <c r="M183" s="2" t="s">
        <v>1511</v>
      </c>
      <c r="N183" s="2" t="s">
        <v>37</v>
      </c>
      <c r="O183" s="2" t="s">
        <v>1668</v>
      </c>
      <c r="P183" s="2" t="s">
        <v>1669</v>
      </c>
      <c r="R183" s="2" t="s">
        <v>46</v>
      </c>
      <c r="S183" s="2" t="s">
        <v>1681</v>
      </c>
      <c r="U183" s="2" t="s">
        <v>1682</v>
      </c>
      <c r="V183" s="2" t="s">
        <v>1683</v>
      </c>
      <c r="W183" s="2" t="s">
        <v>1667</v>
      </c>
      <c r="X183" s="6">
        <v>0</v>
      </c>
      <c r="Z183" s="2" t="s">
        <v>46</v>
      </c>
      <c r="AA183" s="2" t="s">
        <v>1684</v>
      </c>
      <c r="AC183" s="2" t="s">
        <v>1673</v>
      </c>
      <c r="AD183" s="2"/>
      <c r="AE183">
        <f>J183*VLOOKUP(H183,'Cost sheet'!$C$2:$G$1232,5,FALSE)</f>
        <v>4717.8824000000013</v>
      </c>
      <c r="AF183" s="2"/>
      <c r="AG183" s="2"/>
    </row>
    <row r="184" spans="1:33" x14ac:dyDescent="0.45">
      <c r="A184" s="1">
        <v>45894</v>
      </c>
      <c r="B184" s="1">
        <v>46112</v>
      </c>
      <c r="C184" s="1">
        <v>46112</v>
      </c>
      <c r="D184" s="1">
        <v>46112</v>
      </c>
      <c r="E184" s="2" t="s">
        <v>2111</v>
      </c>
      <c r="F184" s="3">
        <v>1</v>
      </c>
      <c r="G184" s="2" t="s">
        <v>1859</v>
      </c>
      <c r="H184" s="28">
        <v>1917</v>
      </c>
      <c r="I184" s="2" t="s">
        <v>305</v>
      </c>
      <c r="J184" s="4">
        <v>360000</v>
      </c>
      <c r="K184" s="5">
        <v>0.12</v>
      </c>
      <c r="L184" s="4">
        <v>43200</v>
      </c>
      <c r="M184" s="2" t="s">
        <v>1861</v>
      </c>
      <c r="N184" s="2" t="s">
        <v>30</v>
      </c>
      <c r="O184" s="2" t="s">
        <v>1668</v>
      </c>
      <c r="P184" s="2" t="s">
        <v>1669</v>
      </c>
      <c r="R184" s="2" t="s">
        <v>108</v>
      </c>
      <c r="S184" s="2" t="s">
        <v>1862</v>
      </c>
      <c r="T184" s="2" t="s">
        <v>1863</v>
      </c>
      <c r="U184" s="2" t="s">
        <v>1682</v>
      </c>
      <c r="V184" s="2" t="s">
        <v>1697</v>
      </c>
      <c r="W184" s="2" t="s">
        <v>1667</v>
      </c>
      <c r="X184" s="6">
        <v>0</v>
      </c>
      <c r="Z184" s="2" t="s">
        <v>1864</v>
      </c>
      <c r="AA184" s="2" t="s">
        <v>1699</v>
      </c>
      <c r="AB184" s="2" t="s">
        <v>1865</v>
      </c>
      <c r="AD184" s="2"/>
      <c r="AE184">
        <f>J184*VLOOKUP(H184,'Cost sheet'!$C$2:$G$1232,5,FALSE)</f>
        <v>18559.439999999995</v>
      </c>
    </row>
    <row r="185" spans="1:33" x14ac:dyDescent="0.45">
      <c r="A185" s="1">
        <v>45968</v>
      </c>
      <c r="B185" s="1">
        <v>46041</v>
      </c>
      <c r="C185" s="1">
        <v>46112</v>
      </c>
      <c r="D185" s="1">
        <v>46112</v>
      </c>
      <c r="E185" s="2" t="s">
        <v>2272</v>
      </c>
      <c r="F185" s="3">
        <v>1</v>
      </c>
      <c r="G185" s="2" t="s">
        <v>2310</v>
      </c>
      <c r="H185" s="28">
        <v>7940</v>
      </c>
      <c r="I185" s="2" t="s">
        <v>2276</v>
      </c>
      <c r="J185" s="4">
        <v>25000</v>
      </c>
      <c r="K185" s="5">
        <v>3.01</v>
      </c>
      <c r="L185" s="4">
        <v>75250</v>
      </c>
      <c r="M185" s="2" t="s">
        <v>2273</v>
      </c>
      <c r="N185" s="2" t="s">
        <v>37</v>
      </c>
      <c r="O185" s="2" t="s">
        <v>1668</v>
      </c>
      <c r="P185" s="2" t="s">
        <v>1669</v>
      </c>
      <c r="R185" s="2" t="s">
        <v>2274</v>
      </c>
      <c r="S185" s="2" t="s">
        <v>2311</v>
      </c>
      <c r="U185" s="2" t="s">
        <v>1704</v>
      </c>
      <c r="V185" s="2" t="s">
        <v>2312</v>
      </c>
      <c r="W185" s="2" t="s">
        <v>1667</v>
      </c>
      <c r="X185" s="6">
        <v>0</v>
      </c>
      <c r="Z185" s="2" t="s">
        <v>2274</v>
      </c>
      <c r="AA185" s="2" t="s">
        <v>2313</v>
      </c>
      <c r="AC185" s="2" t="s">
        <v>1673</v>
      </c>
      <c r="AD185" s="2"/>
      <c r="AE185">
        <f>J185*VLOOKUP(H185,'Cost sheet'!$C$2:$G$1232,5,FALSE)</f>
        <v>53751.474999999991</v>
      </c>
    </row>
    <row r="186" spans="1:33" x14ac:dyDescent="0.45">
      <c r="A186" s="1">
        <v>45968</v>
      </c>
      <c r="B186" s="1">
        <v>46041</v>
      </c>
      <c r="C186" s="1">
        <v>46112</v>
      </c>
      <c r="D186" s="1">
        <v>46112</v>
      </c>
      <c r="E186" s="2" t="s">
        <v>2272</v>
      </c>
      <c r="F186" s="3">
        <v>2</v>
      </c>
      <c r="G186" s="2" t="s">
        <v>2310</v>
      </c>
      <c r="H186" s="28">
        <v>7941</v>
      </c>
      <c r="I186" s="2" t="s">
        <v>2278</v>
      </c>
      <c r="J186" s="4">
        <v>25000</v>
      </c>
      <c r="K186" s="5">
        <v>5.53</v>
      </c>
      <c r="L186" s="4">
        <v>138250</v>
      </c>
      <c r="M186" s="2" t="s">
        <v>2273</v>
      </c>
      <c r="N186" s="2" t="s">
        <v>37</v>
      </c>
      <c r="O186" s="2" t="s">
        <v>1668</v>
      </c>
      <c r="P186" s="2" t="s">
        <v>1669</v>
      </c>
      <c r="R186" s="2" t="s">
        <v>2274</v>
      </c>
      <c r="S186" s="2" t="s">
        <v>2311</v>
      </c>
      <c r="U186" s="2" t="s">
        <v>1704</v>
      </c>
      <c r="V186" s="2" t="s">
        <v>2312</v>
      </c>
      <c r="W186" s="2" t="s">
        <v>1667</v>
      </c>
      <c r="X186" s="6">
        <v>0</v>
      </c>
      <c r="Z186" s="2" t="s">
        <v>2274</v>
      </c>
      <c r="AA186" s="2" t="s">
        <v>2313</v>
      </c>
      <c r="AC186" s="2" t="s">
        <v>1673</v>
      </c>
      <c r="AD186" s="2"/>
      <c r="AE186">
        <f>J186*VLOOKUP(H186,'Cost sheet'!$C$2:$G$1232,5,FALSE)</f>
        <v>65448.450000000004</v>
      </c>
    </row>
    <row r="187" spans="1:33" x14ac:dyDescent="0.45">
      <c r="A187" s="1">
        <v>45986</v>
      </c>
      <c r="B187" s="1">
        <v>46112</v>
      </c>
      <c r="C187" s="1">
        <v>46112</v>
      </c>
      <c r="D187" s="1">
        <v>46112</v>
      </c>
      <c r="E187" s="2" t="s">
        <v>2306</v>
      </c>
      <c r="F187" s="3">
        <v>1</v>
      </c>
      <c r="G187" s="2" t="s">
        <v>1941</v>
      </c>
      <c r="H187" s="28">
        <v>6319</v>
      </c>
      <c r="I187" s="2" t="s">
        <v>150</v>
      </c>
      <c r="J187" s="4">
        <v>85000</v>
      </c>
      <c r="K187" s="5">
        <v>0.33</v>
      </c>
      <c r="L187" s="4">
        <v>28050</v>
      </c>
      <c r="M187" s="2" t="s">
        <v>1543</v>
      </c>
      <c r="N187" s="2" t="s">
        <v>30</v>
      </c>
      <c r="O187" s="2" t="s">
        <v>1668</v>
      </c>
      <c r="P187" s="2" t="s">
        <v>1669</v>
      </c>
      <c r="R187" s="2" t="s">
        <v>151</v>
      </c>
      <c r="S187" s="2" t="s">
        <v>1942</v>
      </c>
      <c r="T187" s="2" t="s">
        <v>1943</v>
      </c>
      <c r="U187" s="2" t="s">
        <v>1686</v>
      </c>
      <c r="V187" s="2" t="s">
        <v>1944</v>
      </c>
      <c r="W187" s="2" t="s">
        <v>1667</v>
      </c>
      <c r="X187" s="6">
        <v>0</v>
      </c>
      <c r="Z187" s="2" t="s">
        <v>151</v>
      </c>
      <c r="AA187" s="2" t="s">
        <v>1945</v>
      </c>
      <c r="AB187" s="2" t="s">
        <v>1946</v>
      </c>
      <c r="AC187" s="2" t="s">
        <v>1673</v>
      </c>
      <c r="AD187" s="2"/>
      <c r="AE187">
        <f>J187*VLOOKUP(H187,'Cost sheet'!$C$2:$G$1232,5,FALSE)</f>
        <v>11118.255000000003</v>
      </c>
    </row>
    <row r="188" spans="1:33" x14ac:dyDescent="0.45">
      <c r="A188" s="1">
        <v>45986</v>
      </c>
      <c r="B188" s="1">
        <v>46112</v>
      </c>
      <c r="C188" s="1">
        <v>46112</v>
      </c>
      <c r="D188" s="1">
        <v>46112</v>
      </c>
      <c r="E188" s="2" t="s">
        <v>2306</v>
      </c>
      <c r="F188" s="3">
        <v>2</v>
      </c>
      <c r="G188" s="2" t="s">
        <v>1941</v>
      </c>
      <c r="H188" s="28">
        <v>6320</v>
      </c>
      <c r="I188" s="2" t="s">
        <v>152</v>
      </c>
      <c r="J188" s="4">
        <v>70000</v>
      </c>
      <c r="K188" s="5">
        <v>0.6</v>
      </c>
      <c r="L188" s="4">
        <v>42000</v>
      </c>
      <c r="M188" s="2" t="s">
        <v>1543</v>
      </c>
      <c r="N188" s="2" t="s">
        <v>30</v>
      </c>
      <c r="O188" s="2" t="s">
        <v>1668</v>
      </c>
      <c r="P188" s="2" t="s">
        <v>1669</v>
      </c>
      <c r="R188" s="2" t="s">
        <v>151</v>
      </c>
      <c r="S188" s="2" t="s">
        <v>1942</v>
      </c>
      <c r="T188" s="2" t="s">
        <v>1943</v>
      </c>
      <c r="U188" s="2" t="s">
        <v>1686</v>
      </c>
      <c r="V188" s="2" t="s">
        <v>1944</v>
      </c>
      <c r="W188" s="2" t="s">
        <v>1667</v>
      </c>
      <c r="X188" s="6">
        <v>0</v>
      </c>
      <c r="Z188" s="2" t="s">
        <v>151</v>
      </c>
      <c r="AA188" s="2" t="s">
        <v>1945</v>
      </c>
      <c r="AB188" s="2" t="s">
        <v>1946</v>
      </c>
      <c r="AC188" s="2" t="s">
        <v>1673</v>
      </c>
      <c r="AD188" s="2"/>
      <c r="AE188">
        <f>J188*VLOOKUP(H188,'Cost sheet'!$C$2:$G$1232,5,FALSE)</f>
        <v>18413.289999999997</v>
      </c>
    </row>
    <row r="189" spans="1:33" x14ac:dyDescent="0.45">
      <c r="A189" s="1">
        <v>46030</v>
      </c>
      <c r="B189" s="1">
        <v>46146</v>
      </c>
      <c r="C189" s="1">
        <v>46112</v>
      </c>
      <c r="D189" s="1">
        <v>46112</v>
      </c>
      <c r="E189" s="2" t="s">
        <v>2470</v>
      </c>
      <c r="F189" s="3">
        <v>1</v>
      </c>
      <c r="G189" s="2" t="s">
        <v>1701</v>
      </c>
      <c r="H189" s="28">
        <v>7152</v>
      </c>
      <c r="I189" s="2" t="s">
        <v>308</v>
      </c>
      <c r="J189" s="4">
        <v>244992</v>
      </c>
      <c r="K189" s="5">
        <v>1.71</v>
      </c>
      <c r="L189" s="4">
        <v>418936.32000000001</v>
      </c>
      <c r="M189" s="2" t="s">
        <v>1546</v>
      </c>
      <c r="N189" s="2" t="s">
        <v>37</v>
      </c>
      <c r="O189" s="2" t="s">
        <v>1668</v>
      </c>
      <c r="P189" s="2" t="s">
        <v>1669</v>
      </c>
      <c r="R189" s="2" t="s">
        <v>309</v>
      </c>
      <c r="S189" s="2" t="s">
        <v>1703</v>
      </c>
      <c r="U189" s="2" t="s">
        <v>1704</v>
      </c>
      <c r="V189" s="2" t="s">
        <v>1705</v>
      </c>
      <c r="W189" s="2" t="s">
        <v>1667</v>
      </c>
      <c r="X189" s="6">
        <v>0</v>
      </c>
      <c r="Z189" s="2" t="s">
        <v>1706</v>
      </c>
      <c r="AA189" s="2" t="s">
        <v>1707</v>
      </c>
      <c r="AB189" s="2" t="s">
        <v>1708</v>
      </c>
      <c r="AE189">
        <f>J189*VLOOKUP(H189,'Cost sheet'!$C$2:$G$1232,5,FALSE)</f>
        <v>171028.670208</v>
      </c>
    </row>
    <row r="190" spans="1:33" x14ac:dyDescent="0.45">
      <c r="A190" s="1">
        <v>46031</v>
      </c>
      <c r="B190" s="1">
        <v>46076</v>
      </c>
      <c r="C190" s="1">
        <v>46112</v>
      </c>
      <c r="D190" s="1">
        <v>46112</v>
      </c>
      <c r="E190" s="2" t="s">
        <v>2481</v>
      </c>
      <c r="F190" s="3">
        <v>1</v>
      </c>
      <c r="G190" s="2" t="s">
        <v>2510</v>
      </c>
      <c r="H190" s="28">
        <v>104</v>
      </c>
      <c r="I190" s="2" t="s">
        <v>1441</v>
      </c>
      <c r="J190" s="4">
        <v>150000</v>
      </c>
      <c r="K190" s="5">
        <v>0.29099999999999998</v>
      </c>
      <c r="L190" s="4">
        <v>43650</v>
      </c>
      <c r="M190" s="2" t="s">
        <v>2477</v>
      </c>
      <c r="N190" s="2" t="s">
        <v>30</v>
      </c>
      <c r="O190" s="2" t="s">
        <v>1668</v>
      </c>
      <c r="P190" s="2" t="s">
        <v>1669</v>
      </c>
      <c r="R190" s="2" t="s">
        <v>2478</v>
      </c>
      <c r="S190" s="2" t="s">
        <v>2511</v>
      </c>
      <c r="T190" s="2" t="s">
        <v>2512</v>
      </c>
      <c r="U190" s="2" t="s">
        <v>1682</v>
      </c>
      <c r="V190" s="2" t="s">
        <v>2513</v>
      </c>
      <c r="W190" s="2" t="s">
        <v>1667</v>
      </c>
      <c r="X190" s="6">
        <v>0</v>
      </c>
      <c r="Z190" s="2" t="s">
        <v>2514</v>
      </c>
      <c r="AA190" s="2" t="s">
        <v>2515</v>
      </c>
      <c r="AB190" s="2" t="s">
        <v>2516</v>
      </c>
      <c r="AC190" s="2" t="s">
        <v>1673</v>
      </c>
      <c r="AD190" s="2"/>
      <c r="AE190">
        <f>J190*VLOOKUP(H190,'Cost sheet'!$C$2:$G$1232,5,FALSE)</f>
        <v>16747.349999999999</v>
      </c>
    </row>
    <row r="191" spans="1:33" x14ac:dyDescent="0.45">
      <c r="A191" s="1">
        <v>46058</v>
      </c>
      <c r="B191" s="1">
        <v>46174</v>
      </c>
      <c r="C191" s="1">
        <v>46112</v>
      </c>
      <c r="D191" s="1">
        <v>46122</v>
      </c>
      <c r="E191" s="2" t="s">
        <v>2856</v>
      </c>
      <c r="F191" s="3">
        <v>1</v>
      </c>
      <c r="G191" s="2" t="s">
        <v>1701</v>
      </c>
      <c r="H191" s="28">
        <v>7156</v>
      </c>
      <c r="I191" s="2" t="s">
        <v>313</v>
      </c>
      <c r="J191" s="4">
        <v>24996</v>
      </c>
      <c r="K191" s="5">
        <v>5.08</v>
      </c>
      <c r="L191" s="4">
        <v>126979.68</v>
      </c>
      <c r="M191" s="2" t="s">
        <v>1546</v>
      </c>
      <c r="N191" s="2" t="s">
        <v>37</v>
      </c>
      <c r="O191" s="2" t="s">
        <v>1668</v>
      </c>
      <c r="P191" s="2" t="s">
        <v>1669</v>
      </c>
      <c r="R191" s="2" t="s">
        <v>309</v>
      </c>
      <c r="S191" s="2" t="s">
        <v>1703</v>
      </c>
      <c r="U191" s="2" t="s">
        <v>1704</v>
      </c>
      <c r="V191" s="2" t="s">
        <v>1705</v>
      </c>
      <c r="W191" s="2" t="s">
        <v>1667</v>
      </c>
      <c r="X191" s="6">
        <v>0</v>
      </c>
      <c r="Z191" s="2" t="s">
        <v>1706</v>
      </c>
      <c r="AA191" s="2" t="s">
        <v>1707</v>
      </c>
      <c r="AB191" s="2" t="s">
        <v>1708</v>
      </c>
      <c r="AD191" s="2"/>
      <c r="AE191">
        <f>J191*VLOOKUP(H191,'Cost sheet'!$C$2:$G$1232,5,FALSE)</f>
        <v>80261.756064000001</v>
      </c>
    </row>
    <row r="192" spans="1:33" x14ac:dyDescent="0.45">
      <c r="A192" s="1">
        <v>45783</v>
      </c>
      <c r="B192" s="1">
        <v>45856</v>
      </c>
      <c r="C192" s="1">
        <v>46113</v>
      </c>
      <c r="D192" s="1">
        <v>46073</v>
      </c>
      <c r="E192" s="2" t="s">
        <v>1660</v>
      </c>
      <c r="F192" s="3">
        <v>1</v>
      </c>
      <c r="G192" s="2" t="s">
        <v>1685</v>
      </c>
      <c r="H192" s="28">
        <v>7751</v>
      </c>
      <c r="I192" s="2" t="s">
        <v>1659</v>
      </c>
      <c r="J192" s="4">
        <v>35000</v>
      </c>
      <c r="K192" s="5">
        <v>4.1500000000000004</v>
      </c>
      <c r="L192" s="4">
        <v>145250</v>
      </c>
      <c r="M192" s="2" t="s">
        <v>1654</v>
      </c>
      <c r="N192" s="2" t="s">
        <v>37</v>
      </c>
      <c r="O192" s="2" t="s">
        <v>1668</v>
      </c>
      <c r="P192" s="2" t="s">
        <v>1669</v>
      </c>
      <c r="R192" s="2" t="s">
        <v>1655</v>
      </c>
      <c r="S192" s="2" t="s">
        <v>2307</v>
      </c>
      <c r="U192" s="2" t="s">
        <v>1773</v>
      </c>
      <c r="V192" s="2" t="s">
        <v>2308</v>
      </c>
      <c r="W192" s="2" t="s">
        <v>1667</v>
      </c>
      <c r="X192" s="6">
        <v>0</v>
      </c>
      <c r="Z192" s="2" t="s">
        <v>1655</v>
      </c>
      <c r="AA192" s="2" t="s">
        <v>2309</v>
      </c>
      <c r="AC192" s="2" t="s">
        <v>1673</v>
      </c>
      <c r="AE192">
        <f>J192*VLOOKUP(H192,'Cost sheet'!$C$2:$G$1232,5,FALSE)</f>
        <v>57469.125000000015</v>
      </c>
    </row>
    <row r="193" spans="1:33" x14ac:dyDescent="0.45">
      <c r="A193" s="1">
        <v>45783</v>
      </c>
      <c r="B193" s="1">
        <v>45856</v>
      </c>
      <c r="C193" s="1">
        <v>46113</v>
      </c>
      <c r="D193" s="1">
        <v>46073</v>
      </c>
      <c r="E193" s="2" t="s">
        <v>1660</v>
      </c>
      <c r="F193" s="3">
        <v>2</v>
      </c>
      <c r="G193" s="2" t="s">
        <v>1685</v>
      </c>
      <c r="H193" s="28">
        <v>7738</v>
      </c>
      <c r="I193" s="2" t="s">
        <v>1657</v>
      </c>
      <c r="J193" s="4">
        <v>20000</v>
      </c>
      <c r="K193" s="5">
        <v>2.58</v>
      </c>
      <c r="L193" s="4">
        <v>51600</v>
      </c>
      <c r="M193" s="2" t="s">
        <v>1654</v>
      </c>
      <c r="N193" s="2" t="s">
        <v>37</v>
      </c>
      <c r="O193" s="2" t="s">
        <v>1668</v>
      </c>
      <c r="P193" s="2" t="s">
        <v>1669</v>
      </c>
      <c r="R193" s="2" t="s">
        <v>1655</v>
      </c>
      <c r="S193" s="2" t="s">
        <v>2307</v>
      </c>
      <c r="U193" s="2" t="s">
        <v>1773</v>
      </c>
      <c r="V193" s="2" t="s">
        <v>2308</v>
      </c>
      <c r="W193" s="2" t="s">
        <v>1667</v>
      </c>
      <c r="X193" s="6">
        <v>0</v>
      </c>
      <c r="Z193" s="2" t="s">
        <v>1655</v>
      </c>
      <c r="AA193" s="2" t="s">
        <v>2309</v>
      </c>
      <c r="AC193" s="2" t="s">
        <v>1673</v>
      </c>
      <c r="AD193" s="2"/>
      <c r="AE193">
        <f>J193*VLOOKUP(H193,'Cost sheet'!$C$2:$G$1232,5,FALSE)</f>
        <v>28537.74</v>
      </c>
    </row>
    <row r="194" spans="1:33" x14ac:dyDescent="0.45">
      <c r="A194" s="1">
        <v>45789</v>
      </c>
      <c r="B194" s="1">
        <v>46034</v>
      </c>
      <c r="C194" s="1">
        <v>46113</v>
      </c>
      <c r="D194" s="1">
        <v>46034</v>
      </c>
      <c r="E194" s="2" t="s">
        <v>2010</v>
      </c>
      <c r="F194" s="3">
        <v>1</v>
      </c>
      <c r="G194" s="2" t="s">
        <v>1913</v>
      </c>
      <c r="H194" s="28">
        <v>5045</v>
      </c>
      <c r="I194" s="2" t="s">
        <v>114</v>
      </c>
      <c r="J194" s="4">
        <v>25000</v>
      </c>
      <c r="K194" s="5">
        <v>1.63</v>
      </c>
      <c r="L194" s="4">
        <v>40750</v>
      </c>
      <c r="M194" s="2" t="s">
        <v>1555</v>
      </c>
      <c r="N194" s="2" t="s">
        <v>30</v>
      </c>
      <c r="O194" s="2" t="s">
        <v>1668</v>
      </c>
      <c r="P194" s="2" t="s">
        <v>1669</v>
      </c>
      <c r="R194" s="2" t="s">
        <v>115</v>
      </c>
      <c r="S194" s="2" t="s">
        <v>1914</v>
      </c>
      <c r="U194" s="2" t="s">
        <v>1844</v>
      </c>
      <c r="V194" s="2" t="s">
        <v>1915</v>
      </c>
      <c r="W194" s="2" t="s">
        <v>1667</v>
      </c>
      <c r="X194" s="6">
        <v>0</v>
      </c>
      <c r="Z194" s="2" t="s">
        <v>115</v>
      </c>
      <c r="AA194" s="2" t="s">
        <v>1881</v>
      </c>
      <c r="AB194" s="2" t="s">
        <v>1916</v>
      </c>
      <c r="AD194" s="2"/>
      <c r="AE194">
        <f>J194*VLOOKUP(H194,'Cost sheet'!$C$2:$G$1232,5,FALSE)</f>
        <v>14909.999999999996</v>
      </c>
    </row>
    <row r="195" spans="1:33" x14ac:dyDescent="0.45">
      <c r="A195" s="1">
        <v>45793</v>
      </c>
      <c r="B195" s="1">
        <v>46082</v>
      </c>
      <c r="C195" s="1">
        <v>46113</v>
      </c>
      <c r="D195" s="1">
        <v>46113</v>
      </c>
      <c r="E195" s="2" t="s">
        <v>2015</v>
      </c>
      <c r="F195" s="3">
        <v>1</v>
      </c>
      <c r="G195" s="2" t="s">
        <v>1667</v>
      </c>
      <c r="H195" s="28">
        <v>5341</v>
      </c>
      <c r="I195" s="2" t="s">
        <v>159</v>
      </c>
      <c r="J195" s="4">
        <v>5245</v>
      </c>
      <c r="K195" s="5">
        <v>11.6</v>
      </c>
      <c r="L195" s="4">
        <v>60842</v>
      </c>
      <c r="M195" s="2" t="s">
        <v>1499</v>
      </c>
      <c r="N195" s="2" t="s">
        <v>30</v>
      </c>
      <c r="O195" s="2" t="s">
        <v>1668</v>
      </c>
      <c r="P195" s="2" t="s">
        <v>1669</v>
      </c>
      <c r="R195" s="2" t="s">
        <v>90</v>
      </c>
      <c r="S195" s="2" t="s">
        <v>1947</v>
      </c>
      <c r="U195" s="2" t="s">
        <v>1682</v>
      </c>
      <c r="V195" s="2" t="s">
        <v>1948</v>
      </c>
      <c r="W195" s="2" t="s">
        <v>1667</v>
      </c>
      <c r="X195" s="6">
        <v>0</v>
      </c>
      <c r="Z195" s="2" t="s">
        <v>90</v>
      </c>
      <c r="AA195" s="2" t="s">
        <v>1949</v>
      </c>
      <c r="AC195" s="2" t="s">
        <v>1673</v>
      </c>
      <c r="AD195" s="2"/>
      <c r="AE195">
        <f>J195*VLOOKUP(H195,'Cost sheet'!$C$2:$G$1232,5,FALSE)</f>
        <v>25118.362694999996</v>
      </c>
    </row>
    <row r="196" spans="1:33" x14ac:dyDescent="0.45">
      <c r="A196" s="1">
        <v>45959</v>
      </c>
      <c r="B196" s="1">
        <v>46006</v>
      </c>
      <c r="C196" s="1">
        <v>46113</v>
      </c>
      <c r="D196" s="1">
        <v>46022</v>
      </c>
      <c r="E196" s="2" t="s">
        <v>2748</v>
      </c>
      <c r="F196" s="3">
        <v>1</v>
      </c>
      <c r="G196" s="2" t="s">
        <v>1701</v>
      </c>
      <c r="H196" s="2" t="s">
        <v>29</v>
      </c>
      <c r="I196" s="2" t="s">
        <v>2255</v>
      </c>
      <c r="J196" s="4">
        <v>23160</v>
      </c>
      <c r="K196" s="5">
        <v>0.7</v>
      </c>
      <c r="L196" s="4">
        <v>16212</v>
      </c>
      <c r="M196" s="2" t="s">
        <v>1546</v>
      </c>
      <c r="N196" s="2" t="s">
        <v>30</v>
      </c>
      <c r="O196" s="2" t="s">
        <v>1668</v>
      </c>
      <c r="P196" s="2" t="s">
        <v>1669</v>
      </c>
      <c r="R196" s="2" t="s">
        <v>309</v>
      </c>
      <c r="S196" s="2" t="s">
        <v>1703</v>
      </c>
      <c r="U196" s="2" t="s">
        <v>1704</v>
      </c>
      <c r="V196" s="2" t="s">
        <v>1705</v>
      </c>
      <c r="W196" s="2" t="s">
        <v>1667</v>
      </c>
      <c r="X196" s="6">
        <v>0</v>
      </c>
      <c r="Z196" s="2" t="s">
        <v>1706</v>
      </c>
      <c r="AA196" s="2" t="s">
        <v>1707</v>
      </c>
      <c r="AB196" s="2" t="s">
        <v>1708</v>
      </c>
      <c r="AD196" s="2"/>
      <c r="AE196" t="e">
        <f>J196*VLOOKUP(H196,'Cost sheet'!$C$2:$G$1232,5,FALSE)</f>
        <v>#N/A</v>
      </c>
    </row>
    <row r="197" spans="1:33" x14ac:dyDescent="0.45">
      <c r="A197" s="1">
        <v>45959</v>
      </c>
      <c r="B197" s="1">
        <v>46006</v>
      </c>
      <c r="C197" s="1">
        <v>46113</v>
      </c>
      <c r="D197" s="1">
        <v>46022</v>
      </c>
      <c r="E197" s="2" t="s">
        <v>2748</v>
      </c>
      <c r="F197" s="3">
        <v>2</v>
      </c>
      <c r="G197" s="2" t="s">
        <v>1701</v>
      </c>
      <c r="H197" s="2" t="s">
        <v>29</v>
      </c>
      <c r="I197" s="2" t="s">
        <v>2256</v>
      </c>
      <c r="J197" s="4">
        <v>49960</v>
      </c>
      <c r="K197" s="5">
        <v>0.7</v>
      </c>
      <c r="L197" s="4">
        <v>34972</v>
      </c>
      <c r="M197" s="2" t="s">
        <v>1546</v>
      </c>
      <c r="N197" s="2" t="s">
        <v>30</v>
      </c>
      <c r="O197" s="2" t="s">
        <v>1668</v>
      </c>
      <c r="P197" s="2" t="s">
        <v>1669</v>
      </c>
      <c r="R197" s="2" t="s">
        <v>309</v>
      </c>
      <c r="S197" s="2" t="s">
        <v>1703</v>
      </c>
      <c r="U197" s="2" t="s">
        <v>1704</v>
      </c>
      <c r="V197" s="2" t="s">
        <v>1705</v>
      </c>
      <c r="W197" s="2" t="s">
        <v>1667</v>
      </c>
      <c r="X197" s="6">
        <v>0</v>
      </c>
      <c r="Z197" s="2" t="s">
        <v>1706</v>
      </c>
      <c r="AA197" s="2" t="s">
        <v>1707</v>
      </c>
      <c r="AB197" s="2" t="s">
        <v>1708</v>
      </c>
      <c r="AE197" t="e">
        <f>J197*VLOOKUP(H197,'Cost sheet'!$C$2:$G$1232,5,FALSE)</f>
        <v>#N/A</v>
      </c>
    </row>
    <row r="198" spans="1:33" x14ac:dyDescent="0.45">
      <c r="A198" s="1">
        <v>45959</v>
      </c>
      <c r="B198" s="1">
        <v>46006</v>
      </c>
      <c r="C198" s="1">
        <v>46113</v>
      </c>
      <c r="D198" s="1">
        <v>46022</v>
      </c>
      <c r="E198" s="2" t="s">
        <v>2748</v>
      </c>
      <c r="F198" s="3">
        <v>3</v>
      </c>
      <c r="G198" s="2" t="s">
        <v>1701</v>
      </c>
      <c r="H198" s="2" t="s">
        <v>29</v>
      </c>
      <c r="I198" s="2" t="s">
        <v>2257</v>
      </c>
      <c r="J198" s="4">
        <v>2760</v>
      </c>
      <c r="K198" s="5">
        <v>0.7</v>
      </c>
      <c r="L198" s="4">
        <v>1932</v>
      </c>
      <c r="M198" s="2" t="s">
        <v>1546</v>
      </c>
      <c r="N198" s="2" t="s">
        <v>30</v>
      </c>
      <c r="O198" s="2" t="s">
        <v>1668</v>
      </c>
      <c r="P198" s="2" t="s">
        <v>1669</v>
      </c>
      <c r="R198" s="2" t="s">
        <v>309</v>
      </c>
      <c r="S198" s="2" t="s">
        <v>1703</v>
      </c>
      <c r="U198" s="2" t="s">
        <v>1704</v>
      </c>
      <c r="V198" s="2" t="s">
        <v>1705</v>
      </c>
      <c r="W198" s="2" t="s">
        <v>1667</v>
      </c>
      <c r="X198" s="6">
        <v>0</v>
      </c>
      <c r="Z198" s="2" t="s">
        <v>1706</v>
      </c>
      <c r="AA198" s="2" t="s">
        <v>1707</v>
      </c>
      <c r="AB198" s="2" t="s">
        <v>1708</v>
      </c>
      <c r="AD198" s="2"/>
      <c r="AE198" t="e">
        <f>J198*VLOOKUP(H198,'Cost sheet'!$C$2:$G$1232,5,FALSE)</f>
        <v>#N/A</v>
      </c>
    </row>
    <row r="199" spans="1:33" x14ac:dyDescent="0.45">
      <c r="A199" s="1">
        <v>45959</v>
      </c>
      <c r="B199" s="1">
        <v>46006</v>
      </c>
      <c r="C199" s="1">
        <v>46113</v>
      </c>
      <c r="D199" s="1">
        <v>46022</v>
      </c>
      <c r="E199" s="2" t="s">
        <v>2748</v>
      </c>
      <c r="F199" s="3">
        <v>4</v>
      </c>
      <c r="G199" s="2" t="s">
        <v>1701</v>
      </c>
      <c r="H199" s="2" t="s">
        <v>29</v>
      </c>
      <c r="I199" s="2" t="s">
        <v>2258</v>
      </c>
      <c r="J199" s="4">
        <v>2250</v>
      </c>
      <c r="K199" s="5">
        <v>0.7</v>
      </c>
      <c r="L199" s="4">
        <v>1575</v>
      </c>
      <c r="M199" s="2" t="s">
        <v>1546</v>
      </c>
      <c r="N199" s="2" t="s">
        <v>30</v>
      </c>
      <c r="O199" s="2" t="s">
        <v>1668</v>
      </c>
      <c r="P199" s="2" t="s">
        <v>1669</v>
      </c>
      <c r="R199" s="2" t="s">
        <v>309</v>
      </c>
      <c r="S199" s="2" t="s">
        <v>1703</v>
      </c>
      <c r="U199" s="2" t="s">
        <v>1704</v>
      </c>
      <c r="V199" s="2" t="s">
        <v>1705</v>
      </c>
      <c r="W199" s="2" t="s">
        <v>1667</v>
      </c>
      <c r="X199" s="6">
        <v>0</v>
      </c>
      <c r="Z199" s="2" t="s">
        <v>1706</v>
      </c>
      <c r="AA199" s="2" t="s">
        <v>1707</v>
      </c>
      <c r="AB199" s="2" t="s">
        <v>1708</v>
      </c>
      <c r="AD199" s="2"/>
      <c r="AE199" t="e">
        <f>J199*VLOOKUP(H199,'Cost sheet'!$C$2:$G$1232,5,FALSE)</f>
        <v>#N/A</v>
      </c>
    </row>
    <row r="200" spans="1:33" x14ac:dyDescent="0.45">
      <c r="A200" s="1">
        <v>46009</v>
      </c>
      <c r="B200" s="1">
        <v>46113</v>
      </c>
      <c r="C200" s="1">
        <v>46113</v>
      </c>
      <c r="D200" s="1">
        <v>46113</v>
      </c>
      <c r="E200" s="2" t="s">
        <v>2388</v>
      </c>
      <c r="F200" s="3">
        <v>1</v>
      </c>
      <c r="G200" s="2" t="s">
        <v>1893</v>
      </c>
      <c r="H200" s="28">
        <v>2977</v>
      </c>
      <c r="I200" s="2" t="s">
        <v>184</v>
      </c>
      <c r="J200" s="4">
        <v>45</v>
      </c>
      <c r="K200" s="5">
        <v>340</v>
      </c>
      <c r="L200" s="4">
        <v>15300</v>
      </c>
      <c r="M200" s="2" t="s">
        <v>1515</v>
      </c>
      <c r="N200" s="2" t="s">
        <v>30</v>
      </c>
      <c r="O200" s="2" t="s">
        <v>1668</v>
      </c>
      <c r="P200" s="2" t="s">
        <v>1669</v>
      </c>
      <c r="R200" s="2" t="s">
        <v>170</v>
      </c>
      <c r="S200" s="2" t="s">
        <v>1894</v>
      </c>
      <c r="T200" s="2" t="s">
        <v>1895</v>
      </c>
      <c r="U200" s="2" t="s">
        <v>1690</v>
      </c>
      <c r="V200" s="2" t="s">
        <v>1896</v>
      </c>
      <c r="W200" s="2" t="s">
        <v>1667</v>
      </c>
      <c r="X200" s="6">
        <v>26</v>
      </c>
      <c r="Z200" s="2" t="s">
        <v>1897</v>
      </c>
      <c r="AA200" s="2" t="s">
        <v>1898</v>
      </c>
      <c r="AC200" s="2" t="s">
        <v>1673</v>
      </c>
      <c r="AD200" s="2"/>
      <c r="AE200">
        <f>J200*VLOOKUP(H200,'Cost sheet'!$C$2:$G$1232,5,FALSE)</f>
        <v>3850.9750350000004</v>
      </c>
      <c r="AF200" s="2"/>
      <c r="AG200" s="2"/>
    </row>
    <row r="201" spans="1:33" x14ac:dyDescent="0.45">
      <c r="A201" s="1">
        <v>45922</v>
      </c>
      <c r="B201" s="1">
        <v>2</v>
      </c>
      <c r="C201" s="1">
        <v>46115</v>
      </c>
      <c r="D201" s="1">
        <v>46115</v>
      </c>
      <c r="E201" s="2" t="s">
        <v>2140</v>
      </c>
      <c r="F201" s="3">
        <v>1</v>
      </c>
      <c r="G201" s="2" t="s">
        <v>1685</v>
      </c>
      <c r="H201" s="28">
        <v>7903</v>
      </c>
      <c r="I201" s="2" t="s">
        <v>2142</v>
      </c>
      <c r="J201" s="4">
        <v>15000</v>
      </c>
      <c r="K201" s="5">
        <v>2</v>
      </c>
      <c r="L201" s="4">
        <v>30000</v>
      </c>
      <c r="M201" s="2" t="s">
        <v>2143</v>
      </c>
      <c r="N201" s="2" t="s">
        <v>37</v>
      </c>
      <c r="O201" s="2" t="s">
        <v>1668</v>
      </c>
      <c r="P201" s="2" t="s">
        <v>1669</v>
      </c>
      <c r="R201" s="2" t="s">
        <v>2144</v>
      </c>
      <c r="S201" s="2" t="s">
        <v>2145</v>
      </c>
      <c r="T201" s="2" t="s">
        <v>2146</v>
      </c>
      <c r="U201" s="2" t="s">
        <v>1687</v>
      </c>
      <c r="V201" s="2" t="s">
        <v>2147</v>
      </c>
      <c r="W201" s="2" t="s">
        <v>1667</v>
      </c>
      <c r="X201" s="6">
        <v>0</v>
      </c>
      <c r="Z201" s="2" t="s">
        <v>2144</v>
      </c>
      <c r="AA201" s="2" t="s">
        <v>2148</v>
      </c>
      <c r="AC201" s="2" t="s">
        <v>1673</v>
      </c>
      <c r="AE201">
        <f>J201*VLOOKUP(H201,'Cost sheet'!$C$2:$G$1232,5,FALSE)</f>
        <v>1006.8599999999994</v>
      </c>
      <c r="AF201" s="2"/>
      <c r="AG201" s="2"/>
    </row>
    <row r="202" spans="1:33" x14ac:dyDescent="0.45">
      <c r="A202" s="1">
        <v>46043</v>
      </c>
      <c r="B202" s="1">
        <v>46108</v>
      </c>
      <c r="C202" s="1">
        <v>46115</v>
      </c>
      <c r="D202" s="1">
        <v>2</v>
      </c>
      <c r="E202" s="2" t="s">
        <v>2608</v>
      </c>
      <c r="F202" s="3">
        <v>1</v>
      </c>
      <c r="G202" s="2" t="s">
        <v>2649</v>
      </c>
      <c r="H202" s="28">
        <v>4191</v>
      </c>
      <c r="I202" s="2" t="s">
        <v>56</v>
      </c>
      <c r="J202" s="4">
        <v>25000</v>
      </c>
      <c r="K202" s="5">
        <v>0.68</v>
      </c>
      <c r="L202" s="4">
        <v>17000</v>
      </c>
      <c r="M202" s="2" t="s">
        <v>2609</v>
      </c>
      <c r="N202" s="2" t="s">
        <v>30</v>
      </c>
      <c r="O202" s="2" t="s">
        <v>1668</v>
      </c>
      <c r="P202" s="2" t="s">
        <v>1669</v>
      </c>
      <c r="R202" s="2" t="s">
        <v>48</v>
      </c>
      <c r="S202" s="2" t="s">
        <v>2650</v>
      </c>
      <c r="T202" s="2" t="s">
        <v>2651</v>
      </c>
      <c r="U202" s="2" t="s">
        <v>1763</v>
      </c>
      <c r="V202" s="2" t="s">
        <v>2652</v>
      </c>
      <c r="W202" s="2" t="s">
        <v>1667</v>
      </c>
      <c r="X202" s="6">
        <v>0</v>
      </c>
      <c r="Z202" s="2" t="s">
        <v>48</v>
      </c>
      <c r="AA202" s="2" t="s">
        <v>2653</v>
      </c>
      <c r="AB202" s="2" t="s">
        <v>2654</v>
      </c>
      <c r="AD202" s="2"/>
      <c r="AE202">
        <f>J202*VLOOKUP(H202,'Cost sheet'!$C$2:$G$1232,5,FALSE)</f>
        <v>8115.7250000000004</v>
      </c>
      <c r="AF202" s="2"/>
      <c r="AG202" s="2"/>
    </row>
    <row r="203" spans="1:33" x14ac:dyDescent="0.45">
      <c r="A203" s="1">
        <v>46043</v>
      </c>
      <c r="B203" s="1">
        <v>46108</v>
      </c>
      <c r="C203" s="1">
        <v>46115</v>
      </c>
      <c r="D203" s="1">
        <v>2</v>
      </c>
      <c r="E203" s="2" t="s">
        <v>2608</v>
      </c>
      <c r="F203" s="3">
        <v>2</v>
      </c>
      <c r="G203" s="2" t="s">
        <v>2649</v>
      </c>
      <c r="H203" s="28">
        <v>3069</v>
      </c>
      <c r="I203" s="2" t="s">
        <v>60</v>
      </c>
      <c r="J203" s="4">
        <v>35000</v>
      </c>
      <c r="K203" s="5">
        <v>0.81</v>
      </c>
      <c r="L203" s="4">
        <v>28350</v>
      </c>
      <c r="M203" s="2" t="s">
        <v>2609</v>
      </c>
      <c r="N203" s="2" t="s">
        <v>30</v>
      </c>
      <c r="O203" s="2" t="s">
        <v>1668</v>
      </c>
      <c r="P203" s="2" t="s">
        <v>1669</v>
      </c>
      <c r="R203" s="2" t="s">
        <v>48</v>
      </c>
      <c r="S203" s="2" t="s">
        <v>2650</v>
      </c>
      <c r="T203" s="2" t="s">
        <v>2651</v>
      </c>
      <c r="U203" s="2" t="s">
        <v>1763</v>
      </c>
      <c r="V203" s="2" t="s">
        <v>2652</v>
      </c>
      <c r="W203" s="2" t="s">
        <v>1667</v>
      </c>
      <c r="X203" s="6">
        <v>0</v>
      </c>
      <c r="Z203" s="2" t="s">
        <v>48</v>
      </c>
      <c r="AA203" s="2" t="s">
        <v>2653</v>
      </c>
      <c r="AB203" s="2" t="s">
        <v>2654</v>
      </c>
      <c r="AE203">
        <f>J203*VLOOKUP(H203,'Cost sheet'!$C$2:$G$1232,5,FALSE)</f>
        <v>23017.505000000005</v>
      </c>
    </row>
    <row r="204" spans="1:33" x14ac:dyDescent="0.45">
      <c r="A204" s="1">
        <v>46044</v>
      </c>
      <c r="B204" s="1">
        <v>46080</v>
      </c>
      <c r="C204" s="1">
        <v>46115</v>
      </c>
      <c r="D204" s="1">
        <v>2</v>
      </c>
      <c r="E204" s="2" t="s">
        <v>2615</v>
      </c>
      <c r="F204" s="3">
        <v>1</v>
      </c>
      <c r="G204" s="2" t="s">
        <v>2649</v>
      </c>
      <c r="H204" s="28">
        <v>3693</v>
      </c>
      <c r="I204" s="2" t="s">
        <v>51</v>
      </c>
      <c r="J204" s="4">
        <v>35000</v>
      </c>
      <c r="K204" s="5">
        <v>0.62</v>
      </c>
      <c r="L204" s="4">
        <v>21700</v>
      </c>
      <c r="M204" s="2" t="s">
        <v>2609</v>
      </c>
      <c r="N204" s="2" t="s">
        <v>30</v>
      </c>
      <c r="O204" s="2" t="s">
        <v>1668</v>
      </c>
      <c r="P204" s="2" t="s">
        <v>1669</v>
      </c>
      <c r="R204" s="2" t="s">
        <v>48</v>
      </c>
      <c r="S204" s="2" t="s">
        <v>2650</v>
      </c>
      <c r="T204" s="2" t="s">
        <v>2651</v>
      </c>
      <c r="U204" s="2" t="s">
        <v>1763</v>
      </c>
      <c r="V204" s="2" t="s">
        <v>2652</v>
      </c>
      <c r="W204" s="2" t="s">
        <v>1667</v>
      </c>
      <c r="X204" s="6">
        <v>0</v>
      </c>
      <c r="Z204" s="2" t="s">
        <v>48</v>
      </c>
      <c r="AA204" s="2" t="s">
        <v>2653</v>
      </c>
      <c r="AB204" s="2" t="s">
        <v>2654</v>
      </c>
      <c r="AE204">
        <f>J204*VLOOKUP(H204,'Cost sheet'!$C$2:$G$1232,5,FALSE)</f>
        <v>14746.97</v>
      </c>
    </row>
    <row r="205" spans="1:33" x14ac:dyDescent="0.45">
      <c r="A205" s="1">
        <v>46058</v>
      </c>
      <c r="B205" s="1">
        <v>46174</v>
      </c>
      <c r="C205" s="1">
        <v>46120</v>
      </c>
      <c r="D205" s="1">
        <v>46120</v>
      </c>
      <c r="E205" s="2" t="s">
        <v>2855</v>
      </c>
      <c r="F205" s="3">
        <v>1</v>
      </c>
      <c r="G205" s="2" t="s">
        <v>1701</v>
      </c>
      <c r="H205" s="28">
        <v>7153</v>
      </c>
      <c r="I205" s="2" t="s">
        <v>310</v>
      </c>
      <c r="J205" s="4">
        <v>174996</v>
      </c>
      <c r="K205" s="5">
        <v>1.88</v>
      </c>
      <c r="L205" s="4">
        <v>328992.48</v>
      </c>
      <c r="M205" s="2" t="s">
        <v>1546</v>
      </c>
      <c r="N205" s="2" t="s">
        <v>37</v>
      </c>
      <c r="O205" s="2" t="s">
        <v>1668</v>
      </c>
      <c r="P205" s="2" t="s">
        <v>1669</v>
      </c>
      <c r="R205" s="2" t="s">
        <v>309</v>
      </c>
      <c r="S205" s="2" t="s">
        <v>1703</v>
      </c>
      <c r="U205" s="2" t="s">
        <v>1704</v>
      </c>
      <c r="V205" s="2" t="s">
        <v>1705</v>
      </c>
      <c r="W205" s="2" t="s">
        <v>1667</v>
      </c>
      <c r="X205" s="6">
        <v>0</v>
      </c>
      <c r="Z205" s="2" t="s">
        <v>1706</v>
      </c>
      <c r="AA205" s="2" t="s">
        <v>1707</v>
      </c>
      <c r="AB205" s="2" t="s">
        <v>1708</v>
      </c>
      <c r="AE205">
        <f>J205*VLOOKUP(H205,'Cost sheet'!$C$2:$G$1232,5,FALSE)</f>
        <v>133076.75817599997</v>
      </c>
      <c r="AF205" s="2"/>
      <c r="AG205" s="2"/>
    </row>
    <row r="206" spans="1:33" x14ac:dyDescent="0.45">
      <c r="A206" s="1">
        <v>45862</v>
      </c>
      <c r="B206" s="1">
        <v>46122</v>
      </c>
      <c r="C206" s="1">
        <v>46122</v>
      </c>
      <c r="D206" s="1">
        <v>46122</v>
      </c>
      <c r="E206" s="2" t="s">
        <v>2091</v>
      </c>
      <c r="F206" s="3">
        <v>1</v>
      </c>
      <c r="G206" s="2" t="s">
        <v>1924</v>
      </c>
      <c r="H206" s="28">
        <v>7236</v>
      </c>
      <c r="I206" s="2" t="s">
        <v>2045</v>
      </c>
      <c r="J206" s="4">
        <v>50000</v>
      </c>
      <c r="K206" s="5">
        <v>0.53220000000000001</v>
      </c>
      <c r="L206" s="4">
        <v>26610</v>
      </c>
      <c r="M206" s="2" t="s">
        <v>1522</v>
      </c>
      <c r="N206" s="2" t="s">
        <v>62</v>
      </c>
      <c r="O206" s="2" t="s">
        <v>1668</v>
      </c>
      <c r="P206" s="2" t="s">
        <v>1669</v>
      </c>
      <c r="R206" s="2" t="s">
        <v>31</v>
      </c>
      <c r="S206" s="2" t="s">
        <v>1925</v>
      </c>
      <c r="U206" s="2" t="s">
        <v>1670</v>
      </c>
      <c r="V206" s="2" t="s">
        <v>1671</v>
      </c>
      <c r="W206" s="2" t="s">
        <v>1667</v>
      </c>
      <c r="X206" s="6">
        <v>0</v>
      </c>
      <c r="Z206" s="2" t="s">
        <v>89</v>
      </c>
      <c r="AA206" s="2" t="s">
        <v>1672</v>
      </c>
      <c r="AB206" s="2" t="s">
        <v>1926</v>
      </c>
      <c r="AE206">
        <f>J206*VLOOKUP(H206,'Cost sheet'!$C$2:$G$1232,5,FALSE)</f>
        <v>14690.350000000002</v>
      </c>
      <c r="AF206" s="2"/>
      <c r="AG206" s="2"/>
    </row>
    <row r="207" spans="1:33" x14ac:dyDescent="0.45">
      <c r="A207" s="1">
        <v>46031</v>
      </c>
      <c r="B207" s="1">
        <v>46090</v>
      </c>
      <c r="C207" s="1">
        <v>46126</v>
      </c>
      <c r="D207" s="1">
        <v>46126</v>
      </c>
      <c r="E207" s="2" t="s">
        <v>2476</v>
      </c>
      <c r="F207" s="3">
        <v>1</v>
      </c>
      <c r="G207" s="2" t="s">
        <v>2510</v>
      </c>
      <c r="H207" s="28">
        <v>104</v>
      </c>
      <c r="I207" s="2" t="s">
        <v>1441</v>
      </c>
      <c r="J207" s="4">
        <v>150000</v>
      </c>
      <c r="K207" s="5">
        <v>0.29099999999999998</v>
      </c>
      <c r="L207" s="4">
        <v>43650</v>
      </c>
      <c r="M207" s="2" t="s">
        <v>2477</v>
      </c>
      <c r="N207" s="2" t="s">
        <v>30</v>
      </c>
      <c r="O207" s="2" t="s">
        <v>1668</v>
      </c>
      <c r="P207" s="2" t="s">
        <v>1669</v>
      </c>
      <c r="R207" s="2" t="s">
        <v>2478</v>
      </c>
      <c r="S207" s="2" t="s">
        <v>2511</v>
      </c>
      <c r="T207" s="2" t="s">
        <v>2512</v>
      </c>
      <c r="U207" s="2" t="s">
        <v>1682</v>
      </c>
      <c r="V207" s="2" t="s">
        <v>2513</v>
      </c>
      <c r="W207" s="2" t="s">
        <v>1667</v>
      </c>
      <c r="X207" s="6">
        <v>0</v>
      </c>
      <c r="Z207" s="2" t="s">
        <v>2514</v>
      </c>
      <c r="AA207" s="2" t="s">
        <v>2515</v>
      </c>
      <c r="AB207" s="2" t="s">
        <v>2516</v>
      </c>
      <c r="AC207" s="2" t="s">
        <v>1673</v>
      </c>
      <c r="AD207" s="2"/>
      <c r="AE207">
        <f>J207*VLOOKUP(H207,'Cost sheet'!$C$2:$G$1232,5,FALSE)</f>
        <v>16747.349999999999</v>
      </c>
      <c r="AF207" s="2"/>
      <c r="AG207" s="2"/>
    </row>
    <row r="208" spans="1:33" x14ac:dyDescent="0.45">
      <c r="A208" s="1">
        <v>46002</v>
      </c>
      <c r="B208" s="1">
        <v>46127</v>
      </c>
      <c r="C208" s="1">
        <v>46127</v>
      </c>
      <c r="D208" s="1">
        <v>46127</v>
      </c>
      <c r="E208" s="2" t="s">
        <v>2371</v>
      </c>
      <c r="F208" s="3">
        <v>1</v>
      </c>
      <c r="G208" s="2" t="s">
        <v>1950</v>
      </c>
      <c r="H208" s="28">
        <v>3917</v>
      </c>
      <c r="I208" s="2" t="s">
        <v>193</v>
      </c>
      <c r="J208" s="4">
        <v>10</v>
      </c>
      <c r="K208" s="5">
        <v>1925</v>
      </c>
      <c r="L208" s="4">
        <v>19250</v>
      </c>
      <c r="M208" s="2" t="s">
        <v>1524</v>
      </c>
      <c r="N208" s="2" t="s">
        <v>30</v>
      </c>
      <c r="O208" s="2" t="s">
        <v>1668</v>
      </c>
      <c r="P208" s="2" t="s">
        <v>1669</v>
      </c>
      <c r="R208" s="2" t="s">
        <v>194</v>
      </c>
      <c r="S208" s="2" t="s">
        <v>1951</v>
      </c>
      <c r="U208" s="2" t="s">
        <v>1677</v>
      </c>
      <c r="V208" s="2" t="s">
        <v>1952</v>
      </c>
      <c r="W208" s="2" t="s">
        <v>1667</v>
      </c>
      <c r="X208" s="6">
        <v>0</v>
      </c>
      <c r="Z208" s="2" t="s">
        <v>194</v>
      </c>
      <c r="AA208" s="2" t="s">
        <v>1953</v>
      </c>
      <c r="AB208" s="2" t="s">
        <v>1954</v>
      </c>
      <c r="AD208" s="2"/>
      <c r="AE208">
        <f>J208*VLOOKUP(H208,'Cost sheet'!$C$2:$G$1232,5,FALSE)</f>
        <v>8028.0558300000012</v>
      </c>
      <c r="AF208" s="2"/>
      <c r="AG208" s="2"/>
    </row>
    <row r="209" spans="1:33" x14ac:dyDescent="0.45">
      <c r="A209" s="1">
        <v>46058</v>
      </c>
      <c r="B209" s="1">
        <v>46188</v>
      </c>
      <c r="C209" s="1">
        <v>46127</v>
      </c>
      <c r="D209" s="1">
        <v>46127</v>
      </c>
      <c r="E209" s="2" t="s">
        <v>2853</v>
      </c>
      <c r="F209" s="3">
        <v>1</v>
      </c>
      <c r="G209" s="2" t="s">
        <v>1701</v>
      </c>
      <c r="H209" s="28">
        <v>7152</v>
      </c>
      <c r="I209" s="2" t="s">
        <v>308</v>
      </c>
      <c r="J209" s="4">
        <v>49992</v>
      </c>
      <c r="K209" s="5">
        <v>1.71</v>
      </c>
      <c r="L209" s="4">
        <v>85486.32</v>
      </c>
      <c r="M209" s="2" t="s">
        <v>1546</v>
      </c>
      <c r="N209" s="2" t="s">
        <v>37</v>
      </c>
      <c r="O209" s="2" t="s">
        <v>1668</v>
      </c>
      <c r="P209" s="2" t="s">
        <v>1669</v>
      </c>
      <c r="R209" s="2" t="s">
        <v>309</v>
      </c>
      <c r="S209" s="2" t="s">
        <v>1703</v>
      </c>
      <c r="U209" s="2" t="s">
        <v>1704</v>
      </c>
      <c r="V209" s="2" t="s">
        <v>1705</v>
      </c>
      <c r="W209" s="2" t="s">
        <v>1667</v>
      </c>
      <c r="X209" s="6">
        <v>0</v>
      </c>
      <c r="Z209" s="2" t="s">
        <v>1706</v>
      </c>
      <c r="AA209" s="2" t="s">
        <v>1707</v>
      </c>
      <c r="AB209" s="2" t="s">
        <v>1708</v>
      </c>
      <c r="AE209">
        <f>J209*VLOOKUP(H209,'Cost sheet'!$C$2:$G$1232,5,FALSE)</f>
        <v>34899.365208000003</v>
      </c>
      <c r="AF209" s="2"/>
      <c r="AG209" s="2"/>
    </row>
    <row r="210" spans="1:33" x14ac:dyDescent="0.45">
      <c r="A210" s="1">
        <v>46058</v>
      </c>
      <c r="B210" s="1">
        <v>46112</v>
      </c>
      <c r="C210" s="1">
        <v>46127</v>
      </c>
      <c r="D210" s="1">
        <v>46127</v>
      </c>
      <c r="E210" s="2" t="s">
        <v>2839</v>
      </c>
      <c r="F210" s="3">
        <v>2</v>
      </c>
      <c r="G210" s="2" t="s">
        <v>1685</v>
      </c>
      <c r="H210" s="28">
        <v>7561</v>
      </c>
      <c r="I210" s="2" t="s">
        <v>1462</v>
      </c>
      <c r="J210" s="4">
        <v>15000</v>
      </c>
      <c r="K210" s="5">
        <v>1.57</v>
      </c>
      <c r="L210" s="4">
        <v>23550</v>
      </c>
      <c r="M210" s="2" t="s">
        <v>1540</v>
      </c>
      <c r="N210" s="2" t="s">
        <v>37</v>
      </c>
      <c r="O210" s="2" t="s">
        <v>1668</v>
      </c>
      <c r="P210" s="2" t="s">
        <v>1669</v>
      </c>
      <c r="R210" s="2" t="s">
        <v>1460</v>
      </c>
      <c r="S210" s="2" t="s">
        <v>1889</v>
      </c>
      <c r="T210" s="2" t="s">
        <v>1890</v>
      </c>
      <c r="U210" s="2" t="s">
        <v>1687</v>
      </c>
      <c r="V210" s="2" t="s">
        <v>1891</v>
      </c>
      <c r="W210" s="2" t="s">
        <v>1667</v>
      </c>
      <c r="X210" s="6">
        <v>0</v>
      </c>
      <c r="Z210" s="2" t="s">
        <v>1460</v>
      </c>
      <c r="AA210" s="2" t="s">
        <v>1892</v>
      </c>
      <c r="AB210" s="2" t="s">
        <v>1899</v>
      </c>
      <c r="AE210">
        <f>J210*VLOOKUP(H210,'Cost sheet'!$C$2:$G$1232,5,FALSE)</f>
        <v>18308.985000000001</v>
      </c>
      <c r="AF210" s="2"/>
      <c r="AG210" s="2"/>
    </row>
    <row r="211" spans="1:33" x14ac:dyDescent="0.45">
      <c r="A211" s="1">
        <v>45959</v>
      </c>
      <c r="B211" s="1">
        <v>46066</v>
      </c>
      <c r="C211" s="1">
        <v>46128</v>
      </c>
      <c r="D211" s="1">
        <v>46128</v>
      </c>
      <c r="E211" s="2" t="s">
        <v>2259</v>
      </c>
      <c r="F211" s="3">
        <v>3</v>
      </c>
      <c r="G211" s="2" t="s">
        <v>1820</v>
      </c>
      <c r="H211" s="28">
        <v>7488</v>
      </c>
      <c r="I211" s="2" t="s">
        <v>1414</v>
      </c>
      <c r="J211" s="4">
        <v>198</v>
      </c>
      <c r="K211" s="5">
        <v>170.4</v>
      </c>
      <c r="L211" s="4">
        <v>33739.199999999997</v>
      </c>
      <c r="M211" s="2" t="s">
        <v>1559</v>
      </c>
      <c r="N211" s="2" t="s">
        <v>30</v>
      </c>
      <c r="O211" s="2" t="s">
        <v>1668</v>
      </c>
      <c r="P211" s="2" t="s">
        <v>1669</v>
      </c>
      <c r="R211" s="2" t="s">
        <v>106</v>
      </c>
      <c r="S211" s="2" t="s">
        <v>1821</v>
      </c>
      <c r="U211" s="2" t="s">
        <v>1740</v>
      </c>
      <c r="V211" s="2" t="s">
        <v>1822</v>
      </c>
      <c r="W211" s="2" t="s">
        <v>1667</v>
      </c>
      <c r="X211" s="6">
        <v>0</v>
      </c>
      <c r="Z211" s="2" t="s">
        <v>1823</v>
      </c>
      <c r="AA211" s="2" t="s">
        <v>1824</v>
      </c>
      <c r="AB211" s="2" t="s">
        <v>1825</v>
      </c>
      <c r="AE211">
        <f>J211*VLOOKUP(H211,'Cost sheet'!$C$2:$G$1232,5,FALSE)</f>
        <v>3920.5906739999991</v>
      </c>
      <c r="AF211" s="2"/>
      <c r="AG211" s="2"/>
    </row>
    <row r="212" spans="1:33" x14ac:dyDescent="0.45">
      <c r="A212" s="1">
        <v>45925</v>
      </c>
      <c r="B212" s="1">
        <v>46043</v>
      </c>
      <c r="C212" s="1">
        <v>46135</v>
      </c>
      <c r="D212" s="1">
        <v>46043</v>
      </c>
      <c r="E212" s="2" t="s">
        <v>2153</v>
      </c>
      <c r="F212" s="3">
        <v>4</v>
      </c>
      <c r="G212" s="2" t="s">
        <v>1820</v>
      </c>
      <c r="H212" s="28">
        <v>7482</v>
      </c>
      <c r="I212" s="2" t="s">
        <v>1415</v>
      </c>
      <c r="J212" s="4">
        <v>1985</v>
      </c>
      <c r="K212" s="5">
        <v>32.880000000000003</v>
      </c>
      <c r="L212" s="4">
        <v>65266.8</v>
      </c>
      <c r="M212" s="2" t="s">
        <v>1559</v>
      </c>
      <c r="N212" s="2" t="s">
        <v>30</v>
      </c>
      <c r="O212" s="2" t="s">
        <v>1668</v>
      </c>
      <c r="P212" s="2" t="s">
        <v>1669</v>
      </c>
      <c r="R212" s="2" t="s">
        <v>106</v>
      </c>
      <c r="S212" s="2" t="s">
        <v>1821</v>
      </c>
      <c r="U212" s="2" t="s">
        <v>1740</v>
      </c>
      <c r="V212" s="2" t="s">
        <v>1822</v>
      </c>
      <c r="W212" s="2" t="s">
        <v>1667</v>
      </c>
      <c r="X212" s="6">
        <v>0</v>
      </c>
      <c r="Z212" s="2" t="s">
        <v>1823</v>
      </c>
      <c r="AA212" s="2" t="s">
        <v>1824</v>
      </c>
      <c r="AB212" s="2" t="s">
        <v>1825</v>
      </c>
      <c r="AD212" s="2"/>
      <c r="AE212">
        <f>J212*VLOOKUP(H212,'Cost sheet'!$C$2:$G$1232,5,FALSE)</f>
        <v>8205.6704150000041</v>
      </c>
      <c r="AF212" s="2"/>
      <c r="AG212" s="2"/>
    </row>
    <row r="213" spans="1:33" x14ac:dyDescent="0.45">
      <c r="A213" s="1">
        <v>46058</v>
      </c>
      <c r="B213" s="1">
        <v>46112</v>
      </c>
      <c r="C213" s="1">
        <v>46136</v>
      </c>
      <c r="D213" s="1">
        <v>46136</v>
      </c>
      <c r="E213" s="2" t="s">
        <v>2839</v>
      </c>
      <c r="F213" s="3">
        <v>1</v>
      </c>
      <c r="G213" s="2" t="s">
        <v>1685</v>
      </c>
      <c r="H213" s="28">
        <v>7560</v>
      </c>
      <c r="I213" s="2" t="s">
        <v>1461</v>
      </c>
      <c r="J213" s="4">
        <v>22500</v>
      </c>
      <c r="K213" s="5">
        <v>1.7</v>
      </c>
      <c r="L213" s="4">
        <v>38250</v>
      </c>
      <c r="M213" s="2" t="s">
        <v>1540</v>
      </c>
      <c r="N213" s="2" t="s">
        <v>37</v>
      </c>
      <c r="O213" s="2" t="s">
        <v>1668</v>
      </c>
      <c r="P213" s="2" t="s">
        <v>1669</v>
      </c>
      <c r="R213" s="2" t="s">
        <v>1460</v>
      </c>
      <c r="S213" s="2" t="s">
        <v>1889</v>
      </c>
      <c r="T213" s="2" t="s">
        <v>1890</v>
      </c>
      <c r="U213" s="2" t="s">
        <v>1687</v>
      </c>
      <c r="V213" s="2" t="s">
        <v>1891</v>
      </c>
      <c r="W213" s="2" t="s">
        <v>1667</v>
      </c>
      <c r="X213" s="6">
        <v>0</v>
      </c>
      <c r="Z213" s="2" t="s">
        <v>1460</v>
      </c>
      <c r="AA213" s="2" t="s">
        <v>1892</v>
      </c>
      <c r="AB213" s="2" t="s">
        <v>1899</v>
      </c>
      <c r="AE213">
        <f>J213*VLOOKUP(H213,'Cost sheet'!$C$2:$G$1232,5,FALSE)</f>
        <v>30483.112499999999</v>
      </c>
      <c r="AF213" s="2"/>
      <c r="AG213" s="2"/>
    </row>
    <row r="214" spans="1:33" x14ac:dyDescent="0.45">
      <c r="A214" s="1">
        <v>45999</v>
      </c>
      <c r="B214" s="1">
        <v>46087</v>
      </c>
      <c r="C214" s="1">
        <v>46139</v>
      </c>
      <c r="D214" s="1">
        <v>46139</v>
      </c>
      <c r="E214" s="2" t="s">
        <v>2344</v>
      </c>
      <c r="F214" s="3">
        <v>10</v>
      </c>
      <c r="G214" s="2" t="s">
        <v>1720</v>
      </c>
      <c r="H214" s="28">
        <v>3132</v>
      </c>
      <c r="I214" s="2" t="s">
        <v>304</v>
      </c>
      <c r="J214" s="4">
        <v>140</v>
      </c>
      <c r="K214" s="5">
        <v>5.5</v>
      </c>
      <c r="L214" s="4">
        <v>770</v>
      </c>
      <c r="M214" s="2" t="s">
        <v>1485</v>
      </c>
      <c r="N214" s="2" t="s">
        <v>30</v>
      </c>
      <c r="O214" s="2" t="s">
        <v>1668</v>
      </c>
      <c r="P214" s="2" t="s">
        <v>1669</v>
      </c>
      <c r="R214" s="2" t="s">
        <v>67</v>
      </c>
      <c r="S214" s="2" t="s">
        <v>1721</v>
      </c>
      <c r="U214" s="2" t="s">
        <v>1682</v>
      </c>
      <c r="V214" s="2" t="s">
        <v>1722</v>
      </c>
      <c r="W214" s="2" t="s">
        <v>1667</v>
      </c>
      <c r="X214" s="6">
        <v>0</v>
      </c>
      <c r="Z214" s="2" t="s">
        <v>1713</v>
      </c>
      <c r="AA214" s="2" t="s">
        <v>1723</v>
      </c>
      <c r="AC214" s="2" t="s">
        <v>1673</v>
      </c>
      <c r="AE214">
        <f>J214*VLOOKUP(H214,'Cost sheet'!$C$2:$G$1232,5,FALSE)</f>
        <v>186.76391999999998</v>
      </c>
      <c r="AF214" s="2"/>
      <c r="AG214" s="2"/>
    </row>
    <row r="215" spans="1:33" x14ac:dyDescent="0.45">
      <c r="A215" s="1">
        <v>45999</v>
      </c>
      <c r="B215" s="1">
        <v>46087</v>
      </c>
      <c r="C215" s="1">
        <v>46139</v>
      </c>
      <c r="D215" s="1">
        <v>46139</v>
      </c>
      <c r="E215" s="2" t="s">
        <v>2345</v>
      </c>
      <c r="F215" s="3">
        <v>10</v>
      </c>
      <c r="G215" s="2" t="s">
        <v>1761</v>
      </c>
      <c r="H215" s="28">
        <v>3132</v>
      </c>
      <c r="I215" s="2" t="s">
        <v>304</v>
      </c>
      <c r="J215" s="4">
        <v>350</v>
      </c>
      <c r="K215" s="5">
        <v>5.5</v>
      </c>
      <c r="L215" s="4">
        <v>1925</v>
      </c>
      <c r="M215" s="2" t="s">
        <v>1485</v>
      </c>
      <c r="N215" s="2" t="s">
        <v>30</v>
      </c>
      <c r="O215" s="2" t="s">
        <v>1668</v>
      </c>
      <c r="P215" s="2" t="s">
        <v>1669</v>
      </c>
      <c r="R215" s="2" t="s">
        <v>67</v>
      </c>
      <c r="S215" s="2" t="s">
        <v>1762</v>
      </c>
      <c r="U215" s="2" t="s">
        <v>1763</v>
      </c>
      <c r="V215" s="2" t="s">
        <v>1764</v>
      </c>
      <c r="W215" s="2" t="s">
        <v>1667</v>
      </c>
      <c r="X215" s="6">
        <v>0</v>
      </c>
      <c r="Z215" s="2" t="s">
        <v>1713</v>
      </c>
      <c r="AA215" s="2" t="s">
        <v>1765</v>
      </c>
      <c r="AC215" s="2" t="s">
        <v>1673</v>
      </c>
      <c r="AE215">
        <f>J215*VLOOKUP(H215,'Cost sheet'!$C$2:$G$1232,5,FALSE)</f>
        <v>466.90980000000002</v>
      </c>
      <c r="AF215" s="2"/>
      <c r="AG215" s="2"/>
    </row>
    <row r="216" spans="1:33" x14ac:dyDescent="0.45">
      <c r="A216" s="1">
        <v>45999</v>
      </c>
      <c r="B216" s="1">
        <v>46087</v>
      </c>
      <c r="C216" s="1">
        <v>46139</v>
      </c>
      <c r="D216" s="1">
        <v>46139</v>
      </c>
      <c r="E216" s="2" t="s">
        <v>2346</v>
      </c>
      <c r="F216" s="3">
        <v>10</v>
      </c>
      <c r="G216" s="2" t="s">
        <v>1847</v>
      </c>
      <c r="H216" s="28">
        <v>3132</v>
      </c>
      <c r="I216" s="2" t="s">
        <v>304</v>
      </c>
      <c r="J216" s="4">
        <v>10</v>
      </c>
      <c r="K216" s="5">
        <v>5.5</v>
      </c>
      <c r="L216" s="4">
        <v>55</v>
      </c>
      <c r="M216" s="2" t="s">
        <v>1485</v>
      </c>
      <c r="N216" s="2" t="s">
        <v>30</v>
      </c>
      <c r="O216" s="2" t="s">
        <v>1668</v>
      </c>
      <c r="P216" s="2" t="s">
        <v>1669</v>
      </c>
      <c r="R216" s="2" t="s">
        <v>67</v>
      </c>
      <c r="S216" s="2" t="s">
        <v>1848</v>
      </c>
      <c r="U216" s="2" t="s">
        <v>1849</v>
      </c>
      <c r="V216" s="2" t="s">
        <v>1850</v>
      </c>
      <c r="W216" s="2" t="s">
        <v>1667</v>
      </c>
      <c r="X216" s="6">
        <v>0</v>
      </c>
      <c r="Z216" s="2" t="s">
        <v>1713</v>
      </c>
      <c r="AA216" s="2" t="s">
        <v>1851</v>
      </c>
      <c r="AC216" s="2" t="s">
        <v>1673</v>
      </c>
      <c r="AE216">
        <f>J216*VLOOKUP(H216,'Cost sheet'!$C$2:$G$1232,5,FALSE)</f>
        <v>13.34028</v>
      </c>
      <c r="AF216" s="2"/>
      <c r="AG216" s="2"/>
    </row>
    <row r="217" spans="1:33" x14ac:dyDescent="0.45">
      <c r="A217" s="1">
        <v>45999</v>
      </c>
      <c r="B217" s="1">
        <v>46087</v>
      </c>
      <c r="C217" s="1">
        <v>46139</v>
      </c>
      <c r="D217" s="1">
        <v>46139</v>
      </c>
      <c r="E217" s="2" t="s">
        <v>2348</v>
      </c>
      <c r="F217" s="3">
        <v>10</v>
      </c>
      <c r="G217" s="2" t="s">
        <v>2193</v>
      </c>
      <c r="H217" s="28">
        <v>3132</v>
      </c>
      <c r="I217" s="2" t="s">
        <v>304</v>
      </c>
      <c r="J217" s="4">
        <v>20</v>
      </c>
      <c r="K217" s="5">
        <v>5.5</v>
      </c>
      <c r="L217" s="4">
        <v>110</v>
      </c>
      <c r="M217" s="2" t="s">
        <v>1485</v>
      </c>
      <c r="N217" s="2" t="s">
        <v>30</v>
      </c>
      <c r="O217" s="2" t="s">
        <v>1668</v>
      </c>
      <c r="P217" s="2" t="s">
        <v>1669</v>
      </c>
      <c r="R217" s="2" t="s">
        <v>67</v>
      </c>
      <c r="S217" s="2" t="s">
        <v>2194</v>
      </c>
      <c r="U217" s="2" t="s">
        <v>2195</v>
      </c>
      <c r="V217" s="2" t="s">
        <v>2196</v>
      </c>
      <c r="W217" s="2" t="s">
        <v>1667</v>
      </c>
      <c r="X217" s="6">
        <v>0</v>
      </c>
      <c r="Z217" s="2" t="s">
        <v>1713</v>
      </c>
      <c r="AA217" s="2" t="s">
        <v>2197</v>
      </c>
      <c r="AC217" s="2" t="s">
        <v>1673</v>
      </c>
      <c r="AD217" s="2"/>
      <c r="AE217">
        <f>J217*VLOOKUP(H217,'Cost sheet'!$C$2:$G$1232,5,FALSE)</f>
        <v>26.68056</v>
      </c>
      <c r="AF217" s="2"/>
      <c r="AG217" s="2"/>
    </row>
    <row r="218" spans="1:33" x14ac:dyDescent="0.45">
      <c r="A218" s="1">
        <v>45999</v>
      </c>
      <c r="B218" s="1">
        <v>46087</v>
      </c>
      <c r="C218" s="1">
        <v>46139</v>
      </c>
      <c r="D218" s="1">
        <v>46139</v>
      </c>
      <c r="E218" s="2" t="s">
        <v>2349</v>
      </c>
      <c r="F218" s="3">
        <v>10</v>
      </c>
      <c r="G218" s="2" t="s">
        <v>1734</v>
      </c>
      <c r="H218" s="28">
        <v>3132</v>
      </c>
      <c r="I218" s="2" t="s">
        <v>304</v>
      </c>
      <c r="J218" s="4">
        <v>20</v>
      </c>
      <c r="K218" s="5">
        <v>5.5</v>
      </c>
      <c r="L218" s="4">
        <v>110</v>
      </c>
      <c r="M218" s="2" t="s">
        <v>1485</v>
      </c>
      <c r="N218" s="2" t="s">
        <v>30</v>
      </c>
      <c r="O218" s="2" t="s">
        <v>1668</v>
      </c>
      <c r="P218" s="2" t="s">
        <v>1669</v>
      </c>
      <c r="R218" s="2" t="s">
        <v>67</v>
      </c>
      <c r="S218" s="2" t="s">
        <v>1735</v>
      </c>
      <c r="U218" s="2" t="s">
        <v>1690</v>
      </c>
      <c r="V218" s="2" t="s">
        <v>1736</v>
      </c>
      <c r="W218" s="2" t="s">
        <v>1667</v>
      </c>
      <c r="X218" s="6">
        <v>0</v>
      </c>
      <c r="Z218" s="2" t="s">
        <v>1713</v>
      </c>
      <c r="AA218" s="2" t="s">
        <v>1737</v>
      </c>
      <c r="AC218" s="2" t="s">
        <v>1673</v>
      </c>
      <c r="AD218" s="2"/>
      <c r="AE218">
        <f>J218*VLOOKUP(H218,'Cost sheet'!$C$2:$G$1232,5,FALSE)</f>
        <v>26.68056</v>
      </c>
      <c r="AF218" s="2"/>
      <c r="AG218" s="2"/>
    </row>
    <row r="219" spans="1:33" x14ac:dyDescent="0.45">
      <c r="A219" s="1">
        <v>45999</v>
      </c>
      <c r="B219" s="1">
        <v>46087</v>
      </c>
      <c r="C219" s="1">
        <v>46139</v>
      </c>
      <c r="D219" s="1">
        <v>46139</v>
      </c>
      <c r="E219" s="2" t="s">
        <v>2350</v>
      </c>
      <c r="F219" s="3">
        <v>10</v>
      </c>
      <c r="G219" s="2" t="s">
        <v>1795</v>
      </c>
      <c r="H219" s="28">
        <v>3132</v>
      </c>
      <c r="I219" s="2" t="s">
        <v>304</v>
      </c>
      <c r="J219" s="4">
        <v>40</v>
      </c>
      <c r="K219" s="5">
        <v>5.5</v>
      </c>
      <c r="L219" s="4">
        <v>220</v>
      </c>
      <c r="M219" s="2" t="s">
        <v>1485</v>
      </c>
      <c r="N219" s="2" t="s">
        <v>30</v>
      </c>
      <c r="O219" s="2" t="s">
        <v>1668</v>
      </c>
      <c r="P219" s="2" t="s">
        <v>1669</v>
      </c>
      <c r="R219" s="2" t="s">
        <v>67</v>
      </c>
      <c r="S219" s="2" t="s">
        <v>1796</v>
      </c>
      <c r="U219" s="2" t="s">
        <v>1797</v>
      </c>
      <c r="V219" s="2" t="s">
        <v>1798</v>
      </c>
      <c r="W219" s="2" t="s">
        <v>1667</v>
      </c>
      <c r="X219" s="6">
        <v>0</v>
      </c>
      <c r="Z219" s="2" t="s">
        <v>1713</v>
      </c>
      <c r="AA219" s="2" t="s">
        <v>1799</v>
      </c>
      <c r="AC219" s="2" t="s">
        <v>1673</v>
      </c>
      <c r="AD219" s="2"/>
      <c r="AE219">
        <f>J219*VLOOKUP(H219,'Cost sheet'!$C$2:$G$1232,5,FALSE)</f>
        <v>53.36112</v>
      </c>
      <c r="AF219" s="2"/>
      <c r="AG219" s="2"/>
    </row>
    <row r="220" spans="1:33" x14ac:dyDescent="0.45">
      <c r="A220" s="1">
        <v>45999</v>
      </c>
      <c r="B220" s="1">
        <v>46087</v>
      </c>
      <c r="C220" s="1">
        <v>46139</v>
      </c>
      <c r="D220" s="1">
        <v>46139</v>
      </c>
      <c r="E220" s="2" t="s">
        <v>2352</v>
      </c>
      <c r="F220" s="3">
        <v>10</v>
      </c>
      <c r="G220" s="2" t="s">
        <v>1743</v>
      </c>
      <c r="H220" s="28">
        <v>3132</v>
      </c>
      <c r="I220" s="2" t="s">
        <v>304</v>
      </c>
      <c r="J220" s="4">
        <v>60</v>
      </c>
      <c r="K220" s="5">
        <v>5.5</v>
      </c>
      <c r="L220" s="4">
        <v>330</v>
      </c>
      <c r="M220" s="2" t="s">
        <v>1485</v>
      </c>
      <c r="N220" s="2" t="s">
        <v>30</v>
      </c>
      <c r="O220" s="2" t="s">
        <v>1668</v>
      </c>
      <c r="P220" s="2" t="s">
        <v>1669</v>
      </c>
      <c r="R220" s="2" t="s">
        <v>67</v>
      </c>
      <c r="S220" s="2" t="s">
        <v>1744</v>
      </c>
      <c r="U220" s="2" t="s">
        <v>1690</v>
      </c>
      <c r="V220" s="2" t="s">
        <v>1745</v>
      </c>
      <c r="W220" s="2" t="s">
        <v>1667</v>
      </c>
      <c r="X220" s="6">
        <v>0</v>
      </c>
      <c r="Z220" s="2" t="s">
        <v>1713</v>
      </c>
      <c r="AA220" s="2" t="s">
        <v>1746</v>
      </c>
      <c r="AC220" s="2" t="s">
        <v>1673</v>
      </c>
      <c r="AD220" s="2"/>
      <c r="AE220">
        <f>J220*VLOOKUP(H220,'Cost sheet'!$C$2:$G$1232,5,FALSE)</f>
        <v>80.041679999999999</v>
      </c>
      <c r="AF220" s="2"/>
      <c r="AG220" s="2"/>
    </row>
    <row r="221" spans="1:33" x14ac:dyDescent="0.45">
      <c r="A221" s="1">
        <v>45999</v>
      </c>
      <c r="B221" s="1">
        <v>46087</v>
      </c>
      <c r="C221" s="1">
        <v>46139</v>
      </c>
      <c r="D221" s="1">
        <v>46139</v>
      </c>
      <c r="E221" s="2" t="s">
        <v>2353</v>
      </c>
      <c r="F221" s="3">
        <v>10</v>
      </c>
      <c r="G221" s="2" t="s">
        <v>1756</v>
      </c>
      <c r="H221" s="28">
        <v>3132</v>
      </c>
      <c r="I221" s="2" t="s">
        <v>304</v>
      </c>
      <c r="J221" s="4">
        <v>60</v>
      </c>
      <c r="K221" s="5">
        <v>5.5</v>
      </c>
      <c r="L221" s="4">
        <v>330</v>
      </c>
      <c r="M221" s="2" t="s">
        <v>1485</v>
      </c>
      <c r="N221" s="2" t="s">
        <v>30</v>
      </c>
      <c r="O221" s="2" t="s">
        <v>1668</v>
      </c>
      <c r="P221" s="2" t="s">
        <v>1669</v>
      </c>
      <c r="R221" s="2" t="s">
        <v>67</v>
      </c>
      <c r="S221" s="2" t="s">
        <v>1757</v>
      </c>
      <c r="U221" s="2" t="s">
        <v>1690</v>
      </c>
      <c r="V221" s="2" t="s">
        <v>1758</v>
      </c>
      <c r="W221" s="2" t="s">
        <v>1667</v>
      </c>
      <c r="X221" s="6">
        <v>0</v>
      </c>
      <c r="Z221" s="2" t="s">
        <v>1759</v>
      </c>
      <c r="AA221" s="2" t="s">
        <v>1760</v>
      </c>
      <c r="AC221" s="2" t="s">
        <v>1673</v>
      </c>
      <c r="AD221" s="2"/>
      <c r="AE221">
        <f>J221*VLOOKUP(H221,'Cost sheet'!$C$2:$G$1232,5,FALSE)</f>
        <v>80.041679999999999</v>
      </c>
      <c r="AF221" s="2"/>
      <c r="AG221" s="2"/>
    </row>
    <row r="222" spans="1:33" x14ac:dyDescent="0.45">
      <c r="A222" s="1">
        <v>45999</v>
      </c>
      <c r="B222" s="1">
        <v>46087</v>
      </c>
      <c r="C222" s="1">
        <v>46139</v>
      </c>
      <c r="D222" s="1">
        <v>46139</v>
      </c>
      <c r="E222" s="2" t="s">
        <v>2354</v>
      </c>
      <c r="F222" s="3">
        <v>10</v>
      </c>
      <c r="G222" s="2" t="s">
        <v>1738</v>
      </c>
      <c r="H222" s="28">
        <v>3132</v>
      </c>
      <c r="I222" s="2" t="s">
        <v>304</v>
      </c>
      <c r="J222" s="4">
        <v>100</v>
      </c>
      <c r="K222" s="5">
        <v>5.5</v>
      </c>
      <c r="L222" s="4">
        <v>550</v>
      </c>
      <c r="M222" s="2" t="s">
        <v>1485</v>
      </c>
      <c r="N222" s="2" t="s">
        <v>30</v>
      </c>
      <c r="O222" s="2" t="s">
        <v>1668</v>
      </c>
      <c r="P222" s="2" t="s">
        <v>1669</v>
      </c>
      <c r="R222" s="2" t="s">
        <v>67</v>
      </c>
      <c r="S222" s="2" t="s">
        <v>1739</v>
      </c>
      <c r="U222" s="2" t="s">
        <v>1740</v>
      </c>
      <c r="V222" s="2" t="s">
        <v>1741</v>
      </c>
      <c r="W222" s="2" t="s">
        <v>1667</v>
      </c>
      <c r="X222" s="6">
        <v>0</v>
      </c>
      <c r="Z222" s="2" t="s">
        <v>1713</v>
      </c>
      <c r="AA222" s="2" t="s">
        <v>1742</v>
      </c>
      <c r="AC222" s="2" t="s">
        <v>1673</v>
      </c>
      <c r="AD222" s="2"/>
      <c r="AE222">
        <f>J222*VLOOKUP(H222,'Cost sheet'!$C$2:$G$1232,5,FALSE)</f>
        <v>133.40280000000001</v>
      </c>
      <c r="AF222" s="2"/>
      <c r="AG222" s="2"/>
    </row>
    <row r="223" spans="1:33" x14ac:dyDescent="0.45">
      <c r="A223" s="1">
        <v>45999</v>
      </c>
      <c r="B223" s="1">
        <v>46087</v>
      </c>
      <c r="C223" s="1">
        <v>46139</v>
      </c>
      <c r="D223" s="1">
        <v>46139</v>
      </c>
      <c r="E223" s="2" t="s">
        <v>2355</v>
      </c>
      <c r="F223" s="3">
        <v>10</v>
      </c>
      <c r="G223" s="2" t="s">
        <v>1829</v>
      </c>
      <c r="H223" s="28">
        <v>3132</v>
      </c>
      <c r="I223" s="2" t="s">
        <v>304</v>
      </c>
      <c r="J223" s="4">
        <v>40</v>
      </c>
      <c r="K223" s="5">
        <v>5.5</v>
      </c>
      <c r="L223" s="4">
        <v>220</v>
      </c>
      <c r="M223" s="2" t="s">
        <v>1485</v>
      </c>
      <c r="N223" s="2" t="s">
        <v>30</v>
      </c>
      <c r="O223" s="2" t="s">
        <v>1668</v>
      </c>
      <c r="P223" s="2" t="s">
        <v>1669</v>
      </c>
      <c r="R223" s="2" t="s">
        <v>67</v>
      </c>
      <c r="S223" s="2" t="s">
        <v>1830</v>
      </c>
      <c r="U223" s="2" t="s">
        <v>1687</v>
      </c>
      <c r="V223" s="2" t="s">
        <v>1831</v>
      </c>
      <c r="W223" s="2" t="s">
        <v>1667</v>
      </c>
      <c r="X223" s="6">
        <v>0</v>
      </c>
      <c r="Z223" s="2" t="s">
        <v>1713</v>
      </c>
      <c r="AA223" s="2" t="s">
        <v>1832</v>
      </c>
      <c r="AC223" s="2" t="s">
        <v>1673</v>
      </c>
      <c r="AD223" s="2"/>
      <c r="AE223">
        <f>J223*VLOOKUP(H223,'Cost sheet'!$C$2:$G$1232,5,FALSE)</f>
        <v>53.36112</v>
      </c>
      <c r="AF223" s="2"/>
      <c r="AG223" s="2"/>
    </row>
    <row r="224" spans="1:33" x14ac:dyDescent="0.45">
      <c r="A224" s="1">
        <v>45999</v>
      </c>
      <c r="B224" s="1">
        <v>46087</v>
      </c>
      <c r="C224" s="1">
        <v>46139</v>
      </c>
      <c r="D224" s="1">
        <v>46139</v>
      </c>
      <c r="E224" s="2" t="s">
        <v>2356</v>
      </c>
      <c r="F224" s="3">
        <v>10</v>
      </c>
      <c r="G224" s="2" t="s">
        <v>1805</v>
      </c>
      <c r="H224" s="28">
        <v>3132</v>
      </c>
      <c r="I224" s="2" t="s">
        <v>304</v>
      </c>
      <c r="J224" s="4">
        <v>30</v>
      </c>
      <c r="K224" s="5">
        <v>5.5</v>
      </c>
      <c r="L224" s="4">
        <v>165</v>
      </c>
      <c r="M224" s="2" t="s">
        <v>1485</v>
      </c>
      <c r="N224" s="2" t="s">
        <v>30</v>
      </c>
      <c r="O224" s="2" t="s">
        <v>1668</v>
      </c>
      <c r="P224" s="2" t="s">
        <v>1669</v>
      </c>
      <c r="R224" s="2" t="s">
        <v>67</v>
      </c>
      <c r="S224" s="2" t="s">
        <v>1806</v>
      </c>
      <c r="U224" s="2" t="s">
        <v>1807</v>
      </c>
      <c r="V224" s="2" t="s">
        <v>1808</v>
      </c>
      <c r="W224" s="2" t="s">
        <v>1667</v>
      </c>
      <c r="X224" s="6">
        <v>0</v>
      </c>
      <c r="Z224" s="2" t="s">
        <v>1713</v>
      </c>
      <c r="AA224" s="2" t="s">
        <v>1809</v>
      </c>
      <c r="AC224" s="2" t="s">
        <v>1673</v>
      </c>
      <c r="AD224" s="2"/>
      <c r="AE224">
        <f>J224*VLOOKUP(H224,'Cost sheet'!$C$2:$G$1232,5,FALSE)</f>
        <v>40.02084</v>
      </c>
      <c r="AF224" s="2"/>
      <c r="AG224" s="2"/>
    </row>
    <row r="225" spans="1:33" x14ac:dyDescent="0.45">
      <c r="A225" s="1">
        <v>45999</v>
      </c>
      <c r="B225" s="1">
        <v>46087</v>
      </c>
      <c r="C225" s="1">
        <v>46139</v>
      </c>
      <c r="D225" s="1">
        <v>46139</v>
      </c>
      <c r="E225" s="2" t="s">
        <v>2357</v>
      </c>
      <c r="F225" s="3">
        <v>10</v>
      </c>
      <c r="G225" s="2" t="s">
        <v>1751</v>
      </c>
      <c r="H225" s="28">
        <v>3132</v>
      </c>
      <c r="I225" s="2" t="s">
        <v>304</v>
      </c>
      <c r="J225" s="4">
        <v>20</v>
      </c>
      <c r="K225" s="5">
        <v>5.5</v>
      </c>
      <c r="L225" s="4">
        <v>110</v>
      </c>
      <c r="M225" s="2" t="s">
        <v>1485</v>
      </c>
      <c r="N225" s="2" t="s">
        <v>30</v>
      </c>
      <c r="O225" s="2" t="s">
        <v>1668</v>
      </c>
      <c r="P225" s="2" t="s">
        <v>1669</v>
      </c>
      <c r="R225" s="2" t="s">
        <v>67</v>
      </c>
      <c r="S225" s="2" t="s">
        <v>1752</v>
      </c>
      <c r="U225" s="2" t="s">
        <v>1753</v>
      </c>
      <c r="V225" s="2" t="s">
        <v>1754</v>
      </c>
      <c r="W225" s="2" t="s">
        <v>1667</v>
      </c>
      <c r="X225" s="6">
        <v>0</v>
      </c>
      <c r="Z225" s="2" t="s">
        <v>1713</v>
      </c>
      <c r="AA225" s="2" t="s">
        <v>1755</v>
      </c>
      <c r="AC225" s="2" t="s">
        <v>1673</v>
      </c>
      <c r="AD225" s="2"/>
      <c r="AE225">
        <f>J225*VLOOKUP(H225,'Cost sheet'!$C$2:$G$1232,5,FALSE)</f>
        <v>26.68056</v>
      </c>
      <c r="AF225" s="2"/>
      <c r="AG225" s="2"/>
    </row>
    <row r="226" spans="1:33" x14ac:dyDescent="0.45">
      <c r="A226" s="1">
        <v>46024</v>
      </c>
      <c r="B226" s="1">
        <v>46112</v>
      </c>
      <c r="C226" s="1">
        <v>46139</v>
      </c>
      <c r="D226" s="1">
        <v>46139</v>
      </c>
      <c r="E226" s="2" t="s">
        <v>2425</v>
      </c>
      <c r="F226" s="3">
        <v>10</v>
      </c>
      <c r="G226" s="2" t="s">
        <v>1751</v>
      </c>
      <c r="H226" s="28">
        <v>3132</v>
      </c>
      <c r="I226" s="2" t="s">
        <v>304</v>
      </c>
      <c r="J226" s="4">
        <v>30</v>
      </c>
      <c r="K226" s="5">
        <v>5.5</v>
      </c>
      <c r="L226" s="4">
        <v>165</v>
      </c>
      <c r="M226" s="2" t="s">
        <v>1485</v>
      </c>
      <c r="N226" s="2" t="s">
        <v>30</v>
      </c>
      <c r="O226" s="2" t="s">
        <v>1668</v>
      </c>
      <c r="P226" s="2" t="s">
        <v>1669</v>
      </c>
      <c r="R226" s="2" t="s">
        <v>67</v>
      </c>
      <c r="S226" s="2" t="s">
        <v>1752</v>
      </c>
      <c r="U226" s="2" t="s">
        <v>1753</v>
      </c>
      <c r="V226" s="2" t="s">
        <v>1754</v>
      </c>
      <c r="W226" s="2" t="s">
        <v>1667</v>
      </c>
      <c r="X226" s="6">
        <v>0</v>
      </c>
      <c r="Z226" s="2" t="s">
        <v>1713</v>
      </c>
      <c r="AA226" s="2" t="s">
        <v>1755</v>
      </c>
      <c r="AC226" s="2" t="s">
        <v>1673</v>
      </c>
      <c r="AD226" s="2"/>
      <c r="AE226">
        <f>J226*VLOOKUP(H226,'Cost sheet'!$C$2:$G$1232,5,FALSE)</f>
        <v>40.02084</v>
      </c>
      <c r="AF226" s="2"/>
      <c r="AG226" s="2"/>
    </row>
    <row r="227" spans="1:33" x14ac:dyDescent="0.45">
      <c r="A227" s="1">
        <v>46024</v>
      </c>
      <c r="B227" s="1">
        <v>46112</v>
      </c>
      <c r="C227" s="1">
        <v>46139</v>
      </c>
      <c r="D227" s="1">
        <v>46139</v>
      </c>
      <c r="E227" s="2" t="s">
        <v>2427</v>
      </c>
      <c r="F227" s="3">
        <v>10</v>
      </c>
      <c r="G227" s="2" t="s">
        <v>1810</v>
      </c>
      <c r="H227" s="28">
        <v>3132</v>
      </c>
      <c r="I227" s="2" t="s">
        <v>304</v>
      </c>
      <c r="J227" s="4">
        <v>90</v>
      </c>
      <c r="K227" s="5">
        <v>5.5</v>
      </c>
      <c r="L227" s="4">
        <v>495</v>
      </c>
      <c r="M227" s="2" t="s">
        <v>1485</v>
      </c>
      <c r="N227" s="2" t="s">
        <v>30</v>
      </c>
      <c r="O227" s="2" t="s">
        <v>1668</v>
      </c>
      <c r="P227" s="2" t="s">
        <v>1669</v>
      </c>
      <c r="R227" s="2" t="s">
        <v>67</v>
      </c>
      <c r="S227" s="2" t="s">
        <v>1811</v>
      </c>
      <c r="U227" s="2" t="s">
        <v>1812</v>
      </c>
      <c r="V227" s="2" t="s">
        <v>1813</v>
      </c>
      <c r="W227" s="2" t="s">
        <v>1667</v>
      </c>
      <c r="X227" s="6">
        <v>0</v>
      </c>
      <c r="Z227" s="2" t="s">
        <v>1713</v>
      </c>
      <c r="AA227" s="2" t="s">
        <v>1814</v>
      </c>
      <c r="AC227" s="2" t="s">
        <v>1673</v>
      </c>
      <c r="AD227" s="2"/>
      <c r="AE227">
        <f>J227*VLOOKUP(H227,'Cost sheet'!$C$2:$G$1232,5,FALSE)</f>
        <v>120.06252000000001</v>
      </c>
      <c r="AF227" s="2"/>
      <c r="AG227" s="2"/>
    </row>
    <row r="228" spans="1:33" x14ac:dyDescent="0.45">
      <c r="A228" s="1">
        <v>46027</v>
      </c>
      <c r="B228" s="1">
        <v>46113</v>
      </c>
      <c r="C228" s="1">
        <v>46139</v>
      </c>
      <c r="D228" s="1">
        <v>46113</v>
      </c>
      <c r="E228" s="2" t="s">
        <v>2433</v>
      </c>
      <c r="F228" s="3">
        <v>10</v>
      </c>
      <c r="G228" s="2" t="s">
        <v>1829</v>
      </c>
      <c r="H228" s="28">
        <v>3132</v>
      </c>
      <c r="I228" s="2" t="s">
        <v>304</v>
      </c>
      <c r="J228" s="4">
        <v>30</v>
      </c>
      <c r="K228" s="5">
        <v>5.5</v>
      </c>
      <c r="L228" s="4">
        <v>165</v>
      </c>
      <c r="M228" s="2" t="s">
        <v>1485</v>
      </c>
      <c r="N228" s="2" t="s">
        <v>30</v>
      </c>
      <c r="O228" s="2" t="s">
        <v>1668</v>
      </c>
      <c r="P228" s="2" t="s">
        <v>1669</v>
      </c>
      <c r="R228" s="2" t="s">
        <v>67</v>
      </c>
      <c r="S228" s="2" t="s">
        <v>1830</v>
      </c>
      <c r="U228" s="2" t="s">
        <v>1687</v>
      </c>
      <c r="V228" s="2" t="s">
        <v>1831</v>
      </c>
      <c r="W228" s="2" t="s">
        <v>1667</v>
      </c>
      <c r="X228" s="6">
        <v>0</v>
      </c>
      <c r="Z228" s="2" t="s">
        <v>1713</v>
      </c>
      <c r="AA228" s="2" t="s">
        <v>1832</v>
      </c>
      <c r="AC228" s="2" t="s">
        <v>1673</v>
      </c>
      <c r="AD228" s="2"/>
      <c r="AE228">
        <f>J228*VLOOKUP(H228,'Cost sheet'!$C$2:$G$1232,5,FALSE)</f>
        <v>40.02084</v>
      </c>
      <c r="AF228" s="2"/>
      <c r="AG228" s="2"/>
    </row>
    <row r="229" spans="1:33" x14ac:dyDescent="0.45">
      <c r="A229" s="1">
        <v>46027</v>
      </c>
      <c r="B229" s="1">
        <v>46113</v>
      </c>
      <c r="C229" s="1">
        <v>46139</v>
      </c>
      <c r="D229" s="1">
        <v>46139</v>
      </c>
      <c r="E229" s="2" t="s">
        <v>2437</v>
      </c>
      <c r="F229" s="3">
        <v>10</v>
      </c>
      <c r="G229" s="2" t="s">
        <v>1756</v>
      </c>
      <c r="H229" s="28">
        <v>3132</v>
      </c>
      <c r="I229" s="2" t="s">
        <v>304</v>
      </c>
      <c r="J229" s="4">
        <v>60</v>
      </c>
      <c r="K229" s="5">
        <v>5.5</v>
      </c>
      <c r="L229" s="4">
        <v>330</v>
      </c>
      <c r="M229" s="2" t="s">
        <v>1485</v>
      </c>
      <c r="N229" s="2" t="s">
        <v>30</v>
      </c>
      <c r="O229" s="2" t="s">
        <v>1668</v>
      </c>
      <c r="P229" s="2" t="s">
        <v>1669</v>
      </c>
      <c r="R229" s="2" t="s">
        <v>67</v>
      </c>
      <c r="S229" s="2" t="s">
        <v>1757</v>
      </c>
      <c r="U229" s="2" t="s">
        <v>1690</v>
      </c>
      <c r="V229" s="2" t="s">
        <v>1758</v>
      </c>
      <c r="W229" s="2" t="s">
        <v>1667</v>
      </c>
      <c r="X229" s="6">
        <v>0</v>
      </c>
      <c r="Z229" s="2" t="s">
        <v>1759</v>
      </c>
      <c r="AA229" s="2" t="s">
        <v>1760</v>
      </c>
      <c r="AC229" s="2" t="s">
        <v>1673</v>
      </c>
      <c r="AD229" s="2"/>
      <c r="AE229">
        <f>J229*VLOOKUP(H229,'Cost sheet'!$C$2:$G$1232,5,FALSE)</f>
        <v>80.041679999999999</v>
      </c>
      <c r="AF229" s="2"/>
      <c r="AG229" s="2"/>
    </row>
    <row r="230" spans="1:33" x14ac:dyDescent="0.45">
      <c r="A230" s="1">
        <v>46027</v>
      </c>
      <c r="B230" s="1">
        <v>46113</v>
      </c>
      <c r="C230" s="1">
        <v>46139</v>
      </c>
      <c r="D230" s="1">
        <v>46139</v>
      </c>
      <c r="E230" s="2" t="s">
        <v>2439</v>
      </c>
      <c r="F230" s="3">
        <v>10</v>
      </c>
      <c r="G230" s="2" t="s">
        <v>1795</v>
      </c>
      <c r="H230" s="28">
        <v>3132</v>
      </c>
      <c r="I230" s="2" t="s">
        <v>304</v>
      </c>
      <c r="J230" s="4">
        <v>90</v>
      </c>
      <c r="K230" s="5">
        <v>5.5</v>
      </c>
      <c r="L230" s="4">
        <v>495</v>
      </c>
      <c r="M230" s="2" t="s">
        <v>1485</v>
      </c>
      <c r="N230" s="2" t="s">
        <v>30</v>
      </c>
      <c r="O230" s="2" t="s">
        <v>1668</v>
      </c>
      <c r="P230" s="2" t="s">
        <v>1669</v>
      </c>
      <c r="R230" s="2" t="s">
        <v>67</v>
      </c>
      <c r="S230" s="2" t="s">
        <v>1796</v>
      </c>
      <c r="U230" s="2" t="s">
        <v>1797</v>
      </c>
      <c r="V230" s="2" t="s">
        <v>1798</v>
      </c>
      <c r="W230" s="2" t="s">
        <v>1667</v>
      </c>
      <c r="X230" s="6">
        <v>0</v>
      </c>
      <c r="Z230" s="2" t="s">
        <v>1713</v>
      </c>
      <c r="AA230" s="2" t="s">
        <v>1799</v>
      </c>
      <c r="AC230" s="2" t="s">
        <v>1673</v>
      </c>
      <c r="AD230" s="2"/>
      <c r="AE230">
        <f>J230*VLOOKUP(H230,'Cost sheet'!$C$2:$G$1232,5,FALSE)</f>
        <v>120.06252000000001</v>
      </c>
      <c r="AF230" s="2"/>
      <c r="AG230" s="2"/>
    </row>
    <row r="231" spans="1:33" x14ac:dyDescent="0.45">
      <c r="A231" s="1">
        <v>46027</v>
      </c>
      <c r="B231" s="1">
        <v>46113</v>
      </c>
      <c r="C231" s="1">
        <v>46139</v>
      </c>
      <c r="D231" s="1">
        <v>46139</v>
      </c>
      <c r="E231" s="2" t="s">
        <v>2441</v>
      </c>
      <c r="F231" s="3">
        <v>10</v>
      </c>
      <c r="G231" s="2" t="s">
        <v>1729</v>
      </c>
      <c r="H231" s="28">
        <v>3132</v>
      </c>
      <c r="I231" s="2" t="s">
        <v>304</v>
      </c>
      <c r="J231" s="4">
        <v>10</v>
      </c>
      <c r="K231" s="5">
        <v>5.5</v>
      </c>
      <c r="L231" s="4">
        <v>55</v>
      </c>
      <c r="M231" s="2" t="s">
        <v>1485</v>
      </c>
      <c r="N231" s="2" t="s">
        <v>30</v>
      </c>
      <c r="O231" s="2" t="s">
        <v>1668</v>
      </c>
      <c r="P231" s="2" t="s">
        <v>1669</v>
      </c>
      <c r="R231" s="2" t="s">
        <v>67</v>
      </c>
      <c r="S231" s="2" t="s">
        <v>1730</v>
      </c>
      <c r="U231" s="2" t="s">
        <v>1731</v>
      </c>
      <c r="V231" s="2" t="s">
        <v>1732</v>
      </c>
      <c r="W231" s="2" t="s">
        <v>1667</v>
      </c>
      <c r="X231" s="6">
        <v>0</v>
      </c>
      <c r="Z231" s="2" t="s">
        <v>1713</v>
      </c>
      <c r="AA231" s="2" t="s">
        <v>1733</v>
      </c>
      <c r="AC231" s="2" t="s">
        <v>1673</v>
      </c>
      <c r="AD231" s="2"/>
      <c r="AE231">
        <f>J231*VLOOKUP(H231,'Cost sheet'!$C$2:$G$1232,5,FALSE)</f>
        <v>13.34028</v>
      </c>
      <c r="AF231" s="2"/>
      <c r="AG231" s="2"/>
    </row>
    <row r="232" spans="1:33" x14ac:dyDescent="0.45">
      <c r="A232" s="1">
        <v>46027</v>
      </c>
      <c r="B232" s="1">
        <v>46113</v>
      </c>
      <c r="C232" s="1">
        <v>46139</v>
      </c>
      <c r="D232" s="1">
        <v>46139</v>
      </c>
      <c r="E232" s="2" t="s">
        <v>2443</v>
      </c>
      <c r="F232" s="3">
        <v>10</v>
      </c>
      <c r="G232" s="2" t="s">
        <v>1743</v>
      </c>
      <c r="H232" s="28">
        <v>3132</v>
      </c>
      <c r="I232" s="2" t="s">
        <v>304</v>
      </c>
      <c r="J232" s="4">
        <v>180</v>
      </c>
      <c r="K232" s="5">
        <v>5.5</v>
      </c>
      <c r="L232" s="4">
        <v>990</v>
      </c>
      <c r="M232" s="2" t="s">
        <v>1485</v>
      </c>
      <c r="N232" s="2" t="s">
        <v>30</v>
      </c>
      <c r="O232" s="2" t="s">
        <v>1668</v>
      </c>
      <c r="P232" s="2" t="s">
        <v>1669</v>
      </c>
      <c r="R232" s="2" t="s">
        <v>67</v>
      </c>
      <c r="S232" s="2" t="s">
        <v>1744</v>
      </c>
      <c r="U232" s="2" t="s">
        <v>1690</v>
      </c>
      <c r="V232" s="2" t="s">
        <v>1745</v>
      </c>
      <c r="W232" s="2" t="s">
        <v>1667</v>
      </c>
      <c r="X232" s="6">
        <v>0</v>
      </c>
      <c r="Z232" s="2" t="s">
        <v>1713</v>
      </c>
      <c r="AA232" s="2" t="s">
        <v>1746</v>
      </c>
      <c r="AC232" s="2" t="s">
        <v>1673</v>
      </c>
      <c r="AD232" s="2"/>
      <c r="AE232">
        <f>J232*VLOOKUP(H232,'Cost sheet'!$C$2:$G$1232,5,FALSE)</f>
        <v>240.12504000000001</v>
      </c>
      <c r="AF232" s="2"/>
      <c r="AG232" s="2"/>
    </row>
    <row r="233" spans="1:33" x14ac:dyDescent="0.45">
      <c r="A233" s="1">
        <v>46027</v>
      </c>
      <c r="B233" s="1">
        <v>46113</v>
      </c>
      <c r="C233" s="1">
        <v>46139</v>
      </c>
      <c r="D233" s="1">
        <v>2</v>
      </c>
      <c r="E233" s="2" t="s">
        <v>2445</v>
      </c>
      <c r="F233" s="3">
        <v>10</v>
      </c>
      <c r="G233" s="2" t="s">
        <v>1810</v>
      </c>
      <c r="H233" s="28">
        <v>3132</v>
      </c>
      <c r="I233" s="2" t="s">
        <v>304</v>
      </c>
      <c r="J233" s="4">
        <v>50</v>
      </c>
      <c r="K233" s="5">
        <v>5.5</v>
      </c>
      <c r="L233" s="4">
        <v>275</v>
      </c>
      <c r="M233" s="2" t="s">
        <v>1485</v>
      </c>
      <c r="N233" s="2" t="s">
        <v>30</v>
      </c>
      <c r="O233" s="2" t="s">
        <v>1668</v>
      </c>
      <c r="P233" s="2" t="s">
        <v>1669</v>
      </c>
      <c r="R233" s="2" t="s">
        <v>67</v>
      </c>
      <c r="S233" s="2" t="s">
        <v>1811</v>
      </c>
      <c r="U233" s="2" t="s">
        <v>1812</v>
      </c>
      <c r="V233" s="2" t="s">
        <v>1813</v>
      </c>
      <c r="W233" s="2" t="s">
        <v>1667</v>
      </c>
      <c r="X233" s="6">
        <v>0</v>
      </c>
      <c r="Z233" s="2" t="s">
        <v>1713</v>
      </c>
      <c r="AA233" s="2" t="s">
        <v>1814</v>
      </c>
      <c r="AC233" s="2" t="s">
        <v>1673</v>
      </c>
      <c r="AD233" s="2"/>
      <c r="AE233">
        <f>J233*VLOOKUP(H233,'Cost sheet'!$C$2:$G$1232,5,FALSE)</f>
        <v>66.701400000000007</v>
      </c>
      <c r="AF233" s="2"/>
      <c r="AG233" s="2"/>
    </row>
    <row r="234" spans="1:33" x14ac:dyDescent="0.45">
      <c r="A234" s="1">
        <v>46027</v>
      </c>
      <c r="B234" s="1">
        <v>46113</v>
      </c>
      <c r="C234" s="1">
        <v>46139</v>
      </c>
      <c r="D234" s="1">
        <v>46139</v>
      </c>
      <c r="E234" s="2" t="s">
        <v>2447</v>
      </c>
      <c r="F234" s="3">
        <v>10</v>
      </c>
      <c r="G234" s="2" t="s">
        <v>1710</v>
      </c>
      <c r="H234" s="28">
        <v>3132</v>
      </c>
      <c r="I234" s="2" t="s">
        <v>304</v>
      </c>
      <c r="J234" s="4">
        <v>20</v>
      </c>
      <c r="K234" s="5">
        <v>5.5</v>
      </c>
      <c r="L234" s="4">
        <v>110</v>
      </c>
      <c r="M234" s="2" t="s">
        <v>1485</v>
      </c>
      <c r="N234" s="2" t="s">
        <v>30</v>
      </c>
      <c r="O234" s="2" t="s">
        <v>1668</v>
      </c>
      <c r="P234" s="2" t="s">
        <v>1669</v>
      </c>
      <c r="R234" s="2" t="s">
        <v>67</v>
      </c>
      <c r="S234" s="2" t="s">
        <v>1711</v>
      </c>
      <c r="U234" s="2" t="s">
        <v>1682</v>
      </c>
      <c r="V234" s="2" t="s">
        <v>1712</v>
      </c>
      <c r="W234" s="2" t="s">
        <v>1667</v>
      </c>
      <c r="X234" s="6">
        <v>0</v>
      </c>
      <c r="Z234" s="2" t="s">
        <v>1713</v>
      </c>
      <c r="AA234" s="2" t="s">
        <v>1714</v>
      </c>
      <c r="AC234" s="2" t="s">
        <v>1673</v>
      </c>
      <c r="AD234" s="2"/>
      <c r="AE234">
        <f>J234*VLOOKUP(H234,'Cost sheet'!$C$2:$G$1232,5,FALSE)</f>
        <v>26.68056</v>
      </c>
      <c r="AF234" s="2"/>
      <c r="AG234" s="2"/>
    </row>
    <row r="235" spans="1:33" x14ac:dyDescent="0.45">
      <c r="A235" s="1">
        <v>46027</v>
      </c>
      <c r="B235" s="1">
        <v>46113</v>
      </c>
      <c r="C235" s="1">
        <v>46139</v>
      </c>
      <c r="D235" s="1">
        <v>46139</v>
      </c>
      <c r="E235" s="2" t="s">
        <v>2449</v>
      </c>
      <c r="F235" s="3">
        <v>10</v>
      </c>
      <c r="G235" s="2" t="s">
        <v>1751</v>
      </c>
      <c r="H235" s="28">
        <v>3132</v>
      </c>
      <c r="I235" s="2" t="s">
        <v>304</v>
      </c>
      <c r="J235" s="4">
        <v>40</v>
      </c>
      <c r="K235" s="5">
        <v>5.5</v>
      </c>
      <c r="L235" s="4">
        <v>220</v>
      </c>
      <c r="M235" s="2" t="s">
        <v>1485</v>
      </c>
      <c r="N235" s="2" t="s">
        <v>30</v>
      </c>
      <c r="O235" s="2" t="s">
        <v>1668</v>
      </c>
      <c r="P235" s="2" t="s">
        <v>1669</v>
      </c>
      <c r="R235" s="2" t="s">
        <v>67</v>
      </c>
      <c r="S235" s="2" t="s">
        <v>1752</v>
      </c>
      <c r="U235" s="2" t="s">
        <v>1753</v>
      </c>
      <c r="V235" s="2" t="s">
        <v>1754</v>
      </c>
      <c r="W235" s="2" t="s">
        <v>1667</v>
      </c>
      <c r="X235" s="6">
        <v>0</v>
      </c>
      <c r="Z235" s="2" t="s">
        <v>1713</v>
      </c>
      <c r="AA235" s="2" t="s">
        <v>1755</v>
      </c>
      <c r="AC235" s="2" t="s">
        <v>1673</v>
      </c>
      <c r="AD235" s="2"/>
      <c r="AE235">
        <f>J235*VLOOKUP(H235,'Cost sheet'!$C$2:$G$1232,5,FALSE)</f>
        <v>53.36112</v>
      </c>
      <c r="AF235" s="2"/>
      <c r="AG235" s="2"/>
    </row>
    <row r="236" spans="1:33" x14ac:dyDescent="0.45">
      <c r="A236" s="1">
        <v>46027</v>
      </c>
      <c r="B236" s="1">
        <v>46113</v>
      </c>
      <c r="C236" s="1">
        <v>46139</v>
      </c>
      <c r="D236" s="1">
        <v>46139</v>
      </c>
      <c r="E236" s="2" t="s">
        <v>2451</v>
      </c>
      <c r="F236" s="3">
        <v>10</v>
      </c>
      <c r="G236" s="2" t="s">
        <v>1734</v>
      </c>
      <c r="H236" s="28">
        <v>3132</v>
      </c>
      <c r="I236" s="2" t="s">
        <v>304</v>
      </c>
      <c r="J236" s="4">
        <v>50</v>
      </c>
      <c r="K236" s="5">
        <v>5.5</v>
      </c>
      <c r="L236" s="4">
        <v>275</v>
      </c>
      <c r="M236" s="2" t="s">
        <v>1485</v>
      </c>
      <c r="N236" s="2" t="s">
        <v>30</v>
      </c>
      <c r="O236" s="2" t="s">
        <v>1668</v>
      </c>
      <c r="P236" s="2" t="s">
        <v>1669</v>
      </c>
      <c r="R236" s="2" t="s">
        <v>67</v>
      </c>
      <c r="S236" s="2" t="s">
        <v>1735</v>
      </c>
      <c r="U236" s="2" t="s">
        <v>1690</v>
      </c>
      <c r="V236" s="2" t="s">
        <v>1736</v>
      </c>
      <c r="W236" s="2" t="s">
        <v>1667</v>
      </c>
      <c r="X236" s="6">
        <v>0</v>
      </c>
      <c r="Z236" s="2" t="s">
        <v>1713</v>
      </c>
      <c r="AA236" s="2" t="s">
        <v>1737</v>
      </c>
      <c r="AC236" s="2" t="s">
        <v>1673</v>
      </c>
      <c r="AD236" s="2"/>
      <c r="AE236">
        <f>J236*VLOOKUP(H236,'Cost sheet'!$C$2:$G$1232,5,FALSE)</f>
        <v>66.701400000000007</v>
      </c>
      <c r="AF236" s="2"/>
      <c r="AG236" s="2"/>
    </row>
    <row r="237" spans="1:33" x14ac:dyDescent="0.45">
      <c r="A237" s="1">
        <v>46027</v>
      </c>
      <c r="B237" s="1">
        <v>46113</v>
      </c>
      <c r="C237" s="1">
        <v>46139</v>
      </c>
      <c r="D237" s="1">
        <v>46139</v>
      </c>
      <c r="E237" s="2" t="s">
        <v>2453</v>
      </c>
      <c r="F237" s="3">
        <v>10</v>
      </c>
      <c r="G237" s="2" t="s">
        <v>1805</v>
      </c>
      <c r="H237" s="28">
        <v>3132</v>
      </c>
      <c r="I237" s="2" t="s">
        <v>304</v>
      </c>
      <c r="J237" s="4">
        <v>10</v>
      </c>
      <c r="K237" s="5">
        <v>5.5</v>
      </c>
      <c r="L237" s="4">
        <v>55</v>
      </c>
      <c r="M237" s="2" t="s">
        <v>1485</v>
      </c>
      <c r="N237" s="2" t="s">
        <v>30</v>
      </c>
      <c r="O237" s="2" t="s">
        <v>1668</v>
      </c>
      <c r="P237" s="2" t="s">
        <v>1669</v>
      </c>
      <c r="R237" s="2" t="s">
        <v>67</v>
      </c>
      <c r="S237" s="2" t="s">
        <v>1806</v>
      </c>
      <c r="U237" s="2" t="s">
        <v>1807</v>
      </c>
      <c r="V237" s="2" t="s">
        <v>1808</v>
      </c>
      <c r="W237" s="2" t="s">
        <v>1667</v>
      </c>
      <c r="X237" s="6">
        <v>0</v>
      </c>
      <c r="Z237" s="2" t="s">
        <v>1713</v>
      </c>
      <c r="AA237" s="2" t="s">
        <v>1809</v>
      </c>
      <c r="AC237" s="2" t="s">
        <v>1673</v>
      </c>
      <c r="AD237" s="2"/>
      <c r="AE237">
        <f>J237*VLOOKUP(H237,'Cost sheet'!$C$2:$G$1232,5,FALSE)</f>
        <v>13.34028</v>
      </c>
      <c r="AF237" s="2"/>
      <c r="AG237" s="2"/>
    </row>
    <row r="238" spans="1:33" x14ac:dyDescent="0.45">
      <c r="A238" s="1">
        <v>46027</v>
      </c>
      <c r="B238" s="1">
        <v>46113</v>
      </c>
      <c r="C238" s="1">
        <v>46139</v>
      </c>
      <c r="D238" s="1">
        <v>46139</v>
      </c>
      <c r="E238" s="2" t="s">
        <v>2455</v>
      </c>
      <c r="F238" s="3">
        <v>10</v>
      </c>
      <c r="G238" s="2" t="s">
        <v>1853</v>
      </c>
      <c r="H238" s="28">
        <v>3132</v>
      </c>
      <c r="I238" s="2" t="s">
        <v>304</v>
      </c>
      <c r="J238" s="4">
        <v>70</v>
      </c>
      <c r="K238" s="5">
        <v>5.5</v>
      </c>
      <c r="L238" s="4">
        <v>385</v>
      </c>
      <c r="M238" s="2" t="s">
        <v>1485</v>
      </c>
      <c r="N238" s="2" t="s">
        <v>30</v>
      </c>
      <c r="O238" s="2" t="s">
        <v>1668</v>
      </c>
      <c r="P238" s="2" t="s">
        <v>1669</v>
      </c>
      <c r="R238" s="2" t="s">
        <v>67</v>
      </c>
      <c r="S238" s="2" t="s">
        <v>1854</v>
      </c>
      <c r="U238" s="2" t="s">
        <v>1855</v>
      </c>
      <c r="V238" s="2" t="s">
        <v>1856</v>
      </c>
      <c r="W238" s="2" t="s">
        <v>1667</v>
      </c>
      <c r="X238" s="6">
        <v>0</v>
      </c>
      <c r="Z238" s="2" t="s">
        <v>1857</v>
      </c>
      <c r="AA238" s="2" t="s">
        <v>1858</v>
      </c>
      <c r="AC238" s="2" t="s">
        <v>1673</v>
      </c>
      <c r="AD238" s="2"/>
      <c r="AE238">
        <f>J238*VLOOKUP(H238,'Cost sheet'!$C$2:$G$1232,5,FALSE)</f>
        <v>93.381959999999992</v>
      </c>
      <c r="AF238" s="2"/>
      <c r="AG238" s="2"/>
    </row>
    <row r="239" spans="1:33" x14ac:dyDescent="0.45">
      <c r="A239" s="1">
        <v>46027</v>
      </c>
      <c r="B239" s="1">
        <v>46113</v>
      </c>
      <c r="C239" s="1">
        <v>46139</v>
      </c>
      <c r="D239" s="1">
        <v>46139</v>
      </c>
      <c r="E239" s="2" t="s">
        <v>2457</v>
      </c>
      <c r="F239" s="3">
        <v>10</v>
      </c>
      <c r="G239" s="2" t="s">
        <v>1738</v>
      </c>
      <c r="H239" s="28">
        <v>3132</v>
      </c>
      <c r="I239" s="2" t="s">
        <v>304</v>
      </c>
      <c r="J239" s="4">
        <v>170</v>
      </c>
      <c r="K239" s="5">
        <v>5.5</v>
      </c>
      <c r="L239" s="4">
        <v>935</v>
      </c>
      <c r="M239" s="2" t="s">
        <v>1485</v>
      </c>
      <c r="N239" s="2" t="s">
        <v>30</v>
      </c>
      <c r="O239" s="2" t="s">
        <v>1668</v>
      </c>
      <c r="P239" s="2" t="s">
        <v>1669</v>
      </c>
      <c r="R239" s="2" t="s">
        <v>67</v>
      </c>
      <c r="S239" s="2" t="s">
        <v>1739</v>
      </c>
      <c r="U239" s="2" t="s">
        <v>1740</v>
      </c>
      <c r="V239" s="2" t="s">
        <v>1741</v>
      </c>
      <c r="W239" s="2" t="s">
        <v>1667</v>
      </c>
      <c r="X239" s="6">
        <v>0</v>
      </c>
      <c r="Z239" s="2" t="s">
        <v>1713</v>
      </c>
      <c r="AA239" s="2" t="s">
        <v>1742</v>
      </c>
      <c r="AC239" s="2" t="s">
        <v>1673</v>
      </c>
      <c r="AD239" s="2"/>
      <c r="AE239">
        <f>J239*VLOOKUP(H239,'Cost sheet'!$C$2:$G$1232,5,FALSE)</f>
        <v>226.78476000000001</v>
      </c>
      <c r="AF239" s="2"/>
      <c r="AG239" s="2"/>
    </row>
    <row r="240" spans="1:33" x14ac:dyDescent="0.45">
      <c r="A240" s="1">
        <v>46041</v>
      </c>
      <c r="B240" s="1">
        <v>46126</v>
      </c>
      <c r="C240" s="1">
        <v>46139</v>
      </c>
      <c r="D240" s="1">
        <v>46139</v>
      </c>
      <c r="E240" s="2" t="s">
        <v>2551</v>
      </c>
      <c r="F240" s="3">
        <v>10</v>
      </c>
      <c r="G240" s="2" t="s">
        <v>1729</v>
      </c>
      <c r="H240" s="28">
        <v>3132</v>
      </c>
      <c r="I240" s="2" t="s">
        <v>304</v>
      </c>
      <c r="J240" s="4">
        <v>20</v>
      </c>
      <c r="K240" s="5">
        <v>5.5</v>
      </c>
      <c r="L240" s="4">
        <v>110</v>
      </c>
      <c r="M240" s="2" t="s">
        <v>1485</v>
      </c>
      <c r="N240" s="2" t="s">
        <v>30</v>
      </c>
      <c r="O240" s="2" t="s">
        <v>1668</v>
      </c>
      <c r="P240" s="2" t="s">
        <v>1669</v>
      </c>
      <c r="R240" s="2" t="s">
        <v>67</v>
      </c>
      <c r="S240" s="2" t="s">
        <v>1730</v>
      </c>
      <c r="U240" s="2" t="s">
        <v>1731</v>
      </c>
      <c r="V240" s="2" t="s">
        <v>1732</v>
      </c>
      <c r="W240" s="2" t="s">
        <v>1667</v>
      </c>
      <c r="X240" s="6">
        <v>0</v>
      </c>
      <c r="Z240" s="2" t="s">
        <v>1713</v>
      </c>
      <c r="AA240" s="2" t="s">
        <v>1733</v>
      </c>
      <c r="AC240" s="2" t="s">
        <v>1673</v>
      </c>
      <c r="AD240" s="2"/>
      <c r="AE240">
        <f>J240*VLOOKUP(H240,'Cost sheet'!$C$2:$G$1232,5,FALSE)</f>
        <v>26.68056</v>
      </c>
    </row>
    <row r="241" spans="1:33" x14ac:dyDescent="0.45">
      <c r="A241" s="1">
        <v>46041</v>
      </c>
      <c r="B241" s="1">
        <v>46126</v>
      </c>
      <c r="C241" s="1">
        <v>46139</v>
      </c>
      <c r="D241" s="1">
        <v>46139</v>
      </c>
      <c r="E241" s="2" t="s">
        <v>2553</v>
      </c>
      <c r="F241" s="3">
        <v>10</v>
      </c>
      <c r="G241" s="2" t="s">
        <v>1734</v>
      </c>
      <c r="H241" s="28">
        <v>3132</v>
      </c>
      <c r="I241" s="2" t="s">
        <v>304</v>
      </c>
      <c r="J241" s="4">
        <v>10</v>
      </c>
      <c r="K241" s="5">
        <v>5.5</v>
      </c>
      <c r="L241" s="4">
        <v>55</v>
      </c>
      <c r="M241" s="2" t="s">
        <v>1485</v>
      </c>
      <c r="N241" s="2" t="s">
        <v>30</v>
      </c>
      <c r="O241" s="2" t="s">
        <v>1668</v>
      </c>
      <c r="P241" s="2" t="s">
        <v>1669</v>
      </c>
      <c r="R241" s="2" t="s">
        <v>67</v>
      </c>
      <c r="S241" s="2" t="s">
        <v>1735</v>
      </c>
      <c r="U241" s="2" t="s">
        <v>1690</v>
      </c>
      <c r="V241" s="2" t="s">
        <v>1736</v>
      </c>
      <c r="W241" s="2" t="s">
        <v>1667</v>
      </c>
      <c r="X241" s="6">
        <v>0</v>
      </c>
      <c r="Z241" s="2" t="s">
        <v>1713</v>
      </c>
      <c r="AA241" s="2" t="s">
        <v>1737</v>
      </c>
      <c r="AC241" s="2" t="s">
        <v>1673</v>
      </c>
      <c r="AD241" s="2"/>
      <c r="AE241">
        <f>J241*VLOOKUP(H241,'Cost sheet'!$C$2:$G$1232,5,FALSE)</f>
        <v>13.34028</v>
      </c>
    </row>
    <row r="242" spans="1:33" x14ac:dyDescent="0.45">
      <c r="A242" s="1">
        <v>46041</v>
      </c>
      <c r="B242" s="1">
        <v>46126</v>
      </c>
      <c r="C242" s="1">
        <v>46139</v>
      </c>
      <c r="D242" s="1">
        <v>46139</v>
      </c>
      <c r="E242" s="2" t="s">
        <v>2555</v>
      </c>
      <c r="F242" s="3">
        <v>10</v>
      </c>
      <c r="G242" s="2" t="s">
        <v>1710</v>
      </c>
      <c r="H242" s="28">
        <v>3132</v>
      </c>
      <c r="I242" s="2" t="s">
        <v>304</v>
      </c>
      <c r="J242" s="4">
        <v>10</v>
      </c>
      <c r="K242" s="5">
        <v>5.5</v>
      </c>
      <c r="L242" s="4">
        <v>55</v>
      </c>
      <c r="M242" s="2" t="s">
        <v>1485</v>
      </c>
      <c r="N242" s="2" t="s">
        <v>30</v>
      </c>
      <c r="O242" s="2" t="s">
        <v>1668</v>
      </c>
      <c r="P242" s="2" t="s">
        <v>1669</v>
      </c>
      <c r="R242" s="2" t="s">
        <v>67</v>
      </c>
      <c r="S242" s="2" t="s">
        <v>1711</v>
      </c>
      <c r="U242" s="2" t="s">
        <v>1682</v>
      </c>
      <c r="V242" s="2" t="s">
        <v>1712</v>
      </c>
      <c r="W242" s="2" t="s">
        <v>1667</v>
      </c>
      <c r="X242" s="6">
        <v>0</v>
      </c>
      <c r="Z242" s="2" t="s">
        <v>1713</v>
      </c>
      <c r="AA242" s="2" t="s">
        <v>1714</v>
      </c>
      <c r="AC242" s="2" t="s">
        <v>1673</v>
      </c>
      <c r="AD242" s="2"/>
      <c r="AE242">
        <f>J242*VLOOKUP(H242,'Cost sheet'!$C$2:$G$1232,5,FALSE)</f>
        <v>13.34028</v>
      </c>
      <c r="AF242" s="2"/>
      <c r="AG242" s="2"/>
    </row>
    <row r="243" spans="1:33" x14ac:dyDescent="0.45">
      <c r="A243" s="1">
        <v>46041</v>
      </c>
      <c r="B243" s="1">
        <v>46126</v>
      </c>
      <c r="C243" s="1">
        <v>46139</v>
      </c>
      <c r="D243" s="1">
        <v>46139</v>
      </c>
      <c r="E243" s="2" t="s">
        <v>2557</v>
      </c>
      <c r="F243" s="3">
        <v>10</v>
      </c>
      <c r="G243" s="2" t="s">
        <v>1829</v>
      </c>
      <c r="H243" s="28">
        <v>3132</v>
      </c>
      <c r="I243" s="2" t="s">
        <v>304</v>
      </c>
      <c r="J243" s="4">
        <v>30</v>
      </c>
      <c r="K243" s="5">
        <v>5.5</v>
      </c>
      <c r="L243" s="4">
        <v>165</v>
      </c>
      <c r="M243" s="2" t="s">
        <v>1485</v>
      </c>
      <c r="N243" s="2" t="s">
        <v>30</v>
      </c>
      <c r="O243" s="2" t="s">
        <v>1668</v>
      </c>
      <c r="P243" s="2" t="s">
        <v>1669</v>
      </c>
      <c r="R243" s="2" t="s">
        <v>67</v>
      </c>
      <c r="S243" s="2" t="s">
        <v>1830</v>
      </c>
      <c r="U243" s="2" t="s">
        <v>1687</v>
      </c>
      <c r="V243" s="2" t="s">
        <v>1831</v>
      </c>
      <c r="W243" s="2" t="s">
        <v>1667</v>
      </c>
      <c r="X243" s="6">
        <v>0</v>
      </c>
      <c r="Z243" s="2" t="s">
        <v>1713</v>
      </c>
      <c r="AA243" s="2" t="s">
        <v>1832</v>
      </c>
      <c r="AC243" s="2" t="s">
        <v>1673</v>
      </c>
      <c r="AD243" s="2"/>
      <c r="AE243">
        <f>J243*VLOOKUP(H243,'Cost sheet'!$C$2:$G$1232,5,FALSE)</f>
        <v>40.02084</v>
      </c>
      <c r="AF243" s="2"/>
      <c r="AG243" s="2"/>
    </row>
    <row r="244" spans="1:33" x14ac:dyDescent="0.45">
      <c r="A244" s="1">
        <v>46041</v>
      </c>
      <c r="B244" s="1">
        <v>46126</v>
      </c>
      <c r="C244" s="1">
        <v>46139</v>
      </c>
      <c r="D244" s="1">
        <v>46139</v>
      </c>
      <c r="E244" s="2" t="s">
        <v>2561</v>
      </c>
      <c r="F244" s="3">
        <v>10</v>
      </c>
      <c r="G244" s="2" t="s">
        <v>1842</v>
      </c>
      <c r="H244" s="28">
        <v>3132</v>
      </c>
      <c r="I244" s="2" t="s">
        <v>304</v>
      </c>
      <c r="J244" s="4">
        <v>10</v>
      </c>
      <c r="K244" s="5">
        <v>5.5</v>
      </c>
      <c r="L244" s="4">
        <v>55</v>
      </c>
      <c r="M244" s="2" t="s">
        <v>1485</v>
      </c>
      <c r="N244" s="2" t="s">
        <v>30</v>
      </c>
      <c r="O244" s="2" t="s">
        <v>1668</v>
      </c>
      <c r="P244" s="2" t="s">
        <v>1669</v>
      </c>
      <c r="R244" s="2" t="s">
        <v>67</v>
      </c>
      <c r="S244" s="2" t="s">
        <v>1843</v>
      </c>
      <c r="U244" s="2" t="s">
        <v>1844</v>
      </c>
      <c r="V244" s="2" t="s">
        <v>1845</v>
      </c>
      <c r="W244" s="2" t="s">
        <v>1667</v>
      </c>
      <c r="X244" s="6">
        <v>0</v>
      </c>
      <c r="Z244" s="2" t="s">
        <v>1713</v>
      </c>
      <c r="AA244" s="2" t="s">
        <v>1846</v>
      </c>
      <c r="AC244" s="2" t="s">
        <v>1673</v>
      </c>
      <c r="AD244" s="2"/>
      <c r="AE244">
        <f>J244*VLOOKUP(H244,'Cost sheet'!$C$2:$G$1232,5,FALSE)</f>
        <v>13.34028</v>
      </c>
      <c r="AF244" s="2"/>
      <c r="AG244" s="2"/>
    </row>
    <row r="245" spans="1:33" x14ac:dyDescent="0.45">
      <c r="A245" s="1">
        <v>46041</v>
      </c>
      <c r="B245" s="1">
        <v>46126</v>
      </c>
      <c r="C245" s="1">
        <v>46139</v>
      </c>
      <c r="D245" s="1">
        <v>46139</v>
      </c>
      <c r="E245" s="2" t="s">
        <v>2567</v>
      </c>
      <c r="F245" s="3">
        <v>10</v>
      </c>
      <c r="G245" s="2" t="s">
        <v>1815</v>
      </c>
      <c r="H245" s="28">
        <v>3132</v>
      </c>
      <c r="I245" s="2" t="s">
        <v>304</v>
      </c>
      <c r="J245" s="4">
        <v>10</v>
      </c>
      <c r="K245" s="5">
        <v>5.5</v>
      </c>
      <c r="L245" s="4">
        <v>55</v>
      </c>
      <c r="M245" s="2" t="s">
        <v>1485</v>
      </c>
      <c r="N245" s="2" t="s">
        <v>30</v>
      </c>
      <c r="O245" s="2" t="s">
        <v>1668</v>
      </c>
      <c r="P245" s="2" t="s">
        <v>1669</v>
      </c>
      <c r="R245" s="2" t="s">
        <v>67</v>
      </c>
      <c r="S245" s="2" t="s">
        <v>1816</v>
      </c>
      <c r="U245" s="2" t="s">
        <v>1817</v>
      </c>
      <c r="V245" s="2" t="s">
        <v>1818</v>
      </c>
      <c r="W245" s="2" t="s">
        <v>1667</v>
      </c>
      <c r="X245" s="6">
        <v>0</v>
      </c>
      <c r="Z245" s="2" t="s">
        <v>1713</v>
      </c>
      <c r="AA245" s="2" t="s">
        <v>1819</v>
      </c>
      <c r="AC245" s="2" t="s">
        <v>1673</v>
      </c>
      <c r="AD245" s="2"/>
      <c r="AE245">
        <f>J245*VLOOKUP(H245,'Cost sheet'!$C$2:$G$1232,5,FALSE)</f>
        <v>13.34028</v>
      </c>
      <c r="AF245" s="2"/>
      <c r="AG245" s="2"/>
    </row>
    <row r="246" spans="1:33" x14ac:dyDescent="0.45">
      <c r="A246" s="1">
        <v>46041</v>
      </c>
      <c r="B246" s="1">
        <v>46126</v>
      </c>
      <c r="C246" s="1">
        <v>46139</v>
      </c>
      <c r="D246" s="1">
        <v>46139</v>
      </c>
      <c r="E246" s="2" t="s">
        <v>2569</v>
      </c>
      <c r="F246" s="3">
        <v>10</v>
      </c>
      <c r="G246" s="2" t="s">
        <v>1853</v>
      </c>
      <c r="H246" s="28">
        <v>3132</v>
      </c>
      <c r="I246" s="2" t="s">
        <v>304</v>
      </c>
      <c r="J246" s="4">
        <v>10</v>
      </c>
      <c r="K246" s="5">
        <v>5.5</v>
      </c>
      <c r="L246" s="4">
        <v>55</v>
      </c>
      <c r="M246" s="2" t="s">
        <v>1485</v>
      </c>
      <c r="N246" s="2" t="s">
        <v>30</v>
      </c>
      <c r="O246" s="2" t="s">
        <v>1668</v>
      </c>
      <c r="P246" s="2" t="s">
        <v>1669</v>
      </c>
      <c r="R246" s="2" t="s">
        <v>67</v>
      </c>
      <c r="S246" s="2" t="s">
        <v>1854</v>
      </c>
      <c r="U246" s="2" t="s">
        <v>1855</v>
      </c>
      <c r="V246" s="2" t="s">
        <v>1856</v>
      </c>
      <c r="W246" s="2" t="s">
        <v>1667</v>
      </c>
      <c r="X246" s="6">
        <v>0</v>
      </c>
      <c r="Z246" s="2" t="s">
        <v>1857</v>
      </c>
      <c r="AA246" s="2" t="s">
        <v>1858</v>
      </c>
      <c r="AC246" s="2" t="s">
        <v>1673</v>
      </c>
      <c r="AD246" s="2"/>
      <c r="AE246">
        <f>J246*VLOOKUP(H246,'Cost sheet'!$C$2:$G$1232,5,FALSE)</f>
        <v>13.34028</v>
      </c>
      <c r="AF246" s="2"/>
      <c r="AG246" s="2"/>
    </row>
    <row r="247" spans="1:33" x14ac:dyDescent="0.45">
      <c r="A247" s="1">
        <v>46041</v>
      </c>
      <c r="B247" s="1">
        <v>46126</v>
      </c>
      <c r="C247" s="1">
        <v>46139</v>
      </c>
      <c r="D247" s="1">
        <v>46139</v>
      </c>
      <c r="E247" s="2" t="s">
        <v>2573</v>
      </c>
      <c r="F247" s="3">
        <v>10</v>
      </c>
      <c r="G247" s="2" t="s">
        <v>1756</v>
      </c>
      <c r="H247" s="28">
        <v>3132</v>
      </c>
      <c r="I247" s="2" t="s">
        <v>304</v>
      </c>
      <c r="J247" s="4">
        <v>10</v>
      </c>
      <c r="K247" s="5">
        <v>5.5</v>
      </c>
      <c r="L247" s="4">
        <v>55</v>
      </c>
      <c r="M247" s="2" t="s">
        <v>1485</v>
      </c>
      <c r="N247" s="2" t="s">
        <v>30</v>
      </c>
      <c r="O247" s="2" t="s">
        <v>1668</v>
      </c>
      <c r="P247" s="2" t="s">
        <v>1669</v>
      </c>
      <c r="R247" s="2" t="s">
        <v>67</v>
      </c>
      <c r="S247" s="2" t="s">
        <v>1757</v>
      </c>
      <c r="U247" s="2" t="s">
        <v>1690</v>
      </c>
      <c r="V247" s="2" t="s">
        <v>1758</v>
      </c>
      <c r="W247" s="2" t="s">
        <v>1667</v>
      </c>
      <c r="X247" s="6">
        <v>0</v>
      </c>
      <c r="Z247" s="2" t="s">
        <v>1759</v>
      </c>
      <c r="AA247" s="2" t="s">
        <v>1760</v>
      </c>
      <c r="AC247" s="2" t="s">
        <v>1673</v>
      </c>
      <c r="AD247" s="2"/>
      <c r="AE247">
        <f>J247*VLOOKUP(H247,'Cost sheet'!$C$2:$G$1232,5,FALSE)</f>
        <v>13.34028</v>
      </c>
    </row>
    <row r="248" spans="1:33" x14ac:dyDescent="0.45">
      <c r="A248" s="1">
        <v>46055</v>
      </c>
      <c r="B248" s="1">
        <v>46140</v>
      </c>
      <c r="C248" s="1">
        <v>46140</v>
      </c>
      <c r="D248" s="1">
        <v>46140</v>
      </c>
      <c r="E248" s="2" t="s">
        <v>2707</v>
      </c>
      <c r="F248" s="3">
        <v>10</v>
      </c>
      <c r="G248" s="2" t="s">
        <v>1729</v>
      </c>
      <c r="H248" s="28">
        <v>3132</v>
      </c>
      <c r="I248" s="2" t="s">
        <v>304</v>
      </c>
      <c r="J248" s="4">
        <v>40</v>
      </c>
      <c r="K248" s="5">
        <v>5.5</v>
      </c>
      <c r="L248" s="4">
        <v>220</v>
      </c>
      <c r="M248" s="2" t="s">
        <v>1485</v>
      </c>
      <c r="N248" s="2" t="s">
        <v>30</v>
      </c>
      <c r="O248" s="2" t="s">
        <v>1668</v>
      </c>
      <c r="P248" s="2" t="s">
        <v>1669</v>
      </c>
      <c r="R248" s="2" t="s">
        <v>67</v>
      </c>
      <c r="S248" s="2" t="s">
        <v>1730</v>
      </c>
      <c r="U248" s="2" t="s">
        <v>1731</v>
      </c>
      <c r="V248" s="2" t="s">
        <v>1732</v>
      </c>
      <c r="W248" s="2" t="s">
        <v>1667</v>
      </c>
      <c r="X248" s="6">
        <v>0</v>
      </c>
      <c r="Z248" s="2" t="s">
        <v>1713</v>
      </c>
      <c r="AA248" s="2" t="s">
        <v>1733</v>
      </c>
      <c r="AC248" s="2" t="s">
        <v>1673</v>
      </c>
      <c r="AD248" s="2"/>
      <c r="AE248">
        <f>J248*VLOOKUP(H248,'Cost sheet'!$C$2:$G$1232,5,FALSE)</f>
        <v>53.36112</v>
      </c>
    </row>
    <row r="249" spans="1:33" x14ac:dyDescent="0.45">
      <c r="A249" s="1">
        <v>46055</v>
      </c>
      <c r="B249" s="1">
        <v>46140</v>
      </c>
      <c r="C249" s="1">
        <v>46140</v>
      </c>
      <c r="D249" s="1">
        <v>46140</v>
      </c>
      <c r="E249" s="2" t="s">
        <v>2711</v>
      </c>
      <c r="F249" s="3">
        <v>10</v>
      </c>
      <c r="G249" s="2" t="s">
        <v>1710</v>
      </c>
      <c r="H249" s="28">
        <v>3132</v>
      </c>
      <c r="I249" s="2" t="s">
        <v>304</v>
      </c>
      <c r="J249" s="4">
        <v>40</v>
      </c>
      <c r="K249" s="5">
        <v>5.5</v>
      </c>
      <c r="L249" s="4">
        <v>220</v>
      </c>
      <c r="M249" s="2" t="s">
        <v>1485</v>
      </c>
      <c r="N249" s="2" t="s">
        <v>30</v>
      </c>
      <c r="O249" s="2" t="s">
        <v>1668</v>
      </c>
      <c r="P249" s="2" t="s">
        <v>1669</v>
      </c>
      <c r="R249" s="2" t="s">
        <v>67</v>
      </c>
      <c r="S249" s="2" t="s">
        <v>1711</v>
      </c>
      <c r="U249" s="2" t="s">
        <v>1682</v>
      </c>
      <c r="V249" s="2" t="s">
        <v>1712</v>
      </c>
      <c r="W249" s="2" t="s">
        <v>1667</v>
      </c>
      <c r="X249" s="6">
        <v>0</v>
      </c>
      <c r="Z249" s="2" t="s">
        <v>1713</v>
      </c>
      <c r="AA249" s="2" t="s">
        <v>1714</v>
      </c>
      <c r="AC249" s="2" t="s">
        <v>1673</v>
      </c>
      <c r="AD249" s="2"/>
      <c r="AE249">
        <f>J249*VLOOKUP(H249,'Cost sheet'!$C$2:$G$1232,5,FALSE)</f>
        <v>53.36112</v>
      </c>
    </row>
    <row r="250" spans="1:33" x14ac:dyDescent="0.45">
      <c r="A250" s="1">
        <v>46055</v>
      </c>
      <c r="B250" s="1">
        <v>46140</v>
      </c>
      <c r="C250" s="1">
        <v>46140</v>
      </c>
      <c r="D250" s="1">
        <v>46140</v>
      </c>
      <c r="E250" s="2" t="s">
        <v>2715</v>
      </c>
      <c r="F250" s="3">
        <v>10</v>
      </c>
      <c r="G250" s="2" t="s">
        <v>1829</v>
      </c>
      <c r="H250" s="28">
        <v>3132</v>
      </c>
      <c r="I250" s="2" t="s">
        <v>304</v>
      </c>
      <c r="J250" s="4">
        <v>70</v>
      </c>
      <c r="K250" s="5">
        <v>5.5</v>
      </c>
      <c r="L250" s="4">
        <v>385</v>
      </c>
      <c r="M250" s="2" t="s">
        <v>1485</v>
      </c>
      <c r="N250" s="2" t="s">
        <v>30</v>
      </c>
      <c r="O250" s="2" t="s">
        <v>1668</v>
      </c>
      <c r="P250" s="2" t="s">
        <v>1669</v>
      </c>
      <c r="R250" s="2" t="s">
        <v>67</v>
      </c>
      <c r="S250" s="2" t="s">
        <v>1830</v>
      </c>
      <c r="U250" s="2" t="s">
        <v>1687</v>
      </c>
      <c r="V250" s="2" t="s">
        <v>1831</v>
      </c>
      <c r="W250" s="2" t="s">
        <v>1667</v>
      </c>
      <c r="X250" s="6">
        <v>0</v>
      </c>
      <c r="Z250" s="2" t="s">
        <v>1713</v>
      </c>
      <c r="AA250" s="2" t="s">
        <v>1832</v>
      </c>
      <c r="AC250" s="2" t="s">
        <v>1673</v>
      </c>
      <c r="AD250" s="2"/>
      <c r="AE250">
        <f>J250*VLOOKUP(H250,'Cost sheet'!$C$2:$G$1232,5,FALSE)</f>
        <v>93.381959999999992</v>
      </c>
    </row>
    <row r="251" spans="1:33" x14ac:dyDescent="0.45">
      <c r="A251" s="1">
        <v>46055</v>
      </c>
      <c r="B251" s="1">
        <v>46140</v>
      </c>
      <c r="C251" s="1">
        <v>46140</v>
      </c>
      <c r="D251" s="1">
        <v>46140</v>
      </c>
      <c r="E251" s="2" t="s">
        <v>2717</v>
      </c>
      <c r="F251" s="3">
        <v>10</v>
      </c>
      <c r="G251" s="2" t="s">
        <v>1810</v>
      </c>
      <c r="H251" s="28">
        <v>3132</v>
      </c>
      <c r="I251" s="2" t="s">
        <v>304</v>
      </c>
      <c r="J251" s="4">
        <v>80</v>
      </c>
      <c r="K251" s="5">
        <v>5.5</v>
      </c>
      <c r="L251" s="4">
        <v>440</v>
      </c>
      <c r="M251" s="2" t="s">
        <v>1485</v>
      </c>
      <c r="N251" s="2" t="s">
        <v>30</v>
      </c>
      <c r="O251" s="2" t="s">
        <v>1668</v>
      </c>
      <c r="P251" s="2" t="s">
        <v>1669</v>
      </c>
      <c r="R251" s="2" t="s">
        <v>67</v>
      </c>
      <c r="S251" s="2" t="s">
        <v>1811</v>
      </c>
      <c r="U251" s="2" t="s">
        <v>1812</v>
      </c>
      <c r="V251" s="2" t="s">
        <v>1813</v>
      </c>
      <c r="W251" s="2" t="s">
        <v>1667</v>
      </c>
      <c r="X251" s="6">
        <v>0</v>
      </c>
      <c r="Z251" s="2" t="s">
        <v>1713</v>
      </c>
      <c r="AA251" s="2" t="s">
        <v>1814</v>
      </c>
      <c r="AC251" s="2" t="s">
        <v>1673</v>
      </c>
      <c r="AD251" s="2"/>
      <c r="AE251">
        <f>J251*VLOOKUP(H251,'Cost sheet'!$C$2:$G$1232,5,FALSE)</f>
        <v>106.72224</v>
      </c>
      <c r="AF251" s="2"/>
      <c r="AG251" s="2"/>
    </row>
    <row r="252" spans="1:33" x14ac:dyDescent="0.45">
      <c r="A252" s="1">
        <v>46055</v>
      </c>
      <c r="B252" s="1">
        <v>46140</v>
      </c>
      <c r="C252" s="1">
        <v>46140</v>
      </c>
      <c r="D252" s="1">
        <v>46140</v>
      </c>
      <c r="E252" s="2" t="s">
        <v>2695</v>
      </c>
      <c r="F252" s="3">
        <v>10</v>
      </c>
      <c r="G252" s="2" t="s">
        <v>1815</v>
      </c>
      <c r="H252" s="28">
        <v>3132</v>
      </c>
      <c r="I252" s="2" t="s">
        <v>304</v>
      </c>
      <c r="J252" s="4">
        <v>60</v>
      </c>
      <c r="K252" s="5">
        <v>5.5</v>
      </c>
      <c r="L252" s="4">
        <v>330</v>
      </c>
      <c r="M252" s="2" t="s">
        <v>1485</v>
      </c>
      <c r="N252" s="2" t="s">
        <v>30</v>
      </c>
      <c r="O252" s="2" t="s">
        <v>1668</v>
      </c>
      <c r="P252" s="2" t="s">
        <v>1669</v>
      </c>
      <c r="R252" s="2" t="s">
        <v>67</v>
      </c>
      <c r="S252" s="2" t="s">
        <v>1816</v>
      </c>
      <c r="U252" s="2" t="s">
        <v>1817</v>
      </c>
      <c r="V252" s="2" t="s">
        <v>1818</v>
      </c>
      <c r="W252" s="2" t="s">
        <v>1667</v>
      </c>
      <c r="X252" s="6">
        <v>0</v>
      </c>
      <c r="Z252" s="2" t="s">
        <v>1713</v>
      </c>
      <c r="AA252" s="2" t="s">
        <v>1819</v>
      </c>
      <c r="AC252" s="2" t="s">
        <v>1673</v>
      </c>
      <c r="AD252" s="2"/>
      <c r="AE252">
        <f>J252*VLOOKUP(H252,'Cost sheet'!$C$2:$G$1232,5,FALSE)</f>
        <v>80.041679999999999</v>
      </c>
      <c r="AF252" s="2"/>
      <c r="AG252" s="2"/>
    </row>
    <row r="253" spans="1:33" x14ac:dyDescent="0.45">
      <c r="A253" s="1">
        <v>46055</v>
      </c>
      <c r="B253" s="1">
        <v>46140</v>
      </c>
      <c r="C253" s="1">
        <v>46140</v>
      </c>
      <c r="D253" s="1">
        <v>46140</v>
      </c>
      <c r="E253" s="2" t="s">
        <v>2697</v>
      </c>
      <c r="F253" s="3">
        <v>10</v>
      </c>
      <c r="G253" s="2" t="s">
        <v>1751</v>
      </c>
      <c r="H253" s="28">
        <v>3132</v>
      </c>
      <c r="I253" s="2" t="s">
        <v>304</v>
      </c>
      <c r="J253" s="4">
        <v>30</v>
      </c>
      <c r="K253" s="5">
        <v>5.5</v>
      </c>
      <c r="L253" s="4">
        <v>165</v>
      </c>
      <c r="M253" s="2" t="s">
        <v>1485</v>
      </c>
      <c r="N253" s="2" t="s">
        <v>30</v>
      </c>
      <c r="O253" s="2" t="s">
        <v>1668</v>
      </c>
      <c r="P253" s="2" t="s">
        <v>1669</v>
      </c>
      <c r="R253" s="2" t="s">
        <v>67</v>
      </c>
      <c r="S253" s="2" t="s">
        <v>1752</v>
      </c>
      <c r="U253" s="2" t="s">
        <v>1753</v>
      </c>
      <c r="V253" s="2" t="s">
        <v>1754</v>
      </c>
      <c r="W253" s="2" t="s">
        <v>1667</v>
      </c>
      <c r="X253" s="6">
        <v>0</v>
      </c>
      <c r="Z253" s="2" t="s">
        <v>1713</v>
      </c>
      <c r="AA253" s="2" t="s">
        <v>1755</v>
      </c>
      <c r="AC253" s="2" t="s">
        <v>1673</v>
      </c>
      <c r="AD253" s="2"/>
      <c r="AE253">
        <f>J253*VLOOKUP(H253,'Cost sheet'!$C$2:$G$1232,5,FALSE)</f>
        <v>40.02084</v>
      </c>
      <c r="AF253" s="2"/>
      <c r="AG253" s="2"/>
    </row>
    <row r="254" spans="1:33" x14ac:dyDescent="0.45">
      <c r="A254" s="1">
        <v>46055</v>
      </c>
      <c r="B254" s="1">
        <v>46140</v>
      </c>
      <c r="C254" s="1">
        <v>46140</v>
      </c>
      <c r="D254" s="1">
        <v>46140</v>
      </c>
      <c r="E254" s="2" t="s">
        <v>2705</v>
      </c>
      <c r="F254" s="3">
        <v>10</v>
      </c>
      <c r="G254" s="2" t="s">
        <v>1734</v>
      </c>
      <c r="H254" s="28">
        <v>3132</v>
      </c>
      <c r="I254" s="2" t="s">
        <v>304</v>
      </c>
      <c r="J254" s="4">
        <v>100</v>
      </c>
      <c r="K254" s="5">
        <v>5.5</v>
      </c>
      <c r="L254" s="4">
        <v>550</v>
      </c>
      <c r="M254" s="2" t="s">
        <v>1485</v>
      </c>
      <c r="N254" s="2" t="s">
        <v>30</v>
      </c>
      <c r="O254" s="2" t="s">
        <v>1668</v>
      </c>
      <c r="P254" s="2" t="s">
        <v>1669</v>
      </c>
      <c r="R254" s="2" t="s">
        <v>67</v>
      </c>
      <c r="S254" s="2" t="s">
        <v>1735</v>
      </c>
      <c r="U254" s="2" t="s">
        <v>1690</v>
      </c>
      <c r="V254" s="2" t="s">
        <v>1736</v>
      </c>
      <c r="W254" s="2" t="s">
        <v>1667</v>
      </c>
      <c r="X254" s="6">
        <v>0</v>
      </c>
      <c r="Z254" s="2" t="s">
        <v>1713</v>
      </c>
      <c r="AA254" s="2" t="s">
        <v>1737</v>
      </c>
      <c r="AC254" s="2" t="s">
        <v>1673</v>
      </c>
      <c r="AD254" s="2"/>
      <c r="AE254">
        <f>J254*VLOOKUP(H254,'Cost sheet'!$C$2:$G$1232,5,FALSE)</f>
        <v>133.40280000000001</v>
      </c>
    </row>
    <row r="255" spans="1:33" x14ac:dyDescent="0.45">
      <c r="A255" s="1">
        <v>46055</v>
      </c>
      <c r="B255" s="1">
        <v>46140</v>
      </c>
      <c r="C255" s="1">
        <v>46140</v>
      </c>
      <c r="D255" s="1">
        <v>46140</v>
      </c>
      <c r="E255" s="2" t="s">
        <v>2719</v>
      </c>
      <c r="F255" s="3">
        <v>10</v>
      </c>
      <c r="G255" s="2" t="s">
        <v>1842</v>
      </c>
      <c r="H255" s="28">
        <v>3132</v>
      </c>
      <c r="I255" s="2" t="s">
        <v>304</v>
      </c>
      <c r="J255" s="4">
        <v>20</v>
      </c>
      <c r="K255" s="5">
        <v>5.5</v>
      </c>
      <c r="L255" s="4">
        <v>110</v>
      </c>
      <c r="M255" s="2" t="s">
        <v>1485</v>
      </c>
      <c r="N255" s="2" t="s">
        <v>30</v>
      </c>
      <c r="O255" s="2" t="s">
        <v>1668</v>
      </c>
      <c r="P255" s="2" t="s">
        <v>1669</v>
      </c>
      <c r="R255" s="2" t="s">
        <v>67</v>
      </c>
      <c r="S255" s="2" t="s">
        <v>1843</v>
      </c>
      <c r="U255" s="2" t="s">
        <v>1844</v>
      </c>
      <c r="V255" s="2" t="s">
        <v>1845</v>
      </c>
      <c r="W255" s="2" t="s">
        <v>1667</v>
      </c>
      <c r="X255" s="6">
        <v>0</v>
      </c>
      <c r="Z255" s="2" t="s">
        <v>1713</v>
      </c>
      <c r="AA255" s="2" t="s">
        <v>1846</v>
      </c>
      <c r="AC255" s="2" t="s">
        <v>1673</v>
      </c>
      <c r="AD255" s="2"/>
      <c r="AE255">
        <f>J255*VLOOKUP(H255,'Cost sheet'!$C$2:$G$1232,5,FALSE)</f>
        <v>26.68056</v>
      </c>
    </row>
    <row r="256" spans="1:33" x14ac:dyDescent="0.45">
      <c r="A256" s="1">
        <v>46055</v>
      </c>
      <c r="B256" s="1">
        <v>46140</v>
      </c>
      <c r="C256" s="1">
        <v>46140</v>
      </c>
      <c r="D256" s="1">
        <v>46140</v>
      </c>
      <c r="E256" s="2" t="s">
        <v>2721</v>
      </c>
      <c r="F256" s="3">
        <v>10</v>
      </c>
      <c r="G256" s="2" t="s">
        <v>1795</v>
      </c>
      <c r="H256" s="28">
        <v>3132</v>
      </c>
      <c r="I256" s="2" t="s">
        <v>304</v>
      </c>
      <c r="J256" s="4">
        <v>40</v>
      </c>
      <c r="K256" s="5">
        <v>5.5</v>
      </c>
      <c r="L256" s="4">
        <v>220</v>
      </c>
      <c r="M256" s="2" t="s">
        <v>1485</v>
      </c>
      <c r="N256" s="2" t="s">
        <v>30</v>
      </c>
      <c r="O256" s="2" t="s">
        <v>1668</v>
      </c>
      <c r="P256" s="2" t="s">
        <v>1669</v>
      </c>
      <c r="R256" s="2" t="s">
        <v>67</v>
      </c>
      <c r="S256" s="2" t="s">
        <v>1796</v>
      </c>
      <c r="U256" s="2" t="s">
        <v>1797</v>
      </c>
      <c r="V256" s="2" t="s">
        <v>1798</v>
      </c>
      <c r="W256" s="2" t="s">
        <v>1667</v>
      </c>
      <c r="X256" s="6">
        <v>0</v>
      </c>
      <c r="Z256" s="2" t="s">
        <v>1713</v>
      </c>
      <c r="AA256" s="2" t="s">
        <v>1799</v>
      </c>
      <c r="AC256" s="2" t="s">
        <v>1673</v>
      </c>
      <c r="AD256" s="2"/>
      <c r="AE256">
        <f>J256*VLOOKUP(H256,'Cost sheet'!$C$2:$G$1232,5,FALSE)</f>
        <v>53.36112</v>
      </c>
      <c r="AF256" s="2"/>
      <c r="AG256" s="2"/>
    </row>
    <row r="257" spans="1:33" x14ac:dyDescent="0.45">
      <c r="A257" s="1">
        <v>45985</v>
      </c>
      <c r="B257" s="1">
        <v>46076</v>
      </c>
      <c r="C257" s="1">
        <v>46141</v>
      </c>
      <c r="D257" s="1">
        <v>46141</v>
      </c>
      <c r="E257" s="2" t="s">
        <v>2305</v>
      </c>
      <c r="F257" s="3">
        <v>1</v>
      </c>
      <c r="G257" s="2" t="s">
        <v>1924</v>
      </c>
      <c r="H257" s="28">
        <v>3958</v>
      </c>
      <c r="I257" s="2" t="s">
        <v>2103</v>
      </c>
      <c r="J257" s="4">
        <v>108000</v>
      </c>
      <c r="K257" s="5">
        <v>0.27</v>
      </c>
      <c r="L257" s="4">
        <v>29160</v>
      </c>
      <c r="M257" s="2" t="s">
        <v>1522</v>
      </c>
      <c r="N257" s="2" t="s">
        <v>30</v>
      </c>
      <c r="O257" s="2" t="s">
        <v>1668</v>
      </c>
      <c r="P257" s="2" t="s">
        <v>1669</v>
      </c>
      <c r="R257" s="2" t="s">
        <v>31</v>
      </c>
      <c r="S257" s="2" t="s">
        <v>1925</v>
      </c>
      <c r="U257" s="2" t="s">
        <v>1670</v>
      </c>
      <c r="V257" s="2" t="s">
        <v>1671</v>
      </c>
      <c r="W257" s="2" t="s">
        <v>1667</v>
      </c>
      <c r="X257" s="6">
        <v>0</v>
      </c>
      <c r="Z257" s="2" t="s">
        <v>89</v>
      </c>
      <c r="AA257" s="2" t="s">
        <v>1672</v>
      </c>
      <c r="AB257" s="2" t="s">
        <v>1926</v>
      </c>
      <c r="AD257" s="2"/>
      <c r="AE257">
        <f>J257*VLOOKUP(H257,'Cost sheet'!$C$2:$G$1232,5,FALSE)</f>
        <v>15230.484</v>
      </c>
      <c r="AF257" s="2"/>
      <c r="AG257" s="2"/>
    </row>
    <row r="258" spans="1:33" x14ac:dyDescent="0.45">
      <c r="A258" s="1">
        <v>46000</v>
      </c>
      <c r="B258" s="1">
        <v>46117</v>
      </c>
      <c r="C258" s="1">
        <v>46141</v>
      </c>
      <c r="D258" s="1">
        <v>46141</v>
      </c>
      <c r="E258" s="2" t="s">
        <v>2358</v>
      </c>
      <c r="F258" s="3">
        <v>1</v>
      </c>
      <c r="G258" s="2" t="s">
        <v>1967</v>
      </c>
      <c r="H258" s="28">
        <v>3958</v>
      </c>
      <c r="I258" s="2" t="s">
        <v>2103</v>
      </c>
      <c r="J258" s="4">
        <v>202500</v>
      </c>
      <c r="K258" s="5">
        <v>0.27</v>
      </c>
      <c r="L258" s="4">
        <v>54675</v>
      </c>
      <c r="M258" s="2" t="s">
        <v>1519</v>
      </c>
      <c r="N258" s="2" t="s">
        <v>30</v>
      </c>
      <c r="O258" s="2" t="s">
        <v>1668</v>
      </c>
      <c r="P258" s="2" t="s">
        <v>1669</v>
      </c>
      <c r="R258" s="2" t="s">
        <v>89</v>
      </c>
      <c r="S258" s="2" t="s">
        <v>1968</v>
      </c>
      <c r="U258" s="2" t="s">
        <v>1677</v>
      </c>
      <c r="V258" s="2" t="s">
        <v>1678</v>
      </c>
      <c r="W258" s="2" t="s">
        <v>1667</v>
      </c>
      <c r="X258" s="6">
        <v>0</v>
      </c>
      <c r="Z258" s="2" t="s">
        <v>89</v>
      </c>
      <c r="AA258" s="2" t="s">
        <v>1969</v>
      </c>
      <c r="AB258" s="2" t="s">
        <v>1970</v>
      </c>
      <c r="AD258" s="2"/>
      <c r="AE258">
        <f>J258*VLOOKUP(H258,'Cost sheet'!$C$2:$G$1232,5,FALSE)</f>
        <v>28557.157500000001</v>
      </c>
      <c r="AF258" s="2"/>
      <c r="AG258" s="2"/>
    </row>
    <row r="259" spans="1:33" x14ac:dyDescent="0.45">
      <c r="A259" s="1">
        <v>45959</v>
      </c>
      <c r="B259" s="1">
        <v>46066</v>
      </c>
      <c r="C259" s="1">
        <v>46142</v>
      </c>
      <c r="D259" s="1">
        <v>2</v>
      </c>
      <c r="E259" s="2" t="s">
        <v>2259</v>
      </c>
      <c r="F259" s="3">
        <v>4</v>
      </c>
      <c r="G259" s="2" t="s">
        <v>1820</v>
      </c>
      <c r="H259" s="28">
        <v>7486</v>
      </c>
      <c r="I259" s="2" t="s">
        <v>292</v>
      </c>
      <c r="J259" s="4">
        <v>396</v>
      </c>
      <c r="K259" s="5">
        <v>259.27199999999999</v>
      </c>
      <c r="L259" s="4">
        <v>102671.71</v>
      </c>
      <c r="M259" s="2" t="s">
        <v>1559</v>
      </c>
      <c r="N259" s="2" t="s">
        <v>30</v>
      </c>
      <c r="O259" s="2" t="s">
        <v>1668</v>
      </c>
      <c r="P259" s="2" t="s">
        <v>1669</v>
      </c>
      <c r="R259" s="2" t="s">
        <v>106</v>
      </c>
      <c r="S259" s="2" t="s">
        <v>1821</v>
      </c>
      <c r="U259" s="2" t="s">
        <v>1740</v>
      </c>
      <c r="V259" s="2" t="s">
        <v>1822</v>
      </c>
      <c r="W259" s="2" t="s">
        <v>1667</v>
      </c>
      <c r="X259" s="6">
        <v>0</v>
      </c>
      <c r="Z259" s="2" t="s">
        <v>1823</v>
      </c>
      <c r="AA259" s="2" t="s">
        <v>1824</v>
      </c>
      <c r="AB259" s="2" t="s">
        <v>1825</v>
      </c>
      <c r="AD259" s="2"/>
      <c r="AE259">
        <f>J259*VLOOKUP(H259,'Cost sheet'!$C$2:$G$1232,5,FALSE)</f>
        <v>53730.614915999999</v>
      </c>
      <c r="AF259" s="2"/>
      <c r="AG259" s="2"/>
    </row>
    <row r="260" spans="1:33" x14ac:dyDescent="0.45">
      <c r="A260" s="1">
        <v>45979</v>
      </c>
      <c r="B260" s="1">
        <v>45979</v>
      </c>
      <c r="C260" s="1">
        <v>46142</v>
      </c>
      <c r="D260" s="1">
        <v>46080</v>
      </c>
      <c r="E260" s="2" t="s">
        <v>2291</v>
      </c>
      <c r="F260" s="3">
        <v>1</v>
      </c>
      <c r="G260" s="2" t="s">
        <v>1667</v>
      </c>
      <c r="H260" s="28">
        <v>5670</v>
      </c>
      <c r="I260" s="2" t="s">
        <v>326</v>
      </c>
      <c r="J260" s="4">
        <v>7655</v>
      </c>
      <c r="K260" s="5">
        <v>2.34</v>
      </c>
      <c r="L260" s="4">
        <v>17912.7</v>
      </c>
      <c r="M260" s="2" t="s">
        <v>1511</v>
      </c>
      <c r="N260" s="2" t="s">
        <v>37</v>
      </c>
      <c r="O260" s="2" t="s">
        <v>1668</v>
      </c>
      <c r="P260" s="2" t="s">
        <v>1669</v>
      </c>
      <c r="R260" s="2" t="s">
        <v>46</v>
      </c>
      <c r="S260" s="2" t="s">
        <v>1681</v>
      </c>
      <c r="U260" s="2" t="s">
        <v>1682</v>
      </c>
      <c r="V260" s="2" t="s">
        <v>1683</v>
      </c>
      <c r="W260" s="2" t="s">
        <v>1667</v>
      </c>
      <c r="X260" s="6">
        <v>0</v>
      </c>
      <c r="Z260" s="2" t="s">
        <v>46</v>
      </c>
      <c r="AA260" s="2" t="s">
        <v>1684</v>
      </c>
      <c r="AC260" s="2" t="s">
        <v>1673</v>
      </c>
      <c r="AE260">
        <f>J260*VLOOKUP(H260,'Cost sheet'!$C$2:$G$1232,5,FALSE)</f>
        <v>6002.2854999999981</v>
      </c>
      <c r="AF260" s="2"/>
      <c r="AG260" s="2"/>
    </row>
    <row r="261" spans="1:33" x14ac:dyDescent="0.45">
      <c r="A261" s="1">
        <v>45979</v>
      </c>
      <c r="B261" s="1">
        <v>45979</v>
      </c>
      <c r="C261" s="1">
        <v>46142</v>
      </c>
      <c r="D261" s="1">
        <v>46142</v>
      </c>
      <c r="E261" s="2" t="s">
        <v>2291</v>
      </c>
      <c r="F261" s="3">
        <v>2</v>
      </c>
      <c r="G261" s="2" t="s">
        <v>1667</v>
      </c>
      <c r="H261" s="2" t="s">
        <v>2726</v>
      </c>
      <c r="I261" s="2" t="s">
        <v>2727</v>
      </c>
      <c r="J261" s="4">
        <v>1</v>
      </c>
      <c r="K261" s="5">
        <v>250</v>
      </c>
      <c r="L261" s="4">
        <v>250</v>
      </c>
      <c r="M261" s="2" t="s">
        <v>1511</v>
      </c>
      <c r="N261" s="2" t="s">
        <v>30</v>
      </c>
      <c r="O261" s="2" t="s">
        <v>1668</v>
      </c>
      <c r="P261" s="2" t="s">
        <v>1669</v>
      </c>
      <c r="R261" s="2" t="s">
        <v>46</v>
      </c>
      <c r="S261" s="2" t="s">
        <v>1681</v>
      </c>
      <c r="U261" s="2" t="s">
        <v>1682</v>
      </c>
      <c r="V261" s="2" t="s">
        <v>1683</v>
      </c>
      <c r="W261" s="2" t="s">
        <v>1667</v>
      </c>
      <c r="X261" s="6">
        <v>0</v>
      </c>
      <c r="Z261" s="2" t="s">
        <v>46</v>
      </c>
      <c r="AA261" s="2" t="s">
        <v>1684</v>
      </c>
      <c r="AC261" s="2" t="s">
        <v>1673</v>
      </c>
      <c r="AE261" t="e">
        <f>J261*VLOOKUP(H261,'Cost sheet'!$C$2:$G$1232,5,FALSE)</f>
        <v>#N/A</v>
      </c>
      <c r="AF261" s="2"/>
      <c r="AG261" s="2"/>
    </row>
    <row r="262" spans="1:33" x14ac:dyDescent="0.45">
      <c r="A262" s="1">
        <v>45979</v>
      </c>
      <c r="B262" s="1">
        <v>46093</v>
      </c>
      <c r="C262" s="1">
        <v>46142</v>
      </c>
      <c r="D262" s="1">
        <v>2</v>
      </c>
      <c r="E262" s="2" t="s">
        <v>2293</v>
      </c>
      <c r="F262" s="3">
        <v>1</v>
      </c>
      <c r="G262" s="2" t="s">
        <v>1820</v>
      </c>
      <c r="H262" s="28">
        <v>7489</v>
      </c>
      <c r="I262" s="2" t="s">
        <v>111</v>
      </c>
      <c r="J262" s="4">
        <v>900</v>
      </c>
      <c r="K262" s="5">
        <v>108</v>
      </c>
      <c r="L262" s="4">
        <v>97200</v>
      </c>
      <c r="M262" s="2" t="s">
        <v>1559</v>
      </c>
      <c r="N262" s="2" t="s">
        <v>30</v>
      </c>
      <c r="O262" s="2" t="s">
        <v>1668</v>
      </c>
      <c r="P262" s="2" t="s">
        <v>1669</v>
      </c>
      <c r="R262" s="2" t="s">
        <v>106</v>
      </c>
      <c r="S262" s="2" t="s">
        <v>1821</v>
      </c>
      <c r="U262" s="2" t="s">
        <v>1740</v>
      </c>
      <c r="V262" s="2" t="s">
        <v>1822</v>
      </c>
      <c r="W262" s="2" t="s">
        <v>1667</v>
      </c>
      <c r="X262" s="6">
        <v>0</v>
      </c>
      <c r="Z262" s="2" t="s">
        <v>1823</v>
      </c>
      <c r="AA262" s="2" t="s">
        <v>1824</v>
      </c>
      <c r="AB262" s="2" t="s">
        <v>1825</v>
      </c>
      <c r="AD262" s="2"/>
      <c r="AE262">
        <f>J262*VLOOKUP(H262,'Cost sheet'!$C$2:$G$1232,5,FALSE)</f>
        <v>21212.932499999999</v>
      </c>
      <c r="AF262" s="2"/>
      <c r="AG262" s="2"/>
    </row>
    <row r="263" spans="1:33" x14ac:dyDescent="0.45">
      <c r="A263" s="1">
        <v>46024</v>
      </c>
      <c r="B263" s="1">
        <v>46112</v>
      </c>
      <c r="C263" s="1">
        <v>46142</v>
      </c>
      <c r="D263" s="1">
        <v>46142</v>
      </c>
      <c r="E263" s="2" t="s">
        <v>2431</v>
      </c>
      <c r="F263" s="3">
        <v>20</v>
      </c>
      <c r="G263" s="2" t="s">
        <v>1761</v>
      </c>
      <c r="H263" s="28">
        <v>5979</v>
      </c>
      <c r="I263" s="2" t="s">
        <v>199</v>
      </c>
      <c r="J263" s="4">
        <v>240</v>
      </c>
      <c r="K263" s="5">
        <v>133.84</v>
      </c>
      <c r="L263" s="4">
        <v>32121.599999999999</v>
      </c>
      <c r="M263" s="2" t="s">
        <v>1485</v>
      </c>
      <c r="N263" s="2" t="s">
        <v>30</v>
      </c>
      <c r="O263" s="2" t="s">
        <v>1668</v>
      </c>
      <c r="P263" s="2" t="s">
        <v>1669</v>
      </c>
      <c r="R263" s="2" t="s">
        <v>67</v>
      </c>
      <c r="S263" s="2" t="s">
        <v>1762</v>
      </c>
      <c r="U263" s="2" t="s">
        <v>1763</v>
      </c>
      <c r="V263" s="2" t="s">
        <v>1764</v>
      </c>
      <c r="W263" s="2" t="s">
        <v>1667</v>
      </c>
      <c r="X263" s="6">
        <v>0</v>
      </c>
      <c r="Z263" s="2" t="s">
        <v>1713</v>
      </c>
      <c r="AA263" s="2" t="s">
        <v>1765</v>
      </c>
      <c r="AC263" s="2" t="s">
        <v>1673</v>
      </c>
      <c r="AD263" s="2"/>
      <c r="AE263">
        <f>J263*VLOOKUP(H263,'Cost sheet'!$C$2:$G$1232,5,FALSE)</f>
        <v>15156.725280000002</v>
      </c>
      <c r="AF263" s="2"/>
      <c r="AG263" s="2"/>
    </row>
    <row r="264" spans="1:33" x14ac:dyDescent="0.45">
      <c r="A264" s="1">
        <v>46058</v>
      </c>
      <c r="B264" s="1">
        <v>46174</v>
      </c>
      <c r="C264" s="1">
        <v>46142</v>
      </c>
      <c r="D264" s="1">
        <v>46142</v>
      </c>
      <c r="E264" s="2" t="s">
        <v>2856</v>
      </c>
      <c r="F264" s="3">
        <v>2</v>
      </c>
      <c r="G264" s="2" t="s">
        <v>1701</v>
      </c>
      <c r="H264" s="28">
        <v>7158</v>
      </c>
      <c r="I264" s="2" t="s">
        <v>1049</v>
      </c>
      <c r="J264" s="4">
        <v>10002</v>
      </c>
      <c r="K264" s="5">
        <v>5.28</v>
      </c>
      <c r="L264" s="4">
        <v>52810.559999999998</v>
      </c>
      <c r="M264" s="2" t="s">
        <v>1546</v>
      </c>
      <c r="N264" s="2" t="s">
        <v>37</v>
      </c>
      <c r="O264" s="2" t="s">
        <v>1668</v>
      </c>
      <c r="P264" s="2" t="s">
        <v>1669</v>
      </c>
      <c r="R264" s="2" t="s">
        <v>309</v>
      </c>
      <c r="S264" s="2" t="s">
        <v>1703</v>
      </c>
      <c r="U264" s="2" t="s">
        <v>1704</v>
      </c>
      <c r="V264" s="2" t="s">
        <v>1705</v>
      </c>
      <c r="W264" s="2" t="s">
        <v>1667</v>
      </c>
      <c r="X264" s="6">
        <v>0</v>
      </c>
      <c r="Z264" s="2" t="s">
        <v>1706</v>
      </c>
      <c r="AA264" s="2" t="s">
        <v>1707</v>
      </c>
      <c r="AB264" s="2" t="s">
        <v>1708</v>
      </c>
      <c r="AE264">
        <f>J264*VLOOKUP(H264,'Cost sheet'!$C$2:$G$1232,5,FALSE)</f>
        <v>27105.900096000005</v>
      </c>
    </row>
    <row r="265" spans="1:33" x14ac:dyDescent="0.45">
      <c r="A265" s="1">
        <v>46058</v>
      </c>
      <c r="B265" s="1">
        <v>46174</v>
      </c>
      <c r="C265" s="1">
        <v>46142</v>
      </c>
      <c r="D265" s="1">
        <v>46142</v>
      </c>
      <c r="E265" s="2" t="s">
        <v>2856</v>
      </c>
      <c r="F265" s="3">
        <v>3</v>
      </c>
      <c r="G265" s="2" t="s">
        <v>1701</v>
      </c>
      <c r="H265" s="28">
        <v>7157</v>
      </c>
      <c r="I265" s="2" t="s">
        <v>1048</v>
      </c>
      <c r="J265" s="4">
        <v>10002</v>
      </c>
      <c r="K265" s="5">
        <v>6.84</v>
      </c>
      <c r="L265" s="4">
        <v>68413.679999999993</v>
      </c>
      <c r="M265" s="2" t="s">
        <v>1546</v>
      </c>
      <c r="N265" s="2" t="s">
        <v>37</v>
      </c>
      <c r="O265" s="2" t="s">
        <v>1668</v>
      </c>
      <c r="P265" s="2" t="s">
        <v>1669</v>
      </c>
      <c r="R265" s="2" t="s">
        <v>309</v>
      </c>
      <c r="S265" s="2" t="s">
        <v>1703</v>
      </c>
      <c r="U265" s="2" t="s">
        <v>1704</v>
      </c>
      <c r="V265" s="2" t="s">
        <v>1705</v>
      </c>
      <c r="W265" s="2" t="s">
        <v>1667</v>
      </c>
      <c r="X265" s="6">
        <v>0</v>
      </c>
      <c r="Z265" s="2" t="s">
        <v>1706</v>
      </c>
      <c r="AA265" s="2" t="s">
        <v>1707</v>
      </c>
      <c r="AB265" s="2" t="s">
        <v>1708</v>
      </c>
      <c r="AD265" s="2"/>
      <c r="AE265">
        <f>J265*VLOOKUP(H265,'Cost sheet'!$C$2:$G$1232,5,FALSE)</f>
        <v>37737.165923999994</v>
      </c>
    </row>
    <row r="266" spans="1:33" x14ac:dyDescent="0.45">
      <c r="A266" s="1">
        <v>45894</v>
      </c>
      <c r="B266" s="1">
        <v>46143</v>
      </c>
      <c r="C266" s="1">
        <v>46143</v>
      </c>
      <c r="D266" s="1">
        <v>46143</v>
      </c>
      <c r="E266" s="2" t="s">
        <v>2110</v>
      </c>
      <c r="F266" s="3">
        <v>1</v>
      </c>
      <c r="G266" s="2" t="s">
        <v>1859</v>
      </c>
      <c r="H266" s="28">
        <v>4978</v>
      </c>
      <c r="I266" s="2" t="s">
        <v>298</v>
      </c>
      <c r="J266" s="4">
        <v>180000</v>
      </c>
      <c r="K266" s="5">
        <v>0.1507</v>
      </c>
      <c r="L266" s="4">
        <v>27126</v>
      </c>
      <c r="M266" s="2" t="s">
        <v>1861</v>
      </c>
      <c r="N266" s="2" t="s">
        <v>30</v>
      </c>
      <c r="O266" s="2" t="s">
        <v>1668</v>
      </c>
      <c r="P266" s="2" t="s">
        <v>1669</v>
      </c>
      <c r="R266" s="2" t="s">
        <v>108</v>
      </c>
      <c r="S266" s="2" t="s">
        <v>1862</v>
      </c>
      <c r="T266" s="2" t="s">
        <v>1863</v>
      </c>
      <c r="U266" s="2" t="s">
        <v>1682</v>
      </c>
      <c r="V266" s="2" t="s">
        <v>1697</v>
      </c>
      <c r="W266" s="2" t="s">
        <v>1667</v>
      </c>
      <c r="X266" s="6">
        <v>0</v>
      </c>
      <c r="Z266" s="2" t="s">
        <v>1864</v>
      </c>
      <c r="AA266" s="2" t="s">
        <v>1699</v>
      </c>
      <c r="AB266" s="2" t="s">
        <v>1865</v>
      </c>
      <c r="AE266">
        <f>J266*VLOOKUP(H266,'Cost sheet'!$C$2:$G$1232,5,FALSE)</f>
        <v>7341.12</v>
      </c>
      <c r="AF266" s="2"/>
      <c r="AG266" s="2"/>
    </row>
    <row r="267" spans="1:33" x14ac:dyDescent="0.45">
      <c r="A267" s="1">
        <v>46045</v>
      </c>
      <c r="B267" s="1">
        <v>46143</v>
      </c>
      <c r="C267" s="1">
        <v>46143</v>
      </c>
      <c r="D267" s="1">
        <v>2</v>
      </c>
      <c r="E267" s="2" t="s">
        <v>2617</v>
      </c>
      <c r="F267" s="3">
        <v>1</v>
      </c>
      <c r="G267" s="2" t="s">
        <v>2649</v>
      </c>
      <c r="H267" s="28">
        <v>7981</v>
      </c>
      <c r="I267" s="2" t="s">
        <v>2620</v>
      </c>
      <c r="J267" s="4">
        <v>9000</v>
      </c>
      <c r="K267" s="5">
        <v>1.27</v>
      </c>
      <c r="L267" s="4">
        <v>11430</v>
      </c>
      <c r="M267" s="2" t="s">
        <v>2609</v>
      </c>
      <c r="N267" s="2" t="s">
        <v>30</v>
      </c>
      <c r="O267" s="2" t="s">
        <v>1668</v>
      </c>
      <c r="P267" s="2" t="s">
        <v>1669</v>
      </c>
      <c r="R267" s="2" t="s">
        <v>48</v>
      </c>
      <c r="S267" s="2" t="s">
        <v>2650</v>
      </c>
      <c r="T267" s="2" t="s">
        <v>2651</v>
      </c>
      <c r="U267" s="2" t="s">
        <v>1763</v>
      </c>
      <c r="V267" s="2" t="s">
        <v>2652</v>
      </c>
      <c r="W267" s="2" t="s">
        <v>1667</v>
      </c>
      <c r="X267" s="6">
        <v>0</v>
      </c>
      <c r="Z267" s="2" t="s">
        <v>48</v>
      </c>
      <c r="AA267" s="2" t="s">
        <v>2653</v>
      </c>
      <c r="AB267" s="2" t="s">
        <v>2654</v>
      </c>
      <c r="AC267" s="2"/>
      <c r="AE267">
        <f>J267*VLOOKUP(H267,'Cost sheet'!$C$2:$G$1232,5,FALSE)</f>
        <v>11430</v>
      </c>
      <c r="AF267" s="2"/>
      <c r="AG267" s="2"/>
    </row>
    <row r="268" spans="1:33" x14ac:dyDescent="0.45">
      <c r="A268" s="1">
        <v>46045</v>
      </c>
      <c r="B268" s="1">
        <v>46143</v>
      </c>
      <c r="C268" s="1">
        <v>46143</v>
      </c>
      <c r="D268" s="1">
        <v>2</v>
      </c>
      <c r="E268" s="2" t="s">
        <v>2617</v>
      </c>
      <c r="F268" s="3">
        <v>2</v>
      </c>
      <c r="G268" s="2" t="s">
        <v>2649</v>
      </c>
      <c r="H268" s="28">
        <v>7982</v>
      </c>
      <c r="I268" s="2" t="s">
        <v>2622</v>
      </c>
      <c r="J268" s="4">
        <v>3000</v>
      </c>
      <c r="K268" s="5">
        <v>0.56000000000000005</v>
      </c>
      <c r="L268" s="4">
        <v>1680</v>
      </c>
      <c r="M268" s="2" t="s">
        <v>2609</v>
      </c>
      <c r="N268" s="2" t="s">
        <v>30</v>
      </c>
      <c r="O268" s="2" t="s">
        <v>1668</v>
      </c>
      <c r="P268" s="2" t="s">
        <v>1669</v>
      </c>
      <c r="R268" s="2" t="s">
        <v>48</v>
      </c>
      <c r="S268" s="2" t="s">
        <v>2650</v>
      </c>
      <c r="T268" s="2" t="s">
        <v>2651</v>
      </c>
      <c r="U268" s="2" t="s">
        <v>1763</v>
      </c>
      <c r="V268" s="2" t="s">
        <v>2652</v>
      </c>
      <c r="W268" s="2" t="s">
        <v>1667</v>
      </c>
      <c r="X268" s="6">
        <v>0</v>
      </c>
      <c r="Z268" s="2" t="s">
        <v>48</v>
      </c>
      <c r="AA268" s="2" t="s">
        <v>2653</v>
      </c>
      <c r="AB268" s="2" t="s">
        <v>2654</v>
      </c>
      <c r="AC268" s="2"/>
      <c r="AE268">
        <f>J268*VLOOKUP(H268,'Cost sheet'!$C$2:$G$1232,5,FALSE)</f>
        <v>1680.0000000000002</v>
      </c>
      <c r="AF268" s="2"/>
      <c r="AG268" s="2"/>
    </row>
    <row r="269" spans="1:33" x14ac:dyDescent="0.45">
      <c r="A269" s="1">
        <v>46045</v>
      </c>
      <c r="B269" s="1">
        <v>46143</v>
      </c>
      <c r="C269" s="1">
        <v>46143</v>
      </c>
      <c r="D269" s="1">
        <v>2</v>
      </c>
      <c r="E269" s="2" t="s">
        <v>2617</v>
      </c>
      <c r="F269" s="3">
        <v>3</v>
      </c>
      <c r="G269" s="2" t="s">
        <v>2649</v>
      </c>
      <c r="H269" s="28">
        <v>7976</v>
      </c>
      <c r="I269" s="2" t="s">
        <v>2624</v>
      </c>
      <c r="J269" s="4">
        <v>2300</v>
      </c>
      <c r="K269" s="5">
        <v>1.75</v>
      </c>
      <c r="L269" s="4">
        <v>4025</v>
      </c>
      <c r="M269" s="2" t="s">
        <v>2609</v>
      </c>
      <c r="N269" s="2" t="s">
        <v>30</v>
      </c>
      <c r="O269" s="2" t="s">
        <v>1668</v>
      </c>
      <c r="P269" s="2" t="s">
        <v>1669</v>
      </c>
      <c r="R269" s="2" t="s">
        <v>48</v>
      </c>
      <c r="S269" s="2" t="s">
        <v>2650</v>
      </c>
      <c r="T269" s="2" t="s">
        <v>2651</v>
      </c>
      <c r="U269" s="2" t="s">
        <v>1763</v>
      </c>
      <c r="V269" s="2" t="s">
        <v>2652</v>
      </c>
      <c r="W269" s="2" t="s">
        <v>1667</v>
      </c>
      <c r="X269" s="6">
        <v>0</v>
      </c>
      <c r="Z269" s="2" t="s">
        <v>48</v>
      </c>
      <c r="AA269" s="2" t="s">
        <v>2653</v>
      </c>
      <c r="AB269" s="2" t="s">
        <v>2654</v>
      </c>
      <c r="AC269" s="2"/>
      <c r="AE269">
        <f>J269*VLOOKUP(H269,'Cost sheet'!$C$2:$G$1232,5,FALSE)</f>
        <v>4025</v>
      </c>
      <c r="AF269" s="2"/>
      <c r="AG269" s="2"/>
    </row>
    <row r="270" spans="1:33" x14ac:dyDescent="0.45">
      <c r="A270" s="1">
        <v>46045</v>
      </c>
      <c r="B270" s="1">
        <v>46143</v>
      </c>
      <c r="C270" s="1">
        <v>46143</v>
      </c>
      <c r="D270" s="1">
        <v>2</v>
      </c>
      <c r="E270" s="2" t="s">
        <v>2617</v>
      </c>
      <c r="F270" s="3">
        <v>4</v>
      </c>
      <c r="G270" s="2" t="s">
        <v>2649</v>
      </c>
      <c r="H270" s="28">
        <v>7978</v>
      </c>
      <c r="I270" s="2" t="s">
        <v>2626</v>
      </c>
      <c r="J270" s="4">
        <v>1890</v>
      </c>
      <c r="K270" s="5">
        <v>2.13</v>
      </c>
      <c r="L270" s="4">
        <v>4025.7</v>
      </c>
      <c r="M270" s="2" t="s">
        <v>2609</v>
      </c>
      <c r="N270" s="2" t="s">
        <v>30</v>
      </c>
      <c r="O270" s="2" t="s">
        <v>1668</v>
      </c>
      <c r="P270" s="2" t="s">
        <v>1669</v>
      </c>
      <c r="R270" s="2" t="s">
        <v>48</v>
      </c>
      <c r="S270" s="2" t="s">
        <v>2650</v>
      </c>
      <c r="T270" s="2" t="s">
        <v>2651</v>
      </c>
      <c r="U270" s="2" t="s">
        <v>1763</v>
      </c>
      <c r="V270" s="2" t="s">
        <v>2652</v>
      </c>
      <c r="W270" s="2" t="s">
        <v>1667</v>
      </c>
      <c r="X270" s="6">
        <v>0</v>
      </c>
      <c r="Z270" s="2" t="s">
        <v>48</v>
      </c>
      <c r="AA270" s="2" t="s">
        <v>2653</v>
      </c>
      <c r="AB270" s="2" t="s">
        <v>2654</v>
      </c>
      <c r="AC270" s="2"/>
      <c r="AD270" s="2"/>
      <c r="AE270">
        <f>J270*VLOOKUP(H270,'Cost sheet'!$C$2:$G$1232,5,FALSE)</f>
        <v>4025.7</v>
      </c>
      <c r="AF270" s="2"/>
      <c r="AG270" s="2"/>
    </row>
    <row r="271" spans="1:33" x14ac:dyDescent="0.45">
      <c r="A271" s="1">
        <v>46030</v>
      </c>
      <c r="B271" s="1">
        <v>46150</v>
      </c>
      <c r="C271" s="1">
        <v>46150</v>
      </c>
      <c r="D271" s="1">
        <v>46150</v>
      </c>
      <c r="E271" s="2" t="s">
        <v>2474</v>
      </c>
      <c r="F271" s="3">
        <v>1</v>
      </c>
      <c r="G271" s="2" t="s">
        <v>1924</v>
      </c>
      <c r="H271" s="28">
        <v>3958</v>
      </c>
      <c r="I271" s="2" t="s">
        <v>2103</v>
      </c>
      <c r="J271" s="4">
        <v>108000</v>
      </c>
      <c r="K271" s="5">
        <v>0.27</v>
      </c>
      <c r="L271" s="4">
        <v>29160</v>
      </c>
      <c r="M271" s="2" t="s">
        <v>1522</v>
      </c>
      <c r="N271" s="2" t="s">
        <v>30</v>
      </c>
      <c r="O271" s="2" t="s">
        <v>1668</v>
      </c>
      <c r="P271" s="2" t="s">
        <v>1669</v>
      </c>
      <c r="R271" s="2" t="s">
        <v>31</v>
      </c>
      <c r="S271" s="2" t="s">
        <v>1925</v>
      </c>
      <c r="U271" s="2" t="s">
        <v>1670</v>
      </c>
      <c r="V271" s="2" t="s">
        <v>1671</v>
      </c>
      <c r="W271" s="2" t="s">
        <v>1667</v>
      </c>
      <c r="X271" s="6">
        <v>0</v>
      </c>
      <c r="Z271" s="2" t="s">
        <v>89</v>
      </c>
      <c r="AA271" s="2" t="s">
        <v>1672</v>
      </c>
      <c r="AB271" s="2" t="s">
        <v>1926</v>
      </c>
      <c r="AD271" s="2"/>
      <c r="AE271">
        <f>J271*VLOOKUP(H271,'Cost sheet'!$C$2:$G$1232,5,FALSE)</f>
        <v>15230.484</v>
      </c>
      <c r="AF271" s="2"/>
      <c r="AG271" s="2"/>
    </row>
    <row r="272" spans="1:33" x14ac:dyDescent="0.45">
      <c r="A272" s="1">
        <v>46050</v>
      </c>
      <c r="B272" s="1">
        <v>46087</v>
      </c>
      <c r="C272" s="1">
        <v>46150</v>
      </c>
      <c r="D272" s="1">
        <v>46150</v>
      </c>
      <c r="E272" s="2" t="s">
        <v>2640</v>
      </c>
      <c r="F272" s="3">
        <v>1</v>
      </c>
      <c r="G272" s="2" t="s">
        <v>1685</v>
      </c>
      <c r="H272" s="28">
        <v>7795</v>
      </c>
      <c r="I272" s="2" t="s">
        <v>2643</v>
      </c>
      <c r="J272" s="4">
        <v>5000</v>
      </c>
      <c r="K272" s="5">
        <v>3</v>
      </c>
      <c r="L272" s="4">
        <v>15000</v>
      </c>
      <c r="M272" s="2" t="s">
        <v>1654</v>
      </c>
      <c r="N272" s="2" t="s">
        <v>37</v>
      </c>
      <c r="O272" s="2" t="s">
        <v>1668</v>
      </c>
      <c r="P272" s="2" t="s">
        <v>1669</v>
      </c>
      <c r="R272" s="2" t="s">
        <v>1655</v>
      </c>
      <c r="S272" s="2" t="s">
        <v>2307</v>
      </c>
      <c r="U272" s="2" t="s">
        <v>1773</v>
      </c>
      <c r="V272" s="2" t="s">
        <v>2308</v>
      </c>
      <c r="W272" s="2" t="s">
        <v>1667</v>
      </c>
      <c r="X272" s="6">
        <v>0</v>
      </c>
      <c r="Z272" s="2" t="s">
        <v>1655</v>
      </c>
      <c r="AA272" s="2" t="s">
        <v>2309</v>
      </c>
      <c r="AC272" s="2" t="s">
        <v>1673</v>
      </c>
      <c r="AD272" s="2"/>
      <c r="AE272">
        <f>J272*VLOOKUP(H272,'Cost sheet'!$C$2:$G$1232,5,FALSE)</f>
        <v>5804.8200000000006</v>
      </c>
      <c r="AF272" s="2"/>
      <c r="AG272" s="2"/>
    </row>
    <row r="273" spans="1:33" x14ac:dyDescent="0.45">
      <c r="A273" s="1">
        <v>46069</v>
      </c>
      <c r="B273" s="1">
        <v>46153</v>
      </c>
      <c r="C273" s="1">
        <v>46153</v>
      </c>
      <c r="D273" s="1">
        <v>46153</v>
      </c>
      <c r="E273" s="2" t="s">
        <v>3025</v>
      </c>
      <c r="F273" s="3">
        <v>10</v>
      </c>
      <c r="G273" s="2" t="s">
        <v>1766</v>
      </c>
      <c r="H273" s="28">
        <v>5975</v>
      </c>
      <c r="I273" s="2" t="s">
        <v>230</v>
      </c>
      <c r="J273" s="4">
        <v>4</v>
      </c>
      <c r="K273" s="5">
        <v>79.89</v>
      </c>
      <c r="L273" s="4">
        <v>319.56</v>
      </c>
      <c r="M273" s="2" t="s">
        <v>1485</v>
      </c>
      <c r="N273" s="2" t="s">
        <v>30</v>
      </c>
      <c r="O273" s="2" t="s">
        <v>1668</v>
      </c>
      <c r="P273" s="2" t="s">
        <v>1669</v>
      </c>
      <c r="R273" s="2" t="s">
        <v>67</v>
      </c>
      <c r="S273" s="2" t="s">
        <v>1767</v>
      </c>
      <c r="U273" s="2" t="s">
        <v>1768</v>
      </c>
      <c r="V273" s="2" t="s">
        <v>1769</v>
      </c>
      <c r="W273" s="2" t="s">
        <v>1667</v>
      </c>
      <c r="X273" s="6">
        <v>0</v>
      </c>
      <c r="Z273" s="2" t="s">
        <v>1713</v>
      </c>
      <c r="AA273" s="2" t="s">
        <v>1770</v>
      </c>
      <c r="AC273" s="2" t="s">
        <v>1673</v>
      </c>
      <c r="AD273" s="2"/>
      <c r="AE273">
        <f>J273*VLOOKUP(H273,'Cost sheet'!$C$2:$G$1232,5,FALSE)</f>
        <v>173.61256800000001</v>
      </c>
      <c r="AF273" s="2"/>
      <c r="AG273" s="2"/>
    </row>
    <row r="274" spans="1:33" x14ac:dyDescent="0.45">
      <c r="A274" s="1">
        <v>46069</v>
      </c>
      <c r="B274" s="1">
        <v>46153</v>
      </c>
      <c r="C274" s="1">
        <v>46153</v>
      </c>
      <c r="D274" s="1">
        <v>46153</v>
      </c>
      <c r="E274" s="2" t="s">
        <v>3027</v>
      </c>
      <c r="F274" s="3">
        <v>10</v>
      </c>
      <c r="G274" s="2" t="s">
        <v>1795</v>
      </c>
      <c r="H274" s="28">
        <v>3132</v>
      </c>
      <c r="I274" s="2" t="s">
        <v>304</v>
      </c>
      <c r="J274" s="4">
        <v>20</v>
      </c>
      <c r="K274" s="5">
        <v>5.5</v>
      </c>
      <c r="L274" s="4">
        <v>110</v>
      </c>
      <c r="M274" s="2" t="s">
        <v>1485</v>
      </c>
      <c r="N274" s="2" t="s">
        <v>30</v>
      </c>
      <c r="O274" s="2" t="s">
        <v>1668</v>
      </c>
      <c r="P274" s="2" t="s">
        <v>1669</v>
      </c>
      <c r="R274" s="2" t="s">
        <v>67</v>
      </c>
      <c r="S274" s="2" t="s">
        <v>1796</v>
      </c>
      <c r="U274" s="2" t="s">
        <v>1797</v>
      </c>
      <c r="V274" s="2" t="s">
        <v>1798</v>
      </c>
      <c r="W274" s="2" t="s">
        <v>1667</v>
      </c>
      <c r="X274" s="6">
        <v>0</v>
      </c>
      <c r="Z274" s="2" t="s">
        <v>1713</v>
      </c>
      <c r="AA274" s="2" t="s">
        <v>1799</v>
      </c>
      <c r="AC274" s="2" t="s">
        <v>1673</v>
      </c>
      <c r="AD274" s="2"/>
      <c r="AE274">
        <f>J274*VLOOKUP(H274,'Cost sheet'!$C$2:$G$1232,5,FALSE)</f>
        <v>26.68056</v>
      </c>
      <c r="AF274" s="2"/>
      <c r="AG274" s="2"/>
    </row>
    <row r="275" spans="1:33" x14ac:dyDescent="0.45">
      <c r="A275" s="1">
        <v>46069</v>
      </c>
      <c r="B275" s="1">
        <v>46153</v>
      </c>
      <c r="C275" s="1">
        <v>46153</v>
      </c>
      <c r="D275" s="1">
        <v>46153</v>
      </c>
      <c r="E275" s="2" t="s">
        <v>3029</v>
      </c>
      <c r="F275" s="3">
        <v>10</v>
      </c>
      <c r="G275" s="2" t="s">
        <v>1729</v>
      </c>
      <c r="H275" s="28">
        <v>3132</v>
      </c>
      <c r="I275" s="2" t="s">
        <v>304</v>
      </c>
      <c r="J275" s="4">
        <v>10</v>
      </c>
      <c r="K275" s="5">
        <v>5.5</v>
      </c>
      <c r="L275" s="4">
        <v>55</v>
      </c>
      <c r="M275" s="2" t="s">
        <v>1485</v>
      </c>
      <c r="N275" s="2" t="s">
        <v>30</v>
      </c>
      <c r="O275" s="2" t="s">
        <v>1668</v>
      </c>
      <c r="P275" s="2" t="s">
        <v>1669</v>
      </c>
      <c r="R275" s="2" t="s">
        <v>67</v>
      </c>
      <c r="S275" s="2" t="s">
        <v>1730</v>
      </c>
      <c r="U275" s="2" t="s">
        <v>1731</v>
      </c>
      <c r="V275" s="2" t="s">
        <v>1732</v>
      </c>
      <c r="W275" s="2" t="s">
        <v>1667</v>
      </c>
      <c r="X275" s="6">
        <v>0</v>
      </c>
      <c r="Z275" s="2" t="s">
        <v>1713</v>
      </c>
      <c r="AA275" s="2" t="s">
        <v>1733</v>
      </c>
      <c r="AC275" s="2" t="s">
        <v>1673</v>
      </c>
      <c r="AD275" s="2"/>
      <c r="AE275">
        <f>J275*VLOOKUP(H275,'Cost sheet'!$C$2:$G$1232,5,FALSE)</f>
        <v>13.34028</v>
      </c>
      <c r="AF275" s="2"/>
      <c r="AG275" s="2"/>
    </row>
    <row r="276" spans="1:33" x14ac:dyDescent="0.45">
      <c r="A276" s="1">
        <v>46069</v>
      </c>
      <c r="B276" s="1">
        <v>46153</v>
      </c>
      <c r="C276" s="1">
        <v>46153</v>
      </c>
      <c r="D276" s="1">
        <v>46153</v>
      </c>
      <c r="E276" s="2" t="s">
        <v>3031</v>
      </c>
      <c r="F276" s="3">
        <v>10</v>
      </c>
      <c r="G276" s="2" t="s">
        <v>1734</v>
      </c>
      <c r="H276" s="28">
        <v>3132</v>
      </c>
      <c r="I276" s="2" t="s">
        <v>304</v>
      </c>
      <c r="J276" s="4">
        <v>20</v>
      </c>
      <c r="K276" s="5">
        <v>5.5</v>
      </c>
      <c r="L276" s="4">
        <v>110</v>
      </c>
      <c r="M276" s="2" t="s">
        <v>1485</v>
      </c>
      <c r="N276" s="2" t="s">
        <v>30</v>
      </c>
      <c r="O276" s="2" t="s">
        <v>1668</v>
      </c>
      <c r="P276" s="2" t="s">
        <v>1669</v>
      </c>
      <c r="R276" s="2" t="s">
        <v>67</v>
      </c>
      <c r="S276" s="2" t="s">
        <v>1735</v>
      </c>
      <c r="U276" s="2" t="s">
        <v>1690</v>
      </c>
      <c r="V276" s="2" t="s">
        <v>1736</v>
      </c>
      <c r="W276" s="2" t="s">
        <v>1667</v>
      </c>
      <c r="X276" s="6">
        <v>0</v>
      </c>
      <c r="Z276" s="2" t="s">
        <v>1713</v>
      </c>
      <c r="AA276" s="2" t="s">
        <v>1737</v>
      </c>
      <c r="AC276" s="2" t="s">
        <v>1673</v>
      </c>
      <c r="AD276" s="2"/>
      <c r="AE276">
        <f>J276*VLOOKUP(H276,'Cost sheet'!$C$2:$G$1232,5,FALSE)</f>
        <v>26.68056</v>
      </c>
      <c r="AF276" s="2"/>
      <c r="AG276" s="2"/>
    </row>
    <row r="277" spans="1:33" x14ac:dyDescent="0.45">
      <c r="A277" s="1">
        <v>46069</v>
      </c>
      <c r="B277" s="1">
        <v>46153</v>
      </c>
      <c r="C277" s="1">
        <v>46153</v>
      </c>
      <c r="D277" s="1">
        <v>46153</v>
      </c>
      <c r="E277" s="2" t="s">
        <v>3035</v>
      </c>
      <c r="F277" s="3">
        <v>10</v>
      </c>
      <c r="G277" s="2" t="s">
        <v>1756</v>
      </c>
      <c r="H277" s="28">
        <v>3132</v>
      </c>
      <c r="I277" s="2" t="s">
        <v>304</v>
      </c>
      <c r="J277" s="4">
        <v>20</v>
      </c>
      <c r="K277" s="5">
        <v>5.5</v>
      </c>
      <c r="L277" s="4">
        <v>110</v>
      </c>
      <c r="M277" s="2" t="s">
        <v>1485</v>
      </c>
      <c r="N277" s="2" t="s">
        <v>30</v>
      </c>
      <c r="O277" s="2" t="s">
        <v>1668</v>
      </c>
      <c r="P277" s="2" t="s">
        <v>1669</v>
      </c>
      <c r="R277" s="2" t="s">
        <v>67</v>
      </c>
      <c r="S277" s="2" t="s">
        <v>1757</v>
      </c>
      <c r="U277" s="2" t="s">
        <v>1690</v>
      </c>
      <c r="V277" s="2" t="s">
        <v>1758</v>
      </c>
      <c r="W277" s="2" t="s">
        <v>1667</v>
      </c>
      <c r="X277" s="6">
        <v>0</v>
      </c>
      <c r="Z277" s="2" t="s">
        <v>1759</v>
      </c>
      <c r="AA277" s="2" t="s">
        <v>1760</v>
      </c>
      <c r="AC277" s="2" t="s">
        <v>1673</v>
      </c>
      <c r="AD277" s="2"/>
      <c r="AE277">
        <f>J277*VLOOKUP(H277,'Cost sheet'!$C$2:$G$1232,5,FALSE)</f>
        <v>26.68056</v>
      </c>
      <c r="AF277" s="2"/>
      <c r="AG277" s="2"/>
    </row>
    <row r="278" spans="1:33" x14ac:dyDescent="0.45">
      <c r="A278" s="1">
        <v>46069</v>
      </c>
      <c r="B278" s="1">
        <v>46153</v>
      </c>
      <c r="C278" s="1">
        <v>46153</v>
      </c>
      <c r="D278" s="1">
        <v>46153</v>
      </c>
      <c r="E278" s="2" t="s">
        <v>3039</v>
      </c>
      <c r="F278" s="3">
        <v>10</v>
      </c>
      <c r="G278" s="2" t="s">
        <v>1815</v>
      </c>
      <c r="H278" s="28">
        <v>3132</v>
      </c>
      <c r="I278" s="2" t="s">
        <v>304</v>
      </c>
      <c r="J278" s="4">
        <v>20</v>
      </c>
      <c r="K278" s="5">
        <v>5.5</v>
      </c>
      <c r="L278" s="4">
        <v>110</v>
      </c>
      <c r="M278" s="2" t="s">
        <v>1485</v>
      </c>
      <c r="N278" s="2" t="s">
        <v>30</v>
      </c>
      <c r="O278" s="2" t="s">
        <v>1668</v>
      </c>
      <c r="P278" s="2" t="s">
        <v>1669</v>
      </c>
      <c r="R278" s="2" t="s">
        <v>67</v>
      </c>
      <c r="S278" s="2" t="s">
        <v>1816</v>
      </c>
      <c r="U278" s="2" t="s">
        <v>1817</v>
      </c>
      <c r="V278" s="2" t="s">
        <v>1818</v>
      </c>
      <c r="W278" s="2" t="s">
        <v>1667</v>
      </c>
      <c r="X278" s="6">
        <v>0</v>
      </c>
      <c r="Z278" s="2" t="s">
        <v>1713</v>
      </c>
      <c r="AA278" s="2" t="s">
        <v>1819</v>
      </c>
      <c r="AC278" s="2" t="s">
        <v>1673</v>
      </c>
      <c r="AD278" s="2"/>
      <c r="AE278">
        <f>J278*VLOOKUP(H278,'Cost sheet'!$C$2:$G$1232,5,FALSE)</f>
        <v>26.68056</v>
      </c>
      <c r="AF278" s="2"/>
      <c r="AG278" s="2"/>
    </row>
    <row r="279" spans="1:33" x14ac:dyDescent="0.45">
      <c r="A279" s="1">
        <v>45894</v>
      </c>
      <c r="B279" s="1">
        <v>46157</v>
      </c>
      <c r="C279" s="1">
        <v>46157</v>
      </c>
      <c r="D279" s="1">
        <v>46157</v>
      </c>
      <c r="E279" s="2" t="s">
        <v>2112</v>
      </c>
      <c r="F279" s="3">
        <v>1</v>
      </c>
      <c r="G279" s="2" t="s">
        <v>1859</v>
      </c>
      <c r="H279" s="28">
        <v>1917</v>
      </c>
      <c r="I279" s="2" t="s">
        <v>305</v>
      </c>
      <c r="J279" s="4">
        <v>360000</v>
      </c>
      <c r="K279" s="5">
        <v>0.12</v>
      </c>
      <c r="L279" s="4">
        <v>43200</v>
      </c>
      <c r="M279" s="2" t="s">
        <v>1861</v>
      </c>
      <c r="N279" s="2" t="s">
        <v>30</v>
      </c>
      <c r="O279" s="2" t="s">
        <v>1668</v>
      </c>
      <c r="P279" s="2" t="s">
        <v>1669</v>
      </c>
      <c r="R279" s="2" t="s">
        <v>108</v>
      </c>
      <c r="S279" s="2" t="s">
        <v>1862</v>
      </c>
      <c r="T279" s="2" t="s">
        <v>1863</v>
      </c>
      <c r="U279" s="2" t="s">
        <v>1682</v>
      </c>
      <c r="V279" s="2" t="s">
        <v>1697</v>
      </c>
      <c r="W279" s="2" t="s">
        <v>1667</v>
      </c>
      <c r="X279" s="6">
        <v>0</v>
      </c>
      <c r="Z279" s="2" t="s">
        <v>1864</v>
      </c>
      <c r="AA279" s="2" t="s">
        <v>1699</v>
      </c>
      <c r="AB279" s="2" t="s">
        <v>1865</v>
      </c>
      <c r="AD279" s="2"/>
      <c r="AE279">
        <f>J279*VLOOKUP(H279,'Cost sheet'!$C$2:$G$1232,5,FALSE)</f>
        <v>18559.439999999995</v>
      </c>
      <c r="AF279" s="2"/>
      <c r="AG279" s="2"/>
    </row>
    <row r="280" spans="1:33" x14ac:dyDescent="0.45">
      <c r="A280" s="1">
        <v>46002</v>
      </c>
      <c r="B280" s="1">
        <v>46157</v>
      </c>
      <c r="C280" s="1">
        <v>46157</v>
      </c>
      <c r="D280" s="1">
        <v>46157</v>
      </c>
      <c r="E280" s="2" t="s">
        <v>2372</v>
      </c>
      <c r="F280" s="3">
        <v>1</v>
      </c>
      <c r="G280" s="2" t="s">
        <v>1950</v>
      </c>
      <c r="H280" s="28">
        <v>3917</v>
      </c>
      <c r="I280" s="2" t="s">
        <v>193</v>
      </c>
      <c r="J280" s="4">
        <v>10</v>
      </c>
      <c r="K280" s="5">
        <v>1925</v>
      </c>
      <c r="L280" s="4">
        <v>19250</v>
      </c>
      <c r="M280" s="2" t="s">
        <v>1524</v>
      </c>
      <c r="N280" s="2" t="s">
        <v>30</v>
      </c>
      <c r="O280" s="2" t="s">
        <v>1668</v>
      </c>
      <c r="P280" s="2" t="s">
        <v>1669</v>
      </c>
      <c r="R280" s="2" t="s">
        <v>194</v>
      </c>
      <c r="S280" s="2" t="s">
        <v>1951</v>
      </c>
      <c r="U280" s="2" t="s">
        <v>1677</v>
      </c>
      <c r="V280" s="2" t="s">
        <v>1952</v>
      </c>
      <c r="W280" s="2" t="s">
        <v>1667</v>
      </c>
      <c r="X280" s="6">
        <v>0</v>
      </c>
      <c r="Z280" s="2" t="s">
        <v>194</v>
      </c>
      <c r="AA280" s="2" t="s">
        <v>1953</v>
      </c>
      <c r="AB280" s="2" t="s">
        <v>1954</v>
      </c>
      <c r="AD280" s="2"/>
      <c r="AE280">
        <f>J280*VLOOKUP(H280,'Cost sheet'!$C$2:$G$1232,5,FALSE)</f>
        <v>8028.0558300000012</v>
      </c>
      <c r="AF280" s="2"/>
      <c r="AG280" s="2"/>
    </row>
    <row r="281" spans="1:33" x14ac:dyDescent="0.45">
      <c r="A281" s="1">
        <v>46050</v>
      </c>
      <c r="B281" s="1">
        <v>46136</v>
      </c>
      <c r="C281" s="1">
        <v>46157</v>
      </c>
      <c r="D281" s="1">
        <v>46157</v>
      </c>
      <c r="E281" s="2" t="s">
        <v>2644</v>
      </c>
      <c r="F281" s="3">
        <v>1</v>
      </c>
      <c r="G281" s="2" t="s">
        <v>1685</v>
      </c>
      <c r="H281" s="28">
        <v>7803</v>
      </c>
      <c r="I281" s="2" t="s">
        <v>2647</v>
      </c>
      <c r="J281" s="4">
        <v>5000</v>
      </c>
      <c r="K281" s="5">
        <v>2.54</v>
      </c>
      <c r="L281" s="4">
        <v>12700</v>
      </c>
      <c r="M281" s="2" t="s">
        <v>1654</v>
      </c>
      <c r="N281" s="2" t="s">
        <v>37</v>
      </c>
      <c r="O281" s="2" t="s">
        <v>1668</v>
      </c>
      <c r="P281" s="2" t="s">
        <v>1669</v>
      </c>
      <c r="R281" s="2" t="s">
        <v>1655</v>
      </c>
      <c r="S281" s="2" t="s">
        <v>2307</v>
      </c>
      <c r="U281" s="2" t="s">
        <v>1773</v>
      </c>
      <c r="V281" s="2" t="s">
        <v>2308</v>
      </c>
      <c r="W281" s="2" t="s">
        <v>1667</v>
      </c>
      <c r="X281" s="6">
        <v>0</v>
      </c>
      <c r="Z281" s="2" t="s">
        <v>1655</v>
      </c>
      <c r="AA281" s="2" t="s">
        <v>2309</v>
      </c>
      <c r="AC281" s="2" t="s">
        <v>1673</v>
      </c>
      <c r="AD281" s="2"/>
      <c r="AE281">
        <f>J281*VLOOKUP(H281,'Cost sheet'!$C$2:$G$1232,5,FALSE)</f>
        <v>-566.02999999999963</v>
      </c>
      <c r="AF281" s="2"/>
      <c r="AG281" s="2"/>
    </row>
    <row r="282" spans="1:33" x14ac:dyDescent="0.45">
      <c r="A282" s="1">
        <v>46058</v>
      </c>
      <c r="B282" s="1">
        <v>46157</v>
      </c>
      <c r="C282" s="1">
        <v>46157</v>
      </c>
      <c r="D282" s="1">
        <v>46157</v>
      </c>
      <c r="E282" s="2" t="s">
        <v>2845</v>
      </c>
      <c r="F282" s="3">
        <v>1</v>
      </c>
      <c r="G282" s="2" t="s">
        <v>1685</v>
      </c>
      <c r="H282" s="28">
        <v>7905</v>
      </c>
      <c r="I282" s="2" t="s">
        <v>2848</v>
      </c>
      <c r="J282" s="4">
        <v>15000</v>
      </c>
      <c r="K282" s="5">
        <v>1.7</v>
      </c>
      <c r="L282" s="4">
        <v>25500</v>
      </c>
      <c r="M282" s="2" t="s">
        <v>1540</v>
      </c>
      <c r="N282" s="2" t="s">
        <v>37</v>
      </c>
      <c r="O282" s="2" t="s">
        <v>1668</v>
      </c>
      <c r="P282" s="2" t="s">
        <v>1669</v>
      </c>
      <c r="R282" s="2" t="s">
        <v>1460</v>
      </c>
      <c r="S282" s="2" t="s">
        <v>1889</v>
      </c>
      <c r="T282" s="2" t="s">
        <v>1890</v>
      </c>
      <c r="U282" s="2" t="s">
        <v>1687</v>
      </c>
      <c r="V282" s="2" t="s">
        <v>1891</v>
      </c>
      <c r="W282" s="2" t="s">
        <v>1667</v>
      </c>
      <c r="X282" s="6">
        <v>0</v>
      </c>
      <c r="Z282" s="2" t="s">
        <v>1460</v>
      </c>
      <c r="AA282" s="2" t="s">
        <v>1892</v>
      </c>
      <c r="AB282" s="2" t="s">
        <v>1899</v>
      </c>
      <c r="AE282">
        <f>J282*VLOOKUP(H282,'Cost sheet'!$C$2:$G$1232,5,FALSE)</f>
        <v>3520.1550000000002</v>
      </c>
      <c r="AF282" s="2"/>
      <c r="AG282" s="2"/>
    </row>
    <row r="283" spans="1:33" x14ac:dyDescent="0.45">
      <c r="A283" s="1">
        <v>46058</v>
      </c>
      <c r="B283" s="1">
        <v>46157</v>
      </c>
      <c r="C283" s="1">
        <v>46157</v>
      </c>
      <c r="D283" s="1">
        <v>46157</v>
      </c>
      <c r="E283" s="2" t="s">
        <v>2845</v>
      </c>
      <c r="F283" s="3">
        <v>2</v>
      </c>
      <c r="G283" s="2" t="s">
        <v>1685</v>
      </c>
      <c r="H283" s="28">
        <v>7906</v>
      </c>
      <c r="I283" s="2" t="s">
        <v>2850</v>
      </c>
      <c r="J283" s="4">
        <v>15000</v>
      </c>
      <c r="K283" s="5">
        <v>1.57</v>
      </c>
      <c r="L283" s="4">
        <v>23550</v>
      </c>
      <c r="M283" s="2" t="s">
        <v>1540</v>
      </c>
      <c r="N283" s="2" t="s">
        <v>37</v>
      </c>
      <c r="O283" s="2" t="s">
        <v>1668</v>
      </c>
      <c r="P283" s="2" t="s">
        <v>1669</v>
      </c>
      <c r="R283" s="2" t="s">
        <v>1460</v>
      </c>
      <c r="S283" s="2" t="s">
        <v>1889</v>
      </c>
      <c r="T283" s="2" t="s">
        <v>1890</v>
      </c>
      <c r="U283" s="2" t="s">
        <v>1687</v>
      </c>
      <c r="V283" s="2" t="s">
        <v>1891</v>
      </c>
      <c r="W283" s="2" t="s">
        <v>1667</v>
      </c>
      <c r="X283" s="6">
        <v>0</v>
      </c>
      <c r="Z283" s="2" t="s">
        <v>1460</v>
      </c>
      <c r="AA283" s="2" t="s">
        <v>1892</v>
      </c>
      <c r="AB283" s="2" t="s">
        <v>1899</v>
      </c>
      <c r="AE283">
        <f>J283*VLOOKUP(H283,'Cost sheet'!$C$2:$G$1232,5,FALSE)</f>
        <v>8342.3549999999996</v>
      </c>
      <c r="AF283" s="2"/>
      <c r="AG283" s="2"/>
    </row>
    <row r="284" spans="1:33" x14ac:dyDescent="0.45">
      <c r="A284" s="1">
        <v>46062</v>
      </c>
      <c r="B284" s="1">
        <v>46174</v>
      </c>
      <c r="C284" s="1">
        <v>46160</v>
      </c>
      <c r="D284" s="1">
        <v>46160</v>
      </c>
      <c r="E284" s="2" t="s">
        <v>2873</v>
      </c>
      <c r="F284" s="3">
        <v>1</v>
      </c>
      <c r="G284" s="2" t="s">
        <v>1675</v>
      </c>
      <c r="H284" s="28">
        <v>4557</v>
      </c>
      <c r="I284" s="2" t="s">
        <v>1458</v>
      </c>
      <c r="J284" s="4">
        <v>40000</v>
      </c>
      <c r="K284" s="5">
        <v>1.2470000000000001</v>
      </c>
      <c r="L284" s="4">
        <v>49880</v>
      </c>
      <c r="M284" s="2" t="s">
        <v>1492</v>
      </c>
      <c r="N284" s="2" t="s">
        <v>30</v>
      </c>
      <c r="O284" s="2" t="s">
        <v>1668</v>
      </c>
      <c r="P284" s="2" t="s">
        <v>1669</v>
      </c>
      <c r="R284" s="2" t="s">
        <v>122</v>
      </c>
      <c r="S284" s="2" t="s">
        <v>1676</v>
      </c>
      <c r="U284" s="2" t="s">
        <v>1677</v>
      </c>
      <c r="V284" s="2" t="s">
        <v>1678</v>
      </c>
      <c r="W284" s="2" t="s">
        <v>1667</v>
      </c>
      <c r="X284" s="6">
        <v>0</v>
      </c>
      <c r="Z284" s="2" t="s">
        <v>1679</v>
      </c>
      <c r="AA284" s="2" t="s">
        <v>1680</v>
      </c>
      <c r="AC284" s="2" t="s">
        <v>1673</v>
      </c>
      <c r="AD284" s="2"/>
      <c r="AE284">
        <f>J284*VLOOKUP(H284,'Cost sheet'!$C$2:$G$1232,5,FALSE)</f>
        <v>19807.000000000007</v>
      </c>
      <c r="AF284" s="2"/>
      <c r="AG284" s="2"/>
    </row>
    <row r="285" spans="1:33" x14ac:dyDescent="0.45">
      <c r="A285" s="1">
        <v>46043</v>
      </c>
      <c r="B285" s="1">
        <v>46108</v>
      </c>
      <c r="C285" s="1">
        <v>46162</v>
      </c>
      <c r="D285" s="1">
        <v>2</v>
      </c>
      <c r="E285" s="2" t="s">
        <v>2608</v>
      </c>
      <c r="F285" s="3">
        <v>3</v>
      </c>
      <c r="G285" s="2" t="s">
        <v>2649</v>
      </c>
      <c r="H285" s="28">
        <v>6007</v>
      </c>
      <c r="I285" s="2" t="s">
        <v>917</v>
      </c>
      <c r="J285" s="4">
        <v>4000</v>
      </c>
      <c r="K285" s="5">
        <v>2.4700000000000002</v>
      </c>
      <c r="L285" s="4">
        <v>9880</v>
      </c>
      <c r="M285" s="2" t="s">
        <v>2609</v>
      </c>
      <c r="N285" s="2" t="s">
        <v>30</v>
      </c>
      <c r="O285" s="2" t="s">
        <v>1668</v>
      </c>
      <c r="P285" s="2" t="s">
        <v>1669</v>
      </c>
      <c r="R285" s="2" t="s">
        <v>48</v>
      </c>
      <c r="S285" s="2" t="s">
        <v>2650</v>
      </c>
      <c r="T285" s="2" t="s">
        <v>2651</v>
      </c>
      <c r="U285" s="2" t="s">
        <v>1763</v>
      </c>
      <c r="V285" s="2" t="s">
        <v>2652</v>
      </c>
      <c r="W285" s="2" t="s">
        <v>1667</v>
      </c>
      <c r="X285" s="6">
        <v>0</v>
      </c>
      <c r="Z285" s="2" t="s">
        <v>48</v>
      </c>
      <c r="AA285" s="2" t="s">
        <v>2653</v>
      </c>
      <c r="AB285" s="2" t="s">
        <v>2654</v>
      </c>
      <c r="AD285" s="2"/>
      <c r="AE285">
        <f>J285*VLOOKUP(H285,'Cost sheet'!$C$2:$G$1232,5,FALSE)</f>
        <v>5743.5120000000006</v>
      </c>
      <c r="AF285" s="2"/>
      <c r="AG285" s="2"/>
    </row>
    <row r="286" spans="1:33" x14ac:dyDescent="0.45">
      <c r="A286" s="1">
        <v>46059</v>
      </c>
      <c r="B286" s="1">
        <v>46096</v>
      </c>
      <c r="C286" s="1">
        <v>46167</v>
      </c>
      <c r="D286" s="1">
        <v>46167</v>
      </c>
      <c r="E286" s="2" t="s">
        <v>2865</v>
      </c>
      <c r="F286" s="3">
        <v>1</v>
      </c>
      <c r="G286" s="2" t="s">
        <v>2888</v>
      </c>
      <c r="H286" s="28">
        <v>7983</v>
      </c>
      <c r="I286" s="2" t="s">
        <v>2868</v>
      </c>
      <c r="J286" s="4">
        <v>43008</v>
      </c>
      <c r="K286" s="5">
        <v>6.5</v>
      </c>
      <c r="L286" s="4">
        <v>279552</v>
      </c>
      <c r="M286" s="2" t="s">
        <v>1547</v>
      </c>
      <c r="N286" s="2" t="s">
        <v>2744</v>
      </c>
      <c r="O286" s="2" t="s">
        <v>1668</v>
      </c>
      <c r="P286" s="2" t="s">
        <v>1669</v>
      </c>
      <c r="R286" s="2" t="s">
        <v>2836</v>
      </c>
      <c r="S286" s="2" t="s">
        <v>2889</v>
      </c>
      <c r="T286" s="2" t="s">
        <v>2890</v>
      </c>
      <c r="U286" s="2" t="s">
        <v>1740</v>
      </c>
      <c r="V286" s="2" t="s">
        <v>2891</v>
      </c>
      <c r="W286" s="2" t="s">
        <v>1667</v>
      </c>
      <c r="X286" s="6">
        <v>0</v>
      </c>
      <c r="Z286" s="2" t="s">
        <v>2892</v>
      </c>
      <c r="AA286" s="2" t="s">
        <v>2893</v>
      </c>
      <c r="AC286" s="2" t="s">
        <v>1673</v>
      </c>
      <c r="AD286" s="2"/>
      <c r="AE286">
        <f>J286*VLOOKUP(H286,'Cost sheet'!$C$2:$G$1232,5,FALSE)</f>
        <v>238151.424</v>
      </c>
    </row>
    <row r="287" spans="1:33" x14ac:dyDescent="0.45">
      <c r="A287" s="1">
        <v>46059</v>
      </c>
      <c r="B287" s="1">
        <v>46096</v>
      </c>
      <c r="C287" s="1">
        <v>46167</v>
      </c>
      <c r="D287" s="1">
        <v>46167</v>
      </c>
      <c r="E287" s="2" t="s">
        <v>2865</v>
      </c>
      <c r="F287" s="3">
        <v>2</v>
      </c>
      <c r="G287" s="2" t="s">
        <v>2888</v>
      </c>
      <c r="H287" s="28">
        <v>7984</v>
      </c>
      <c r="I287" s="2" t="s">
        <v>2870</v>
      </c>
      <c r="J287" s="4">
        <v>18500</v>
      </c>
      <c r="K287" s="5">
        <v>2.57</v>
      </c>
      <c r="L287" s="4">
        <v>47545</v>
      </c>
      <c r="M287" s="2" t="s">
        <v>1547</v>
      </c>
      <c r="N287" s="2" t="s">
        <v>2744</v>
      </c>
      <c r="O287" s="2" t="s">
        <v>1668</v>
      </c>
      <c r="P287" s="2" t="s">
        <v>1669</v>
      </c>
      <c r="R287" s="2" t="s">
        <v>2836</v>
      </c>
      <c r="S287" s="2" t="s">
        <v>2889</v>
      </c>
      <c r="T287" s="2" t="s">
        <v>2890</v>
      </c>
      <c r="U287" s="2" t="s">
        <v>1740</v>
      </c>
      <c r="V287" s="2" t="s">
        <v>2891</v>
      </c>
      <c r="W287" s="2" t="s">
        <v>1667</v>
      </c>
      <c r="X287" s="6">
        <v>0</v>
      </c>
      <c r="Z287" s="2" t="s">
        <v>2892</v>
      </c>
      <c r="AA287" s="2" t="s">
        <v>2893</v>
      </c>
      <c r="AC287" s="2" t="s">
        <v>1673</v>
      </c>
      <c r="AD287" s="2"/>
      <c r="AE287">
        <f>J287*VLOOKUP(H287,'Cost sheet'!$C$2:$G$1232,5,FALSE)</f>
        <v>30970.165499999999</v>
      </c>
    </row>
    <row r="288" spans="1:33" x14ac:dyDescent="0.45">
      <c r="A288" s="1">
        <v>46062</v>
      </c>
      <c r="B288" s="1">
        <v>2</v>
      </c>
      <c r="C288" s="1">
        <v>46167</v>
      </c>
      <c r="D288" s="1">
        <v>46167</v>
      </c>
      <c r="E288" s="2" t="s">
        <v>2882</v>
      </c>
      <c r="F288" s="3">
        <v>1</v>
      </c>
      <c r="G288" s="2" t="s">
        <v>1667</v>
      </c>
      <c r="H288" s="28">
        <v>3424</v>
      </c>
      <c r="I288" s="2" t="s">
        <v>113</v>
      </c>
      <c r="J288" s="4">
        <v>10000</v>
      </c>
      <c r="K288" s="5">
        <v>6.3</v>
      </c>
      <c r="L288" s="4">
        <v>63000</v>
      </c>
      <c r="M288" s="2" t="s">
        <v>1511</v>
      </c>
      <c r="N288" s="2" t="s">
        <v>30</v>
      </c>
      <c r="O288" s="2" t="s">
        <v>1668</v>
      </c>
      <c r="P288" s="2" t="s">
        <v>1669</v>
      </c>
      <c r="R288" s="2" t="s">
        <v>46</v>
      </c>
      <c r="S288" s="2" t="s">
        <v>1681</v>
      </c>
      <c r="U288" s="2" t="s">
        <v>1682</v>
      </c>
      <c r="V288" s="2" t="s">
        <v>1683</v>
      </c>
      <c r="W288" s="2" t="s">
        <v>1667</v>
      </c>
      <c r="X288" s="6">
        <v>0</v>
      </c>
      <c r="Z288" s="2" t="s">
        <v>46</v>
      </c>
      <c r="AA288" s="2" t="s">
        <v>1684</v>
      </c>
      <c r="AC288" s="2" t="s">
        <v>1673</v>
      </c>
      <c r="AD288" s="2"/>
      <c r="AE288">
        <f>J288*VLOOKUP(H288,'Cost sheet'!$C$2:$G$1232,5,FALSE)</f>
        <v>14266.97</v>
      </c>
      <c r="AF288" s="2"/>
      <c r="AG288" s="2"/>
    </row>
    <row r="289" spans="1:33" x14ac:dyDescent="0.45">
      <c r="A289" s="1">
        <v>46064</v>
      </c>
      <c r="B289" s="1">
        <v>46153</v>
      </c>
      <c r="C289" s="1">
        <v>46167</v>
      </c>
      <c r="D289" s="1">
        <v>46167</v>
      </c>
      <c r="E289" s="2" t="s">
        <v>2965</v>
      </c>
      <c r="F289" s="3">
        <v>1</v>
      </c>
      <c r="G289" s="2" t="s">
        <v>1667</v>
      </c>
      <c r="H289" s="28">
        <v>3423</v>
      </c>
      <c r="I289" s="2" t="s">
        <v>296</v>
      </c>
      <c r="J289" s="4">
        <v>24000</v>
      </c>
      <c r="K289" s="5">
        <v>2.0699999999999998</v>
      </c>
      <c r="L289" s="4">
        <v>49680</v>
      </c>
      <c r="M289" s="2" t="s">
        <v>1511</v>
      </c>
      <c r="N289" s="2" t="s">
        <v>30</v>
      </c>
      <c r="O289" s="2" t="s">
        <v>1668</v>
      </c>
      <c r="P289" s="2" t="s">
        <v>1669</v>
      </c>
      <c r="R289" s="2" t="s">
        <v>46</v>
      </c>
      <c r="S289" s="2" t="s">
        <v>1681</v>
      </c>
      <c r="U289" s="2" t="s">
        <v>1682</v>
      </c>
      <c r="V289" s="2" t="s">
        <v>1683</v>
      </c>
      <c r="W289" s="2" t="s">
        <v>1667</v>
      </c>
      <c r="X289" s="6">
        <v>0</v>
      </c>
      <c r="Z289" s="2" t="s">
        <v>46</v>
      </c>
      <c r="AA289" s="2" t="s">
        <v>1684</v>
      </c>
      <c r="AC289" s="2" t="s">
        <v>1673</v>
      </c>
      <c r="AD289" s="2"/>
      <c r="AE289">
        <f>J289*VLOOKUP(H289,'Cost sheet'!$C$2:$G$1232,5,FALSE)</f>
        <v>13616.375999999997</v>
      </c>
      <c r="AF289" s="2"/>
      <c r="AG289" s="2"/>
    </row>
    <row r="290" spans="1:33" x14ac:dyDescent="0.45">
      <c r="A290" s="1">
        <v>46027</v>
      </c>
      <c r="B290" s="1">
        <v>46083</v>
      </c>
      <c r="C290" s="1">
        <v>46168</v>
      </c>
      <c r="D290" s="1">
        <v>46168</v>
      </c>
      <c r="E290" s="2" t="s">
        <v>2459</v>
      </c>
      <c r="F290" s="3">
        <v>1</v>
      </c>
      <c r="G290" s="2" t="s">
        <v>1685</v>
      </c>
      <c r="H290" s="28">
        <v>6145</v>
      </c>
      <c r="I290" s="2" t="s">
        <v>930</v>
      </c>
      <c r="J290" s="4">
        <v>130000</v>
      </c>
      <c r="K290" s="5">
        <v>0.36</v>
      </c>
      <c r="L290" s="4">
        <v>46800</v>
      </c>
      <c r="M290" s="2" t="s">
        <v>1513</v>
      </c>
      <c r="N290" s="2" t="s">
        <v>30</v>
      </c>
      <c r="O290" s="2" t="s">
        <v>1668</v>
      </c>
      <c r="P290" s="2" t="s">
        <v>1669</v>
      </c>
      <c r="R290" s="2" t="s">
        <v>2252</v>
      </c>
      <c r="S290" s="2" t="s">
        <v>2314</v>
      </c>
      <c r="T290" s="2" t="s">
        <v>2315</v>
      </c>
      <c r="U290" s="2" t="s">
        <v>1677</v>
      </c>
      <c r="V290" s="2" t="s">
        <v>2316</v>
      </c>
      <c r="W290" s="2" t="s">
        <v>1667</v>
      </c>
      <c r="X290" s="6">
        <v>0</v>
      </c>
      <c r="Z290" s="2" t="s">
        <v>2252</v>
      </c>
      <c r="AA290" s="2" t="s">
        <v>2317</v>
      </c>
      <c r="AC290" s="2" t="s">
        <v>1673</v>
      </c>
      <c r="AE290">
        <f>J290*VLOOKUP(H290,'Cost sheet'!$C$2:$G$1232,5,FALSE)</f>
        <v>21851.179999999997</v>
      </c>
      <c r="AF290" s="2"/>
      <c r="AG290" s="2"/>
    </row>
    <row r="291" spans="1:33" x14ac:dyDescent="0.45">
      <c r="A291" s="1">
        <v>46062</v>
      </c>
      <c r="B291" s="1">
        <v>2</v>
      </c>
      <c r="C291" s="1">
        <v>46170</v>
      </c>
      <c r="D291" s="1">
        <v>46170</v>
      </c>
      <c r="E291" s="2" t="s">
        <v>2880</v>
      </c>
      <c r="F291" s="3">
        <v>2</v>
      </c>
      <c r="G291" s="2" t="s">
        <v>1667</v>
      </c>
      <c r="H291" s="28">
        <v>5660</v>
      </c>
      <c r="I291" s="2" t="s">
        <v>884</v>
      </c>
      <c r="J291" s="4">
        <v>9200</v>
      </c>
      <c r="K291" s="5">
        <v>2.2000000000000002</v>
      </c>
      <c r="L291" s="4">
        <v>20240</v>
      </c>
      <c r="M291" s="2" t="s">
        <v>1511</v>
      </c>
      <c r="N291" s="2" t="s">
        <v>37</v>
      </c>
      <c r="O291" s="2" t="s">
        <v>1668</v>
      </c>
      <c r="P291" s="2" t="s">
        <v>1669</v>
      </c>
      <c r="R291" s="2" t="s">
        <v>46</v>
      </c>
      <c r="S291" s="2" t="s">
        <v>1681</v>
      </c>
      <c r="U291" s="2" t="s">
        <v>1682</v>
      </c>
      <c r="V291" s="2" t="s">
        <v>1683</v>
      </c>
      <c r="W291" s="2" t="s">
        <v>1667</v>
      </c>
      <c r="X291" s="6">
        <v>0</v>
      </c>
      <c r="Z291" s="2" t="s">
        <v>46</v>
      </c>
      <c r="AA291" s="2" t="s">
        <v>1684</v>
      </c>
      <c r="AC291" s="2" t="s">
        <v>1673</v>
      </c>
      <c r="AE291">
        <f>J291*VLOOKUP(H291,'Cost sheet'!$C$2:$G$1232,5,FALSE)</f>
        <v>7483.5376000000024</v>
      </c>
    </row>
    <row r="292" spans="1:33" x14ac:dyDescent="0.45">
      <c r="A292" s="1">
        <v>45862</v>
      </c>
      <c r="B292" s="1">
        <v>46171</v>
      </c>
      <c r="C292" s="1">
        <v>46171</v>
      </c>
      <c r="D292" s="1">
        <v>46171</v>
      </c>
      <c r="E292" s="2" t="s">
        <v>2092</v>
      </c>
      <c r="F292" s="3">
        <v>1</v>
      </c>
      <c r="G292" s="2" t="s">
        <v>1924</v>
      </c>
      <c r="H292" s="28">
        <v>7236</v>
      </c>
      <c r="I292" s="2" t="s">
        <v>2045</v>
      </c>
      <c r="J292" s="4">
        <v>40000</v>
      </c>
      <c r="K292" s="5">
        <v>0.53220000000000001</v>
      </c>
      <c r="L292" s="4">
        <v>21288</v>
      </c>
      <c r="M292" s="2" t="s">
        <v>1522</v>
      </c>
      <c r="N292" s="2" t="s">
        <v>62</v>
      </c>
      <c r="O292" s="2" t="s">
        <v>1668</v>
      </c>
      <c r="P292" s="2" t="s">
        <v>1669</v>
      </c>
      <c r="R292" s="2" t="s">
        <v>31</v>
      </c>
      <c r="S292" s="2" t="s">
        <v>1925</v>
      </c>
      <c r="U292" s="2" t="s">
        <v>1670</v>
      </c>
      <c r="V292" s="2" t="s">
        <v>1671</v>
      </c>
      <c r="W292" s="2" t="s">
        <v>1667</v>
      </c>
      <c r="X292" s="6">
        <v>0</v>
      </c>
      <c r="Z292" s="2" t="s">
        <v>89</v>
      </c>
      <c r="AA292" s="2" t="s">
        <v>1672</v>
      </c>
      <c r="AB292" s="2" t="s">
        <v>1926</v>
      </c>
      <c r="AE292">
        <f>J292*VLOOKUP(H292,'Cost sheet'!$C$2:$G$1232,5,FALSE)</f>
        <v>11752.280000000002</v>
      </c>
    </row>
    <row r="293" spans="1:33" x14ac:dyDescent="0.45">
      <c r="A293" s="1">
        <v>46013</v>
      </c>
      <c r="B293" s="1">
        <v>46128</v>
      </c>
      <c r="C293" s="1">
        <v>46171</v>
      </c>
      <c r="D293" s="1">
        <v>46171</v>
      </c>
      <c r="E293" s="2" t="s">
        <v>2389</v>
      </c>
      <c r="F293" s="3">
        <v>1</v>
      </c>
      <c r="G293" s="2" t="s">
        <v>1820</v>
      </c>
      <c r="H293" s="28">
        <v>7488</v>
      </c>
      <c r="I293" s="2" t="s">
        <v>1414</v>
      </c>
      <c r="J293" s="4">
        <v>1080</v>
      </c>
      <c r="K293" s="5">
        <v>170.4</v>
      </c>
      <c r="L293" s="4">
        <v>184032</v>
      </c>
      <c r="M293" s="2" t="s">
        <v>1559</v>
      </c>
      <c r="N293" s="2" t="s">
        <v>30</v>
      </c>
      <c r="O293" s="2" t="s">
        <v>1668</v>
      </c>
      <c r="P293" s="2" t="s">
        <v>1669</v>
      </c>
      <c r="R293" s="2" t="s">
        <v>106</v>
      </c>
      <c r="S293" s="2" t="s">
        <v>1821</v>
      </c>
      <c r="U293" s="2" t="s">
        <v>1740</v>
      </c>
      <c r="V293" s="2" t="s">
        <v>1822</v>
      </c>
      <c r="W293" s="2" t="s">
        <v>1667</v>
      </c>
      <c r="X293" s="6">
        <v>0</v>
      </c>
      <c r="Z293" s="2" t="s">
        <v>1823</v>
      </c>
      <c r="AA293" s="2" t="s">
        <v>1824</v>
      </c>
      <c r="AB293" s="2" t="s">
        <v>1825</v>
      </c>
      <c r="AE293">
        <f>J293*VLOOKUP(H293,'Cost sheet'!$C$2:$G$1232,5,FALSE)</f>
        <v>21385.040039999996</v>
      </c>
    </row>
    <row r="294" spans="1:33" x14ac:dyDescent="0.45">
      <c r="A294" s="1">
        <v>46058</v>
      </c>
      <c r="B294" s="1">
        <v>46173</v>
      </c>
      <c r="C294" s="1">
        <v>46171</v>
      </c>
      <c r="D294" s="1">
        <v>46171</v>
      </c>
      <c r="E294" s="2" t="s">
        <v>2843</v>
      </c>
      <c r="F294" s="3">
        <v>1</v>
      </c>
      <c r="G294" s="2" t="s">
        <v>1685</v>
      </c>
      <c r="H294" s="28">
        <v>7558</v>
      </c>
      <c r="I294" s="2" t="s">
        <v>1459</v>
      </c>
      <c r="J294" s="4">
        <v>15000</v>
      </c>
      <c r="K294" s="5">
        <v>1.7</v>
      </c>
      <c r="L294" s="4">
        <v>25500</v>
      </c>
      <c r="M294" s="2" t="s">
        <v>1540</v>
      </c>
      <c r="N294" s="2" t="s">
        <v>37</v>
      </c>
      <c r="O294" s="2" t="s">
        <v>1668</v>
      </c>
      <c r="P294" s="2" t="s">
        <v>1669</v>
      </c>
      <c r="R294" s="2" t="s">
        <v>1460</v>
      </c>
      <c r="S294" s="2" t="s">
        <v>1889</v>
      </c>
      <c r="T294" s="2" t="s">
        <v>1890</v>
      </c>
      <c r="U294" s="2" t="s">
        <v>1687</v>
      </c>
      <c r="V294" s="2" t="s">
        <v>1891</v>
      </c>
      <c r="W294" s="2" t="s">
        <v>1667</v>
      </c>
      <c r="X294" s="6">
        <v>0</v>
      </c>
      <c r="Z294" s="2" t="s">
        <v>1460</v>
      </c>
      <c r="AA294" s="2" t="s">
        <v>1892</v>
      </c>
      <c r="AB294" s="2" t="s">
        <v>1899</v>
      </c>
      <c r="AC294" s="2"/>
      <c r="AD294" s="2"/>
      <c r="AE294">
        <f>J294*VLOOKUP(H294,'Cost sheet'!$C$2:$G$1232,5,FALSE)</f>
        <v>19670.864999999998</v>
      </c>
    </row>
    <row r="295" spans="1:33" x14ac:dyDescent="0.45">
      <c r="A295" s="1">
        <v>46058</v>
      </c>
      <c r="B295" s="1">
        <v>46173</v>
      </c>
      <c r="C295" s="1">
        <v>46171</v>
      </c>
      <c r="D295" s="1">
        <v>46171</v>
      </c>
      <c r="E295" s="2" t="s">
        <v>2843</v>
      </c>
      <c r="F295" s="3">
        <v>2</v>
      </c>
      <c r="G295" s="2" t="s">
        <v>1685</v>
      </c>
      <c r="H295" s="28">
        <v>7559</v>
      </c>
      <c r="I295" s="2" t="s">
        <v>2020</v>
      </c>
      <c r="J295" s="4">
        <v>15000</v>
      </c>
      <c r="K295" s="5">
        <v>1.57</v>
      </c>
      <c r="L295" s="4">
        <v>23550</v>
      </c>
      <c r="M295" s="2" t="s">
        <v>1540</v>
      </c>
      <c r="N295" s="2" t="s">
        <v>37</v>
      </c>
      <c r="O295" s="2" t="s">
        <v>1668</v>
      </c>
      <c r="P295" s="2" t="s">
        <v>1669</v>
      </c>
      <c r="R295" s="2" t="s">
        <v>1460</v>
      </c>
      <c r="S295" s="2" t="s">
        <v>1889</v>
      </c>
      <c r="T295" s="2" t="s">
        <v>1890</v>
      </c>
      <c r="U295" s="2" t="s">
        <v>1687</v>
      </c>
      <c r="V295" s="2" t="s">
        <v>1891</v>
      </c>
      <c r="W295" s="2" t="s">
        <v>1667</v>
      </c>
      <c r="X295" s="6">
        <v>0</v>
      </c>
      <c r="Z295" s="2" t="s">
        <v>1460</v>
      </c>
      <c r="AA295" s="2" t="s">
        <v>1892</v>
      </c>
      <c r="AB295" s="2" t="s">
        <v>1899</v>
      </c>
      <c r="AC295" s="2"/>
      <c r="AE295">
        <f>J295*VLOOKUP(H295,'Cost sheet'!$C$2:$G$1232,5,FALSE)</f>
        <v>17667.930000000004</v>
      </c>
    </row>
    <row r="296" spans="1:33" x14ac:dyDescent="0.45">
      <c r="A296" s="1">
        <v>45783</v>
      </c>
      <c r="B296" s="1">
        <v>46037</v>
      </c>
      <c r="C296" s="1">
        <v>46177</v>
      </c>
      <c r="D296" s="1">
        <v>46037</v>
      </c>
      <c r="E296" s="2" t="s">
        <v>1666</v>
      </c>
      <c r="F296" s="3">
        <v>1</v>
      </c>
      <c r="G296" s="2" t="s">
        <v>1685</v>
      </c>
      <c r="H296" s="28">
        <v>7769</v>
      </c>
      <c r="I296" s="2" t="s">
        <v>1663</v>
      </c>
      <c r="J296" s="4">
        <v>5250</v>
      </c>
      <c r="K296" s="5">
        <v>2.61</v>
      </c>
      <c r="L296" s="4">
        <v>13702.5</v>
      </c>
      <c r="M296" s="2" t="s">
        <v>1654</v>
      </c>
      <c r="N296" s="2" t="s">
        <v>37</v>
      </c>
      <c r="O296" s="2" t="s">
        <v>1668</v>
      </c>
      <c r="P296" s="2" t="s">
        <v>1669</v>
      </c>
      <c r="R296" s="2" t="s">
        <v>1655</v>
      </c>
      <c r="S296" s="2" t="s">
        <v>2307</v>
      </c>
      <c r="U296" s="2" t="s">
        <v>1773</v>
      </c>
      <c r="V296" s="2" t="s">
        <v>2308</v>
      </c>
      <c r="W296" s="2" t="s">
        <v>1667</v>
      </c>
      <c r="X296" s="6">
        <v>0</v>
      </c>
      <c r="Z296" s="2" t="s">
        <v>1655</v>
      </c>
      <c r="AA296" s="2" t="s">
        <v>2309</v>
      </c>
      <c r="AC296" s="2" t="s">
        <v>1673</v>
      </c>
      <c r="AD296" s="2"/>
      <c r="AE296">
        <f>J296*VLOOKUP(H296,'Cost sheet'!$C$2:$G$1232,5,FALSE)</f>
        <v>6865.7242499999993</v>
      </c>
    </row>
    <row r="297" spans="1:33" x14ac:dyDescent="0.45">
      <c r="A297" s="1">
        <v>45783</v>
      </c>
      <c r="B297" s="1">
        <v>46037</v>
      </c>
      <c r="C297" s="1">
        <v>46177</v>
      </c>
      <c r="D297" s="1">
        <v>46037</v>
      </c>
      <c r="E297" s="2" t="s">
        <v>1666</v>
      </c>
      <c r="F297" s="3">
        <v>2</v>
      </c>
      <c r="G297" s="2" t="s">
        <v>1685</v>
      </c>
      <c r="H297" s="28">
        <v>7794</v>
      </c>
      <c r="I297" s="2" t="s">
        <v>1665</v>
      </c>
      <c r="J297" s="4">
        <v>300</v>
      </c>
      <c r="K297" s="5">
        <v>6.75</v>
      </c>
      <c r="L297" s="4">
        <v>2025</v>
      </c>
      <c r="M297" s="2" t="s">
        <v>1654</v>
      </c>
      <c r="N297" s="2" t="s">
        <v>37</v>
      </c>
      <c r="O297" s="2" t="s">
        <v>1668</v>
      </c>
      <c r="P297" s="2" t="s">
        <v>1669</v>
      </c>
      <c r="R297" s="2" t="s">
        <v>1655</v>
      </c>
      <c r="S297" s="2" t="s">
        <v>2307</v>
      </c>
      <c r="U297" s="2" t="s">
        <v>1773</v>
      </c>
      <c r="V297" s="2" t="s">
        <v>2308</v>
      </c>
      <c r="W297" s="2" t="s">
        <v>1667</v>
      </c>
      <c r="X297" s="6">
        <v>0</v>
      </c>
      <c r="Z297" s="2" t="s">
        <v>1655</v>
      </c>
      <c r="AA297" s="2" t="s">
        <v>2309</v>
      </c>
      <c r="AC297" s="2" t="s">
        <v>1673</v>
      </c>
      <c r="AD297" s="2"/>
      <c r="AE297">
        <f>J297*VLOOKUP(H297,'Cost sheet'!$C$2:$G$1232,5,FALSE)</f>
        <v>850.9122000000001</v>
      </c>
    </row>
    <row r="298" spans="1:33" x14ac:dyDescent="0.45">
      <c r="A298" s="1">
        <v>46029</v>
      </c>
      <c r="B298" s="1">
        <v>46178</v>
      </c>
      <c r="C298" s="1">
        <v>46178</v>
      </c>
      <c r="D298" s="1">
        <v>46178</v>
      </c>
      <c r="E298" s="2" t="s">
        <v>2468</v>
      </c>
      <c r="F298" s="3">
        <v>1</v>
      </c>
      <c r="G298" s="2" t="s">
        <v>1913</v>
      </c>
      <c r="H298" s="28">
        <v>5045</v>
      </c>
      <c r="I298" s="2" t="s">
        <v>114</v>
      </c>
      <c r="J298" s="4">
        <v>25000</v>
      </c>
      <c r="K298" s="5">
        <v>1.63</v>
      </c>
      <c r="L298" s="4">
        <v>40750</v>
      </c>
      <c r="M298" s="2" t="s">
        <v>1555</v>
      </c>
      <c r="N298" s="2" t="s">
        <v>30</v>
      </c>
      <c r="O298" s="2" t="s">
        <v>1668</v>
      </c>
      <c r="P298" s="2" t="s">
        <v>1669</v>
      </c>
      <c r="R298" s="2" t="s">
        <v>115</v>
      </c>
      <c r="S298" s="2" t="s">
        <v>1914</v>
      </c>
      <c r="U298" s="2" t="s">
        <v>1844</v>
      </c>
      <c r="V298" s="2" t="s">
        <v>1915</v>
      </c>
      <c r="W298" s="2" t="s">
        <v>1667</v>
      </c>
      <c r="X298" s="6">
        <v>0</v>
      </c>
      <c r="Z298" s="2" t="s">
        <v>115</v>
      </c>
      <c r="AA298" s="2" t="s">
        <v>1881</v>
      </c>
      <c r="AB298" s="2" t="s">
        <v>1916</v>
      </c>
      <c r="AE298">
        <f>J298*VLOOKUP(H298,'Cost sheet'!$C$2:$G$1232,5,FALSE)</f>
        <v>14909.999999999996</v>
      </c>
    </row>
    <row r="299" spans="1:33" x14ac:dyDescent="0.45">
      <c r="A299" s="1">
        <v>46035</v>
      </c>
      <c r="B299" s="1">
        <v>46179</v>
      </c>
      <c r="C299" s="1">
        <v>46178</v>
      </c>
      <c r="D299" s="1">
        <v>46178</v>
      </c>
      <c r="E299" s="2" t="s">
        <v>2499</v>
      </c>
      <c r="F299" s="3">
        <v>1</v>
      </c>
      <c r="G299" s="2" t="s">
        <v>1967</v>
      </c>
      <c r="H299" s="28">
        <v>3958</v>
      </c>
      <c r="I299" s="2" t="s">
        <v>2103</v>
      </c>
      <c r="J299" s="4">
        <v>202500</v>
      </c>
      <c r="K299" s="5">
        <v>0.27</v>
      </c>
      <c r="L299" s="4">
        <v>54675</v>
      </c>
      <c r="M299" s="2" t="s">
        <v>1519</v>
      </c>
      <c r="N299" s="2" t="s">
        <v>30</v>
      </c>
      <c r="O299" s="2" t="s">
        <v>1668</v>
      </c>
      <c r="P299" s="2" t="s">
        <v>1669</v>
      </c>
      <c r="R299" s="2" t="s">
        <v>89</v>
      </c>
      <c r="S299" s="2" t="s">
        <v>1968</v>
      </c>
      <c r="U299" s="2" t="s">
        <v>1677</v>
      </c>
      <c r="V299" s="2" t="s">
        <v>1678</v>
      </c>
      <c r="W299" s="2" t="s">
        <v>1667</v>
      </c>
      <c r="X299" s="6">
        <v>0</v>
      </c>
      <c r="Z299" s="2" t="s">
        <v>89</v>
      </c>
      <c r="AA299" s="2" t="s">
        <v>1969</v>
      </c>
      <c r="AB299" s="2" t="s">
        <v>1970</v>
      </c>
      <c r="AE299">
        <f>J299*VLOOKUP(H299,'Cost sheet'!$C$2:$G$1232,5,FALSE)</f>
        <v>28557.157500000001</v>
      </c>
    </row>
    <row r="300" spans="1:33" x14ac:dyDescent="0.45">
      <c r="A300" s="1">
        <v>46058</v>
      </c>
      <c r="B300" s="1">
        <v>2</v>
      </c>
      <c r="C300" s="1">
        <v>46184</v>
      </c>
      <c r="D300" s="1">
        <v>46184</v>
      </c>
      <c r="E300" s="2" t="s">
        <v>2859</v>
      </c>
      <c r="F300" s="3">
        <v>1</v>
      </c>
      <c r="G300" s="2" t="s">
        <v>1685</v>
      </c>
      <c r="H300" s="28">
        <v>7811</v>
      </c>
      <c r="I300" s="2" t="s">
        <v>2862</v>
      </c>
      <c r="J300" s="4">
        <v>5250</v>
      </c>
      <c r="K300" s="5">
        <v>2.65</v>
      </c>
      <c r="L300" s="4">
        <v>13912.5</v>
      </c>
      <c r="M300" s="2" t="s">
        <v>1654</v>
      </c>
      <c r="N300" s="2" t="s">
        <v>37</v>
      </c>
      <c r="O300" s="2" t="s">
        <v>1668</v>
      </c>
      <c r="P300" s="2" t="s">
        <v>1669</v>
      </c>
      <c r="R300" s="2" t="s">
        <v>1655</v>
      </c>
      <c r="S300" s="2" t="s">
        <v>2307</v>
      </c>
      <c r="U300" s="2" t="s">
        <v>1773</v>
      </c>
      <c r="V300" s="2" t="s">
        <v>2308</v>
      </c>
      <c r="W300" s="2" t="s">
        <v>1667</v>
      </c>
      <c r="X300" s="6">
        <v>0</v>
      </c>
      <c r="Z300" s="2" t="s">
        <v>1655</v>
      </c>
      <c r="AA300" s="2" t="s">
        <v>2309</v>
      </c>
      <c r="AC300" s="2" t="s">
        <v>1673</v>
      </c>
      <c r="AD300" s="2"/>
      <c r="AE300">
        <f>J300*VLOOKUP(H300,'Cost sheet'!$C$2:$G$1232,5,FALSE)</f>
        <v>13912.5</v>
      </c>
      <c r="AF300" s="2"/>
      <c r="AG300" s="2"/>
    </row>
    <row r="301" spans="1:33" x14ac:dyDescent="0.45">
      <c r="A301" s="1">
        <v>46058</v>
      </c>
      <c r="B301" s="1">
        <v>2</v>
      </c>
      <c r="C301" s="1">
        <v>46184</v>
      </c>
      <c r="D301" s="1">
        <v>46184</v>
      </c>
      <c r="E301" s="2" t="s">
        <v>2859</v>
      </c>
      <c r="F301" s="3">
        <v>2</v>
      </c>
      <c r="G301" s="2" t="s">
        <v>1685</v>
      </c>
      <c r="H301" s="28">
        <v>7812</v>
      </c>
      <c r="I301" s="2" t="s">
        <v>2864</v>
      </c>
      <c r="J301" s="4">
        <v>200</v>
      </c>
      <c r="K301" s="5">
        <v>6.95</v>
      </c>
      <c r="L301" s="4">
        <v>1390</v>
      </c>
      <c r="M301" s="2" t="s">
        <v>1654</v>
      </c>
      <c r="N301" s="2" t="s">
        <v>37</v>
      </c>
      <c r="O301" s="2" t="s">
        <v>1668</v>
      </c>
      <c r="P301" s="2" t="s">
        <v>1669</v>
      </c>
      <c r="R301" s="2" t="s">
        <v>1655</v>
      </c>
      <c r="S301" s="2" t="s">
        <v>2307</v>
      </c>
      <c r="U301" s="2" t="s">
        <v>1773</v>
      </c>
      <c r="V301" s="2" t="s">
        <v>2308</v>
      </c>
      <c r="W301" s="2" t="s">
        <v>1667</v>
      </c>
      <c r="X301" s="6">
        <v>0</v>
      </c>
      <c r="Z301" s="2" t="s">
        <v>1655</v>
      </c>
      <c r="AA301" s="2" t="s">
        <v>2309</v>
      </c>
      <c r="AC301" s="2" t="s">
        <v>1673</v>
      </c>
      <c r="AD301" s="2"/>
      <c r="AE301">
        <f>J301*VLOOKUP(H301,'Cost sheet'!$C$2:$G$1232,5,FALSE)</f>
        <v>1390</v>
      </c>
      <c r="AF301" s="2"/>
      <c r="AG301" s="2"/>
    </row>
    <row r="302" spans="1:33" x14ac:dyDescent="0.45">
      <c r="A302" s="1">
        <v>45793</v>
      </c>
      <c r="B302" s="1">
        <v>46157</v>
      </c>
      <c r="C302" s="1">
        <v>46188</v>
      </c>
      <c r="D302" s="1">
        <v>46188</v>
      </c>
      <c r="E302" s="2" t="s">
        <v>2016</v>
      </c>
      <c r="F302" s="3">
        <v>1</v>
      </c>
      <c r="G302" s="2" t="s">
        <v>1685</v>
      </c>
      <c r="H302" s="28">
        <v>5341</v>
      </c>
      <c r="I302" s="2" t="s">
        <v>159</v>
      </c>
      <c r="J302" s="4">
        <v>5245</v>
      </c>
      <c r="K302" s="5">
        <v>11.6</v>
      </c>
      <c r="L302" s="4">
        <v>60842</v>
      </c>
      <c r="M302" s="2" t="s">
        <v>1499</v>
      </c>
      <c r="N302" s="2" t="s">
        <v>30</v>
      </c>
      <c r="O302" s="2" t="s">
        <v>1668</v>
      </c>
      <c r="P302" s="2" t="s">
        <v>1669</v>
      </c>
      <c r="R302" s="2" t="s">
        <v>90</v>
      </c>
      <c r="S302" s="2" t="s">
        <v>1947</v>
      </c>
      <c r="U302" s="2" t="s">
        <v>1682</v>
      </c>
      <c r="V302" s="2" t="s">
        <v>1948</v>
      </c>
      <c r="W302" s="2" t="s">
        <v>1667</v>
      </c>
      <c r="X302" s="6">
        <v>0</v>
      </c>
      <c r="Z302" s="2" t="s">
        <v>90</v>
      </c>
      <c r="AA302" s="2" t="s">
        <v>1949</v>
      </c>
      <c r="AC302" s="2" t="s">
        <v>1673</v>
      </c>
      <c r="AE302">
        <f>J302*VLOOKUP(H302,'Cost sheet'!$C$2:$G$1232,5,FALSE)</f>
        <v>25118.362694999996</v>
      </c>
      <c r="AF302" s="2"/>
      <c r="AG302" s="2"/>
    </row>
    <row r="303" spans="1:33" x14ac:dyDescent="0.45">
      <c r="A303" s="1">
        <v>45894</v>
      </c>
      <c r="B303" s="1">
        <v>46203</v>
      </c>
      <c r="C303" s="1">
        <v>46203</v>
      </c>
      <c r="D303" s="1">
        <v>46203</v>
      </c>
      <c r="E303" s="2" t="s">
        <v>2113</v>
      </c>
      <c r="F303" s="3">
        <v>1</v>
      </c>
      <c r="G303" s="2" t="s">
        <v>1859</v>
      </c>
      <c r="H303" s="28">
        <v>1917</v>
      </c>
      <c r="I303" s="2" t="s">
        <v>305</v>
      </c>
      <c r="J303" s="4">
        <v>360000</v>
      </c>
      <c r="K303" s="5">
        <v>0.12</v>
      </c>
      <c r="L303" s="4">
        <v>43200</v>
      </c>
      <c r="M303" s="2" t="s">
        <v>1861</v>
      </c>
      <c r="N303" s="2" t="s">
        <v>30</v>
      </c>
      <c r="O303" s="2" t="s">
        <v>1668</v>
      </c>
      <c r="P303" s="2" t="s">
        <v>1669</v>
      </c>
      <c r="R303" s="2" t="s">
        <v>108</v>
      </c>
      <c r="S303" s="2" t="s">
        <v>1862</v>
      </c>
      <c r="T303" s="2" t="s">
        <v>1863</v>
      </c>
      <c r="U303" s="2" t="s">
        <v>1682</v>
      </c>
      <c r="V303" s="2" t="s">
        <v>1697</v>
      </c>
      <c r="W303" s="2" t="s">
        <v>1667</v>
      </c>
      <c r="X303" s="6">
        <v>0</v>
      </c>
      <c r="Z303" s="2" t="s">
        <v>1864</v>
      </c>
      <c r="AA303" s="2" t="s">
        <v>1699</v>
      </c>
      <c r="AB303" s="2" t="s">
        <v>1865</v>
      </c>
      <c r="AE303">
        <f>J303*VLOOKUP(H303,'Cost sheet'!$C$2:$G$1232,5,FALSE)</f>
        <v>18559.439999999995</v>
      </c>
      <c r="AF303" s="2"/>
      <c r="AG303" s="2"/>
    </row>
    <row r="304" spans="1:33" x14ac:dyDescent="0.45">
      <c r="A304" s="1">
        <v>45793</v>
      </c>
      <c r="B304" s="1">
        <v>46127</v>
      </c>
      <c r="C304" s="1">
        <v>46209</v>
      </c>
      <c r="D304" s="1">
        <v>46127</v>
      </c>
      <c r="E304" s="2" t="s">
        <v>2012</v>
      </c>
      <c r="F304" s="3">
        <v>1</v>
      </c>
      <c r="G304" s="2" t="s">
        <v>1685</v>
      </c>
      <c r="H304" s="28">
        <v>5342</v>
      </c>
      <c r="I304" s="2" t="s">
        <v>158</v>
      </c>
      <c r="J304" s="4">
        <v>6900</v>
      </c>
      <c r="K304" s="5">
        <v>8.4700000000000006</v>
      </c>
      <c r="L304" s="4">
        <v>58443</v>
      </c>
      <c r="M304" s="2" t="s">
        <v>1499</v>
      </c>
      <c r="N304" s="2" t="s">
        <v>30</v>
      </c>
      <c r="O304" s="2" t="s">
        <v>1668</v>
      </c>
      <c r="P304" s="2" t="s">
        <v>1669</v>
      </c>
      <c r="R304" s="2" t="s">
        <v>90</v>
      </c>
      <c r="S304" s="2" t="s">
        <v>1947</v>
      </c>
      <c r="U304" s="2" t="s">
        <v>1682</v>
      </c>
      <c r="V304" s="2" t="s">
        <v>1948</v>
      </c>
      <c r="W304" s="2" t="s">
        <v>1667</v>
      </c>
      <c r="X304" s="6">
        <v>0</v>
      </c>
      <c r="Z304" s="2" t="s">
        <v>90</v>
      </c>
      <c r="AA304" s="2" t="s">
        <v>1949</v>
      </c>
      <c r="AC304" s="2" t="s">
        <v>1673</v>
      </c>
      <c r="AE304">
        <f>J304*VLOOKUP(H304,'Cost sheet'!$C$2:$G$1232,5,FALSE)</f>
        <v>21331.598400000003</v>
      </c>
      <c r="AF304" s="2"/>
      <c r="AG304" s="2"/>
    </row>
    <row r="305" spans="1:33" x14ac:dyDescent="0.45">
      <c r="A305" s="1">
        <v>46062</v>
      </c>
      <c r="B305" s="1">
        <v>46225</v>
      </c>
      <c r="C305" s="1">
        <v>46211</v>
      </c>
      <c r="D305" s="1">
        <v>46211</v>
      </c>
      <c r="E305" s="2" t="s">
        <v>2875</v>
      </c>
      <c r="F305" s="3">
        <v>1</v>
      </c>
      <c r="G305" s="2" t="s">
        <v>1675</v>
      </c>
      <c r="H305" s="28">
        <v>4804</v>
      </c>
      <c r="I305" s="2" t="s">
        <v>1469</v>
      </c>
      <c r="J305" s="4">
        <v>20000</v>
      </c>
      <c r="K305" s="5">
        <v>3.4188999999999998</v>
      </c>
      <c r="L305" s="4">
        <v>68378</v>
      </c>
      <c r="M305" s="2" t="s">
        <v>1492</v>
      </c>
      <c r="N305" s="2" t="s">
        <v>30</v>
      </c>
      <c r="O305" s="2" t="s">
        <v>1668</v>
      </c>
      <c r="P305" s="2" t="s">
        <v>1669</v>
      </c>
      <c r="R305" s="2" t="s">
        <v>122</v>
      </c>
      <c r="S305" s="2" t="s">
        <v>1676</v>
      </c>
      <c r="U305" s="2" t="s">
        <v>1677</v>
      </c>
      <c r="V305" s="2" t="s">
        <v>1678</v>
      </c>
      <c r="W305" s="2" t="s">
        <v>1667</v>
      </c>
      <c r="X305" s="6">
        <v>0</v>
      </c>
      <c r="Z305" s="2" t="s">
        <v>1679</v>
      </c>
      <c r="AA305" s="2" t="s">
        <v>1680</v>
      </c>
      <c r="AC305" s="2" t="s">
        <v>1673</v>
      </c>
      <c r="AD305" s="2"/>
      <c r="AE305">
        <f>J305*VLOOKUP(H305,'Cost sheet'!$C$2:$G$1232,5,FALSE)</f>
        <v>37319.499999999993</v>
      </c>
      <c r="AF305" s="2"/>
      <c r="AG305" s="2"/>
    </row>
    <row r="306" spans="1:33" x14ac:dyDescent="0.45">
      <c r="A306" s="1">
        <v>46042</v>
      </c>
      <c r="B306" s="1">
        <v>46168</v>
      </c>
      <c r="C306" s="1">
        <v>46216</v>
      </c>
      <c r="D306" s="1">
        <v>46216</v>
      </c>
      <c r="E306" s="2" t="s">
        <v>2580</v>
      </c>
      <c r="F306" s="3">
        <v>1</v>
      </c>
      <c r="G306" s="2" t="s">
        <v>1924</v>
      </c>
      <c r="H306" s="28">
        <v>7236</v>
      </c>
      <c r="I306" s="2" t="s">
        <v>2582</v>
      </c>
      <c r="J306" s="4">
        <v>50000</v>
      </c>
      <c r="K306" s="5">
        <v>0.53220000000000001</v>
      </c>
      <c r="L306" s="4">
        <v>26610</v>
      </c>
      <c r="M306" s="2" t="s">
        <v>1522</v>
      </c>
      <c r="N306" s="2" t="s">
        <v>62</v>
      </c>
      <c r="O306" s="2" t="s">
        <v>1668</v>
      </c>
      <c r="P306" s="2" t="s">
        <v>1669</v>
      </c>
      <c r="R306" s="2" t="s">
        <v>31</v>
      </c>
      <c r="S306" s="2" t="s">
        <v>1925</v>
      </c>
      <c r="U306" s="2" t="s">
        <v>1670</v>
      </c>
      <c r="V306" s="2" t="s">
        <v>1671</v>
      </c>
      <c r="W306" s="2" t="s">
        <v>1667</v>
      </c>
      <c r="X306" s="6">
        <v>0</v>
      </c>
      <c r="Z306" s="2" t="s">
        <v>89</v>
      </c>
      <c r="AA306" s="2" t="s">
        <v>1672</v>
      </c>
      <c r="AB306" s="2" t="s">
        <v>1926</v>
      </c>
      <c r="AE306">
        <f>J306*VLOOKUP(H306,'Cost sheet'!$C$2:$G$1232,5,FALSE)</f>
        <v>14690.350000000002</v>
      </c>
      <c r="AF306" s="2"/>
      <c r="AG306" s="2"/>
    </row>
    <row r="307" spans="1:33" x14ac:dyDescent="0.45">
      <c r="A307" s="1">
        <v>46042</v>
      </c>
      <c r="B307" s="1">
        <v>46195</v>
      </c>
      <c r="C307" s="1">
        <v>46216</v>
      </c>
      <c r="D307" s="1">
        <v>46216</v>
      </c>
      <c r="E307" s="2" t="s">
        <v>2583</v>
      </c>
      <c r="F307" s="3">
        <v>1</v>
      </c>
      <c r="G307" s="2" t="s">
        <v>1924</v>
      </c>
      <c r="H307" s="28">
        <v>7236</v>
      </c>
      <c r="I307" s="2" t="s">
        <v>2582</v>
      </c>
      <c r="J307" s="4">
        <v>50000</v>
      </c>
      <c r="K307" s="5">
        <v>0.53220000000000001</v>
      </c>
      <c r="L307" s="4">
        <v>26610</v>
      </c>
      <c r="M307" s="2" t="s">
        <v>1522</v>
      </c>
      <c r="N307" s="2" t="s">
        <v>62</v>
      </c>
      <c r="O307" s="2" t="s">
        <v>1668</v>
      </c>
      <c r="P307" s="2" t="s">
        <v>1669</v>
      </c>
      <c r="R307" s="2" t="s">
        <v>31</v>
      </c>
      <c r="S307" s="2" t="s">
        <v>1925</v>
      </c>
      <c r="U307" s="2" t="s">
        <v>1670</v>
      </c>
      <c r="V307" s="2" t="s">
        <v>1671</v>
      </c>
      <c r="W307" s="2" t="s">
        <v>1667</v>
      </c>
      <c r="X307" s="6">
        <v>0</v>
      </c>
      <c r="Z307" s="2" t="s">
        <v>89</v>
      </c>
      <c r="AA307" s="2" t="s">
        <v>1672</v>
      </c>
      <c r="AB307" s="2" t="s">
        <v>1926</v>
      </c>
      <c r="AE307">
        <f>J307*VLOOKUP(H307,'Cost sheet'!$C$2:$G$1232,5,FALSE)</f>
        <v>14690.350000000002</v>
      </c>
      <c r="AF307" s="2"/>
      <c r="AG307" s="2"/>
    </row>
    <row r="308" spans="1:33" x14ac:dyDescent="0.45">
      <c r="A308" s="1">
        <v>45783</v>
      </c>
      <c r="B308" s="1">
        <v>46073</v>
      </c>
      <c r="C308" s="1">
        <v>46221</v>
      </c>
      <c r="D308" s="1">
        <v>46221</v>
      </c>
      <c r="E308" s="2" t="s">
        <v>1661</v>
      </c>
      <c r="F308" s="3">
        <v>1</v>
      </c>
      <c r="G308" s="2" t="s">
        <v>1685</v>
      </c>
      <c r="H308" s="28">
        <v>7751</v>
      </c>
      <c r="I308" s="2" t="s">
        <v>1659</v>
      </c>
      <c r="J308" s="4">
        <v>35000</v>
      </c>
      <c r="K308" s="5">
        <v>4.1500000000000004</v>
      </c>
      <c r="L308" s="4">
        <v>145250</v>
      </c>
      <c r="M308" s="2" t="s">
        <v>1654</v>
      </c>
      <c r="N308" s="2" t="s">
        <v>37</v>
      </c>
      <c r="O308" s="2" t="s">
        <v>1668</v>
      </c>
      <c r="P308" s="2" t="s">
        <v>1669</v>
      </c>
      <c r="R308" s="2" t="s">
        <v>1655</v>
      </c>
      <c r="S308" s="2" t="s">
        <v>2307</v>
      </c>
      <c r="U308" s="2" t="s">
        <v>1773</v>
      </c>
      <c r="V308" s="2" t="s">
        <v>2308</v>
      </c>
      <c r="W308" s="2" t="s">
        <v>1667</v>
      </c>
      <c r="X308" s="6">
        <v>0</v>
      </c>
      <c r="Z308" s="2" t="s">
        <v>1655</v>
      </c>
      <c r="AA308" s="2" t="s">
        <v>2309</v>
      </c>
      <c r="AC308" s="2" t="s">
        <v>1673</v>
      </c>
      <c r="AD308" s="2"/>
      <c r="AE308">
        <f>J308*VLOOKUP(H308,'Cost sheet'!$C$2:$G$1232,5,FALSE)</f>
        <v>57469.125000000015</v>
      </c>
      <c r="AF308" s="2"/>
      <c r="AG308" s="2"/>
    </row>
    <row r="309" spans="1:33" x14ac:dyDescent="0.45">
      <c r="A309" s="1">
        <v>45783</v>
      </c>
      <c r="B309" s="1">
        <v>46073</v>
      </c>
      <c r="C309" s="1">
        <v>46221</v>
      </c>
      <c r="D309" s="1">
        <v>46221</v>
      </c>
      <c r="E309" s="2" t="s">
        <v>1661</v>
      </c>
      <c r="F309" s="3">
        <v>2</v>
      </c>
      <c r="G309" s="2" t="s">
        <v>1685</v>
      </c>
      <c r="H309" s="28">
        <v>7738</v>
      </c>
      <c r="I309" s="2" t="s">
        <v>1657</v>
      </c>
      <c r="J309" s="4">
        <v>20000</v>
      </c>
      <c r="K309" s="5">
        <v>2.58</v>
      </c>
      <c r="L309" s="4">
        <v>51600</v>
      </c>
      <c r="M309" s="2" t="s">
        <v>1654</v>
      </c>
      <c r="N309" s="2" t="s">
        <v>37</v>
      </c>
      <c r="O309" s="2" t="s">
        <v>1668</v>
      </c>
      <c r="P309" s="2" t="s">
        <v>1669</v>
      </c>
      <c r="R309" s="2" t="s">
        <v>1655</v>
      </c>
      <c r="S309" s="2" t="s">
        <v>2307</v>
      </c>
      <c r="U309" s="2" t="s">
        <v>1773</v>
      </c>
      <c r="V309" s="2" t="s">
        <v>2308</v>
      </c>
      <c r="W309" s="2" t="s">
        <v>1667</v>
      </c>
      <c r="X309" s="6">
        <v>0</v>
      </c>
      <c r="Z309" s="2" t="s">
        <v>1655</v>
      </c>
      <c r="AA309" s="2" t="s">
        <v>2309</v>
      </c>
      <c r="AC309" s="2" t="s">
        <v>1673</v>
      </c>
      <c r="AE309">
        <f>J309*VLOOKUP(H309,'Cost sheet'!$C$2:$G$1232,5,FALSE)</f>
        <v>28537.74</v>
      </c>
      <c r="AF309" s="2"/>
      <c r="AG309" s="2"/>
    </row>
    <row r="310" spans="1:33" x14ac:dyDescent="0.45">
      <c r="A310" s="1">
        <v>46042</v>
      </c>
      <c r="B310" s="1">
        <v>46237</v>
      </c>
      <c r="C310" s="1">
        <v>46247</v>
      </c>
      <c r="D310" s="1">
        <v>46247</v>
      </c>
      <c r="E310" s="2" t="s">
        <v>2585</v>
      </c>
      <c r="F310" s="3">
        <v>1</v>
      </c>
      <c r="G310" s="2" t="s">
        <v>1924</v>
      </c>
      <c r="H310" s="28">
        <v>7236</v>
      </c>
      <c r="I310" s="2" t="s">
        <v>2582</v>
      </c>
      <c r="J310" s="4">
        <v>50000</v>
      </c>
      <c r="K310" s="5">
        <v>0.53220000000000001</v>
      </c>
      <c r="L310" s="4">
        <v>26610</v>
      </c>
      <c r="M310" s="2" t="s">
        <v>1522</v>
      </c>
      <c r="N310" s="2" t="s">
        <v>62</v>
      </c>
      <c r="O310" s="2" t="s">
        <v>1668</v>
      </c>
      <c r="P310" s="2" t="s">
        <v>1669</v>
      </c>
      <c r="R310" s="2" t="s">
        <v>31</v>
      </c>
      <c r="S310" s="2" t="s">
        <v>1925</v>
      </c>
      <c r="U310" s="2" t="s">
        <v>1670</v>
      </c>
      <c r="V310" s="2" t="s">
        <v>1671</v>
      </c>
      <c r="W310" s="2" t="s">
        <v>1667</v>
      </c>
      <c r="X310" s="6">
        <v>0</v>
      </c>
      <c r="Z310" s="2" t="s">
        <v>89</v>
      </c>
      <c r="AA310" s="2" t="s">
        <v>1672</v>
      </c>
      <c r="AB310" s="2" t="s">
        <v>1926</v>
      </c>
      <c r="AE310">
        <f>J310*VLOOKUP(H310,'Cost sheet'!$C$2:$G$1232,5,FALSE)</f>
        <v>14690.350000000002</v>
      </c>
      <c r="AF310" s="2"/>
      <c r="AG310" s="2"/>
    </row>
    <row r="311" spans="1:33" x14ac:dyDescent="0.45">
      <c r="A311" s="1">
        <v>45944</v>
      </c>
      <c r="B311" s="1">
        <v>2</v>
      </c>
      <c r="C311" s="1">
        <v>46248</v>
      </c>
      <c r="D311" s="1">
        <v>46248</v>
      </c>
      <c r="E311" s="2" t="s">
        <v>2218</v>
      </c>
      <c r="F311" s="3">
        <v>1</v>
      </c>
      <c r="G311" s="2" t="s">
        <v>1685</v>
      </c>
      <c r="H311" s="28">
        <v>3850</v>
      </c>
      <c r="I311" s="2" t="s">
        <v>95</v>
      </c>
      <c r="J311" s="4">
        <v>2</v>
      </c>
      <c r="K311" s="5">
        <v>1943</v>
      </c>
      <c r="L311" s="4">
        <v>3886</v>
      </c>
      <c r="M311" s="2" t="s">
        <v>1494</v>
      </c>
      <c r="N311" s="2" t="s">
        <v>30</v>
      </c>
      <c r="O311" s="2" t="s">
        <v>1668</v>
      </c>
      <c r="P311" s="2" t="s">
        <v>1669</v>
      </c>
      <c r="R311" s="2" t="s">
        <v>1464</v>
      </c>
      <c r="S311" s="2" t="s">
        <v>1919</v>
      </c>
      <c r="U311" s="2" t="s">
        <v>1677</v>
      </c>
      <c r="V311" s="2" t="s">
        <v>1920</v>
      </c>
      <c r="W311" s="2" t="s">
        <v>1667</v>
      </c>
      <c r="X311" s="6">
        <v>0</v>
      </c>
      <c r="Z311" s="2" t="s">
        <v>1464</v>
      </c>
      <c r="AA311" s="2" t="s">
        <v>1921</v>
      </c>
      <c r="AB311" s="2" t="s">
        <v>1922</v>
      </c>
      <c r="AC311" s="2" t="s">
        <v>1673</v>
      </c>
      <c r="AD311" s="2"/>
      <c r="AE311">
        <f>J311*VLOOKUP(H311,'Cost sheet'!$C$2:$G$1232,5,FALSE)</f>
        <v>1509.4444560000002</v>
      </c>
      <c r="AF311" s="2"/>
      <c r="AG311" s="2"/>
    </row>
    <row r="312" spans="1:33" x14ac:dyDescent="0.45">
      <c r="A312" s="1">
        <v>45944</v>
      </c>
      <c r="B312" s="1">
        <v>2</v>
      </c>
      <c r="C312" s="1">
        <v>46248</v>
      </c>
      <c r="D312" s="1">
        <v>46248</v>
      </c>
      <c r="E312" s="2" t="s">
        <v>2218</v>
      </c>
      <c r="F312" s="3">
        <v>2</v>
      </c>
      <c r="G312" s="2" t="s">
        <v>1685</v>
      </c>
      <c r="H312" s="28">
        <v>3853</v>
      </c>
      <c r="I312" s="2" t="s">
        <v>94</v>
      </c>
      <c r="J312" s="4">
        <v>3</v>
      </c>
      <c r="K312" s="5">
        <v>196.5</v>
      </c>
      <c r="L312" s="4">
        <v>589.5</v>
      </c>
      <c r="M312" s="2" t="s">
        <v>1494</v>
      </c>
      <c r="N312" s="2" t="s">
        <v>30</v>
      </c>
      <c r="O312" s="2" t="s">
        <v>1668</v>
      </c>
      <c r="P312" s="2" t="s">
        <v>1669</v>
      </c>
      <c r="R312" s="2" t="s">
        <v>1464</v>
      </c>
      <c r="S312" s="2" t="s">
        <v>1919</v>
      </c>
      <c r="U312" s="2" t="s">
        <v>1677</v>
      </c>
      <c r="V312" s="2" t="s">
        <v>1920</v>
      </c>
      <c r="W312" s="2" t="s">
        <v>1667</v>
      </c>
      <c r="X312" s="6">
        <v>0</v>
      </c>
      <c r="Z312" s="2" t="s">
        <v>1464</v>
      </c>
      <c r="AA312" s="2" t="s">
        <v>1921</v>
      </c>
      <c r="AB312" s="2" t="s">
        <v>1922</v>
      </c>
      <c r="AC312" s="2" t="s">
        <v>1673</v>
      </c>
      <c r="AD312" s="2"/>
      <c r="AE312">
        <f>J312*VLOOKUP(H312,'Cost sheet'!$C$2:$G$1232,5,FALSE)</f>
        <v>187.52854499999998</v>
      </c>
      <c r="AF312" s="2"/>
      <c r="AG312" s="2"/>
    </row>
    <row r="313" spans="1:33" x14ac:dyDescent="0.45">
      <c r="A313" s="1">
        <v>45944</v>
      </c>
      <c r="B313" s="1">
        <v>2</v>
      </c>
      <c r="C313" s="1">
        <v>46248</v>
      </c>
      <c r="D313" s="1">
        <v>46248</v>
      </c>
      <c r="E313" s="2" t="s">
        <v>2218</v>
      </c>
      <c r="F313" s="3">
        <v>3</v>
      </c>
      <c r="G313" s="2" t="s">
        <v>1685</v>
      </c>
      <c r="H313" s="28">
        <v>3849</v>
      </c>
      <c r="I313" s="2" t="s">
        <v>663</v>
      </c>
      <c r="J313" s="4">
        <v>1</v>
      </c>
      <c r="K313" s="5">
        <v>165</v>
      </c>
      <c r="L313" s="4">
        <v>165</v>
      </c>
      <c r="M313" s="2" t="s">
        <v>1494</v>
      </c>
      <c r="N313" s="2" t="s">
        <v>30</v>
      </c>
      <c r="O313" s="2" t="s">
        <v>1668</v>
      </c>
      <c r="P313" s="2" t="s">
        <v>1669</v>
      </c>
      <c r="R313" s="2" t="s">
        <v>1464</v>
      </c>
      <c r="S313" s="2" t="s">
        <v>1919</v>
      </c>
      <c r="U313" s="2" t="s">
        <v>1677</v>
      </c>
      <c r="V313" s="2" t="s">
        <v>1920</v>
      </c>
      <c r="W313" s="2" t="s">
        <v>1667</v>
      </c>
      <c r="X313" s="6">
        <v>0</v>
      </c>
      <c r="Z313" s="2" t="s">
        <v>1464</v>
      </c>
      <c r="AA313" s="2" t="s">
        <v>1921</v>
      </c>
      <c r="AB313" s="2" t="s">
        <v>1922</v>
      </c>
      <c r="AC313" s="2" t="s">
        <v>1673</v>
      </c>
      <c r="AE313">
        <f>J313*VLOOKUP(H313,'Cost sheet'!$C$2:$G$1232,5,FALSE)</f>
        <v>4.008499999999998</v>
      </c>
      <c r="AF313" s="2"/>
      <c r="AG313" s="2"/>
    </row>
    <row r="314" spans="1:33" x14ac:dyDescent="0.45">
      <c r="A314" s="1">
        <v>45950</v>
      </c>
      <c r="B314" s="1">
        <v>46019</v>
      </c>
      <c r="C314" s="1">
        <v>46248</v>
      </c>
      <c r="D314" s="1">
        <v>46248</v>
      </c>
      <c r="E314" s="2" t="s">
        <v>2229</v>
      </c>
      <c r="F314" s="3">
        <v>1</v>
      </c>
      <c r="G314" s="2" t="s">
        <v>1883</v>
      </c>
      <c r="H314" s="28">
        <v>3850</v>
      </c>
      <c r="I314" s="2" t="s">
        <v>95</v>
      </c>
      <c r="J314" s="4">
        <v>3</v>
      </c>
      <c r="K314" s="5">
        <v>1943</v>
      </c>
      <c r="L314" s="4">
        <v>5829</v>
      </c>
      <c r="M314" s="2" t="s">
        <v>1517</v>
      </c>
      <c r="N314" s="2" t="s">
        <v>30</v>
      </c>
      <c r="O314" s="2" t="s">
        <v>1668</v>
      </c>
      <c r="P314" s="2" t="s">
        <v>1669</v>
      </c>
      <c r="R314" s="2" t="s">
        <v>92</v>
      </c>
      <c r="S314" s="2" t="s">
        <v>1884</v>
      </c>
      <c r="U314" s="2" t="s">
        <v>1677</v>
      </c>
      <c r="V314" s="2" t="s">
        <v>1885</v>
      </c>
      <c r="W314" s="2" t="s">
        <v>1667</v>
      </c>
      <c r="X314" s="6">
        <v>0</v>
      </c>
      <c r="Z314" s="2" t="s">
        <v>92</v>
      </c>
      <c r="AA314" s="2" t="s">
        <v>1886</v>
      </c>
      <c r="AB314" s="2" t="s">
        <v>1887</v>
      </c>
      <c r="AC314" s="2" t="s">
        <v>1673</v>
      </c>
      <c r="AD314" s="2"/>
      <c r="AE314">
        <f>J314*VLOOKUP(H314,'Cost sheet'!$C$2:$G$1232,5,FALSE)</f>
        <v>2264.1666840000003</v>
      </c>
      <c r="AF314" s="2"/>
      <c r="AG314" s="2"/>
    </row>
    <row r="315" spans="1:33" x14ac:dyDescent="0.45">
      <c r="A315" s="1">
        <v>45950</v>
      </c>
      <c r="B315" s="1">
        <v>46019</v>
      </c>
      <c r="C315" s="1">
        <v>46248</v>
      </c>
      <c r="D315" s="1">
        <v>46248</v>
      </c>
      <c r="E315" s="2" t="s">
        <v>2229</v>
      </c>
      <c r="F315" s="3">
        <v>2</v>
      </c>
      <c r="G315" s="2" t="s">
        <v>1883</v>
      </c>
      <c r="H315" s="28">
        <v>3851</v>
      </c>
      <c r="I315" s="2" t="s">
        <v>91</v>
      </c>
      <c r="J315" s="4">
        <v>2</v>
      </c>
      <c r="K315" s="5">
        <v>195</v>
      </c>
      <c r="L315" s="4">
        <v>390</v>
      </c>
      <c r="M315" s="2" t="s">
        <v>1517</v>
      </c>
      <c r="N315" s="2" t="s">
        <v>30</v>
      </c>
      <c r="O315" s="2" t="s">
        <v>1668</v>
      </c>
      <c r="P315" s="2" t="s">
        <v>1669</v>
      </c>
      <c r="R315" s="2" t="s">
        <v>92</v>
      </c>
      <c r="S315" s="2" t="s">
        <v>1884</v>
      </c>
      <c r="U315" s="2" t="s">
        <v>1677</v>
      </c>
      <c r="V315" s="2" t="s">
        <v>1885</v>
      </c>
      <c r="W315" s="2" t="s">
        <v>1667</v>
      </c>
      <c r="X315" s="6">
        <v>0</v>
      </c>
      <c r="Z315" s="2" t="s">
        <v>92</v>
      </c>
      <c r="AA315" s="2" t="s">
        <v>1886</v>
      </c>
      <c r="AB315" s="2" t="s">
        <v>1887</v>
      </c>
      <c r="AC315" s="2" t="s">
        <v>1673</v>
      </c>
      <c r="AD315" s="2"/>
      <c r="AE315">
        <f>J315*VLOOKUP(H315,'Cost sheet'!$C$2:$G$1232,5,FALSE)</f>
        <v>-11.602495999999974</v>
      </c>
      <c r="AF315" s="2"/>
      <c r="AG315" s="2"/>
    </row>
    <row r="316" spans="1:33" x14ac:dyDescent="0.45">
      <c r="A316" s="1">
        <v>45950</v>
      </c>
      <c r="B316" s="1">
        <v>46019</v>
      </c>
      <c r="C316" s="1">
        <v>46248</v>
      </c>
      <c r="D316" s="1">
        <v>46248</v>
      </c>
      <c r="E316" s="2" t="s">
        <v>2229</v>
      </c>
      <c r="F316" s="3">
        <v>3</v>
      </c>
      <c r="G316" s="2" t="s">
        <v>1883</v>
      </c>
      <c r="H316" s="28">
        <v>3852</v>
      </c>
      <c r="I316" s="2" t="s">
        <v>93</v>
      </c>
      <c r="J316" s="4">
        <v>1</v>
      </c>
      <c r="K316" s="5">
        <v>119</v>
      </c>
      <c r="L316" s="4">
        <v>119</v>
      </c>
      <c r="M316" s="2" t="s">
        <v>1517</v>
      </c>
      <c r="N316" s="2" t="s">
        <v>30</v>
      </c>
      <c r="O316" s="2" t="s">
        <v>1668</v>
      </c>
      <c r="P316" s="2" t="s">
        <v>1669</v>
      </c>
      <c r="R316" s="2" t="s">
        <v>92</v>
      </c>
      <c r="S316" s="2" t="s">
        <v>1884</v>
      </c>
      <c r="U316" s="2" t="s">
        <v>1677</v>
      </c>
      <c r="V316" s="2" t="s">
        <v>1885</v>
      </c>
      <c r="W316" s="2" t="s">
        <v>1667</v>
      </c>
      <c r="X316" s="6">
        <v>0</v>
      </c>
      <c r="Z316" s="2" t="s">
        <v>92</v>
      </c>
      <c r="AA316" s="2" t="s">
        <v>1886</v>
      </c>
      <c r="AB316" s="2" t="s">
        <v>1887</v>
      </c>
      <c r="AC316" s="2" t="s">
        <v>1673</v>
      </c>
      <c r="AD316" s="2"/>
      <c r="AE316">
        <f>J316*VLOOKUP(H316,'Cost sheet'!$C$2:$G$1232,5,FALSE)</f>
        <v>50.633499999999998</v>
      </c>
      <c r="AF316" s="2"/>
      <c r="AG316" s="2"/>
    </row>
    <row r="317" spans="1:33" x14ac:dyDescent="0.45">
      <c r="A317" s="1">
        <v>45951</v>
      </c>
      <c r="B317" s="1">
        <v>46026</v>
      </c>
      <c r="C317" s="1">
        <v>46248</v>
      </c>
      <c r="D317" s="1">
        <v>46248</v>
      </c>
      <c r="E317" s="2" t="s">
        <v>2232</v>
      </c>
      <c r="F317" s="3">
        <v>1</v>
      </c>
      <c r="G317" s="2" t="s">
        <v>1695</v>
      </c>
      <c r="H317" s="28">
        <v>610</v>
      </c>
      <c r="I317" s="2" t="s">
        <v>259</v>
      </c>
      <c r="J317" s="4">
        <v>1</v>
      </c>
      <c r="K317" s="5">
        <v>196.5</v>
      </c>
      <c r="L317" s="4">
        <v>196.5</v>
      </c>
      <c r="M317" s="2" t="s">
        <v>1485</v>
      </c>
      <c r="N317" s="2" t="s">
        <v>30</v>
      </c>
      <c r="O317" s="2" t="s">
        <v>1668</v>
      </c>
      <c r="P317" s="2" t="s">
        <v>1669</v>
      </c>
      <c r="R317" s="2" t="s">
        <v>67</v>
      </c>
      <c r="S317" s="2" t="s">
        <v>1696</v>
      </c>
      <c r="U317" s="2" t="s">
        <v>1682</v>
      </c>
      <c r="V317" s="2" t="s">
        <v>1697</v>
      </c>
      <c r="W317" s="2" t="s">
        <v>1667</v>
      </c>
      <c r="X317" s="6">
        <v>4</v>
      </c>
      <c r="Z317" s="2" t="s">
        <v>1698</v>
      </c>
      <c r="AA317" s="2" t="s">
        <v>1699</v>
      </c>
      <c r="AB317" s="2" t="s">
        <v>1700</v>
      </c>
      <c r="AC317" s="2" t="s">
        <v>1673</v>
      </c>
      <c r="AD317" s="2"/>
      <c r="AE317">
        <f>J317*VLOOKUP(H317,'Cost sheet'!$C$2:$G$1232,5,FALSE)</f>
        <v>73.858710000000002</v>
      </c>
      <c r="AF317" s="2"/>
      <c r="AG317" s="2"/>
    </row>
    <row r="318" spans="1:33" x14ac:dyDescent="0.45">
      <c r="A318" s="1">
        <v>45951</v>
      </c>
      <c r="B318" s="1">
        <v>46018</v>
      </c>
      <c r="C318" s="1">
        <v>46248</v>
      </c>
      <c r="D318" s="1">
        <v>46248</v>
      </c>
      <c r="E318" s="2" t="s">
        <v>2234</v>
      </c>
      <c r="F318" s="3">
        <v>1</v>
      </c>
      <c r="G318" s="2" t="s">
        <v>1695</v>
      </c>
      <c r="H318" s="28">
        <v>610</v>
      </c>
      <c r="I318" s="2" t="s">
        <v>259</v>
      </c>
      <c r="J318" s="4">
        <v>2</v>
      </c>
      <c r="K318" s="5">
        <v>196.5</v>
      </c>
      <c r="L318" s="4">
        <v>393</v>
      </c>
      <c r="M318" s="2" t="s">
        <v>1485</v>
      </c>
      <c r="N318" s="2" t="s">
        <v>30</v>
      </c>
      <c r="O318" s="2" t="s">
        <v>1668</v>
      </c>
      <c r="P318" s="2" t="s">
        <v>1669</v>
      </c>
      <c r="R318" s="2" t="s">
        <v>67</v>
      </c>
      <c r="S318" s="2" t="s">
        <v>1696</v>
      </c>
      <c r="U318" s="2" t="s">
        <v>1682</v>
      </c>
      <c r="V318" s="2" t="s">
        <v>1697</v>
      </c>
      <c r="W318" s="2" t="s">
        <v>1667</v>
      </c>
      <c r="X318" s="6">
        <v>4</v>
      </c>
      <c r="Z318" s="2" t="s">
        <v>1698</v>
      </c>
      <c r="AA318" s="2" t="s">
        <v>1699</v>
      </c>
      <c r="AB318" s="2" t="s">
        <v>1700</v>
      </c>
      <c r="AC318" s="2" t="s">
        <v>1673</v>
      </c>
      <c r="AD318" s="2"/>
      <c r="AE318">
        <f>J318*VLOOKUP(H318,'Cost sheet'!$C$2:$G$1232,5,FALSE)</f>
        <v>147.71742</v>
      </c>
      <c r="AF318" s="2"/>
      <c r="AG318" s="2"/>
    </row>
    <row r="319" spans="1:33" x14ac:dyDescent="0.45">
      <c r="A319" s="1">
        <v>45951</v>
      </c>
      <c r="B319" s="1">
        <v>46018</v>
      </c>
      <c r="C319" s="1">
        <v>46248</v>
      </c>
      <c r="D319" s="1">
        <v>46248</v>
      </c>
      <c r="E319" s="2" t="s">
        <v>2234</v>
      </c>
      <c r="F319" s="3">
        <v>2</v>
      </c>
      <c r="G319" s="2" t="s">
        <v>1695</v>
      </c>
      <c r="H319" s="28">
        <v>606</v>
      </c>
      <c r="I319" s="2" t="s">
        <v>333</v>
      </c>
      <c r="J319" s="4">
        <v>1</v>
      </c>
      <c r="K319" s="5">
        <v>193.8</v>
      </c>
      <c r="L319" s="4">
        <v>193.8</v>
      </c>
      <c r="M319" s="2" t="s">
        <v>1485</v>
      </c>
      <c r="N319" s="2" t="s">
        <v>30</v>
      </c>
      <c r="O319" s="2" t="s">
        <v>1668</v>
      </c>
      <c r="P319" s="2" t="s">
        <v>1669</v>
      </c>
      <c r="R319" s="2" t="s">
        <v>67</v>
      </c>
      <c r="S319" s="2" t="s">
        <v>1696</v>
      </c>
      <c r="U319" s="2" t="s">
        <v>1682</v>
      </c>
      <c r="V319" s="2" t="s">
        <v>1697</v>
      </c>
      <c r="W319" s="2" t="s">
        <v>1667</v>
      </c>
      <c r="X319" s="6">
        <v>0</v>
      </c>
      <c r="Z319" s="2" t="s">
        <v>1698</v>
      </c>
      <c r="AA319" s="2" t="s">
        <v>1699</v>
      </c>
      <c r="AB319" s="2" t="s">
        <v>1700</v>
      </c>
      <c r="AC319" s="2" t="s">
        <v>1673</v>
      </c>
      <c r="AD319" s="2"/>
      <c r="AE319">
        <f>J319*VLOOKUP(H319,'Cost sheet'!$C$2:$G$1232,5,FALSE)</f>
        <v>59.891465000000011</v>
      </c>
      <c r="AF319" s="2"/>
      <c r="AG319" s="2"/>
    </row>
    <row r="320" spans="1:33" x14ac:dyDescent="0.45">
      <c r="A320" s="1">
        <v>45951</v>
      </c>
      <c r="B320" s="1">
        <v>46045</v>
      </c>
      <c r="C320" s="1">
        <v>46248</v>
      </c>
      <c r="D320" s="1">
        <v>46248</v>
      </c>
      <c r="E320" s="2" t="s">
        <v>2235</v>
      </c>
      <c r="F320" s="3">
        <v>1</v>
      </c>
      <c r="G320" s="2" t="s">
        <v>1688</v>
      </c>
      <c r="H320" s="28">
        <v>609</v>
      </c>
      <c r="I320" s="2" t="s">
        <v>173</v>
      </c>
      <c r="J320" s="4">
        <v>18</v>
      </c>
      <c r="K320" s="5">
        <v>119</v>
      </c>
      <c r="L320" s="4">
        <v>2142</v>
      </c>
      <c r="M320" s="2" t="s">
        <v>1485</v>
      </c>
      <c r="N320" s="2" t="s">
        <v>30</v>
      </c>
      <c r="O320" s="2" t="s">
        <v>1668</v>
      </c>
      <c r="P320" s="2" t="s">
        <v>1669</v>
      </c>
      <c r="R320" s="2" t="s">
        <v>67</v>
      </c>
      <c r="S320" s="2" t="s">
        <v>1689</v>
      </c>
      <c r="U320" s="2" t="s">
        <v>1690</v>
      </c>
      <c r="V320" s="2" t="s">
        <v>1691</v>
      </c>
      <c r="W320" s="2" t="s">
        <v>1667</v>
      </c>
      <c r="X320" s="6">
        <v>1</v>
      </c>
      <c r="Z320" s="2" t="s">
        <v>1692</v>
      </c>
      <c r="AA320" s="2" t="s">
        <v>1693</v>
      </c>
      <c r="AB320" s="2" t="s">
        <v>1694</v>
      </c>
      <c r="AC320" s="2" t="s">
        <v>1673</v>
      </c>
      <c r="AD320" s="2"/>
      <c r="AE320">
        <f>J320*VLOOKUP(H320,'Cost sheet'!$C$2:$G$1232,5,FALSE)</f>
        <v>893.69766000000016</v>
      </c>
      <c r="AF320" s="2"/>
      <c r="AG320" s="2"/>
    </row>
    <row r="321" spans="1:33" x14ac:dyDescent="0.45">
      <c r="A321" s="1">
        <v>45957</v>
      </c>
      <c r="B321" s="1">
        <v>46026</v>
      </c>
      <c r="C321" s="1">
        <v>46248</v>
      </c>
      <c r="D321" s="1">
        <v>46248</v>
      </c>
      <c r="E321" s="2" t="s">
        <v>2246</v>
      </c>
      <c r="F321" s="3">
        <v>1</v>
      </c>
      <c r="G321" s="2" t="s">
        <v>1685</v>
      </c>
      <c r="H321" s="28">
        <v>3850</v>
      </c>
      <c r="I321" s="2" t="s">
        <v>95</v>
      </c>
      <c r="J321" s="4">
        <v>1</v>
      </c>
      <c r="K321" s="5">
        <v>1943</v>
      </c>
      <c r="L321" s="4">
        <v>1943</v>
      </c>
      <c r="M321" s="2" t="s">
        <v>1494</v>
      </c>
      <c r="N321" s="2" t="s">
        <v>30</v>
      </c>
      <c r="O321" s="2" t="s">
        <v>1668</v>
      </c>
      <c r="P321" s="2" t="s">
        <v>1669</v>
      </c>
      <c r="R321" s="2" t="s">
        <v>1464</v>
      </c>
      <c r="S321" s="2" t="s">
        <v>1919</v>
      </c>
      <c r="U321" s="2" t="s">
        <v>1677</v>
      </c>
      <c r="V321" s="2" t="s">
        <v>1920</v>
      </c>
      <c r="W321" s="2" t="s">
        <v>1667</v>
      </c>
      <c r="X321" s="6">
        <v>0</v>
      </c>
      <c r="Z321" s="2" t="s">
        <v>1464</v>
      </c>
      <c r="AA321" s="2" t="s">
        <v>1921</v>
      </c>
      <c r="AB321" s="2" t="s">
        <v>1922</v>
      </c>
      <c r="AC321" s="2" t="s">
        <v>1673</v>
      </c>
      <c r="AD321" s="2"/>
      <c r="AE321">
        <f>J321*VLOOKUP(H321,'Cost sheet'!$C$2:$G$1232,5,FALSE)</f>
        <v>754.72222800000009</v>
      </c>
      <c r="AF321" s="2"/>
      <c r="AG321" s="2"/>
    </row>
    <row r="322" spans="1:33" x14ac:dyDescent="0.45">
      <c r="A322" s="1">
        <v>45957</v>
      </c>
      <c r="B322" s="1">
        <v>46026</v>
      </c>
      <c r="C322" s="1">
        <v>46248</v>
      </c>
      <c r="D322" s="1">
        <v>46248</v>
      </c>
      <c r="E322" s="2" t="s">
        <v>2246</v>
      </c>
      <c r="F322" s="3">
        <v>2</v>
      </c>
      <c r="G322" s="2" t="s">
        <v>1685</v>
      </c>
      <c r="H322" s="28">
        <v>3851</v>
      </c>
      <c r="I322" s="2" t="s">
        <v>91</v>
      </c>
      <c r="J322" s="4">
        <v>3</v>
      </c>
      <c r="K322" s="5">
        <v>195</v>
      </c>
      <c r="L322" s="4">
        <v>585</v>
      </c>
      <c r="M322" s="2" t="s">
        <v>1494</v>
      </c>
      <c r="N322" s="2" t="s">
        <v>30</v>
      </c>
      <c r="O322" s="2" t="s">
        <v>1668</v>
      </c>
      <c r="P322" s="2" t="s">
        <v>1669</v>
      </c>
      <c r="R322" s="2" t="s">
        <v>1464</v>
      </c>
      <c r="S322" s="2" t="s">
        <v>1919</v>
      </c>
      <c r="U322" s="2" t="s">
        <v>1677</v>
      </c>
      <c r="V322" s="2" t="s">
        <v>1920</v>
      </c>
      <c r="W322" s="2" t="s">
        <v>1667</v>
      </c>
      <c r="X322" s="6">
        <v>0</v>
      </c>
      <c r="Z322" s="2" t="s">
        <v>1464</v>
      </c>
      <c r="AA322" s="2" t="s">
        <v>1921</v>
      </c>
      <c r="AB322" s="2" t="s">
        <v>1922</v>
      </c>
      <c r="AC322" s="2" t="s">
        <v>1673</v>
      </c>
      <c r="AD322" s="2"/>
      <c r="AE322">
        <f>J322*VLOOKUP(H322,'Cost sheet'!$C$2:$G$1232,5,FALSE)</f>
        <v>-17.403743999999961</v>
      </c>
      <c r="AF322" s="2"/>
      <c r="AG322" s="2"/>
    </row>
    <row r="323" spans="1:33" x14ac:dyDescent="0.45">
      <c r="A323" s="1">
        <v>45957</v>
      </c>
      <c r="B323" s="1">
        <v>46026</v>
      </c>
      <c r="C323" s="1">
        <v>46248</v>
      </c>
      <c r="D323" s="1">
        <v>46248</v>
      </c>
      <c r="E323" s="2" t="s">
        <v>2246</v>
      </c>
      <c r="F323" s="3">
        <v>3</v>
      </c>
      <c r="G323" s="2" t="s">
        <v>1685</v>
      </c>
      <c r="H323" s="28">
        <v>3852</v>
      </c>
      <c r="I323" s="2" t="s">
        <v>93</v>
      </c>
      <c r="J323" s="4">
        <v>1</v>
      </c>
      <c r="K323" s="5">
        <v>119</v>
      </c>
      <c r="L323" s="4">
        <v>119</v>
      </c>
      <c r="M323" s="2" t="s">
        <v>1494</v>
      </c>
      <c r="N323" s="2" t="s">
        <v>30</v>
      </c>
      <c r="O323" s="2" t="s">
        <v>1668</v>
      </c>
      <c r="P323" s="2" t="s">
        <v>1669</v>
      </c>
      <c r="R323" s="2" t="s">
        <v>1464</v>
      </c>
      <c r="S323" s="2" t="s">
        <v>1919</v>
      </c>
      <c r="U323" s="2" t="s">
        <v>1677</v>
      </c>
      <c r="V323" s="2" t="s">
        <v>1920</v>
      </c>
      <c r="W323" s="2" t="s">
        <v>1667</v>
      </c>
      <c r="X323" s="6">
        <v>0</v>
      </c>
      <c r="Z323" s="2" t="s">
        <v>1464</v>
      </c>
      <c r="AA323" s="2" t="s">
        <v>1921</v>
      </c>
      <c r="AB323" s="2" t="s">
        <v>1922</v>
      </c>
      <c r="AC323" s="2" t="s">
        <v>1673</v>
      </c>
      <c r="AD323" s="2"/>
      <c r="AE323">
        <f>J323*VLOOKUP(H323,'Cost sheet'!$C$2:$G$1232,5,FALSE)</f>
        <v>50.633499999999998</v>
      </c>
      <c r="AF323" s="2"/>
      <c r="AG323" s="2"/>
    </row>
    <row r="324" spans="1:33" x14ac:dyDescent="0.45">
      <c r="A324" s="1">
        <v>45957</v>
      </c>
      <c r="B324" s="1">
        <v>46026</v>
      </c>
      <c r="C324" s="1">
        <v>46248</v>
      </c>
      <c r="D324" s="1">
        <v>46248</v>
      </c>
      <c r="E324" s="2" t="s">
        <v>2246</v>
      </c>
      <c r="F324" s="3">
        <v>4</v>
      </c>
      <c r="G324" s="2" t="s">
        <v>1685</v>
      </c>
      <c r="H324" s="28">
        <v>3853</v>
      </c>
      <c r="I324" s="2" t="s">
        <v>94</v>
      </c>
      <c r="J324" s="4">
        <v>4</v>
      </c>
      <c r="K324" s="5">
        <v>196.5</v>
      </c>
      <c r="L324" s="4">
        <v>786</v>
      </c>
      <c r="M324" s="2" t="s">
        <v>1494</v>
      </c>
      <c r="N324" s="2" t="s">
        <v>30</v>
      </c>
      <c r="O324" s="2" t="s">
        <v>1668</v>
      </c>
      <c r="P324" s="2" t="s">
        <v>1669</v>
      </c>
      <c r="R324" s="2" t="s">
        <v>1464</v>
      </c>
      <c r="S324" s="2" t="s">
        <v>1919</v>
      </c>
      <c r="U324" s="2" t="s">
        <v>1677</v>
      </c>
      <c r="V324" s="2" t="s">
        <v>1920</v>
      </c>
      <c r="W324" s="2" t="s">
        <v>1667</v>
      </c>
      <c r="X324" s="6">
        <v>0</v>
      </c>
      <c r="Z324" s="2" t="s">
        <v>1464</v>
      </c>
      <c r="AA324" s="2" t="s">
        <v>1921</v>
      </c>
      <c r="AB324" s="2" t="s">
        <v>1922</v>
      </c>
      <c r="AC324" s="2" t="s">
        <v>1673</v>
      </c>
      <c r="AD324" s="2"/>
      <c r="AE324">
        <f>J324*VLOOKUP(H324,'Cost sheet'!$C$2:$G$1232,5,FALSE)</f>
        <v>250.03805999999997</v>
      </c>
      <c r="AF324" s="2"/>
      <c r="AG324" s="2"/>
    </row>
    <row r="325" spans="1:33" x14ac:dyDescent="0.45">
      <c r="A325" s="1">
        <v>45958</v>
      </c>
      <c r="B325" s="1">
        <v>45997</v>
      </c>
      <c r="C325" s="1">
        <v>46248</v>
      </c>
      <c r="D325" s="1">
        <v>46248</v>
      </c>
      <c r="E325" s="2" t="s">
        <v>2247</v>
      </c>
      <c r="F325" s="3">
        <v>1</v>
      </c>
      <c r="G325" s="2" t="s">
        <v>1695</v>
      </c>
      <c r="H325" s="28">
        <v>609</v>
      </c>
      <c r="I325" s="2" t="s">
        <v>173</v>
      </c>
      <c r="J325" s="4">
        <v>8</v>
      </c>
      <c r="K325" s="5">
        <v>119</v>
      </c>
      <c r="L325" s="4">
        <v>952</v>
      </c>
      <c r="M325" s="2" t="s">
        <v>1485</v>
      </c>
      <c r="N325" s="2" t="s">
        <v>30</v>
      </c>
      <c r="O325" s="2" t="s">
        <v>1668</v>
      </c>
      <c r="P325" s="2" t="s">
        <v>1669</v>
      </c>
      <c r="R325" s="2" t="s">
        <v>67</v>
      </c>
      <c r="S325" s="2" t="s">
        <v>1696</v>
      </c>
      <c r="U325" s="2" t="s">
        <v>1682</v>
      </c>
      <c r="V325" s="2" t="s">
        <v>1697</v>
      </c>
      <c r="W325" s="2" t="s">
        <v>1667</v>
      </c>
      <c r="X325" s="6">
        <v>1</v>
      </c>
      <c r="Z325" s="2" t="s">
        <v>1698</v>
      </c>
      <c r="AA325" s="2" t="s">
        <v>1699</v>
      </c>
      <c r="AB325" s="2" t="s">
        <v>1700</v>
      </c>
      <c r="AC325" s="2" t="s">
        <v>1673</v>
      </c>
      <c r="AD325" s="2"/>
      <c r="AE325">
        <f>J325*VLOOKUP(H325,'Cost sheet'!$C$2:$G$1232,5,FALSE)</f>
        <v>397.19896000000006</v>
      </c>
      <c r="AF325" s="2"/>
      <c r="AG325" s="2"/>
    </row>
    <row r="326" spans="1:33" x14ac:dyDescent="0.45">
      <c r="A326" s="1">
        <v>45966</v>
      </c>
      <c r="B326" s="1">
        <v>46033</v>
      </c>
      <c r="C326" s="1">
        <v>46248</v>
      </c>
      <c r="D326" s="1">
        <v>46248</v>
      </c>
      <c r="E326" s="2" t="s">
        <v>2267</v>
      </c>
      <c r="F326" s="3">
        <v>1</v>
      </c>
      <c r="G326" s="2" t="s">
        <v>1695</v>
      </c>
      <c r="H326" s="28">
        <v>610</v>
      </c>
      <c r="I326" s="2" t="s">
        <v>259</v>
      </c>
      <c r="J326" s="4">
        <v>2</v>
      </c>
      <c r="K326" s="5">
        <v>196.5</v>
      </c>
      <c r="L326" s="4">
        <v>393</v>
      </c>
      <c r="M326" s="2" t="s">
        <v>1485</v>
      </c>
      <c r="N326" s="2" t="s">
        <v>30</v>
      </c>
      <c r="O326" s="2" t="s">
        <v>1668</v>
      </c>
      <c r="P326" s="2" t="s">
        <v>1669</v>
      </c>
      <c r="R326" s="2" t="s">
        <v>67</v>
      </c>
      <c r="S326" s="2" t="s">
        <v>1696</v>
      </c>
      <c r="U326" s="2" t="s">
        <v>1682</v>
      </c>
      <c r="V326" s="2" t="s">
        <v>1697</v>
      </c>
      <c r="W326" s="2" t="s">
        <v>1667</v>
      </c>
      <c r="X326" s="6">
        <v>4</v>
      </c>
      <c r="Z326" s="2" t="s">
        <v>1698</v>
      </c>
      <c r="AA326" s="2" t="s">
        <v>1699</v>
      </c>
      <c r="AB326" s="2" t="s">
        <v>1700</v>
      </c>
      <c r="AC326" s="2" t="s">
        <v>1673</v>
      </c>
      <c r="AD326" s="2"/>
      <c r="AE326">
        <f>J326*VLOOKUP(H326,'Cost sheet'!$C$2:$G$1232,5,FALSE)</f>
        <v>147.71742</v>
      </c>
      <c r="AF326" s="2"/>
      <c r="AG326" s="2"/>
    </row>
    <row r="327" spans="1:33" x14ac:dyDescent="0.45">
      <c r="A327" s="1">
        <v>45966</v>
      </c>
      <c r="B327" s="1">
        <v>46031</v>
      </c>
      <c r="C327" s="1">
        <v>46248</v>
      </c>
      <c r="D327" s="1">
        <v>46248</v>
      </c>
      <c r="E327" s="2" t="s">
        <v>2268</v>
      </c>
      <c r="F327" s="3">
        <v>1</v>
      </c>
      <c r="G327" s="2" t="s">
        <v>1688</v>
      </c>
      <c r="H327" s="28">
        <v>610</v>
      </c>
      <c r="I327" s="2" t="s">
        <v>259</v>
      </c>
      <c r="J327" s="4">
        <v>3</v>
      </c>
      <c r="K327" s="5">
        <v>196.5</v>
      </c>
      <c r="L327" s="4">
        <v>589.5</v>
      </c>
      <c r="M327" s="2" t="s">
        <v>1485</v>
      </c>
      <c r="N327" s="2" t="s">
        <v>30</v>
      </c>
      <c r="O327" s="2" t="s">
        <v>1668</v>
      </c>
      <c r="P327" s="2" t="s">
        <v>1669</v>
      </c>
      <c r="R327" s="2" t="s">
        <v>67</v>
      </c>
      <c r="S327" s="2" t="s">
        <v>1689</v>
      </c>
      <c r="U327" s="2" t="s">
        <v>1690</v>
      </c>
      <c r="V327" s="2" t="s">
        <v>1691</v>
      </c>
      <c r="W327" s="2" t="s">
        <v>1667</v>
      </c>
      <c r="X327" s="6">
        <v>4</v>
      </c>
      <c r="Z327" s="2" t="s">
        <v>1692</v>
      </c>
      <c r="AA327" s="2" t="s">
        <v>1693</v>
      </c>
      <c r="AB327" s="2" t="s">
        <v>1694</v>
      </c>
      <c r="AC327" s="2" t="s">
        <v>1673</v>
      </c>
      <c r="AD327" s="2"/>
      <c r="AE327">
        <f>J327*VLOOKUP(H327,'Cost sheet'!$C$2:$G$1232,5,FALSE)</f>
        <v>221.57613000000001</v>
      </c>
      <c r="AF327" s="2"/>
      <c r="AG327" s="2"/>
    </row>
    <row r="328" spans="1:33" x14ac:dyDescent="0.45">
      <c r="A328" s="1">
        <v>45972</v>
      </c>
      <c r="B328" s="1">
        <v>46132</v>
      </c>
      <c r="C328" s="1">
        <v>46248</v>
      </c>
      <c r="D328" s="1">
        <v>46248</v>
      </c>
      <c r="E328" s="2" t="s">
        <v>2283</v>
      </c>
      <c r="F328" s="3">
        <v>1</v>
      </c>
      <c r="G328" s="2" t="s">
        <v>1893</v>
      </c>
      <c r="H328" s="28">
        <v>609</v>
      </c>
      <c r="I328" s="2" t="s">
        <v>173</v>
      </c>
      <c r="J328" s="4">
        <v>4</v>
      </c>
      <c r="K328" s="5">
        <v>119</v>
      </c>
      <c r="L328" s="4">
        <v>476</v>
      </c>
      <c r="M328" s="2" t="s">
        <v>1515</v>
      </c>
      <c r="N328" s="2" t="s">
        <v>30</v>
      </c>
      <c r="O328" s="2" t="s">
        <v>1668</v>
      </c>
      <c r="P328" s="2" t="s">
        <v>1669</v>
      </c>
      <c r="R328" s="2" t="s">
        <v>170</v>
      </c>
      <c r="S328" s="2" t="s">
        <v>1894</v>
      </c>
      <c r="T328" s="2" t="s">
        <v>1895</v>
      </c>
      <c r="U328" s="2" t="s">
        <v>1690</v>
      </c>
      <c r="V328" s="2" t="s">
        <v>1896</v>
      </c>
      <c r="W328" s="2" t="s">
        <v>1667</v>
      </c>
      <c r="X328" s="6">
        <v>1</v>
      </c>
      <c r="Z328" s="2" t="s">
        <v>1897</v>
      </c>
      <c r="AA328" s="2" t="s">
        <v>1898</v>
      </c>
      <c r="AC328" s="2" t="s">
        <v>1673</v>
      </c>
      <c r="AD328" s="2"/>
      <c r="AE328">
        <f>J328*VLOOKUP(H328,'Cost sheet'!$C$2:$G$1232,5,FALSE)</f>
        <v>198.59948000000003</v>
      </c>
      <c r="AF328" s="2"/>
      <c r="AG328" s="2"/>
    </row>
    <row r="329" spans="1:33" x14ac:dyDescent="0.45">
      <c r="A329" s="1">
        <v>45972</v>
      </c>
      <c r="B329" s="1">
        <v>46132</v>
      </c>
      <c r="C329" s="1">
        <v>46248</v>
      </c>
      <c r="D329" s="1">
        <v>46248</v>
      </c>
      <c r="E329" s="2" t="s">
        <v>2283</v>
      </c>
      <c r="F329" s="3">
        <v>2</v>
      </c>
      <c r="G329" s="2" t="s">
        <v>1893</v>
      </c>
      <c r="H329" s="28">
        <v>610</v>
      </c>
      <c r="I329" s="2" t="s">
        <v>259</v>
      </c>
      <c r="J329" s="4">
        <v>18</v>
      </c>
      <c r="K329" s="5">
        <v>196.5</v>
      </c>
      <c r="L329" s="4">
        <v>3537</v>
      </c>
      <c r="M329" s="2" t="s">
        <v>1515</v>
      </c>
      <c r="N329" s="2" t="s">
        <v>30</v>
      </c>
      <c r="O329" s="2" t="s">
        <v>1668</v>
      </c>
      <c r="P329" s="2" t="s">
        <v>1669</v>
      </c>
      <c r="R329" s="2" t="s">
        <v>170</v>
      </c>
      <c r="S329" s="2" t="s">
        <v>1894</v>
      </c>
      <c r="T329" s="2" t="s">
        <v>1895</v>
      </c>
      <c r="U329" s="2" t="s">
        <v>1690</v>
      </c>
      <c r="V329" s="2" t="s">
        <v>1896</v>
      </c>
      <c r="W329" s="2" t="s">
        <v>1667</v>
      </c>
      <c r="X329" s="6">
        <v>4</v>
      </c>
      <c r="Z329" s="2" t="s">
        <v>1897</v>
      </c>
      <c r="AA329" s="2" t="s">
        <v>1898</v>
      </c>
      <c r="AC329" s="2" t="s">
        <v>1673</v>
      </c>
      <c r="AD329" s="2"/>
      <c r="AE329">
        <f>J329*VLOOKUP(H329,'Cost sheet'!$C$2:$G$1232,5,FALSE)</f>
        <v>1329.45678</v>
      </c>
      <c r="AF329" s="2"/>
      <c r="AG329" s="2"/>
    </row>
    <row r="330" spans="1:33" x14ac:dyDescent="0.45">
      <c r="A330" s="1">
        <v>45973</v>
      </c>
      <c r="B330" s="1">
        <v>46011</v>
      </c>
      <c r="C330" s="1">
        <v>46248</v>
      </c>
      <c r="D330" s="1">
        <v>46248</v>
      </c>
      <c r="E330" s="2" t="s">
        <v>2285</v>
      </c>
      <c r="F330" s="3">
        <v>1</v>
      </c>
      <c r="G330" s="2" t="s">
        <v>1695</v>
      </c>
      <c r="H330" s="28">
        <v>609</v>
      </c>
      <c r="I330" s="2" t="s">
        <v>173</v>
      </c>
      <c r="J330" s="4">
        <v>8</v>
      </c>
      <c r="K330" s="5">
        <v>119</v>
      </c>
      <c r="L330" s="4">
        <v>952</v>
      </c>
      <c r="M330" s="2" t="s">
        <v>1485</v>
      </c>
      <c r="N330" s="2" t="s">
        <v>30</v>
      </c>
      <c r="O330" s="2" t="s">
        <v>1668</v>
      </c>
      <c r="P330" s="2" t="s">
        <v>1669</v>
      </c>
      <c r="R330" s="2" t="s">
        <v>67</v>
      </c>
      <c r="S330" s="2" t="s">
        <v>1696</v>
      </c>
      <c r="U330" s="2" t="s">
        <v>1682</v>
      </c>
      <c r="V330" s="2" t="s">
        <v>1697</v>
      </c>
      <c r="W330" s="2" t="s">
        <v>1667</v>
      </c>
      <c r="X330" s="6">
        <v>1</v>
      </c>
      <c r="Z330" s="2" t="s">
        <v>1698</v>
      </c>
      <c r="AA330" s="2" t="s">
        <v>1699</v>
      </c>
      <c r="AB330" s="2" t="s">
        <v>1700</v>
      </c>
      <c r="AC330" s="2" t="s">
        <v>1673</v>
      </c>
      <c r="AD330" s="2"/>
      <c r="AE330">
        <f>J330*VLOOKUP(H330,'Cost sheet'!$C$2:$G$1232,5,FALSE)</f>
        <v>397.19896000000006</v>
      </c>
      <c r="AF330" s="2"/>
      <c r="AG330" s="2"/>
    </row>
    <row r="331" spans="1:33" x14ac:dyDescent="0.45">
      <c r="A331" s="1">
        <v>45973</v>
      </c>
      <c r="B331" s="1">
        <v>46040</v>
      </c>
      <c r="C331" s="1">
        <v>46248</v>
      </c>
      <c r="D331" s="1">
        <v>46248</v>
      </c>
      <c r="E331" s="2" t="s">
        <v>2286</v>
      </c>
      <c r="F331" s="3">
        <v>1</v>
      </c>
      <c r="G331" s="2" t="s">
        <v>1695</v>
      </c>
      <c r="H331" s="28">
        <v>610</v>
      </c>
      <c r="I331" s="2" t="s">
        <v>259</v>
      </c>
      <c r="J331" s="4">
        <v>2</v>
      </c>
      <c r="K331" s="5">
        <v>196.5</v>
      </c>
      <c r="L331" s="4">
        <v>393</v>
      </c>
      <c r="M331" s="2" t="s">
        <v>1485</v>
      </c>
      <c r="N331" s="2" t="s">
        <v>30</v>
      </c>
      <c r="O331" s="2" t="s">
        <v>1668</v>
      </c>
      <c r="P331" s="2" t="s">
        <v>1669</v>
      </c>
      <c r="R331" s="2" t="s">
        <v>67</v>
      </c>
      <c r="S331" s="2" t="s">
        <v>1696</v>
      </c>
      <c r="U331" s="2" t="s">
        <v>1682</v>
      </c>
      <c r="V331" s="2" t="s">
        <v>1697</v>
      </c>
      <c r="W331" s="2" t="s">
        <v>1667</v>
      </c>
      <c r="X331" s="6">
        <v>4</v>
      </c>
      <c r="Z331" s="2" t="s">
        <v>1698</v>
      </c>
      <c r="AA331" s="2" t="s">
        <v>1699</v>
      </c>
      <c r="AB331" s="2" t="s">
        <v>1700</v>
      </c>
      <c r="AC331" s="2" t="s">
        <v>1673</v>
      </c>
      <c r="AD331" s="2"/>
      <c r="AE331">
        <f>J331*VLOOKUP(H331,'Cost sheet'!$C$2:$G$1232,5,FALSE)</f>
        <v>147.71742</v>
      </c>
      <c r="AF331" s="2"/>
      <c r="AG331" s="2"/>
    </row>
    <row r="332" spans="1:33" x14ac:dyDescent="0.45">
      <c r="A332" s="1">
        <v>45973</v>
      </c>
      <c r="B332" s="1">
        <v>46038</v>
      </c>
      <c r="C332" s="1">
        <v>46248</v>
      </c>
      <c r="D332" s="1">
        <v>46248</v>
      </c>
      <c r="E332" s="2" t="s">
        <v>2288</v>
      </c>
      <c r="F332" s="3">
        <v>1</v>
      </c>
      <c r="G332" s="2" t="s">
        <v>1688</v>
      </c>
      <c r="H332" s="28">
        <v>610</v>
      </c>
      <c r="I332" s="2" t="s">
        <v>259</v>
      </c>
      <c r="J332" s="4">
        <v>3</v>
      </c>
      <c r="K332" s="5">
        <v>196.5</v>
      </c>
      <c r="L332" s="4">
        <v>589.5</v>
      </c>
      <c r="M332" s="2" t="s">
        <v>1485</v>
      </c>
      <c r="N332" s="2" t="s">
        <v>30</v>
      </c>
      <c r="O332" s="2" t="s">
        <v>1668</v>
      </c>
      <c r="P332" s="2" t="s">
        <v>1669</v>
      </c>
      <c r="R332" s="2" t="s">
        <v>67</v>
      </c>
      <c r="S332" s="2" t="s">
        <v>1689</v>
      </c>
      <c r="U332" s="2" t="s">
        <v>1690</v>
      </c>
      <c r="V332" s="2" t="s">
        <v>1691</v>
      </c>
      <c r="W332" s="2" t="s">
        <v>1667</v>
      </c>
      <c r="X332" s="6">
        <v>4</v>
      </c>
      <c r="Z332" s="2" t="s">
        <v>1692</v>
      </c>
      <c r="AA332" s="2" t="s">
        <v>1693</v>
      </c>
      <c r="AB332" s="2" t="s">
        <v>1694</v>
      </c>
      <c r="AC332" s="2" t="s">
        <v>1673</v>
      </c>
      <c r="AD332" s="2"/>
      <c r="AE332">
        <f>J332*VLOOKUP(H332,'Cost sheet'!$C$2:$G$1232,5,FALSE)</f>
        <v>221.57613000000001</v>
      </c>
      <c r="AF332" s="2"/>
      <c r="AG332" s="2"/>
    </row>
    <row r="333" spans="1:33" x14ac:dyDescent="0.45">
      <c r="A333" s="1">
        <v>45979</v>
      </c>
      <c r="B333" s="1">
        <v>46048</v>
      </c>
      <c r="C333" s="1">
        <v>46248</v>
      </c>
      <c r="D333" s="1">
        <v>46248</v>
      </c>
      <c r="E333" s="2" t="s">
        <v>2292</v>
      </c>
      <c r="F333" s="3">
        <v>1</v>
      </c>
      <c r="G333" s="2" t="s">
        <v>1883</v>
      </c>
      <c r="H333" s="28">
        <v>3850</v>
      </c>
      <c r="I333" s="2" t="s">
        <v>95</v>
      </c>
      <c r="J333" s="4">
        <v>4</v>
      </c>
      <c r="K333" s="5">
        <v>1943</v>
      </c>
      <c r="L333" s="4">
        <v>7772</v>
      </c>
      <c r="M333" s="2" t="s">
        <v>1517</v>
      </c>
      <c r="N333" s="2" t="s">
        <v>30</v>
      </c>
      <c r="O333" s="2" t="s">
        <v>1668</v>
      </c>
      <c r="P333" s="2" t="s">
        <v>1669</v>
      </c>
      <c r="R333" s="2" t="s">
        <v>92</v>
      </c>
      <c r="S333" s="2" t="s">
        <v>1884</v>
      </c>
      <c r="U333" s="2" t="s">
        <v>1677</v>
      </c>
      <c r="V333" s="2" t="s">
        <v>1885</v>
      </c>
      <c r="W333" s="2" t="s">
        <v>1667</v>
      </c>
      <c r="X333" s="6">
        <v>0</v>
      </c>
      <c r="Z333" s="2" t="s">
        <v>92</v>
      </c>
      <c r="AA333" s="2" t="s">
        <v>1886</v>
      </c>
      <c r="AB333" s="2" t="s">
        <v>1887</v>
      </c>
      <c r="AC333" s="2" t="s">
        <v>1673</v>
      </c>
      <c r="AD333" s="2"/>
      <c r="AE333">
        <f>J333*VLOOKUP(H333,'Cost sheet'!$C$2:$G$1232,5,FALSE)</f>
        <v>3018.8889120000003</v>
      </c>
      <c r="AF333" s="2"/>
      <c r="AG333" s="2"/>
    </row>
    <row r="334" spans="1:33" x14ac:dyDescent="0.45">
      <c r="A334" s="1">
        <v>45979</v>
      </c>
      <c r="B334" s="1">
        <v>46048</v>
      </c>
      <c r="C334" s="1">
        <v>46248</v>
      </c>
      <c r="D334" s="1">
        <v>46248</v>
      </c>
      <c r="E334" s="2" t="s">
        <v>2292</v>
      </c>
      <c r="F334" s="3">
        <v>2</v>
      </c>
      <c r="G334" s="2" t="s">
        <v>1883</v>
      </c>
      <c r="H334" s="28">
        <v>3851</v>
      </c>
      <c r="I334" s="2" t="s">
        <v>91</v>
      </c>
      <c r="J334" s="4">
        <v>3</v>
      </c>
      <c r="K334" s="5">
        <v>195</v>
      </c>
      <c r="L334" s="4">
        <v>585</v>
      </c>
      <c r="M334" s="2" t="s">
        <v>1517</v>
      </c>
      <c r="N334" s="2" t="s">
        <v>30</v>
      </c>
      <c r="O334" s="2" t="s">
        <v>1668</v>
      </c>
      <c r="P334" s="2" t="s">
        <v>1669</v>
      </c>
      <c r="R334" s="2" t="s">
        <v>92</v>
      </c>
      <c r="S334" s="2" t="s">
        <v>1884</v>
      </c>
      <c r="U334" s="2" t="s">
        <v>1677</v>
      </c>
      <c r="V334" s="2" t="s">
        <v>1885</v>
      </c>
      <c r="W334" s="2" t="s">
        <v>1667</v>
      </c>
      <c r="X334" s="6">
        <v>0</v>
      </c>
      <c r="Z334" s="2" t="s">
        <v>92</v>
      </c>
      <c r="AA334" s="2" t="s">
        <v>1886</v>
      </c>
      <c r="AB334" s="2" t="s">
        <v>1887</v>
      </c>
      <c r="AC334" s="2" t="s">
        <v>1673</v>
      </c>
      <c r="AD334" s="2"/>
      <c r="AE334">
        <f>J334*VLOOKUP(H334,'Cost sheet'!$C$2:$G$1232,5,FALSE)</f>
        <v>-17.403743999999961</v>
      </c>
      <c r="AF334" s="2"/>
      <c r="AG334" s="2"/>
    </row>
    <row r="335" spans="1:33" x14ac:dyDescent="0.45">
      <c r="A335" s="1">
        <v>45979</v>
      </c>
      <c r="B335" s="1">
        <v>46048</v>
      </c>
      <c r="C335" s="1">
        <v>46248</v>
      </c>
      <c r="D335" s="1">
        <v>46248</v>
      </c>
      <c r="E335" s="2" t="s">
        <v>2292</v>
      </c>
      <c r="F335" s="3">
        <v>3</v>
      </c>
      <c r="G335" s="2" t="s">
        <v>1883</v>
      </c>
      <c r="H335" s="28">
        <v>3852</v>
      </c>
      <c r="I335" s="2" t="s">
        <v>93</v>
      </c>
      <c r="J335" s="4">
        <v>1</v>
      </c>
      <c r="K335" s="5">
        <v>119</v>
      </c>
      <c r="L335" s="4">
        <v>119</v>
      </c>
      <c r="M335" s="2" t="s">
        <v>1517</v>
      </c>
      <c r="N335" s="2" t="s">
        <v>30</v>
      </c>
      <c r="O335" s="2" t="s">
        <v>1668</v>
      </c>
      <c r="P335" s="2" t="s">
        <v>1669</v>
      </c>
      <c r="R335" s="2" t="s">
        <v>92</v>
      </c>
      <c r="S335" s="2" t="s">
        <v>1884</v>
      </c>
      <c r="U335" s="2" t="s">
        <v>1677</v>
      </c>
      <c r="V335" s="2" t="s">
        <v>1885</v>
      </c>
      <c r="W335" s="2" t="s">
        <v>1667</v>
      </c>
      <c r="X335" s="6">
        <v>0</v>
      </c>
      <c r="Z335" s="2" t="s">
        <v>92</v>
      </c>
      <c r="AA335" s="2" t="s">
        <v>1886</v>
      </c>
      <c r="AB335" s="2" t="s">
        <v>1887</v>
      </c>
      <c r="AC335" s="2" t="s">
        <v>1673</v>
      </c>
      <c r="AD335" s="2"/>
      <c r="AE335">
        <f>J335*VLOOKUP(H335,'Cost sheet'!$C$2:$G$1232,5,FALSE)</f>
        <v>50.633499999999998</v>
      </c>
      <c r="AF335" s="2"/>
      <c r="AG335" s="2"/>
    </row>
    <row r="336" spans="1:33" x14ac:dyDescent="0.45">
      <c r="A336" s="1">
        <v>45979</v>
      </c>
      <c r="B336" s="1">
        <v>46048</v>
      </c>
      <c r="C336" s="1">
        <v>46248</v>
      </c>
      <c r="D336" s="1">
        <v>46248</v>
      </c>
      <c r="E336" s="2" t="s">
        <v>2292</v>
      </c>
      <c r="F336" s="3">
        <v>4</v>
      </c>
      <c r="G336" s="2" t="s">
        <v>1883</v>
      </c>
      <c r="H336" s="28">
        <v>3853</v>
      </c>
      <c r="I336" s="2" t="s">
        <v>94</v>
      </c>
      <c r="J336" s="4">
        <v>1</v>
      </c>
      <c r="K336" s="5">
        <v>196.5</v>
      </c>
      <c r="L336" s="4">
        <v>196.5</v>
      </c>
      <c r="M336" s="2" t="s">
        <v>1517</v>
      </c>
      <c r="N336" s="2" t="s">
        <v>30</v>
      </c>
      <c r="O336" s="2" t="s">
        <v>1668</v>
      </c>
      <c r="P336" s="2" t="s">
        <v>1669</v>
      </c>
      <c r="R336" s="2" t="s">
        <v>92</v>
      </c>
      <c r="S336" s="2" t="s">
        <v>1884</v>
      </c>
      <c r="U336" s="2" t="s">
        <v>1677</v>
      </c>
      <c r="V336" s="2" t="s">
        <v>1885</v>
      </c>
      <c r="W336" s="2" t="s">
        <v>1667</v>
      </c>
      <c r="X336" s="6">
        <v>0</v>
      </c>
      <c r="Z336" s="2" t="s">
        <v>92</v>
      </c>
      <c r="AA336" s="2" t="s">
        <v>1886</v>
      </c>
      <c r="AB336" s="2" t="s">
        <v>1887</v>
      </c>
      <c r="AC336" s="2" t="s">
        <v>1673</v>
      </c>
      <c r="AD336" s="2"/>
      <c r="AE336">
        <f>J336*VLOOKUP(H336,'Cost sheet'!$C$2:$G$1232,5,FALSE)</f>
        <v>62.509514999999993</v>
      </c>
      <c r="AF336" s="2"/>
      <c r="AG336" s="2"/>
    </row>
    <row r="337" spans="1:33" x14ac:dyDescent="0.45">
      <c r="A337" s="1">
        <v>45994</v>
      </c>
      <c r="B337" s="1">
        <v>46041</v>
      </c>
      <c r="C337" s="1">
        <v>46248</v>
      </c>
      <c r="D337" s="1">
        <v>46248</v>
      </c>
      <c r="E337" s="2" t="s">
        <v>2338</v>
      </c>
      <c r="F337" s="3">
        <v>1</v>
      </c>
      <c r="G337" s="2" t="s">
        <v>1937</v>
      </c>
      <c r="H337" s="28">
        <v>610</v>
      </c>
      <c r="I337" s="2" t="s">
        <v>259</v>
      </c>
      <c r="J337" s="4">
        <v>1</v>
      </c>
      <c r="K337" s="5">
        <v>196.5</v>
      </c>
      <c r="L337" s="4">
        <v>196.5</v>
      </c>
      <c r="M337" s="2" t="s">
        <v>1485</v>
      </c>
      <c r="N337" s="2" t="s">
        <v>30</v>
      </c>
      <c r="O337" s="2" t="s">
        <v>1668</v>
      </c>
      <c r="P337" s="2" t="s">
        <v>1669</v>
      </c>
      <c r="R337" s="2" t="s">
        <v>67</v>
      </c>
      <c r="S337" s="2" t="s">
        <v>1938</v>
      </c>
      <c r="U337" s="2" t="s">
        <v>1763</v>
      </c>
      <c r="V337" s="2" t="s">
        <v>1939</v>
      </c>
      <c r="W337" s="2" t="s">
        <v>1667</v>
      </c>
      <c r="X337" s="6">
        <v>4</v>
      </c>
      <c r="Z337" s="2" t="s">
        <v>1692</v>
      </c>
      <c r="AA337" s="2" t="s">
        <v>1940</v>
      </c>
      <c r="AC337" s="2" t="s">
        <v>1673</v>
      </c>
      <c r="AD337" s="2"/>
      <c r="AE337">
        <f>J337*VLOOKUP(H337,'Cost sheet'!$C$2:$G$1232,5,FALSE)</f>
        <v>73.858710000000002</v>
      </c>
      <c r="AF337" s="2"/>
      <c r="AG337" s="2"/>
    </row>
    <row r="338" spans="1:33" x14ac:dyDescent="0.45">
      <c r="A338" s="1">
        <v>45999</v>
      </c>
      <c r="B338" s="1">
        <v>46071</v>
      </c>
      <c r="C338" s="1">
        <v>46248</v>
      </c>
      <c r="D338" s="1">
        <v>46248</v>
      </c>
      <c r="E338" s="2" t="s">
        <v>2342</v>
      </c>
      <c r="F338" s="3">
        <v>1</v>
      </c>
      <c r="G338" s="2" t="s">
        <v>1685</v>
      </c>
      <c r="H338" s="28">
        <v>3849</v>
      </c>
      <c r="I338" s="2" t="s">
        <v>663</v>
      </c>
      <c r="J338" s="4">
        <v>2</v>
      </c>
      <c r="K338" s="5">
        <v>165</v>
      </c>
      <c r="L338" s="4">
        <v>330</v>
      </c>
      <c r="M338" s="2" t="s">
        <v>1494</v>
      </c>
      <c r="N338" s="2" t="s">
        <v>30</v>
      </c>
      <c r="O338" s="2" t="s">
        <v>1668</v>
      </c>
      <c r="P338" s="2" t="s">
        <v>1669</v>
      </c>
      <c r="R338" s="2" t="s">
        <v>1464</v>
      </c>
      <c r="S338" s="2" t="s">
        <v>1919</v>
      </c>
      <c r="U338" s="2" t="s">
        <v>1677</v>
      </c>
      <c r="V338" s="2" t="s">
        <v>1920</v>
      </c>
      <c r="W338" s="2" t="s">
        <v>1667</v>
      </c>
      <c r="X338" s="6">
        <v>0</v>
      </c>
      <c r="Z338" s="2" t="s">
        <v>1464</v>
      </c>
      <c r="AA338" s="2" t="s">
        <v>1921</v>
      </c>
      <c r="AB338" s="2" t="s">
        <v>1922</v>
      </c>
      <c r="AC338" s="2" t="s">
        <v>1673</v>
      </c>
      <c r="AD338" s="2"/>
      <c r="AE338">
        <f>J338*VLOOKUP(H338,'Cost sheet'!$C$2:$G$1232,5,FALSE)</f>
        <v>8.0169999999999959</v>
      </c>
      <c r="AF338" s="2"/>
      <c r="AG338" s="2"/>
    </row>
    <row r="339" spans="1:33" x14ac:dyDescent="0.45">
      <c r="A339" s="1">
        <v>45999</v>
      </c>
      <c r="B339" s="1">
        <v>46071</v>
      </c>
      <c r="C339" s="1">
        <v>46248</v>
      </c>
      <c r="D339" s="1">
        <v>46248</v>
      </c>
      <c r="E339" s="2" t="s">
        <v>2342</v>
      </c>
      <c r="F339" s="3">
        <v>2</v>
      </c>
      <c r="G339" s="2" t="s">
        <v>1685</v>
      </c>
      <c r="H339" s="28">
        <v>3850</v>
      </c>
      <c r="I339" s="2" t="s">
        <v>95</v>
      </c>
      <c r="J339" s="4">
        <v>2</v>
      </c>
      <c r="K339" s="5">
        <v>1943</v>
      </c>
      <c r="L339" s="4">
        <v>3886</v>
      </c>
      <c r="M339" s="2" t="s">
        <v>1494</v>
      </c>
      <c r="N339" s="2" t="s">
        <v>30</v>
      </c>
      <c r="O339" s="2" t="s">
        <v>1668</v>
      </c>
      <c r="P339" s="2" t="s">
        <v>1669</v>
      </c>
      <c r="R339" s="2" t="s">
        <v>1464</v>
      </c>
      <c r="S339" s="2" t="s">
        <v>1919</v>
      </c>
      <c r="U339" s="2" t="s">
        <v>1677</v>
      </c>
      <c r="V339" s="2" t="s">
        <v>1920</v>
      </c>
      <c r="W339" s="2" t="s">
        <v>1667</v>
      </c>
      <c r="X339" s="6">
        <v>0</v>
      </c>
      <c r="Z339" s="2" t="s">
        <v>1464</v>
      </c>
      <c r="AA339" s="2" t="s">
        <v>1921</v>
      </c>
      <c r="AB339" s="2" t="s">
        <v>1922</v>
      </c>
      <c r="AC339" s="2" t="s">
        <v>1673</v>
      </c>
      <c r="AD339" s="2"/>
      <c r="AE339">
        <f>J339*VLOOKUP(H339,'Cost sheet'!$C$2:$G$1232,5,FALSE)</f>
        <v>1509.4444560000002</v>
      </c>
      <c r="AF339" s="2"/>
      <c r="AG339" s="2"/>
    </row>
    <row r="340" spans="1:33" x14ac:dyDescent="0.45">
      <c r="A340" s="1">
        <v>45999</v>
      </c>
      <c r="B340" s="1">
        <v>46071</v>
      </c>
      <c r="C340" s="1">
        <v>46248</v>
      </c>
      <c r="D340" s="1">
        <v>46248</v>
      </c>
      <c r="E340" s="2" t="s">
        <v>2342</v>
      </c>
      <c r="F340" s="3">
        <v>3</v>
      </c>
      <c r="G340" s="2" t="s">
        <v>1685</v>
      </c>
      <c r="H340" s="28">
        <v>3851</v>
      </c>
      <c r="I340" s="2" t="s">
        <v>91</v>
      </c>
      <c r="J340" s="4">
        <v>3</v>
      </c>
      <c r="K340" s="5">
        <v>195</v>
      </c>
      <c r="L340" s="4">
        <v>585</v>
      </c>
      <c r="M340" s="2" t="s">
        <v>1494</v>
      </c>
      <c r="N340" s="2" t="s">
        <v>30</v>
      </c>
      <c r="O340" s="2" t="s">
        <v>1668</v>
      </c>
      <c r="P340" s="2" t="s">
        <v>1669</v>
      </c>
      <c r="R340" s="2" t="s">
        <v>1464</v>
      </c>
      <c r="S340" s="2" t="s">
        <v>1919</v>
      </c>
      <c r="U340" s="2" t="s">
        <v>1677</v>
      </c>
      <c r="V340" s="2" t="s">
        <v>1920</v>
      </c>
      <c r="W340" s="2" t="s">
        <v>1667</v>
      </c>
      <c r="X340" s="6">
        <v>0</v>
      </c>
      <c r="Z340" s="2" t="s">
        <v>1464</v>
      </c>
      <c r="AA340" s="2" t="s">
        <v>1921</v>
      </c>
      <c r="AB340" s="2" t="s">
        <v>1922</v>
      </c>
      <c r="AC340" s="2" t="s">
        <v>1673</v>
      </c>
      <c r="AD340" s="2"/>
      <c r="AE340">
        <f>J340*VLOOKUP(H340,'Cost sheet'!$C$2:$G$1232,5,FALSE)</f>
        <v>-17.403743999999961</v>
      </c>
      <c r="AF340" s="2"/>
      <c r="AG340" s="2"/>
    </row>
    <row r="341" spans="1:33" x14ac:dyDescent="0.45">
      <c r="A341" s="1">
        <v>45999</v>
      </c>
      <c r="B341" s="1">
        <v>46071</v>
      </c>
      <c r="C341" s="1">
        <v>46248</v>
      </c>
      <c r="D341" s="1">
        <v>46248</v>
      </c>
      <c r="E341" s="2" t="s">
        <v>2342</v>
      </c>
      <c r="F341" s="3">
        <v>4</v>
      </c>
      <c r="G341" s="2" t="s">
        <v>1685</v>
      </c>
      <c r="H341" s="28">
        <v>3853</v>
      </c>
      <c r="I341" s="2" t="s">
        <v>94</v>
      </c>
      <c r="J341" s="4">
        <v>6</v>
      </c>
      <c r="K341" s="5">
        <v>196.5</v>
      </c>
      <c r="L341" s="4">
        <v>1179</v>
      </c>
      <c r="M341" s="2" t="s">
        <v>1494</v>
      </c>
      <c r="N341" s="2" t="s">
        <v>30</v>
      </c>
      <c r="O341" s="2" t="s">
        <v>1668</v>
      </c>
      <c r="P341" s="2" t="s">
        <v>1669</v>
      </c>
      <c r="R341" s="2" t="s">
        <v>1464</v>
      </c>
      <c r="S341" s="2" t="s">
        <v>1919</v>
      </c>
      <c r="U341" s="2" t="s">
        <v>1677</v>
      </c>
      <c r="V341" s="2" t="s">
        <v>1920</v>
      </c>
      <c r="W341" s="2" t="s">
        <v>1667</v>
      </c>
      <c r="X341" s="6">
        <v>0</v>
      </c>
      <c r="Z341" s="2" t="s">
        <v>1464</v>
      </c>
      <c r="AA341" s="2" t="s">
        <v>1921</v>
      </c>
      <c r="AB341" s="2" t="s">
        <v>1922</v>
      </c>
      <c r="AC341" s="2" t="s">
        <v>1673</v>
      </c>
      <c r="AD341" s="2"/>
      <c r="AE341">
        <f>J341*VLOOKUP(H341,'Cost sheet'!$C$2:$G$1232,5,FALSE)</f>
        <v>375.05708999999996</v>
      </c>
      <c r="AF341" s="2"/>
      <c r="AG341" s="2"/>
    </row>
    <row r="342" spans="1:33" x14ac:dyDescent="0.45">
      <c r="A342" s="1">
        <v>46001</v>
      </c>
      <c r="B342" s="1">
        <v>46076</v>
      </c>
      <c r="C342" s="1">
        <v>46248</v>
      </c>
      <c r="D342" s="1">
        <v>46248</v>
      </c>
      <c r="E342" s="2" t="s">
        <v>2364</v>
      </c>
      <c r="F342" s="3">
        <v>1</v>
      </c>
      <c r="G342" s="2" t="s">
        <v>1695</v>
      </c>
      <c r="H342" s="28">
        <v>610</v>
      </c>
      <c r="I342" s="2" t="s">
        <v>259</v>
      </c>
      <c r="J342" s="4">
        <v>1</v>
      </c>
      <c r="K342" s="5">
        <v>196.5</v>
      </c>
      <c r="L342" s="4">
        <v>196.5</v>
      </c>
      <c r="M342" s="2" t="s">
        <v>1485</v>
      </c>
      <c r="N342" s="2" t="s">
        <v>30</v>
      </c>
      <c r="O342" s="2" t="s">
        <v>1668</v>
      </c>
      <c r="P342" s="2" t="s">
        <v>1669</v>
      </c>
      <c r="R342" s="2" t="s">
        <v>67</v>
      </c>
      <c r="S342" s="2" t="s">
        <v>1696</v>
      </c>
      <c r="U342" s="2" t="s">
        <v>1682</v>
      </c>
      <c r="V342" s="2" t="s">
        <v>1697</v>
      </c>
      <c r="W342" s="2" t="s">
        <v>1667</v>
      </c>
      <c r="X342" s="6">
        <v>4</v>
      </c>
      <c r="Z342" s="2" t="s">
        <v>1698</v>
      </c>
      <c r="AA342" s="2" t="s">
        <v>1699</v>
      </c>
      <c r="AB342" s="2" t="s">
        <v>1700</v>
      </c>
      <c r="AC342" s="2" t="s">
        <v>1673</v>
      </c>
      <c r="AD342" s="2"/>
      <c r="AE342">
        <f>J342*VLOOKUP(H342,'Cost sheet'!$C$2:$G$1232,5,FALSE)</f>
        <v>73.858710000000002</v>
      </c>
      <c r="AF342" s="2"/>
      <c r="AG342" s="2"/>
    </row>
    <row r="343" spans="1:33" x14ac:dyDescent="0.45">
      <c r="A343" s="1">
        <v>46001</v>
      </c>
      <c r="B343" s="1">
        <v>46071</v>
      </c>
      <c r="C343" s="1">
        <v>46248</v>
      </c>
      <c r="D343" s="1">
        <v>46248</v>
      </c>
      <c r="E343" s="2" t="s">
        <v>2366</v>
      </c>
      <c r="F343" s="3">
        <v>1</v>
      </c>
      <c r="G343" s="2" t="s">
        <v>1695</v>
      </c>
      <c r="H343" s="28">
        <v>610</v>
      </c>
      <c r="I343" s="2" t="s">
        <v>259</v>
      </c>
      <c r="J343" s="4">
        <v>6</v>
      </c>
      <c r="K343" s="5">
        <v>196.5</v>
      </c>
      <c r="L343" s="4">
        <v>1179</v>
      </c>
      <c r="M343" s="2" t="s">
        <v>1485</v>
      </c>
      <c r="N343" s="2" t="s">
        <v>30</v>
      </c>
      <c r="O343" s="2" t="s">
        <v>1668</v>
      </c>
      <c r="P343" s="2" t="s">
        <v>1669</v>
      </c>
      <c r="R343" s="2" t="s">
        <v>67</v>
      </c>
      <c r="S343" s="2" t="s">
        <v>1696</v>
      </c>
      <c r="U343" s="2" t="s">
        <v>1682</v>
      </c>
      <c r="V343" s="2" t="s">
        <v>1697</v>
      </c>
      <c r="W343" s="2" t="s">
        <v>1667</v>
      </c>
      <c r="X343" s="6">
        <v>4</v>
      </c>
      <c r="Z343" s="2" t="s">
        <v>1698</v>
      </c>
      <c r="AA343" s="2" t="s">
        <v>1699</v>
      </c>
      <c r="AB343" s="2" t="s">
        <v>1700</v>
      </c>
      <c r="AC343" s="2" t="s">
        <v>1673</v>
      </c>
      <c r="AD343" s="2"/>
      <c r="AE343">
        <f>J343*VLOOKUP(H343,'Cost sheet'!$C$2:$G$1232,5,FALSE)</f>
        <v>443.15226000000001</v>
      </c>
      <c r="AF343" s="2"/>
      <c r="AG343" s="2"/>
    </row>
    <row r="344" spans="1:33" x14ac:dyDescent="0.45">
      <c r="A344" s="1">
        <v>46001</v>
      </c>
      <c r="B344" s="1">
        <v>46071</v>
      </c>
      <c r="C344" s="1">
        <v>46248</v>
      </c>
      <c r="D344" s="1">
        <v>46248</v>
      </c>
      <c r="E344" s="2" t="s">
        <v>2366</v>
      </c>
      <c r="F344" s="3">
        <v>2</v>
      </c>
      <c r="G344" s="2" t="s">
        <v>1695</v>
      </c>
      <c r="H344" s="28">
        <v>606</v>
      </c>
      <c r="I344" s="2" t="s">
        <v>333</v>
      </c>
      <c r="J344" s="4">
        <v>1</v>
      </c>
      <c r="K344" s="5">
        <v>193.8</v>
      </c>
      <c r="L344" s="4">
        <v>193.8</v>
      </c>
      <c r="M344" s="2" t="s">
        <v>1485</v>
      </c>
      <c r="N344" s="2" t="s">
        <v>30</v>
      </c>
      <c r="O344" s="2" t="s">
        <v>1668</v>
      </c>
      <c r="P344" s="2" t="s">
        <v>1669</v>
      </c>
      <c r="R344" s="2" t="s">
        <v>67</v>
      </c>
      <c r="S344" s="2" t="s">
        <v>1696</v>
      </c>
      <c r="U344" s="2" t="s">
        <v>1682</v>
      </c>
      <c r="V344" s="2" t="s">
        <v>1697</v>
      </c>
      <c r="W344" s="2" t="s">
        <v>1667</v>
      </c>
      <c r="X344" s="6">
        <v>0</v>
      </c>
      <c r="Z344" s="2" t="s">
        <v>1698</v>
      </c>
      <c r="AA344" s="2" t="s">
        <v>1699</v>
      </c>
      <c r="AB344" s="2" t="s">
        <v>1700</v>
      </c>
      <c r="AC344" s="2" t="s">
        <v>1673</v>
      </c>
      <c r="AD344" s="2"/>
      <c r="AE344">
        <f>J344*VLOOKUP(H344,'Cost sheet'!$C$2:$G$1232,5,FALSE)</f>
        <v>59.891465000000011</v>
      </c>
      <c r="AF344" s="2"/>
      <c r="AG344" s="2"/>
    </row>
    <row r="345" spans="1:33" x14ac:dyDescent="0.45">
      <c r="A345" s="1">
        <v>46001</v>
      </c>
      <c r="B345" s="1">
        <v>46095</v>
      </c>
      <c r="C345" s="1">
        <v>46248</v>
      </c>
      <c r="D345" s="1">
        <v>46248</v>
      </c>
      <c r="E345" s="2" t="s">
        <v>2368</v>
      </c>
      <c r="F345" s="3">
        <v>2</v>
      </c>
      <c r="G345" s="2" t="s">
        <v>1688</v>
      </c>
      <c r="H345" s="28">
        <v>609</v>
      </c>
      <c r="I345" s="2" t="s">
        <v>173</v>
      </c>
      <c r="J345" s="4">
        <v>16</v>
      </c>
      <c r="K345" s="5">
        <v>119</v>
      </c>
      <c r="L345" s="4">
        <v>1904</v>
      </c>
      <c r="M345" s="2" t="s">
        <v>1485</v>
      </c>
      <c r="N345" s="2" t="s">
        <v>30</v>
      </c>
      <c r="O345" s="2" t="s">
        <v>1668</v>
      </c>
      <c r="P345" s="2" t="s">
        <v>1669</v>
      </c>
      <c r="R345" s="2" t="s">
        <v>67</v>
      </c>
      <c r="S345" s="2" t="s">
        <v>1689</v>
      </c>
      <c r="U345" s="2" t="s">
        <v>1690</v>
      </c>
      <c r="V345" s="2" t="s">
        <v>1691</v>
      </c>
      <c r="W345" s="2" t="s">
        <v>1667</v>
      </c>
      <c r="X345" s="6">
        <v>1</v>
      </c>
      <c r="Z345" s="2" t="s">
        <v>1692</v>
      </c>
      <c r="AA345" s="2" t="s">
        <v>1693</v>
      </c>
      <c r="AB345" s="2" t="s">
        <v>1694</v>
      </c>
      <c r="AC345" s="2" t="s">
        <v>1673</v>
      </c>
      <c r="AD345" s="2"/>
      <c r="AE345">
        <f>J345*VLOOKUP(H345,'Cost sheet'!$C$2:$G$1232,5,FALSE)</f>
        <v>794.39792000000011</v>
      </c>
      <c r="AF345" s="2"/>
      <c r="AG345" s="2"/>
    </row>
    <row r="346" spans="1:33" x14ac:dyDescent="0.45">
      <c r="A346" s="1">
        <v>46001</v>
      </c>
      <c r="B346" s="1">
        <v>46095</v>
      </c>
      <c r="C346" s="1">
        <v>46248</v>
      </c>
      <c r="D346" s="1">
        <v>46248</v>
      </c>
      <c r="E346" s="2" t="s">
        <v>2368</v>
      </c>
      <c r="F346" s="3">
        <v>3</v>
      </c>
      <c r="G346" s="2" t="s">
        <v>1688</v>
      </c>
      <c r="H346" s="28">
        <v>606</v>
      </c>
      <c r="I346" s="2" t="s">
        <v>333</v>
      </c>
      <c r="J346" s="4">
        <v>1</v>
      </c>
      <c r="K346" s="5">
        <v>193.8</v>
      </c>
      <c r="L346" s="4">
        <v>193.8</v>
      </c>
      <c r="M346" s="2" t="s">
        <v>1485</v>
      </c>
      <c r="N346" s="2" t="s">
        <v>30</v>
      </c>
      <c r="O346" s="2" t="s">
        <v>1668</v>
      </c>
      <c r="P346" s="2" t="s">
        <v>1669</v>
      </c>
      <c r="R346" s="2" t="s">
        <v>67</v>
      </c>
      <c r="S346" s="2" t="s">
        <v>1689</v>
      </c>
      <c r="U346" s="2" t="s">
        <v>1690</v>
      </c>
      <c r="V346" s="2" t="s">
        <v>1691</v>
      </c>
      <c r="W346" s="2" t="s">
        <v>1667</v>
      </c>
      <c r="X346" s="6">
        <v>0</v>
      </c>
      <c r="Z346" s="2" t="s">
        <v>1692</v>
      </c>
      <c r="AA346" s="2" t="s">
        <v>1693</v>
      </c>
      <c r="AB346" s="2" t="s">
        <v>1694</v>
      </c>
      <c r="AC346" s="2" t="s">
        <v>1673</v>
      </c>
      <c r="AD346" s="2"/>
      <c r="AE346">
        <f>J346*VLOOKUP(H346,'Cost sheet'!$C$2:$G$1232,5,FALSE)</f>
        <v>59.891465000000011</v>
      </c>
      <c r="AF346" s="2"/>
      <c r="AG346" s="2"/>
    </row>
    <row r="347" spans="1:33" x14ac:dyDescent="0.45">
      <c r="A347" s="1">
        <v>46001</v>
      </c>
      <c r="B347" s="1">
        <v>46066</v>
      </c>
      <c r="C347" s="1">
        <v>46248</v>
      </c>
      <c r="D347" s="1">
        <v>46248</v>
      </c>
      <c r="E347" s="2" t="s">
        <v>2370</v>
      </c>
      <c r="F347" s="3">
        <v>1</v>
      </c>
      <c r="G347" s="2" t="s">
        <v>1688</v>
      </c>
      <c r="H347" s="28">
        <v>610</v>
      </c>
      <c r="I347" s="2" t="s">
        <v>259</v>
      </c>
      <c r="J347" s="4">
        <v>4</v>
      </c>
      <c r="K347" s="5">
        <v>196.5</v>
      </c>
      <c r="L347" s="4">
        <v>786</v>
      </c>
      <c r="M347" s="2" t="s">
        <v>1485</v>
      </c>
      <c r="N347" s="2" t="s">
        <v>30</v>
      </c>
      <c r="O347" s="2" t="s">
        <v>1668</v>
      </c>
      <c r="P347" s="2" t="s">
        <v>1669</v>
      </c>
      <c r="R347" s="2" t="s">
        <v>67</v>
      </c>
      <c r="S347" s="2" t="s">
        <v>1689</v>
      </c>
      <c r="U347" s="2" t="s">
        <v>1690</v>
      </c>
      <c r="V347" s="2" t="s">
        <v>1691</v>
      </c>
      <c r="W347" s="2" t="s">
        <v>1667</v>
      </c>
      <c r="X347" s="6">
        <v>4</v>
      </c>
      <c r="Z347" s="2" t="s">
        <v>1692</v>
      </c>
      <c r="AA347" s="2" t="s">
        <v>1693</v>
      </c>
      <c r="AB347" s="2" t="s">
        <v>1694</v>
      </c>
      <c r="AC347" s="2" t="s">
        <v>1673</v>
      </c>
      <c r="AD347" s="2"/>
      <c r="AE347">
        <f>J347*VLOOKUP(H347,'Cost sheet'!$C$2:$G$1232,5,FALSE)</f>
        <v>295.43484000000001</v>
      </c>
      <c r="AF347" s="2"/>
      <c r="AG347" s="2"/>
    </row>
    <row r="348" spans="1:33" x14ac:dyDescent="0.45">
      <c r="A348" s="1">
        <v>46008</v>
      </c>
      <c r="B348" s="1">
        <v>46076</v>
      </c>
      <c r="C348" s="1">
        <v>46248</v>
      </c>
      <c r="D348" s="1">
        <v>46248</v>
      </c>
      <c r="E348" s="2" t="s">
        <v>2385</v>
      </c>
      <c r="F348" s="3">
        <v>1</v>
      </c>
      <c r="G348" s="2" t="s">
        <v>1688</v>
      </c>
      <c r="H348" s="28">
        <v>610</v>
      </c>
      <c r="I348" s="2" t="s">
        <v>259</v>
      </c>
      <c r="J348" s="4">
        <v>4</v>
      </c>
      <c r="K348" s="5">
        <v>196.5</v>
      </c>
      <c r="L348" s="4">
        <v>786</v>
      </c>
      <c r="M348" s="2" t="s">
        <v>1485</v>
      </c>
      <c r="N348" s="2" t="s">
        <v>30</v>
      </c>
      <c r="O348" s="2" t="s">
        <v>1668</v>
      </c>
      <c r="P348" s="2" t="s">
        <v>1669</v>
      </c>
      <c r="R348" s="2" t="s">
        <v>67</v>
      </c>
      <c r="S348" s="2" t="s">
        <v>1689</v>
      </c>
      <c r="U348" s="2" t="s">
        <v>1690</v>
      </c>
      <c r="V348" s="2" t="s">
        <v>1691</v>
      </c>
      <c r="W348" s="2" t="s">
        <v>1667</v>
      </c>
      <c r="X348" s="6">
        <v>4</v>
      </c>
      <c r="Z348" s="2" t="s">
        <v>1692</v>
      </c>
      <c r="AA348" s="2" t="s">
        <v>1693</v>
      </c>
      <c r="AB348" s="2" t="s">
        <v>1694</v>
      </c>
      <c r="AC348" s="2" t="s">
        <v>1673</v>
      </c>
      <c r="AD348" s="2"/>
      <c r="AE348">
        <f>J348*VLOOKUP(H348,'Cost sheet'!$C$2:$G$1232,5,FALSE)</f>
        <v>295.43484000000001</v>
      </c>
      <c r="AF348" s="2"/>
      <c r="AG348" s="2"/>
    </row>
    <row r="349" spans="1:33" x14ac:dyDescent="0.45">
      <c r="A349" s="1">
        <v>46014</v>
      </c>
      <c r="B349" s="1">
        <v>46082</v>
      </c>
      <c r="C349" s="1">
        <v>46248</v>
      </c>
      <c r="D349" s="1">
        <v>46248</v>
      </c>
      <c r="E349" s="2" t="s">
        <v>2394</v>
      </c>
      <c r="F349" s="3">
        <v>1</v>
      </c>
      <c r="G349" s="2" t="s">
        <v>1883</v>
      </c>
      <c r="H349" s="28">
        <v>3850</v>
      </c>
      <c r="I349" s="2" t="s">
        <v>95</v>
      </c>
      <c r="J349" s="4">
        <v>1</v>
      </c>
      <c r="K349" s="5">
        <v>1943</v>
      </c>
      <c r="L349" s="4">
        <v>1943</v>
      </c>
      <c r="M349" s="2" t="s">
        <v>1517</v>
      </c>
      <c r="N349" s="2" t="s">
        <v>30</v>
      </c>
      <c r="O349" s="2" t="s">
        <v>1668</v>
      </c>
      <c r="P349" s="2" t="s">
        <v>1669</v>
      </c>
      <c r="R349" s="2" t="s">
        <v>92</v>
      </c>
      <c r="S349" s="2" t="s">
        <v>1884</v>
      </c>
      <c r="U349" s="2" t="s">
        <v>1677</v>
      </c>
      <c r="V349" s="2" t="s">
        <v>1885</v>
      </c>
      <c r="W349" s="2" t="s">
        <v>1667</v>
      </c>
      <c r="X349" s="6">
        <v>0</v>
      </c>
      <c r="Z349" s="2" t="s">
        <v>92</v>
      </c>
      <c r="AA349" s="2" t="s">
        <v>1886</v>
      </c>
      <c r="AB349" s="2" t="s">
        <v>1887</v>
      </c>
      <c r="AC349" s="2" t="s">
        <v>1673</v>
      </c>
      <c r="AD349" s="2"/>
      <c r="AE349">
        <f>J349*VLOOKUP(H349,'Cost sheet'!$C$2:$G$1232,5,FALSE)</f>
        <v>754.72222800000009</v>
      </c>
      <c r="AF349" s="2"/>
      <c r="AG349" s="2"/>
    </row>
    <row r="350" spans="1:33" x14ac:dyDescent="0.45">
      <c r="A350" s="1">
        <v>46014</v>
      </c>
      <c r="B350" s="1">
        <v>46082</v>
      </c>
      <c r="C350" s="1">
        <v>46248</v>
      </c>
      <c r="D350" s="1">
        <v>46248</v>
      </c>
      <c r="E350" s="2" t="s">
        <v>2394</v>
      </c>
      <c r="F350" s="3">
        <v>2</v>
      </c>
      <c r="G350" s="2" t="s">
        <v>1883</v>
      </c>
      <c r="H350" s="28">
        <v>3851</v>
      </c>
      <c r="I350" s="2" t="s">
        <v>91</v>
      </c>
      <c r="J350" s="4">
        <v>1</v>
      </c>
      <c r="K350" s="5">
        <v>195</v>
      </c>
      <c r="L350" s="4">
        <v>195</v>
      </c>
      <c r="M350" s="2" t="s">
        <v>1517</v>
      </c>
      <c r="N350" s="2" t="s">
        <v>30</v>
      </c>
      <c r="O350" s="2" t="s">
        <v>1668</v>
      </c>
      <c r="P350" s="2" t="s">
        <v>1669</v>
      </c>
      <c r="R350" s="2" t="s">
        <v>92</v>
      </c>
      <c r="S350" s="2" t="s">
        <v>1884</v>
      </c>
      <c r="U350" s="2" t="s">
        <v>1677</v>
      </c>
      <c r="V350" s="2" t="s">
        <v>1885</v>
      </c>
      <c r="W350" s="2" t="s">
        <v>1667</v>
      </c>
      <c r="X350" s="6">
        <v>0</v>
      </c>
      <c r="Z350" s="2" t="s">
        <v>92</v>
      </c>
      <c r="AA350" s="2" t="s">
        <v>1886</v>
      </c>
      <c r="AB350" s="2" t="s">
        <v>1887</v>
      </c>
      <c r="AC350" s="2" t="s">
        <v>1673</v>
      </c>
      <c r="AD350" s="2"/>
      <c r="AE350">
        <f>J350*VLOOKUP(H350,'Cost sheet'!$C$2:$G$1232,5,FALSE)</f>
        <v>-5.8012479999999869</v>
      </c>
      <c r="AF350" s="2"/>
      <c r="AG350" s="2"/>
    </row>
    <row r="351" spans="1:33" x14ac:dyDescent="0.45">
      <c r="A351" s="1">
        <v>46014</v>
      </c>
      <c r="B351" s="1">
        <v>46082</v>
      </c>
      <c r="C351" s="1">
        <v>46248</v>
      </c>
      <c r="D351" s="1">
        <v>46248</v>
      </c>
      <c r="E351" s="2" t="s">
        <v>2394</v>
      </c>
      <c r="F351" s="3">
        <v>3</v>
      </c>
      <c r="G351" s="2" t="s">
        <v>1883</v>
      </c>
      <c r="H351" s="28">
        <v>3853</v>
      </c>
      <c r="I351" s="2" t="s">
        <v>94</v>
      </c>
      <c r="J351" s="4">
        <v>1</v>
      </c>
      <c r="K351" s="5">
        <v>196.5</v>
      </c>
      <c r="L351" s="4">
        <v>196.5</v>
      </c>
      <c r="M351" s="2" t="s">
        <v>1517</v>
      </c>
      <c r="N351" s="2" t="s">
        <v>30</v>
      </c>
      <c r="O351" s="2" t="s">
        <v>1668</v>
      </c>
      <c r="P351" s="2" t="s">
        <v>1669</v>
      </c>
      <c r="R351" s="2" t="s">
        <v>92</v>
      </c>
      <c r="S351" s="2" t="s">
        <v>1884</v>
      </c>
      <c r="U351" s="2" t="s">
        <v>1677</v>
      </c>
      <c r="V351" s="2" t="s">
        <v>1885</v>
      </c>
      <c r="W351" s="2" t="s">
        <v>1667</v>
      </c>
      <c r="X351" s="6">
        <v>0</v>
      </c>
      <c r="Z351" s="2" t="s">
        <v>92</v>
      </c>
      <c r="AA351" s="2" t="s">
        <v>1886</v>
      </c>
      <c r="AB351" s="2" t="s">
        <v>1887</v>
      </c>
      <c r="AC351" s="2" t="s">
        <v>1673</v>
      </c>
      <c r="AD351" s="2"/>
      <c r="AE351">
        <f>J351*VLOOKUP(H351,'Cost sheet'!$C$2:$G$1232,5,FALSE)</f>
        <v>62.509514999999993</v>
      </c>
      <c r="AF351" s="2"/>
      <c r="AG351" s="2"/>
    </row>
    <row r="352" spans="1:33" x14ac:dyDescent="0.45">
      <c r="A352" s="1">
        <v>46014</v>
      </c>
      <c r="B352" s="1">
        <v>46087</v>
      </c>
      <c r="C352" s="1">
        <v>46248</v>
      </c>
      <c r="D352" s="1">
        <v>46248</v>
      </c>
      <c r="E352" s="2" t="s">
        <v>2396</v>
      </c>
      <c r="F352" s="3">
        <v>1</v>
      </c>
      <c r="G352" s="2" t="s">
        <v>1695</v>
      </c>
      <c r="H352" s="28">
        <v>609</v>
      </c>
      <c r="I352" s="2" t="s">
        <v>173</v>
      </c>
      <c r="J352" s="4">
        <v>1</v>
      </c>
      <c r="K352" s="5">
        <v>119</v>
      </c>
      <c r="L352" s="4">
        <v>119</v>
      </c>
      <c r="M352" s="2" t="s">
        <v>1485</v>
      </c>
      <c r="N352" s="2" t="s">
        <v>30</v>
      </c>
      <c r="O352" s="2" t="s">
        <v>1668</v>
      </c>
      <c r="P352" s="2" t="s">
        <v>1669</v>
      </c>
      <c r="R352" s="2" t="s">
        <v>67</v>
      </c>
      <c r="S352" s="2" t="s">
        <v>1696</v>
      </c>
      <c r="U352" s="2" t="s">
        <v>1682</v>
      </c>
      <c r="V352" s="2" t="s">
        <v>1697</v>
      </c>
      <c r="W352" s="2" t="s">
        <v>1667</v>
      </c>
      <c r="X352" s="6">
        <v>1</v>
      </c>
      <c r="Z352" s="2" t="s">
        <v>1698</v>
      </c>
      <c r="AA352" s="2" t="s">
        <v>1699</v>
      </c>
      <c r="AB352" s="2" t="s">
        <v>1700</v>
      </c>
      <c r="AC352" s="2" t="s">
        <v>1673</v>
      </c>
      <c r="AD352" s="2"/>
      <c r="AE352">
        <f>J352*VLOOKUP(H352,'Cost sheet'!$C$2:$G$1232,5,FALSE)</f>
        <v>49.649870000000007</v>
      </c>
      <c r="AF352" s="2"/>
      <c r="AG352" s="2"/>
    </row>
    <row r="353" spans="1:33" x14ac:dyDescent="0.45">
      <c r="A353" s="1">
        <v>46020</v>
      </c>
      <c r="B353" s="1">
        <v>46056</v>
      </c>
      <c r="C353" s="1">
        <v>46248</v>
      </c>
      <c r="D353" s="1">
        <v>46248</v>
      </c>
      <c r="E353" s="2" t="s">
        <v>2399</v>
      </c>
      <c r="F353" s="3">
        <v>1</v>
      </c>
      <c r="G353" s="2" t="s">
        <v>1695</v>
      </c>
      <c r="H353" s="28">
        <v>609</v>
      </c>
      <c r="I353" s="2" t="s">
        <v>173</v>
      </c>
      <c r="J353" s="4">
        <v>10</v>
      </c>
      <c r="K353" s="5">
        <v>119</v>
      </c>
      <c r="L353" s="4">
        <v>1190</v>
      </c>
      <c r="M353" s="2" t="s">
        <v>1485</v>
      </c>
      <c r="N353" s="2" t="s">
        <v>30</v>
      </c>
      <c r="O353" s="2" t="s">
        <v>1668</v>
      </c>
      <c r="P353" s="2" t="s">
        <v>1669</v>
      </c>
      <c r="R353" s="2" t="s">
        <v>67</v>
      </c>
      <c r="S353" s="2" t="s">
        <v>1696</v>
      </c>
      <c r="U353" s="2" t="s">
        <v>1682</v>
      </c>
      <c r="V353" s="2" t="s">
        <v>1697</v>
      </c>
      <c r="W353" s="2" t="s">
        <v>1667</v>
      </c>
      <c r="X353" s="6">
        <v>1</v>
      </c>
      <c r="Z353" s="2" t="s">
        <v>1698</v>
      </c>
      <c r="AA353" s="2" t="s">
        <v>1699</v>
      </c>
      <c r="AB353" s="2" t="s">
        <v>1700</v>
      </c>
      <c r="AC353" s="2" t="s">
        <v>1673</v>
      </c>
      <c r="AD353" s="2"/>
      <c r="AE353">
        <f>J353*VLOOKUP(H353,'Cost sheet'!$C$2:$G$1232,5,FALSE)</f>
        <v>496.4987000000001</v>
      </c>
      <c r="AF353" s="2"/>
      <c r="AG353" s="2"/>
    </row>
    <row r="354" spans="1:33" x14ac:dyDescent="0.45">
      <c r="A354" s="1">
        <v>46020</v>
      </c>
      <c r="B354" s="1">
        <v>46082</v>
      </c>
      <c r="C354" s="1">
        <v>46248</v>
      </c>
      <c r="D354" s="1">
        <v>46248</v>
      </c>
      <c r="E354" s="2" t="s">
        <v>2400</v>
      </c>
      <c r="F354" s="3">
        <v>1</v>
      </c>
      <c r="G354" s="2" t="s">
        <v>1695</v>
      </c>
      <c r="H354" s="28">
        <v>610</v>
      </c>
      <c r="I354" s="2" t="s">
        <v>259</v>
      </c>
      <c r="J354" s="4">
        <v>3</v>
      </c>
      <c r="K354" s="5">
        <v>196.5</v>
      </c>
      <c r="L354" s="4">
        <v>589.5</v>
      </c>
      <c r="M354" s="2" t="s">
        <v>1485</v>
      </c>
      <c r="N354" s="2" t="s">
        <v>30</v>
      </c>
      <c r="O354" s="2" t="s">
        <v>1668</v>
      </c>
      <c r="P354" s="2" t="s">
        <v>1669</v>
      </c>
      <c r="R354" s="2" t="s">
        <v>67</v>
      </c>
      <c r="S354" s="2" t="s">
        <v>1696</v>
      </c>
      <c r="U354" s="2" t="s">
        <v>1682</v>
      </c>
      <c r="V354" s="2" t="s">
        <v>1697</v>
      </c>
      <c r="W354" s="2" t="s">
        <v>1667</v>
      </c>
      <c r="X354" s="6">
        <v>4</v>
      </c>
      <c r="Z354" s="2" t="s">
        <v>1698</v>
      </c>
      <c r="AA354" s="2" t="s">
        <v>1699</v>
      </c>
      <c r="AB354" s="2" t="s">
        <v>1700</v>
      </c>
      <c r="AC354" s="2" t="s">
        <v>1673</v>
      </c>
      <c r="AD354" s="2"/>
      <c r="AE354">
        <f>J354*VLOOKUP(H354,'Cost sheet'!$C$2:$G$1232,5,FALSE)</f>
        <v>221.57613000000001</v>
      </c>
      <c r="AF354" s="2"/>
      <c r="AG354" s="2"/>
    </row>
    <row r="355" spans="1:33" x14ac:dyDescent="0.45">
      <c r="A355" s="1">
        <v>46020</v>
      </c>
      <c r="B355" s="1">
        <v>46047</v>
      </c>
      <c r="C355" s="1">
        <v>46248</v>
      </c>
      <c r="D355" s="1">
        <v>46248</v>
      </c>
      <c r="E355" s="2" t="s">
        <v>2404</v>
      </c>
      <c r="F355" s="3">
        <v>1</v>
      </c>
      <c r="G355" s="2" t="s">
        <v>1685</v>
      </c>
      <c r="H355" s="28">
        <v>3849</v>
      </c>
      <c r="I355" s="2" t="s">
        <v>663</v>
      </c>
      <c r="J355" s="4">
        <v>5</v>
      </c>
      <c r="K355" s="5">
        <v>165</v>
      </c>
      <c r="L355" s="4">
        <v>825</v>
      </c>
      <c r="M355" s="2" t="s">
        <v>1494</v>
      </c>
      <c r="N355" s="2" t="s">
        <v>30</v>
      </c>
      <c r="O355" s="2" t="s">
        <v>1668</v>
      </c>
      <c r="P355" s="2" t="s">
        <v>1669</v>
      </c>
      <c r="R355" s="2" t="s">
        <v>1464</v>
      </c>
      <c r="S355" s="2" t="s">
        <v>1919</v>
      </c>
      <c r="U355" s="2" t="s">
        <v>1677</v>
      </c>
      <c r="V355" s="2" t="s">
        <v>1920</v>
      </c>
      <c r="W355" s="2" t="s">
        <v>1667</v>
      </c>
      <c r="X355" s="6">
        <v>0</v>
      </c>
      <c r="Z355" s="2" t="s">
        <v>1464</v>
      </c>
      <c r="AA355" s="2" t="s">
        <v>1921</v>
      </c>
      <c r="AB355" s="2" t="s">
        <v>1922</v>
      </c>
      <c r="AC355" s="2" t="s">
        <v>1673</v>
      </c>
      <c r="AD355" s="2"/>
      <c r="AE355">
        <f>J355*VLOOKUP(H355,'Cost sheet'!$C$2:$G$1232,5,FALSE)</f>
        <v>20.04249999999999</v>
      </c>
      <c r="AF355" s="2"/>
      <c r="AG355" s="2"/>
    </row>
    <row r="356" spans="1:33" x14ac:dyDescent="0.45">
      <c r="A356" s="1">
        <v>46020</v>
      </c>
      <c r="B356" s="1">
        <v>46047</v>
      </c>
      <c r="C356" s="1">
        <v>46248</v>
      </c>
      <c r="D356" s="1">
        <v>46248</v>
      </c>
      <c r="E356" s="2" t="s">
        <v>2404</v>
      </c>
      <c r="F356" s="3">
        <v>2</v>
      </c>
      <c r="G356" s="2" t="s">
        <v>1685</v>
      </c>
      <c r="H356" s="28">
        <v>3850</v>
      </c>
      <c r="I356" s="2" t="s">
        <v>95</v>
      </c>
      <c r="J356" s="4">
        <v>2</v>
      </c>
      <c r="K356" s="5">
        <v>1943</v>
      </c>
      <c r="L356" s="4">
        <v>3886</v>
      </c>
      <c r="M356" s="2" t="s">
        <v>1494</v>
      </c>
      <c r="N356" s="2" t="s">
        <v>30</v>
      </c>
      <c r="O356" s="2" t="s">
        <v>1668</v>
      </c>
      <c r="P356" s="2" t="s">
        <v>1669</v>
      </c>
      <c r="R356" s="2" t="s">
        <v>1464</v>
      </c>
      <c r="S356" s="2" t="s">
        <v>1919</v>
      </c>
      <c r="U356" s="2" t="s">
        <v>1677</v>
      </c>
      <c r="V356" s="2" t="s">
        <v>1920</v>
      </c>
      <c r="W356" s="2" t="s">
        <v>1667</v>
      </c>
      <c r="X356" s="6">
        <v>0</v>
      </c>
      <c r="Z356" s="2" t="s">
        <v>1464</v>
      </c>
      <c r="AA356" s="2" t="s">
        <v>1921</v>
      </c>
      <c r="AB356" s="2" t="s">
        <v>1922</v>
      </c>
      <c r="AC356" s="2" t="s">
        <v>1673</v>
      </c>
      <c r="AD356" s="2"/>
      <c r="AE356">
        <f>J356*VLOOKUP(H356,'Cost sheet'!$C$2:$G$1232,5,FALSE)</f>
        <v>1509.4444560000002</v>
      </c>
      <c r="AF356" s="2"/>
      <c r="AG356" s="2"/>
    </row>
    <row r="357" spans="1:33" x14ac:dyDescent="0.45">
      <c r="A357" s="1">
        <v>46020</v>
      </c>
      <c r="B357" s="1">
        <v>46047</v>
      </c>
      <c r="C357" s="1">
        <v>46248</v>
      </c>
      <c r="D357" s="1">
        <v>46248</v>
      </c>
      <c r="E357" s="2" t="s">
        <v>2404</v>
      </c>
      <c r="F357" s="3">
        <v>3</v>
      </c>
      <c r="G357" s="2" t="s">
        <v>1685</v>
      </c>
      <c r="H357" s="28">
        <v>3851</v>
      </c>
      <c r="I357" s="2" t="s">
        <v>91</v>
      </c>
      <c r="J357" s="4">
        <v>2</v>
      </c>
      <c r="K357" s="5">
        <v>195</v>
      </c>
      <c r="L357" s="4">
        <v>390</v>
      </c>
      <c r="M357" s="2" t="s">
        <v>1494</v>
      </c>
      <c r="N357" s="2" t="s">
        <v>30</v>
      </c>
      <c r="O357" s="2" t="s">
        <v>1668</v>
      </c>
      <c r="P357" s="2" t="s">
        <v>1669</v>
      </c>
      <c r="R357" s="2" t="s">
        <v>1464</v>
      </c>
      <c r="S357" s="2" t="s">
        <v>1919</v>
      </c>
      <c r="U357" s="2" t="s">
        <v>1677</v>
      </c>
      <c r="V357" s="2" t="s">
        <v>1920</v>
      </c>
      <c r="W357" s="2" t="s">
        <v>1667</v>
      </c>
      <c r="X357" s="6">
        <v>0</v>
      </c>
      <c r="Z357" s="2" t="s">
        <v>1464</v>
      </c>
      <c r="AA357" s="2" t="s">
        <v>1921</v>
      </c>
      <c r="AB357" s="2" t="s">
        <v>1922</v>
      </c>
      <c r="AC357" s="2" t="s">
        <v>1673</v>
      </c>
      <c r="AD357" s="2"/>
      <c r="AE357">
        <f>J357*VLOOKUP(H357,'Cost sheet'!$C$2:$G$1232,5,FALSE)</f>
        <v>-11.602495999999974</v>
      </c>
      <c r="AF357" s="2"/>
      <c r="AG357" s="2"/>
    </row>
    <row r="358" spans="1:33" x14ac:dyDescent="0.45">
      <c r="A358" s="1">
        <v>46020</v>
      </c>
      <c r="B358" s="1">
        <v>46047</v>
      </c>
      <c r="C358" s="1">
        <v>46248</v>
      </c>
      <c r="D358" s="1">
        <v>46248</v>
      </c>
      <c r="E358" s="2" t="s">
        <v>2404</v>
      </c>
      <c r="F358" s="3">
        <v>4</v>
      </c>
      <c r="G358" s="2" t="s">
        <v>1685</v>
      </c>
      <c r="H358" s="28">
        <v>3853</v>
      </c>
      <c r="I358" s="2" t="s">
        <v>94</v>
      </c>
      <c r="J358" s="4">
        <v>2</v>
      </c>
      <c r="K358" s="5">
        <v>196.5</v>
      </c>
      <c r="L358" s="4">
        <v>393</v>
      </c>
      <c r="M358" s="2" t="s">
        <v>1494</v>
      </c>
      <c r="N358" s="2" t="s">
        <v>30</v>
      </c>
      <c r="O358" s="2" t="s">
        <v>1668</v>
      </c>
      <c r="P358" s="2" t="s">
        <v>1669</v>
      </c>
      <c r="R358" s="2" t="s">
        <v>1464</v>
      </c>
      <c r="S358" s="2" t="s">
        <v>1919</v>
      </c>
      <c r="U358" s="2" t="s">
        <v>1677</v>
      </c>
      <c r="V358" s="2" t="s">
        <v>1920</v>
      </c>
      <c r="W358" s="2" t="s">
        <v>1667</v>
      </c>
      <c r="X358" s="6">
        <v>0</v>
      </c>
      <c r="Z358" s="2" t="s">
        <v>1464</v>
      </c>
      <c r="AA358" s="2" t="s">
        <v>1921</v>
      </c>
      <c r="AB358" s="2" t="s">
        <v>1922</v>
      </c>
      <c r="AC358" s="2" t="s">
        <v>1673</v>
      </c>
      <c r="AD358" s="2"/>
      <c r="AE358">
        <f>J358*VLOOKUP(H358,'Cost sheet'!$C$2:$G$1232,5,FALSE)</f>
        <v>125.01902999999999</v>
      </c>
      <c r="AF358" s="2"/>
      <c r="AG358" s="2"/>
    </row>
    <row r="359" spans="1:33" x14ac:dyDescent="0.45">
      <c r="A359" s="1">
        <v>46021</v>
      </c>
      <c r="B359" s="1">
        <v>46118</v>
      </c>
      <c r="C359" s="1">
        <v>46248</v>
      </c>
      <c r="D359" s="1">
        <v>46248</v>
      </c>
      <c r="E359" s="2" t="s">
        <v>2409</v>
      </c>
      <c r="F359" s="3">
        <v>2</v>
      </c>
      <c r="G359" s="2" t="s">
        <v>1937</v>
      </c>
      <c r="H359" s="28">
        <v>609</v>
      </c>
      <c r="I359" s="2" t="s">
        <v>173</v>
      </c>
      <c r="J359" s="4">
        <v>1</v>
      </c>
      <c r="K359" s="5">
        <v>119</v>
      </c>
      <c r="L359" s="4">
        <v>119</v>
      </c>
      <c r="M359" s="2" t="s">
        <v>1485</v>
      </c>
      <c r="N359" s="2" t="s">
        <v>30</v>
      </c>
      <c r="O359" s="2" t="s">
        <v>1668</v>
      </c>
      <c r="P359" s="2" t="s">
        <v>1669</v>
      </c>
      <c r="R359" s="2" t="s">
        <v>67</v>
      </c>
      <c r="S359" s="2" t="s">
        <v>1938</v>
      </c>
      <c r="U359" s="2" t="s">
        <v>1763</v>
      </c>
      <c r="V359" s="2" t="s">
        <v>1939</v>
      </c>
      <c r="W359" s="2" t="s">
        <v>1667</v>
      </c>
      <c r="X359" s="6">
        <v>1</v>
      </c>
      <c r="Z359" s="2" t="s">
        <v>1692</v>
      </c>
      <c r="AA359" s="2" t="s">
        <v>1940</v>
      </c>
      <c r="AC359" s="2" t="s">
        <v>1673</v>
      </c>
      <c r="AD359" s="2"/>
      <c r="AE359">
        <f>J359*VLOOKUP(H359,'Cost sheet'!$C$2:$G$1232,5,FALSE)</f>
        <v>49.649870000000007</v>
      </c>
      <c r="AF359" s="2"/>
      <c r="AG359" s="2"/>
    </row>
    <row r="360" spans="1:33" x14ac:dyDescent="0.45">
      <c r="A360" s="1">
        <v>46028</v>
      </c>
      <c r="B360" s="1">
        <v>46066</v>
      </c>
      <c r="C360" s="1">
        <v>46248</v>
      </c>
      <c r="D360" s="1">
        <v>46248</v>
      </c>
      <c r="E360" s="2" t="s">
        <v>2465</v>
      </c>
      <c r="F360" s="3">
        <v>1</v>
      </c>
      <c r="G360" s="2" t="s">
        <v>1695</v>
      </c>
      <c r="H360" s="28">
        <v>609</v>
      </c>
      <c r="I360" s="2" t="s">
        <v>173</v>
      </c>
      <c r="J360" s="4">
        <v>8</v>
      </c>
      <c r="K360" s="5">
        <v>119</v>
      </c>
      <c r="L360" s="4">
        <v>952</v>
      </c>
      <c r="M360" s="2" t="s">
        <v>1485</v>
      </c>
      <c r="N360" s="2" t="s">
        <v>30</v>
      </c>
      <c r="O360" s="2" t="s">
        <v>1668</v>
      </c>
      <c r="P360" s="2" t="s">
        <v>1669</v>
      </c>
      <c r="R360" s="2" t="s">
        <v>67</v>
      </c>
      <c r="S360" s="2" t="s">
        <v>1696</v>
      </c>
      <c r="U360" s="2" t="s">
        <v>1682</v>
      </c>
      <c r="V360" s="2" t="s">
        <v>1697</v>
      </c>
      <c r="W360" s="2" t="s">
        <v>1667</v>
      </c>
      <c r="X360" s="6">
        <v>1</v>
      </c>
      <c r="Z360" s="2" t="s">
        <v>1698</v>
      </c>
      <c r="AA360" s="2" t="s">
        <v>1699</v>
      </c>
      <c r="AB360" s="2" t="s">
        <v>1700</v>
      </c>
      <c r="AC360" s="2" t="s">
        <v>1673</v>
      </c>
      <c r="AD360" s="2"/>
      <c r="AE360">
        <f>J360*VLOOKUP(H360,'Cost sheet'!$C$2:$G$1232,5,FALSE)</f>
        <v>397.19896000000006</v>
      </c>
      <c r="AF360" s="2"/>
      <c r="AG360" s="2"/>
    </row>
    <row r="361" spans="1:33" x14ac:dyDescent="0.45">
      <c r="A361" s="1">
        <v>46035</v>
      </c>
      <c r="B361" s="1">
        <v>46103</v>
      </c>
      <c r="C361" s="1">
        <v>46248</v>
      </c>
      <c r="D361" s="1">
        <v>46248</v>
      </c>
      <c r="E361" s="2" t="s">
        <v>2508</v>
      </c>
      <c r="F361" s="3">
        <v>1</v>
      </c>
      <c r="G361" s="2" t="s">
        <v>1883</v>
      </c>
      <c r="H361" s="28">
        <v>3850</v>
      </c>
      <c r="I361" s="2" t="s">
        <v>95</v>
      </c>
      <c r="J361" s="4">
        <v>2</v>
      </c>
      <c r="K361" s="5">
        <v>1943</v>
      </c>
      <c r="L361" s="4">
        <v>3886</v>
      </c>
      <c r="M361" s="2" t="s">
        <v>1517</v>
      </c>
      <c r="N361" s="2" t="s">
        <v>30</v>
      </c>
      <c r="O361" s="2" t="s">
        <v>1668</v>
      </c>
      <c r="P361" s="2" t="s">
        <v>1669</v>
      </c>
      <c r="R361" s="2" t="s">
        <v>92</v>
      </c>
      <c r="S361" s="2" t="s">
        <v>1884</v>
      </c>
      <c r="U361" s="2" t="s">
        <v>1677</v>
      </c>
      <c r="V361" s="2" t="s">
        <v>1885</v>
      </c>
      <c r="W361" s="2" t="s">
        <v>1667</v>
      </c>
      <c r="X361" s="6">
        <v>0</v>
      </c>
      <c r="Z361" s="2" t="s">
        <v>92</v>
      </c>
      <c r="AA361" s="2" t="s">
        <v>1886</v>
      </c>
      <c r="AB361" s="2" t="s">
        <v>1887</v>
      </c>
      <c r="AC361" s="2" t="s">
        <v>1673</v>
      </c>
      <c r="AD361" s="2"/>
      <c r="AE361">
        <f>J361*VLOOKUP(H361,'Cost sheet'!$C$2:$G$1232,5,FALSE)</f>
        <v>1509.4444560000002</v>
      </c>
      <c r="AF361" s="2"/>
      <c r="AG361" s="2"/>
    </row>
    <row r="362" spans="1:33" x14ac:dyDescent="0.45">
      <c r="A362" s="1">
        <v>46035</v>
      </c>
      <c r="B362" s="1">
        <v>46103</v>
      </c>
      <c r="C362" s="1">
        <v>46248</v>
      </c>
      <c r="D362" s="1">
        <v>46248</v>
      </c>
      <c r="E362" s="2" t="s">
        <v>2508</v>
      </c>
      <c r="F362" s="3">
        <v>2</v>
      </c>
      <c r="G362" s="2" t="s">
        <v>1883</v>
      </c>
      <c r="H362" s="28">
        <v>3851</v>
      </c>
      <c r="I362" s="2" t="s">
        <v>91</v>
      </c>
      <c r="J362" s="4">
        <v>4</v>
      </c>
      <c r="K362" s="5">
        <v>195</v>
      </c>
      <c r="L362" s="4">
        <v>780</v>
      </c>
      <c r="M362" s="2" t="s">
        <v>1517</v>
      </c>
      <c r="N362" s="2" t="s">
        <v>30</v>
      </c>
      <c r="O362" s="2" t="s">
        <v>1668</v>
      </c>
      <c r="P362" s="2" t="s">
        <v>1669</v>
      </c>
      <c r="R362" s="2" t="s">
        <v>92</v>
      </c>
      <c r="S362" s="2" t="s">
        <v>1884</v>
      </c>
      <c r="U362" s="2" t="s">
        <v>1677</v>
      </c>
      <c r="V362" s="2" t="s">
        <v>1885</v>
      </c>
      <c r="W362" s="2" t="s">
        <v>1667</v>
      </c>
      <c r="X362" s="6">
        <v>0</v>
      </c>
      <c r="Z362" s="2" t="s">
        <v>92</v>
      </c>
      <c r="AA362" s="2" t="s">
        <v>1886</v>
      </c>
      <c r="AB362" s="2" t="s">
        <v>1887</v>
      </c>
      <c r="AC362" s="2" t="s">
        <v>1673</v>
      </c>
      <c r="AD362" s="2"/>
      <c r="AE362">
        <f>J362*VLOOKUP(H362,'Cost sheet'!$C$2:$G$1232,5,FALSE)</f>
        <v>-23.204991999999947</v>
      </c>
      <c r="AF362" s="2"/>
      <c r="AG362" s="2"/>
    </row>
    <row r="363" spans="1:33" x14ac:dyDescent="0.45">
      <c r="A363" s="1">
        <v>46035</v>
      </c>
      <c r="B363" s="1">
        <v>46103</v>
      </c>
      <c r="C363" s="1">
        <v>46248</v>
      </c>
      <c r="D363" s="1">
        <v>46248</v>
      </c>
      <c r="E363" s="2" t="s">
        <v>2508</v>
      </c>
      <c r="F363" s="3">
        <v>3</v>
      </c>
      <c r="G363" s="2" t="s">
        <v>1883</v>
      </c>
      <c r="H363" s="28">
        <v>3852</v>
      </c>
      <c r="I363" s="2" t="s">
        <v>93</v>
      </c>
      <c r="J363" s="4">
        <v>1</v>
      </c>
      <c r="K363" s="5">
        <v>119</v>
      </c>
      <c r="L363" s="4">
        <v>119</v>
      </c>
      <c r="M363" s="2" t="s">
        <v>1517</v>
      </c>
      <c r="N363" s="2" t="s">
        <v>30</v>
      </c>
      <c r="O363" s="2" t="s">
        <v>1668</v>
      </c>
      <c r="P363" s="2" t="s">
        <v>1669</v>
      </c>
      <c r="R363" s="2" t="s">
        <v>92</v>
      </c>
      <c r="S363" s="2" t="s">
        <v>1884</v>
      </c>
      <c r="U363" s="2" t="s">
        <v>1677</v>
      </c>
      <c r="V363" s="2" t="s">
        <v>1885</v>
      </c>
      <c r="W363" s="2" t="s">
        <v>1667</v>
      </c>
      <c r="X363" s="6">
        <v>0</v>
      </c>
      <c r="Z363" s="2" t="s">
        <v>92</v>
      </c>
      <c r="AA363" s="2" t="s">
        <v>1886</v>
      </c>
      <c r="AB363" s="2" t="s">
        <v>1887</v>
      </c>
      <c r="AC363" s="2" t="s">
        <v>1673</v>
      </c>
      <c r="AD363" s="2"/>
      <c r="AE363">
        <f>J363*VLOOKUP(H363,'Cost sheet'!$C$2:$G$1232,5,FALSE)</f>
        <v>50.633499999999998</v>
      </c>
      <c r="AF363" s="2"/>
      <c r="AG363" s="2"/>
    </row>
    <row r="364" spans="1:33" x14ac:dyDescent="0.45">
      <c r="A364" s="1">
        <v>46035</v>
      </c>
      <c r="B364" s="1">
        <v>46102</v>
      </c>
      <c r="C364" s="1">
        <v>46248</v>
      </c>
      <c r="D364" s="1">
        <v>46248</v>
      </c>
      <c r="E364" s="2" t="s">
        <v>2505</v>
      </c>
      <c r="F364" s="3">
        <v>1</v>
      </c>
      <c r="G364" s="2" t="s">
        <v>1695</v>
      </c>
      <c r="H364" s="28">
        <v>606</v>
      </c>
      <c r="I364" s="2" t="s">
        <v>333</v>
      </c>
      <c r="J364" s="4">
        <v>1</v>
      </c>
      <c r="K364" s="5">
        <v>193.8</v>
      </c>
      <c r="L364" s="4">
        <v>193.8</v>
      </c>
      <c r="M364" s="2" t="s">
        <v>1485</v>
      </c>
      <c r="N364" s="2" t="s">
        <v>30</v>
      </c>
      <c r="O364" s="2" t="s">
        <v>1668</v>
      </c>
      <c r="P364" s="2" t="s">
        <v>1669</v>
      </c>
      <c r="R364" s="2" t="s">
        <v>67</v>
      </c>
      <c r="S364" s="2" t="s">
        <v>1696</v>
      </c>
      <c r="U364" s="2" t="s">
        <v>1682</v>
      </c>
      <c r="V364" s="2" t="s">
        <v>1697</v>
      </c>
      <c r="W364" s="2" t="s">
        <v>1667</v>
      </c>
      <c r="X364" s="6">
        <v>0</v>
      </c>
      <c r="Z364" s="2" t="s">
        <v>1698</v>
      </c>
      <c r="AA364" s="2" t="s">
        <v>1699</v>
      </c>
      <c r="AB364" s="2" t="s">
        <v>1700</v>
      </c>
      <c r="AC364" s="2" t="s">
        <v>1673</v>
      </c>
      <c r="AD364" s="2"/>
      <c r="AE364">
        <f>J364*VLOOKUP(H364,'Cost sheet'!$C$2:$G$1232,5,FALSE)</f>
        <v>59.891465000000011</v>
      </c>
      <c r="AF364" s="2"/>
      <c r="AG364" s="2"/>
    </row>
    <row r="365" spans="1:33" x14ac:dyDescent="0.45">
      <c r="A365" s="1">
        <v>46041</v>
      </c>
      <c r="B365" s="1">
        <v>46110</v>
      </c>
      <c r="C365" s="1">
        <v>46248</v>
      </c>
      <c r="D365" s="1">
        <v>46248</v>
      </c>
      <c r="E365" s="2" t="s">
        <v>2547</v>
      </c>
      <c r="F365" s="3">
        <v>1</v>
      </c>
      <c r="G365" s="2" t="s">
        <v>1685</v>
      </c>
      <c r="H365" s="28">
        <v>3849</v>
      </c>
      <c r="I365" s="2" t="s">
        <v>663</v>
      </c>
      <c r="J365" s="4">
        <v>2</v>
      </c>
      <c r="K365" s="5">
        <v>165</v>
      </c>
      <c r="L365" s="4">
        <v>330</v>
      </c>
      <c r="M365" s="2" t="s">
        <v>1494</v>
      </c>
      <c r="N365" s="2" t="s">
        <v>30</v>
      </c>
      <c r="O365" s="2" t="s">
        <v>1668</v>
      </c>
      <c r="P365" s="2" t="s">
        <v>1669</v>
      </c>
      <c r="R365" s="2" t="s">
        <v>1464</v>
      </c>
      <c r="S365" s="2" t="s">
        <v>1919</v>
      </c>
      <c r="U365" s="2" t="s">
        <v>1677</v>
      </c>
      <c r="V365" s="2" t="s">
        <v>1920</v>
      </c>
      <c r="W365" s="2" t="s">
        <v>1667</v>
      </c>
      <c r="X365" s="6">
        <v>0</v>
      </c>
      <c r="Z365" s="2" t="s">
        <v>1464</v>
      </c>
      <c r="AA365" s="2" t="s">
        <v>1921</v>
      </c>
      <c r="AB365" s="2" t="s">
        <v>1922</v>
      </c>
      <c r="AC365" s="2" t="s">
        <v>1673</v>
      </c>
      <c r="AD365" s="2"/>
      <c r="AE365">
        <f>J365*VLOOKUP(H365,'Cost sheet'!$C$2:$G$1232,5,FALSE)</f>
        <v>8.0169999999999959</v>
      </c>
      <c r="AF365" s="2"/>
      <c r="AG365" s="2"/>
    </row>
    <row r="366" spans="1:33" x14ac:dyDescent="0.45">
      <c r="A366" s="1">
        <v>46041</v>
      </c>
      <c r="B366" s="1">
        <v>46110</v>
      </c>
      <c r="C366" s="1">
        <v>46248</v>
      </c>
      <c r="D366" s="1">
        <v>46248</v>
      </c>
      <c r="E366" s="2" t="s">
        <v>2547</v>
      </c>
      <c r="F366" s="3">
        <v>2</v>
      </c>
      <c r="G366" s="2" t="s">
        <v>1685</v>
      </c>
      <c r="H366" s="28">
        <v>3850</v>
      </c>
      <c r="I366" s="2" t="s">
        <v>95</v>
      </c>
      <c r="J366" s="4">
        <v>4</v>
      </c>
      <c r="K366" s="5">
        <v>1943</v>
      </c>
      <c r="L366" s="4">
        <v>7772</v>
      </c>
      <c r="M366" s="2" t="s">
        <v>1494</v>
      </c>
      <c r="N366" s="2" t="s">
        <v>30</v>
      </c>
      <c r="O366" s="2" t="s">
        <v>1668</v>
      </c>
      <c r="P366" s="2" t="s">
        <v>1669</v>
      </c>
      <c r="R366" s="2" t="s">
        <v>1464</v>
      </c>
      <c r="S366" s="2" t="s">
        <v>1919</v>
      </c>
      <c r="U366" s="2" t="s">
        <v>1677</v>
      </c>
      <c r="V366" s="2" t="s">
        <v>1920</v>
      </c>
      <c r="W366" s="2" t="s">
        <v>1667</v>
      </c>
      <c r="X366" s="6">
        <v>0</v>
      </c>
      <c r="Z366" s="2" t="s">
        <v>1464</v>
      </c>
      <c r="AA366" s="2" t="s">
        <v>1921</v>
      </c>
      <c r="AB366" s="2" t="s">
        <v>1922</v>
      </c>
      <c r="AC366" s="2" t="s">
        <v>1673</v>
      </c>
      <c r="AD366" s="2"/>
      <c r="AE366">
        <f>J366*VLOOKUP(H366,'Cost sheet'!$C$2:$G$1232,5,FALSE)</f>
        <v>3018.8889120000003</v>
      </c>
      <c r="AF366" s="2"/>
      <c r="AG366" s="2"/>
    </row>
    <row r="367" spans="1:33" x14ac:dyDescent="0.45">
      <c r="A367" s="1">
        <v>46041</v>
      </c>
      <c r="B367" s="1">
        <v>46110</v>
      </c>
      <c r="C367" s="1">
        <v>46248</v>
      </c>
      <c r="D367" s="1">
        <v>46248</v>
      </c>
      <c r="E367" s="2" t="s">
        <v>2547</v>
      </c>
      <c r="F367" s="3">
        <v>3</v>
      </c>
      <c r="G367" s="2" t="s">
        <v>1685</v>
      </c>
      <c r="H367" s="28">
        <v>3851</v>
      </c>
      <c r="I367" s="2" t="s">
        <v>91</v>
      </c>
      <c r="J367" s="4">
        <v>2</v>
      </c>
      <c r="K367" s="5">
        <v>195</v>
      </c>
      <c r="L367" s="4">
        <v>390</v>
      </c>
      <c r="M367" s="2" t="s">
        <v>1494</v>
      </c>
      <c r="N367" s="2" t="s">
        <v>30</v>
      </c>
      <c r="O367" s="2" t="s">
        <v>1668</v>
      </c>
      <c r="P367" s="2" t="s">
        <v>1669</v>
      </c>
      <c r="R367" s="2" t="s">
        <v>1464</v>
      </c>
      <c r="S367" s="2" t="s">
        <v>1919</v>
      </c>
      <c r="U367" s="2" t="s">
        <v>1677</v>
      </c>
      <c r="V367" s="2" t="s">
        <v>1920</v>
      </c>
      <c r="W367" s="2" t="s">
        <v>1667</v>
      </c>
      <c r="X367" s="6">
        <v>0</v>
      </c>
      <c r="Z367" s="2" t="s">
        <v>1464</v>
      </c>
      <c r="AA367" s="2" t="s">
        <v>1921</v>
      </c>
      <c r="AB367" s="2" t="s">
        <v>1922</v>
      </c>
      <c r="AC367" s="2" t="s">
        <v>1673</v>
      </c>
      <c r="AD367" s="2"/>
      <c r="AE367">
        <f>J367*VLOOKUP(H367,'Cost sheet'!$C$2:$G$1232,5,FALSE)</f>
        <v>-11.602495999999974</v>
      </c>
      <c r="AF367" s="2"/>
      <c r="AG367" s="2"/>
    </row>
    <row r="368" spans="1:33" x14ac:dyDescent="0.45">
      <c r="A368" s="1">
        <v>46041</v>
      </c>
      <c r="B368" s="1">
        <v>46110</v>
      </c>
      <c r="C368" s="1">
        <v>46248</v>
      </c>
      <c r="D368" s="1">
        <v>46248</v>
      </c>
      <c r="E368" s="2" t="s">
        <v>2547</v>
      </c>
      <c r="F368" s="3">
        <v>4</v>
      </c>
      <c r="G368" s="2" t="s">
        <v>1685</v>
      </c>
      <c r="H368" s="28">
        <v>3852</v>
      </c>
      <c r="I368" s="2" t="s">
        <v>93</v>
      </c>
      <c r="J368" s="4">
        <v>4</v>
      </c>
      <c r="K368" s="5">
        <v>119</v>
      </c>
      <c r="L368" s="4">
        <v>476</v>
      </c>
      <c r="M368" s="2" t="s">
        <v>1494</v>
      </c>
      <c r="N368" s="2" t="s">
        <v>30</v>
      </c>
      <c r="O368" s="2" t="s">
        <v>1668</v>
      </c>
      <c r="P368" s="2" t="s">
        <v>1669</v>
      </c>
      <c r="R368" s="2" t="s">
        <v>1464</v>
      </c>
      <c r="S368" s="2" t="s">
        <v>1919</v>
      </c>
      <c r="U368" s="2" t="s">
        <v>1677</v>
      </c>
      <c r="V368" s="2" t="s">
        <v>1920</v>
      </c>
      <c r="W368" s="2" t="s">
        <v>1667</v>
      </c>
      <c r="X368" s="6">
        <v>0</v>
      </c>
      <c r="Z368" s="2" t="s">
        <v>1464</v>
      </c>
      <c r="AA368" s="2" t="s">
        <v>1921</v>
      </c>
      <c r="AB368" s="2" t="s">
        <v>1922</v>
      </c>
      <c r="AC368" s="2" t="s">
        <v>1673</v>
      </c>
      <c r="AD368" s="2"/>
      <c r="AE368">
        <f>J368*VLOOKUP(H368,'Cost sheet'!$C$2:$G$1232,5,FALSE)</f>
        <v>202.53399999999999</v>
      </c>
      <c r="AF368" s="2"/>
      <c r="AG368" s="2"/>
    </row>
    <row r="369" spans="1:33" x14ac:dyDescent="0.45">
      <c r="A369" s="1">
        <v>46041</v>
      </c>
      <c r="B369" s="1">
        <v>46110</v>
      </c>
      <c r="C369" s="1">
        <v>46248</v>
      </c>
      <c r="D369" s="1">
        <v>46248</v>
      </c>
      <c r="E369" s="2" t="s">
        <v>2547</v>
      </c>
      <c r="F369" s="3">
        <v>5</v>
      </c>
      <c r="G369" s="2" t="s">
        <v>1685</v>
      </c>
      <c r="H369" s="28">
        <v>3853</v>
      </c>
      <c r="I369" s="2" t="s">
        <v>94</v>
      </c>
      <c r="J369" s="4">
        <v>6</v>
      </c>
      <c r="K369" s="5">
        <v>196.5</v>
      </c>
      <c r="L369" s="4">
        <v>1179</v>
      </c>
      <c r="M369" s="2" t="s">
        <v>1494</v>
      </c>
      <c r="N369" s="2" t="s">
        <v>30</v>
      </c>
      <c r="O369" s="2" t="s">
        <v>1668</v>
      </c>
      <c r="P369" s="2" t="s">
        <v>1669</v>
      </c>
      <c r="R369" s="2" t="s">
        <v>1464</v>
      </c>
      <c r="S369" s="2" t="s">
        <v>1919</v>
      </c>
      <c r="U369" s="2" t="s">
        <v>1677</v>
      </c>
      <c r="V369" s="2" t="s">
        <v>1920</v>
      </c>
      <c r="W369" s="2" t="s">
        <v>1667</v>
      </c>
      <c r="X369" s="6">
        <v>0</v>
      </c>
      <c r="Z369" s="2" t="s">
        <v>1464</v>
      </c>
      <c r="AA369" s="2" t="s">
        <v>1921</v>
      </c>
      <c r="AB369" s="2" t="s">
        <v>1922</v>
      </c>
      <c r="AC369" s="2" t="s">
        <v>1673</v>
      </c>
      <c r="AD369" s="2"/>
      <c r="AE369">
        <f>J369*VLOOKUP(H369,'Cost sheet'!$C$2:$G$1232,5,FALSE)</f>
        <v>375.05708999999996</v>
      </c>
    </row>
    <row r="370" spans="1:33" x14ac:dyDescent="0.45">
      <c r="A370" s="1">
        <v>46042</v>
      </c>
      <c r="B370" s="1">
        <v>46081</v>
      </c>
      <c r="C370" s="1">
        <v>46248</v>
      </c>
      <c r="D370" s="1">
        <v>46248</v>
      </c>
      <c r="E370" s="2" t="s">
        <v>2575</v>
      </c>
      <c r="F370" s="3">
        <v>1</v>
      </c>
      <c r="G370" s="2" t="s">
        <v>1695</v>
      </c>
      <c r="H370" s="28">
        <v>609</v>
      </c>
      <c r="I370" s="2" t="s">
        <v>173</v>
      </c>
      <c r="J370" s="4">
        <v>10</v>
      </c>
      <c r="K370" s="5">
        <v>119</v>
      </c>
      <c r="L370" s="4">
        <v>1190</v>
      </c>
      <c r="M370" s="2" t="s">
        <v>1485</v>
      </c>
      <c r="N370" s="2" t="s">
        <v>30</v>
      </c>
      <c r="O370" s="2" t="s">
        <v>1668</v>
      </c>
      <c r="P370" s="2" t="s">
        <v>1669</v>
      </c>
      <c r="R370" s="2" t="s">
        <v>67</v>
      </c>
      <c r="S370" s="2" t="s">
        <v>1696</v>
      </c>
      <c r="U370" s="2" t="s">
        <v>1682</v>
      </c>
      <c r="V370" s="2" t="s">
        <v>1697</v>
      </c>
      <c r="W370" s="2" t="s">
        <v>1667</v>
      </c>
      <c r="X370" s="6">
        <v>1</v>
      </c>
      <c r="Z370" s="2" t="s">
        <v>1698</v>
      </c>
      <c r="AA370" s="2" t="s">
        <v>1699</v>
      </c>
      <c r="AB370" s="2" t="s">
        <v>1700</v>
      </c>
      <c r="AC370" s="2" t="s">
        <v>1673</v>
      </c>
      <c r="AD370" s="2"/>
      <c r="AE370">
        <f>J370*VLOOKUP(H370,'Cost sheet'!$C$2:$G$1232,5,FALSE)</f>
        <v>496.4987000000001</v>
      </c>
    </row>
    <row r="371" spans="1:33" x14ac:dyDescent="0.45">
      <c r="A371" s="1">
        <v>46042</v>
      </c>
      <c r="B371" s="1">
        <v>46138</v>
      </c>
      <c r="C371" s="1">
        <v>46248</v>
      </c>
      <c r="D371" s="1">
        <v>46248</v>
      </c>
      <c r="E371" s="2" t="s">
        <v>2579</v>
      </c>
      <c r="F371" s="3">
        <v>1</v>
      </c>
      <c r="G371" s="2" t="s">
        <v>1688</v>
      </c>
      <c r="H371" s="28">
        <v>609</v>
      </c>
      <c r="I371" s="2" t="s">
        <v>173</v>
      </c>
      <c r="J371" s="4">
        <v>13</v>
      </c>
      <c r="K371" s="5">
        <v>119</v>
      </c>
      <c r="L371" s="4">
        <v>1547</v>
      </c>
      <c r="M371" s="2" t="s">
        <v>1485</v>
      </c>
      <c r="N371" s="2" t="s">
        <v>30</v>
      </c>
      <c r="O371" s="2" t="s">
        <v>1668</v>
      </c>
      <c r="P371" s="2" t="s">
        <v>1669</v>
      </c>
      <c r="R371" s="2" t="s">
        <v>67</v>
      </c>
      <c r="S371" s="2" t="s">
        <v>1689</v>
      </c>
      <c r="U371" s="2" t="s">
        <v>1690</v>
      </c>
      <c r="V371" s="2" t="s">
        <v>1691</v>
      </c>
      <c r="W371" s="2" t="s">
        <v>1667</v>
      </c>
      <c r="X371" s="6">
        <v>1</v>
      </c>
      <c r="Z371" s="2" t="s">
        <v>1692</v>
      </c>
      <c r="AA371" s="2" t="s">
        <v>1693</v>
      </c>
      <c r="AB371" s="2" t="s">
        <v>1694</v>
      </c>
      <c r="AC371" s="2" t="s">
        <v>1673</v>
      </c>
      <c r="AD371" s="2"/>
      <c r="AE371">
        <f>J371*VLOOKUP(H371,'Cost sheet'!$C$2:$G$1232,5,FALSE)</f>
        <v>645.44831000000011</v>
      </c>
    </row>
    <row r="372" spans="1:33" x14ac:dyDescent="0.45">
      <c r="A372" s="1">
        <v>46049</v>
      </c>
      <c r="B372" s="1">
        <v>46088</v>
      </c>
      <c r="C372" s="1">
        <v>46248</v>
      </c>
      <c r="D372" s="1">
        <v>46248</v>
      </c>
      <c r="E372" s="2" t="s">
        <v>2636</v>
      </c>
      <c r="F372" s="3">
        <v>1</v>
      </c>
      <c r="G372" s="2" t="s">
        <v>1695</v>
      </c>
      <c r="H372" s="28">
        <v>609</v>
      </c>
      <c r="I372" s="2" t="s">
        <v>173</v>
      </c>
      <c r="J372" s="4">
        <v>8</v>
      </c>
      <c r="K372" s="5">
        <v>119</v>
      </c>
      <c r="L372" s="4">
        <v>952</v>
      </c>
      <c r="M372" s="2" t="s">
        <v>1485</v>
      </c>
      <c r="N372" s="2" t="s">
        <v>30</v>
      </c>
      <c r="O372" s="2" t="s">
        <v>1668</v>
      </c>
      <c r="P372" s="2" t="s">
        <v>1669</v>
      </c>
      <c r="R372" s="2" t="s">
        <v>67</v>
      </c>
      <c r="S372" s="2" t="s">
        <v>1696</v>
      </c>
      <c r="U372" s="2" t="s">
        <v>1682</v>
      </c>
      <c r="V372" s="2" t="s">
        <v>1697</v>
      </c>
      <c r="W372" s="2" t="s">
        <v>1667</v>
      </c>
      <c r="X372" s="6">
        <v>1</v>
      </c>
      <c r="Z372" s="2" t="s">
        <v>1698</v>
      </c>
      <c r="AA372" s="2" t="s">
        <v>1699</v>
      </c>
      <c r="AB372" s="2" t="s">
        <v>1700</v>
      </c>
      <c r="AC372" s="2" t="s">
        <v>1673</v>
      </c>
      <c r="AD372" s="2"/>
      <c r="AE372">
        <f>J372*VLOOKUP(H372,'Cost sheet'!$C$2:$G$1232,5,FALSE)</f>
        <v>397.19896000000006</v>
      </c>
    </row>
    <row r="373" spans="1:33" x14ac:dyDescent="0.45">
      <c r="A373" s="1">
        <v>46049</v>
      </c>
      <c r="B373" s="1">
        <v>46144</v>
      </c>
      <c r="C373" s="1">
        <v>46248</v>
      </c>
      <c r="D373" s="1">
        <v>46248</v>
      </c>
      <c r="E373" s="2" t="s">
        <v>2638</v>
      </c>
      <c r="F373" s="3">
        <v>1</v>
      </c>
      <c r="G373" s="2" t="s">
        <v>1688</v>
      </c>
      <c r="H373" s="28">
        <v>609</v>
      </c>
      <c r="I373" s="2" t="s">
        <v>173</v>
      </c>
      <c r="J373" s="4">
        <v>74</v>
      </c>
      <c r="K373" s="5">
        <v>119</v>
      </c>
      <c r="L373" s="4">
        <v>8806</v>
      </c>
      <c r="M373" s="2" t="s">
        <v>1485</v>
      </c>
      <c r="N373" s="2" t="s">
        <v>30</v>
      </c>
      <c r="O373" s="2" t="s">
        <v>1668</v>
      </c>
      <c r="P373" s="2" t="s">
        <v>1669</v>
      </c>
      <c r="R373" s="2" t="s">
        <v>67</v>
      </c>
      <c r="S373" s="2" t="s">
        <v>1689</v>
      </c>
      <c r="U373" s="2" t="s">
        <v>1690</v>
      </c>
      <c r="V373" s="2" t="s">
        <v>1691</v>
      </c>
      <c r="W373" s="2" t="s">
        <v>1667</v>
      </c>
      <c r="X373" s="6">
        <v>1</v>
      </c>
      <c r="Z373" s="2" t="s">
        <v>1692</v>
      </c>
      <c r="AA373" s="2" t="s">
        <v>1693</v>
      </c>
      <c r="AB373" s="2" t="s">
        <v>1694</v>
      </c>
      <c r="AC373" s="2" t="s">
        <v>1673</v>
      </c>
      <c r="AD373" s="2"/>
      <c r="AE373">
        <f>J373*VLOOKUP(H373,'Cost sheet'!$C$2:$G$1232,5,FALSE)</f>
        <v>3674.0903800000006</v>
      </c>
      <c r="AF373" s="2"/>
      <c r="AG373" s="2"/>
    </row>
    <row r="374" spans="1:33" x14ac:dyDescent="0.45">
      <c r="A374" s="1">
        <v>46057</v>
      </c>
      <c r="B374" s="1">
        <v>46125</v>
      </c>
      <c r="C374" s="1">
        <v>46248</v>
      </c>
      <c r="D374" s="1">
        <v>46248</v>
      </c>
      <c r="E374" s="2" t="s">
        <v>2737</v>
      </c>
      <c r="F374" s="3">
        <v>1</v>
      </c>
      <c r="G374" s="2" t="s">
        <v>1695</v>
      </c>
      <c r="H374" s="28">
        <v>610</v>
      </c>
      <c r="I374" s="2" t="s">
        <v>259</v>
      </c>
      <c r="J374" s="4">
        <v>3</v>
      </c>
      <c r="K374" s="5">
        <v>196.5</v>
      </c>
      <c r="L374" s="4">
        <v>589.5</v>
      </c>
      <c r="M374" s="2" t="s">
        <v>1485</v>
      </c>
      <c r="N374" s="2" t="s">
        <v>30</v>
      </c>
      <c r="O374" s="2" t="s">
        <v>1668</v>
      </c>
      <c r="P374" s="2" t="s">
        <v>1669</v>
      </c>
      <c r="R374" s="2" t="s">
        <v>67</v>
      </c>
      <c r="S374" s="2" t="s">
        <v>1696</v>
      </c>
      <c r="U374" s="2" t="s">
        <v>1682</v>
      </c>
      <c r="V374" s="2" t="s">
        <v>1697</v>
      </c>
      <c r="W374" s="2" t="s">
        <v>1667</v>
      </c>
      <c r="X374" s="6">
        <v>4</v>
      </c>
      <c r="Z374" s="2" t="s">
        <v>1698</v>
      </c>
      <c r="AA374" s="2" t="s">
        <v>1699</v>
      </c>
      <c r="AB374" s="2" t="s">
        <v>1700</v>
      </c>
      <c r="AC374" s="2" t="s">
        <v>1673</v>
      </c>
      <c r="AD374" s="2"/>
      <c r="AE374">
        <f>J374*VLOOKUP(H374,'Cost sheet'!$C$2:$G$1232,5,FALSE)</f>
        <v>221.57613000000001</v>
      </c>
      <c r="AF374" s="2"/>
      <c r="AG374" s="2"/>
    </row>
    <row r="375" spans="1:33" x14ac:dyDescent="0.45">
      <c r="A375" s="1">
        <v>46058</v>
      </c>
      <c r="B375" s="1">
        <v>46124</v>
      </c>
      <c r="C375" s="1">
        <v>46248</v>
      </c>
      <c r="D375" s="1">
        <v>46248</v>
      </c>
      <c r="E375" s="2" t="s">
        <v>2851</v>
      </c>
      <c r="F375" s="3">
        <v>1</v>
      </c>
      <c r="G375" s="2" t="s">
        <v>1685</v>
      </c>
      <c r="H375" s="28">
        <v>3849</v>
      </c>
      <c r="I375" s="2" t="s">
        <v>663</v>
      </c>
      <c r="J375" s="4">
        <v>1</v>
      </c>
      <c r="K375" s="5">
        <v>165</v>
      </c>
      <c r="L375" s="4">
        <v>165</v>
      </c>
      <c r="M375" s="2" t="s">
        <v>1494</v>
      </c>
      <c r="N375" s="2" t="s">
        <v>30</v>
      </c>
      <c r="O375" s="2" t="s">
        <v>1668</v>
      </c>
      <c r="P375" s="2" t="s">
        <v>1669</v>
      </c>
      <c r="R375" s="2" t="s">
        <v>1464</v>
      </c>
      <c r="S375" s="2" t="s">
        <v>1919</v>
      </c>
      <c r="U375" s="2" t="s">
        <v>1677</v>
      </c>
      <c r="V375" s="2" t="s">
        <v>1920</v>
      </c>
      <c r="W375" s="2" t="s">
        <v>1667</v>
      </c>
      <c r="X375" s="6">
        <v>0</v>
      </c>
      <c r="Z375" s="2" t="s">
        <v>1464</v>
      </c>
      <c r="AA375" s="2" t="s">
        <v>1921</v>
      </c>
      <c r="AB375" s="2" t="s">
        <v>1922</v>
      </c>
      <c r="AC375" s="2" t="s">
        <v>1673</v>
      </c>
      <c r="AD375" s="2"/>
      <c r="AE375">
        <f>J375*VLOOKUP(H375,'Cost sheet'!$C$2:$G$1232,5,FALSE)</f>
        <v>4.008499999999998</v>
      </c>
      <c r="AF375" s="2"/>
      <c r="AG375" s="2"/>
    </row>
    <row r="376" spans="1:33" x14ac:dyDescent="0.45">
      <c r="A376" s="1">
        <v>46058</v>
      </c>
      <c r="B376" s="1">
        <v>46124</v>
      </c>
      <c r="C376" s="1">
        <v>46248</v>
      </c>
      <c r="D376" s="1">
        <v>46248</v>
      </c>
      <c r="E376" s="2" t="s">
        <v>2851</v>
      </c>
      <c r="F376" s="3">
        <v>2</v>
      </c>
      <c r="G376" s="2" t="s">
        <v>1685</v>
      </c>
      <c r="H376" s="28">
        <v>3850</v>
      </c>
      <c r="I376" s="2" t="s">
        <v>95</v>
      </c>
      <c r="J376" s="4">
        <v>3</v>
      </c>
      <c r="K376" s="5">
        <v>1943</v>
      </c>
      <c r="L376" s="4">
        <v>5829</v>
      </c>
      <c r="M376" s="2" t="s">
        <v>1494</v>
      </c>
      <c r="N376" s="2" t="s">
        <v>30</v>
      </c>
      <c r="O376" s="2" t="s">
        <v>1668</v>
      </c>
      <c r="P376" s="2" t="s">
        <v>1669</v>
      </c>
      <c r="R376" s="2" t="s">
        <v>1464</v>
      </c>
      <c r="S376" s="2" t="s">
        <v>1919</v>
      </c>
      <c r="U376" s="2" t="s">
        <v>1677</v>
      </c>
      <c r="V376" s="2" t="s">
        <v>1920</v>
      </c>
      <c r="W376" s="2" t="s">
        <v>1667</v>
      </c>
      <c r="X376" s="6">
        <v>0</v>
      </c>
      <c r="Z376" s="2" t="s">
        <v>1464</v>
      </c>
      <c r="AA376" s="2" t="s">
        <v>1921</v>
      </c>
      <c r="AB376" s="2" t="s">
        <v>1922</v>
      </c>
      <c r="AC376" s="2" t="s">
        <v>1673</v>
      </c>
      <c r="AD376" s="2"/>
      <c r="AE376">
        <f>J376*VLOOKUP(H376,'Cost sheet'!$C$2:$G$1232,5,FALSE)</f>
        <v>2264.1666840000003</v>
      </c>
      <c r="AF376" s="2"/>
      <c r="AG376" s="2"/>
    </row>
    <row r="377" spans="1:33" x14ac:dyDescent="0.45">
      <c r="A377" s="1">
        <v>46058</v>
      </c>
      <c r="B377" s="1">
        <v>46124</v>
      </c>
      <c r="C377" s="1">
        <v>46248</v>
      </c>
      <c r="D377" s="1">
        <v>46248</v>
      </c>
      <c r="E377" s="2" t="s">
        <v>2851</v>
      </c>
      <c r="F377" s="3">
        <v>3</v>
      </c>
      <c r="G377" s="2" t="s">
        <v>1685</v>
      </c>
      <c r="H377" s="28">
        <v>3851</v>
      </c>
      <c r="I377" s="2" t="s">
        <v>91</v>
      </c>
      <c r="J377" s="4">
        <v>1</v>
      </c>
      <c r="K377" s="5">
        <v>195</v>
      </c>
      <c r="L377" s="4">
        <v>195</v>
      </c>
      <c r="M377" s="2" t="s">
        <v>1494</v>
      </c>
      <c r="N377" s="2" t="s">
        <v>30</v>
      </c>
      <c r="O377" s="2" t="s">
        <v>1668</v>
      </c>
      <c r="P377" s="2" t="s">
        <v>1669</v>
      </c>
      <c r="R377" s="2" t="s">
        <v>1464</v>
      </c>
      <c r="S377" s="2" t="s">
        <v>1919</v>
      </c>
      <c r="U377" s="2" t="s">
        <v>1677</v>
      </c>
      <c r="V377" s="2" t="s">
        <v>1920</v>
      </c>
      <c r="W377" s="2" t="s">
        <v>1667</v>
      </c>
      <c r="X377" s="6">
        <v>0</v>
      </c>
      <c r="Z377" s="2" t="s">
        <v>1464</v>
      </c>
      <c r="AA377" s="2" t="s">
        <v>1921</v>
      </c>
      <c r="AB377" s="2" t="s">
        <v>1922</v>
      </c>
      <c r="AC377" s="2" t="s">
        <v>1673</v>
      </c>
      <c r="AD377" s="2"/>
      <c r="AE377">
        <f>J377*VLOOKUP(H377,'Cost sheet'!$C$2:$G$1232,5,FALSE)</f>
        <v>-5.8012479999999869</v>
      </c>
      <c r="AF377" s="2"/>
      <c r="AG377" s="2"/>
    </row>
    <row r="378" spans="1:33" x14ac:dyDescent="0.45">
      <c r="A378" s="1">
        <v>46058</v>
      </c>
      <c r="B378" s="1">
        <v>46124</v>
      </c>
      <c r="C378" s="1">
        <v>46248</v>
      </c>
      <c r="D378" s="1">
        <v>46248</v>
      </c>
      <c r="E378" s="2" t="s">
        <v>2851</v>
      </c>
      <c r="F378" s="3">
        <v>4</v>
      </c>
      <c r="G378" s="2" t="s">
        <v>1685</v>
      </c>
      <c r="H378" s="28">
        <v>3852</v>
      </c>
      <c r="I378" s="2" t="s">
        <v>93</v>
      </c>
      <c r="J378" s="4">
        <v>3</v>
      </c>
      <c r="K378" s="5">
        <v>119</v>
      </c>
      <c r="L378" s="4">
        <v>357</v>
      </c>
      <c r="M378" s="2" t="s">
        <v>1494</v>
      </c>
      <c r="N378" s="2" t="s">
        <v>30</v>
      </c>
      <c r="O378" s="2" t="s">
        <v>1668</v>
      </c>
      <c r="P378" s="2" t="s">
        <v>1669</v>
      </c>
      <c r="R378" s="2" t="s">
        <v>1464</v>
      </c>
      <c r="S378" s="2" t="s">
        <v>1919</v>
      </c>
      <c r="U378" s="2" t="s">
        <v>1677</v>
      </c>
      <c r="V378" s="2" t="s">
        <v>1920</v>
      </c>
      <c r="W378" s="2" t="s">
        <v>1667</v>
      </c>
      <c r="X378" s="6">
        <v>0</v>
      </c>
      <c r="Z378" s="2" t="s">
        <v>1464</v>
      </c>
      <c r="AA378" s="2" t="s">
        <v>1921</v>
      </c>
      <c r="AB378" s="2" t="s">
        <v>1922</v>
      </c>
      <c r="AC378" s="2" t="s">
        <v>1673</v>
      </c>
      <c r="AD378" s="2"/>
      <c r="AE378">
        <f>J378*VLOOKUP(H378,'Cost sheet'!$C$2:$G$1232,5,FALSE)</f>
        <v>151.90049999999999</v>
      </c>
      <c r="AF378" s="2"/>
      <c r="AG378" s="2"/>
    </row>
    <row r="379" spans="1:33" x14ac:dyDescent="0.45">
      <c r="A379" s="1">
        <v>46058</v>
      </c>
      <c r="B379" s="1">
        <v>46124</v>
      </c>
      <c r="C379" s="1">
        <v>46248</v>
      </c>
      <c r="D379" s="1">
        <v>46248</v>
      </c>
      <c r="E379" s="2" t="s">
        <v>2851</v>
      </c>
      <c r="F379" s="3">
        <v>5</v>
      </c>
      <c r="G379" s="2" t="s">
        <v>1685</v>
      </c>
      <c r="H379" s="28">
        <v>3853</v>
      </c>
      <c r="I379" s="2" t="s">
        <v>94</v>
      </c>
      <c r="J379" s="4">
        <v>5</v>
      </c>
      <c r="K379" s="5">
        <v>196.5</v>
      </c>
      <c r="L379" s="4">
        <v>982.5</v>
      </c>
      <c r="M379" s="2" t="s">
        <v>1494</v>
      </c>
      <c r="N379" s="2" t="s">
        <v>30</v>
      </c>
      <c r="O379" s="2" t="s">
        <v>1668</v>
      </c>
      <c r="P379" s="2" t="s">
        <v>1669</v>
      </c>
      <c r="R379" s="2" t="s">
        <v>1464</v>
      </c>
      <c r="S379" s="2" t="s">
        <v>1919</v>
      </c>
      <c r="U379" s="2" t="s">
        <v>1677</v>
      </c>
      <c r="V379" s="2" t="s">
        <v>1920</v>
      </c>
      <c r="W379" s="2" t="s">
        <v>1667</v>
      </c>
      <c r="X379" s="6">
        <v>0</v>
      </c>
      <c r="Z379" s="2" t="s">
        <v>1464</v>
      </c>
      <c r="AA379" s="2" t="s">
        <v>1921</v>
      </c>
      <c r="AB379" s="2" t="s">
        <v>1922</v>
      </c>
      <c r="AC379" s="2" t="s">
        <v>1673</v>
      </c>
      <c r="AD379" s="2"/>
      <c r="AE379">
        <f>J379*VLOOKUP(H379,'Cost sheet'!$C$2:$G$1232,5,FALSE)</f>
        <v>312.54757499999994</v>
      </c>
      <c r="AF379" s="2"/>
      <c r="AG379" s="2"/>
    </row>
    <row r="380" spans="1:33" x14ac:dyDescent="0.45">
      <c r="A380" s="1">
        <v>46059</v>
      </c>
      <c r="B380" s="1">
        <v>46125</v>
      </c>
      <c r="C380" s="1">
        <v>46248</v>
      </c>
      <c r="D380" s="1">
        <v>46248</v>
      </c>
      <c r="E380" s="2" t="s">
        <v>2871</v>
      </c>
      <c r="F380" s="3">
        <v>1</v>
      </c>
      <c r="G380" s="2" t="s">
        <v>1883</v>
      </c>
      <c r="H380" s="28">
        <v>3849</v>
      </c>
      <c r="I380" s="2" t="s">
        <v>663</v>
      </c>
      <c r="J380" s="4">
        <v>1</v>
      </c>
      <c r="K380" s="5">
        <v>165</v>
      </c>
      <c r="L380" s="4">
        <v>165</v>
      </c>
      <c r="M380" s="2" t="s">
        <v>1517</v>
      </c>
      <c r="N380" s="2" t="s">
        <v>30</v>
      </c>
      <c r="O380" s="2" t="s">
        <v>1668</v>
      </c>
      <c r="P380" s="2" t="s">
        <v>1669</v>
      </c>
      <c r="R380" s="2" t="s">
        <v>92</v>
      </c>
      <c r="S380" s="2" t="s">
        <v>1884</v>
      </c>
      <c r="U380" s="2" t="s">
        <v>1677</v>
      </c>
      <c r="V380" s="2" t="s">
        <v>1885</v>
      </c>
      <c r="W380" s="2" t="s">
        <v>1667</v>
      </c>
      <c r="X380" s="6">
        <v>0</v>
      </c>
      <c r="Z380" s="2" t="s">
        <v>92</v>
      </c>
      <c r="AA380" s="2" t="s">
        <v>1886</v>
      </c>
      <c r="AB380" s="2" t="s">
        <v>1887</v>
      </c>
      <c r="AC380" s="2" t="s">
        <v>1673</v>
      </c>
      <c r="AD380" s="2"/>
      <c r="AE380">
        <f>J380*VLOOKUP(H380,'Cost sheet'!$C$2:$G$1232,5,FALSE)</f>
        <v>4.008499999999998</v>
      </c>
      <c r="AF380" s="2"/>
      <c r="AG380" s="2"/>
    </row>
    <row r="381" spans="1:33" x14ac:dyDescent="0.45">
      <c r="A381" s="1">
        <v>46059</v>
      </c>
      <c r="B381" s="1">
        <v>46125</v>
      </c>
      <c r="C381" s="1">
        <v>46248</v>
      </c>
      <c r="D381" s="1">
        <v>46248</v>
      </c>
      <c r="E381" s="2" t="s">
        <v>2871</v>
      </c>
      <c r="F381" s="3">
        <v>2</v>
      </c>
      <c r="G381" s="2" t="s">
        <v>1883</v>
      </c>
      <c r="H381" s="28">
        <v>3850</v>
      </c>
      <c r="I381" s="2" t="s">
        <v>95</v>
      </c>
      <c r="J381" s="4">
        <v>4</v>
      </c>
      <c r="K381" s="5">
        <v>1943</v>
      </c>
      <c r="L381" s="4">
        <v>7772</v>
      </c>
      <c r="M381" s="2" t="s">
        <v>1517</v>
      </c>
      <c r="N381" s="2" t="s">
        <v>30</v>
      </c>
      <c r="O381" s="2" t="s">
        <v>1668</v>
      </c>
      <c r="P381" s="2" t="s">
        <v>1669</v>
      </c>
      <c r="R381" s="2" t="s">
        <v>92</v>
      </c>
      <c r="S381" s="2" t="s">
        <v>1884</v>
      </c>
      <c r="U381" s="2" t="s">
        <v>1677</v>
      </c>
      <c r="V381" s="2" t="s">
        <v>1885</v>
      </c>
      <c r="W381" s="2" t="s">
        <v>1667</v>
      </c>
      <c r="X381" s="6">
        <v>0</v>
      </c>
      <c r="Z381" s="2" t="s">
        <v>92</v>
      </c>
      <c r="AA381" s="2" t="s">
        <v>1886</v>
      </c>
      <c r="AB381" s="2" t="s">
        <v>1887</v>
      </c>
      <c r="AC381" s="2" t="s">
        <v>1673</v>
      </c>
      <c r="AD381" s="2"/>
      <c r="AE381">
        <f>J381*VLOOKUP(H381,'Cost sheet'!$C$2:$G$1232,5,FALSE)</f>
        <v>3018.8889120000003</v>
      </c>
      <c r="AF381" s="2"/>
      <c r="AG381" s="2"/>
    </row>
    <row r="382" spans="1:33" x14ac:dyDescent="0.45">
      <c r="A382" s="1">
        <v>46059</v>
      </c>
      <c r="B382" s="1">
        <v>46125</v>
      </c>
      <c r="C382" s="1">
        <v>46248</v>
      </c>
      <c r="D382" s="1">
        <v>46248</v>
      </c>
      <c r="E382" s="2" t="s">
        <v>2871</v>
      </c>
      <c r="F382" s="3">
        <v>3</v>
      </c>
      <c r="G382" s="2" t="s">
        <v>1883</v>
      </c>
      <c r="H382" s="28">
        <v>3851</v>
      </c>
      <c r="I382" s="2" t="s">
        <v>91</v>
      </c>
      <c r="J382" s="4">
        <v>5</v>
      </c>
      <c r="K382" s="5">
        <v>195</v>
      </c>
      <c r="L382" s="4">
        <v>975</v>
      </c>
      <c r="M382" s="2" t="s">
        <v>1517</v>
      </c>
      <c r="N382" s="2" t="s">
        <v>30</v>
      </c>
      <c r="O382" s="2" t="s">
        <v>1668</v>
      </c>
      <c r="P382" s="2" t="s">
        <v>1669</v>
      </c>
      <c r="R382" s="2" t="s">
        <v>92</v>
      </c>
      <c r="S382" s="2" t="s">
        <v>1884</v>
      </c>
      <c r="U382" s="2" t="s">
        <v>1677</v>
      </c>
      <c r="V382" s="2" t="s">
        <v>1885</v>
      </c>
      <c r="W382" s="2" t="s">
        <v>1667</v>
      </c>
      <c r="X382" s="6">
        <v>0</v>
      </c>
      <c r="Z382" s="2" t="s">
        <v>92</v>
      </c>
      <c r="AA382" s="2" t="s">
        <v>1886</v>
      </c>
      <c r="AB382" s="2" t="s">
        <v>1887</v>
      </c>
      <c r="AC382" s="2" t="s">
        <v>1673</v>
      </c>
      <c r="AD382" s="2"/>
      <c r="AE382">
        <f>J382*VLOOKUP(H382,'Cost sheet'!$C$2:$G$1232,5,FALSE)</f>
        <v>-29.006239999999934</v>
      </c>
      <c r="AF382" s="2"/>
      <c r="AG382" s="2"/>
    </row>
    <row r="383" spans="1:33" x14ac:dyDescent="0.45">
      <c r="A383" s="1">
        <v>46059</v>
      </c>
      <c r="B383" s="1">
        <v>46125</v>
      </c>
      <c r="C383" s="1">
        <v>46248</v>
      </c>
      <c r="D383" s="1">
        <v>46248</v>
      </c>
      <c r="E383" s="2" t="s">
        <v>2871</v>
      </c>
      <c r="F383" s="3">
        <v>4</v>
      </c>
      <c r="G383" s="2" t="s">
        <v>1883</v>
      </c>
      <c r="H383" s="28">
        <v>3852</v>
      </c>
      <c r="I383" s="2" t="s">
        <v>93</v>
      </c>
      <c r="J383" s="4">
        <v>1</v>
      </c>
      <c r="K383" s="5">
        <v>119</v>
      </c>
      <c r="L383" s="4">
        <v>119</v>
      </c>
      <c r="M383" s="2" t="s">
        <v>1517</v>
      </c>
      <c r="N383" s="2" t="s">
        <v>30</v>
      </c>
      <c r="O383" s="2" t="s">
        <v>1668</v>
      </c>
      <c r="P383" s="2" t="s">
        <v>1669</v>
      </c>
      <c r="R383" s="2" t="s">
        <v>92</v>
      </c>
      <c r="S383" s="2" t="s">
        <v>1884</v>
      </c>
      <c r="U383" s="2" t="s">
        <v>1677</v>
      </c>
      <c r="V383" s="2" t="s">
        <v>1885</v>
      </c>
      <c r="W383" s="2" t="s">
        <v>1667</v>
      </c>
      <c r="X383" s="6">
        <v>0</v>
      </c>
      <c r="Z383" s="2" t="s">
        <v>92</v>
      </c>
      <c r="AA383" s="2" t="s">
        <v>1886</v>
      </c>
      <c r="AB383" s="2" t="s">
        <v>1887</v>
      </c>
      <c r="AC383" s="2" t="s">
        <v>1673</v>
      </c>
      <c r="AD383" s="2"/>
      <c r="AE383">
        <f>J383*VLOOKUP(H383,'Cost sheet'!$C$2:$G$1232,5,FALSE)</f>
        <v>50.633499999999998</v>
      </c>
      <c r="AF383" s="2"/>
      <c r="AG383" s="2"/>
    </row>
    <row r="384" spans="1:33" x14ac:dyDescent="0.45">
      <c r="A384" s="1">
        <v>46059</v>
      </c>
      <c r="B384" s="1">
        <v>46125</v>
      </c>
      <c r="C384" s="1">
        <v>46248</v>
      </c>
      <c r="D384" s="1">
        <v>46248</v>
      </c>
      <c r="E384" s="2" t="s">
        <v>2871</v>
      </c>
      <c r="F384" s="3">
        <v>5</v>
      </c>
      <c r="G384" s="2" t="s">
        <v>1883</v>
      </c>
      <c r="H384" s="28">
        <v>3853</v>
      </c>
      <c r="I384" s="2" t="s">
        <v>94</v>
      </c>
      <c r="J384" s="4">
        <v>2</v>
      </c>
      <c r="K384" s="5">
        <v>196.5</v>
      </c>
      <c r="L384" s="4">
        <v>393</v>
      </c>
      <c r="M384" s="2" t="s">
        <v>1517</v>
      </c>
      <c r="N384" s="2" t="s">
        <v>30</v>
      </c>
      <c r="O384" s="2" t="s">
        <v>1668</v>
      </c>
      <c r="P384" s="2" t="s">
        <v>1669</v>
      </c>
      <c r="R384" s="2" t="s">
        <v>92</v>
      </c>
      <c r="S384" s="2" t="s">
        <v>1884</v>
      </c>
      <c r="U384" s="2" t="s">
        <v>1677</v>
      </c>
      <c r="V384" s="2" t="s">
        <v>1885</v>
      </c>
      <c r="W384" s="2" t="s">
        <v>1667</v>
      </c>
      <c r="X384" s="6">
        <v>0</v>
      </c>
      <c r="Z384" s="2" t="s">
        <v>92</v>
      </c>
      <c r="AA384" s="2" t="s">
        <v>1886</v>
      </c>
      <c r="AB384" s="2" t="s">
        <v>1887</v>
      </c>
      <c r="AC384" s="2" t="s">
        <v>1673</v>
      </c>
      <c r="AD384" s="2"/>
      <c r="AE384">
        <f>J384*VLOOKUP(H384,'Cost sheet'!$C$2:$G$1232,5,FALSE)</f>
        <v>125.01902999999999</v>
      </c>
      <c r="AF384" s="2"/>
      <c r="AG384" s="2"/>
    </row>
    <row r="385" spans="1:33" x14ac:dyDescent="0.45">
      <c r="A385" s="1">
        <v>46063</v>
      </c>
      <c r="B385" s="1">
        <v>46168</v>
      </c>
      <c r="C385" s="1">
        <v>46248</v>
      </c>
      <c r="D385" s="1">
        <v>46248</v>
      </c>
      <c r="E385" s="2" t="s">
        <v>2886</v>
      </c>
      <c r="F385" s="3">
        <v>1</v>
      </c>
      <c r="G385" s="2" t="s">
        <v>1695</v>
      </c>
      <c r="H385" s="28">
        <v>606</v>
      </c>
      <c r="I385" s="2" t="s">
        <v>333</v>
      </c>
      <c r="J385" s="4">
        <v>1</v>
      </c>
      <c r="K385" s="5">
        <v>193.8</v>
      </c>
      <c r="L385" s="4">
        <v>193.8</v>
      </c>
      <c r="M385" s="2" t="s">
        <v>1485</v>
      </c>
      <c r="N385" s="2" t="s">
        <v>30</v>
      </c>
      <c r="O385" s="2" t="s">
        <v>1668</v>
      </c>
      <c r="P385" s="2" t="s">
        <v>1669</v>
      </c>
      <c r="R385" s="2" t="s">
        <v>67</v>
      </c>
      <c r="S385" s="2" t="s">
        <v>1696</v>
      </c>
      <c r="U385" s="2" t="s">
        <v>1682</v>
      </c>
      <c r="V385" s="2" t="s">
        <v>1697</v>
      </c>
      <c r="W385" s="2" t="s">
        <v>1667</v>
      </c>
      <c r="X385" s="6">
        <v>0</v>
      </c>
      <c r="Z385" s="2" t="s">
        <v>1698</v>
      </c>
      <c r="AA385" s="2" t="s">
        <v>1699</v>
      </c>
      <c r="AB385" s="2" t="s">
        <v>1700</v>
      </c>
      <c r="AC385" s="2" t="s">
        <v>1673</v>
      </c>
      <c r="AD385" s="2"/>
      <c r="AE385">
        <f>J385*VLOOKUP(H385,'Cost sheet'!$C$2:$G$1232,5,FALSE)</f>
        <v>59.891465000000011</v>
      </c>
      <c r="AF385" s="2"/>
      <c r="AG385" s="2"/>
    </row>
    <row r="386" spans="1:33" x14ac:dyDescent="0.45">
      <c r="A386" s="1">
        <v>45967</v>
      </c>
      <c r="B386" s="1">
        <v>46088</v>
      </c>
      <c r="C386" s="1">
        <v>46251</v>
      </c>
      <c r="D386" s="1">
        <v>46251</v>
      </c>
      <c r="E386" s="2" t="s">
        <v>2269</v>
      </c>
      <c r="F386" s="3">
        <v>1</v>
      </c>
      <c r="G386" s="2" t="s">
        <v>1967</v>
      </c>
      <c r="H386" s="28">
        <v>7235</v>
      </c>
      <c r="I386" s="2" t="s">
        <v>2270</v>
      </c>
      <c r="J386" s="4">
        <v>120000</v>
      </c>
      <c r="K386" s="5">
        <v>0.52110000000000001</v>
      </c>
      <c r="L386" s="4">
        <v>62532</v>
      </c>
      <c r="M386" s="2" t="s">
        <v>1519</v>
      </c>
      <c r="N386" s="2" t="s">
        <v>62</v>
      </c>
      <c r="O386" s="2" t="s">
        <v>1668</v>
      </c>
      <c r="P386" s="2" t="s">
        <v>1669</v>
      </c>
      <c r="R386" s="2" t="s">
        <v>89</v>
      </c>
      <c r="S386" s="2" t="s">
        <v>1968</v>
      </c>
      <c r="U386" s="2" t="s">
        <v>1677</v>
      </c>
      <c r="V386" s="2" t="s">
        <v>1678</v>
      </c>
      <c r="W386" s="2" t="s">
        <v>1667</v>
      </c>
      <c r="X386" s="6">
        <v>0</v>
      </c>
      <c r="Z386" s="2" t="s">
        <v>89</v>
      </c>
      <c r="AA386" s="2" t="s">
        <v>1969</v>
      </c>
      <c r="AB386" s="2" t="s">
        <v>1970</v>
      </c>
      <c r="AD386" s="2"/>
      <c r="AE386">
        <f>J386*VLOOKUP(H386,'Cost sheet'!$C$2:$G$1232,5,FALSE)</f>
        <v>38329.920000000006</v>
      </c>
      <c r="AF386" s="2"/>
      <c r="AG386" s="2"/>
    </row>
    <row r="387" spans="1:33" x14ac:dyDescent="0.45">
      <c r="A387" s="1">
        <v>45967</v>
      </c>
      <c r="B387" s="1">
        <v>46117</v>
      </c>
      <c r="C387" s="1">
        <v>46251</v>
      </c>
      <c r="D387" s="1">
        <v>46251</v>
      </c>
      <c r="E387" s="2" t="s">
        <v>2271</v>
      </c>
      <c r="F387" s="3">
        <v>1</v>
      </c>
      <c r="G387" s="2" t="s">
        <v>1967</v>
      </c>
      <c r="H387" s="28">
        <v>7235</v>
      </c>
      <c r="I387" s="2" t="s">
        <v>2270</v>
      </c>
      <c r="J387" s="4">
        <v>120000</v>
      </c>
      <c r="K387" s="5">
        <v>0.52110000000000001</v>
      </c>
      <c r="L387" s="4">
        <v>62532</v>
      </c>
      <c r="M387" s="2" t="s">
        <v>1519</v>
      </c>
      <c r="N387" s="2" t="s">
        <v>62</v>
      </c>
      <c r="O387" s="2" t="s">
        <v>1668</v>
      </c>
      <c r="P387" s="2" t="s">
        <v>1669</v>
      </c>
      <c r="R387" s="2" t="s">
        <v>89</v>
      </c>
      <c r="S387" s="2" t="s">
        <v>1968</v>
      </c>
      <c r="U387" s="2" t="s">
        <v>1677</v>
      </c>
      <c r="V387" s="2" t="s">
        <v>1678</v>
      </c>
      <c r="W387" s="2" t="s">
        <v>1667</v>
      </c>
      <c r="X387" s="6">
        <v>0</v>
      </c>
      <c r="Z387" s="2" t="s">
        <v>89</v>
      </c>
      <c r="AA387" s="2" t="s">
        <v>1969</v>
      </c>
      <c r="AB387" s="2" t="s">
        <v>1970</v>
      </c>
      <c r="AD387" s="2"/>
      <c r="AE387">
        <f>J387*VLOOKUP(H387,'Cost sheet'!$C$2:$G$1232,5,FALSE)</f>
        <v>38329.920000000006</v>
      </c>
      <c r="AF387" s="2"/>
      <c r="AG387" s="2"/>
    </row>
    <row r="388" spans="1:33" x14ac:dyDescent="0.45">
      <c r="A388" s="1">
        <v>45793</v>
      </c>
      <c r="B388" s="1">
        <v>46235</v>
      </c>
      <c r="C388" s="1">
        <v>46266</v>
      </c>
      <c r="D388" s="1">
        <v>46266</v>
      </c>
      <c r="E388" s="2" t="s">
        <v>2017</v>
      </c>
      <c r="F388" s="3">
        <v>1</v>
      </c>
      <c r="G388" s="2" t="s">
        <v>1685</v>
      </c>
      <c r="H388" s="28">
        <v>5341</v>
      </c>
      <c r="I388" s="2" t="s">
        <v>159</v>
      </c>
      <c r="J388" s="4">
        <v>5245</v>
      </c>
      <c r="K388" s="5">
        <v>11.6</v>
      </c>
      <c r="L388" s="4">
        <v>60842</v>
      </c>
      <c r="M388" s="2" t="s">
        <v>1499</v>
      </c>
      <c r="N388" s="2" t="s">
        <v>30</v>
      </c>
      <c r="O388" s="2" t="s">
        <v>1668</v>
      </c>
      <c r="P388" s="2" t="s">
        <v>1669</v>
      </c>
      <c r="R388" s="2" t="s">
        <v>90</v>
      </c>
      <c r="S388" s="2" t="s">
        <v>1947</v>
      </c>
      <c r="U388" s="2" t="s">
        <v>1682</v>
      </c>
      <c r="V388" s="2" t="s">
        <v>1948</v>
      </c>
      <c r="W388" s="2" t="s">
        <v>1667</v>
      </c>
      <c r="X388" s="6">
        <v>0</v>
      </c>
      <c r="Z388" s="2" t="s">
        <v>90</v>
      </c>
      <c r="AA388" s="2" t="s">
        <v>1949</v>
      </c>
      <c r="AC388" s="2" t="s">
        <v>1673</v>
      </c>
      <c r="AD388" s="2"/>
      <c r="AE388">
        <f>J388*VLOOKUP(H388,'Cost sheet'!$C$2:$G$1232,5,FALSE)</f>
        <v>25118.362694999996</v>
      </c>
      <c r="AF388" s="2"/>
      <c r="AG388" s="2"/>
    </row>
    <row r="389" spans="1:33" x14ac:dyDescent="0.45">
      <c r="A389" s="1">
        <v>46042</v>
      </c>
      <c r="B389" s="1">
        <v>46273</v>
      </c>
      <c r="C389" s="1">
        <v>46273</v>
      </c>
      <c r="D389" s="1">
        <v>46273</v>
      </c>
      <c r="E389" s="2" t="s">
        <v>2587</v>
      </c>
      <c r="F389" s="3">
        <v>1</v>
      </c>
      <c r="G389" s="2" t="s">
        <v>1924</v>
      </c>
      <c r="H389" s="28">
        <v>7236</v>
      </c>
      <c r="I389" s="2" t="s">
        <v>2582</v>
      </c>
      <c r="J389" s="4">
        <v>90000</v>
      </c>
      <c r="K389" s="5">
        <v>0.53220000000000001</v>
      </c>
      <c r="L389" s="4">
        <v>47898</v>
      </c>
      <c r="M389" s="2" t="s">
        <v>1522</v>
      </c>
      <c r="N389" s="2" t="s">
        <v>62</v>
      </c>
      <c r="O389" s="2" t="s">
        <v>1668</v>
      </c>
      <c r="P389" s="2" t="s">
        <v>1669</v>
      </c>
      <c r="R389" s="2" t="s">
        <v>31</v>
      </c>
      <c r="S389" s="2" t="s">
        <v>1925</v>
      </c>
      <c r="U389" s="2" t="s">
        <v>1670</v>
      </c>
      <c r="V389" s="2" t="s">
        <v>1671</v>
      </c>
      <c r="W389" s="2" t="s">
        <v>1667</v>
      </c>
      <c r="X389" s="6">
        <v>0</v>
      </c>
      <c r="Z389" s="2" t="s">
        <v>89</v>
      </c>
      <c r="AA389" s="2" t="s">
        <v>1672</v>
      </c>
      <c r="AB389" s="2" t="s">
        <v>1926</v>
      </c>
      <c r="AD389" s="2"/>
      <c r="AE389">
        <f>J389*VLOOKUP(H389,'Cost sheet'!$C$2:$G$1232,5,FALSE)</f>
        <v>26442.630000000005</v>
      </c>
      <c r="AF389" s="2"/>
      <c r="AG389" s="2"/>
    </row>
    <row r="390" spans="1:33" x14ac:dyDescent="0.45">
      <c r="A390" s="1">
        <v>46051</v>
      </c>
      <c r="B390" s="1">
        <v>46279</v>
      </c>
      <c r="C390" s="1">
        <v>46279</v>
      </c>
      <c r="D390" s="1">
        <v>46279</v>
      </c>
      <c r="E390" s="2" t="s">
        <v>2691</v>
      </c>
      <c r="F390" s="3">
        <v>1</v>
      </c>
      <c r="G390" s="2" t="s">
        <v>1859</v>
      </c>
      <c r="H390" s="28">
        <v>4978</v>
      </c>
      <c r="I390" s="2" t="s">
        <v>298</v>
      </c>
      <c r="J390" s="4">
        <v>140000</v>
      </c>
      <c r="K390" s="5">
        <v>0.1507</v>
      </c>
      <c r="L390" s="4">
        <v>21098</v>
      </c>
      <c r="M390" s="2" t="s">
        <v>1861</v>
      </c>
      <c r="N390" s="2" t="s">
        <v>30</v>
      </c>
      <c r="O390" s="2" t="s">
        <v>1668</v>
      </c>
      <c r="P390" s="2" t="s">
        <v>1669</v>
      </c>
      <c r="R390" s="2" t="s">
        <v>108</v>
      </c>
      <c r="S390" s="2" t="s">
        <v>1862</v>
      </c>
      <c r="T390" s="2" t="s">
        <v>1863</v>
      </c>
      <c r="U390" s="2" t="s">
        <v>1682</v>
      </c>
      <c r="V390" s="2" t="s">
        <v>1697</v>
      </c>
      <c r="W390" s="2" t="s">
        <v>1667</v>
      </c>
      <c r="X390" s="6">
        <v>0</v>
      </c>
      <c r="Z390" s="2" t="s">
        <v>1864</v>
      </c>
      <c r="AA390" s="2" t="s">
        <v>1699</v>
      </c>
      <c r="AB390" s="2" t="s">
        <v>1865</v>
      </c>
      <c r="AD390" s="2"/>
      <c r="AE390">
        <f>J390*VLOOKUP(H390,'Cost sheet'!$C$2:$G$1232,5,FALSE)</f>
        <v>5709.76</v>
      </c>
      <c r="AF390" s="2"/>
      <c r="AG390" s="2"/>
    </row>
    <row r="391" spans="1:33" x14ac:dyDescent="0.45">
      <c r="A391" s="1">
        <v>45789</v>
      </c>
      <c r="B391" s="1">
        <v>2</v>
      </c>
      <c r="C391" s="1">
        <v>46296</v>
      </c>
      <c r="D391" s="1">
        <v>46296</v>
      </c>
      <c r="E391" s="2" t="s">
        <v>1993</v>
      </c>
      <c r="F391" s="3">
        <v>2</v>
      </c>
      <c r="G391" s="2" t="s">
        <v>1994</v>
      </c>
      <c r="H391" s="28">
        <v>7833</v>
      </c>
      <c r="I391" s="2" t="s">
        <v>2004</v>
      </c>
      <c r="J391" s="4">
        <v>15000</v>
      </c>
      <c r="K391" s="5">
        <v>1.52</v>
      </c>
      <c r="L391" s="4">
        <v>22800</v>
      </c>
      <c r="M391" s="2" t="s">
        <v>1997</v>
      </c>
      <c r="N391" s="2" t="s">
        <v>37</v>
      </c>
      <c r="O391" s="2" t="s">
        <v>1668</v>
      </c>
      <c r="P391" s="2" t="s">
        <v>1669</v>
      </c>
      <c r="R391" s="2" t="s">
        <v>1998</v>
      </c>
      <c r="S391" s="2" t="s">
        <v>1999</v>
      </c>
      <c r="T391" s="2" t="s">
        <v>2000</v>
      </c>
      <c r="U391" s="2" t="s">
        <v>1763</v>
      </c>
      <c r="V391" s="2" t="s">
        <v>2001</v>
      </c>
      <c r="W391" s="2" t="s">
        <v>1667</v>
      </c>
      <c r="X391" s="6">
        <v>0</v>
      </c>
      <c r="Z391" s="2" t="s">
        <v>1998</v>
      </c>
      <c r="AA391" s="2" t="s">
        <v>2002</v>
      </c>
      <c r="AC391" s="2" t="s">
        <v>1673</v>
      </c>
      <c r="AD391" s="2"/>
      <c r="AE391">
        <f>J391*VLOOKUP(H391,'Cost sheet'!$C$2:$G$1232,5,FALSE)</f>
        <v>22800</v>
      </c>
      <c r="AF391" s="2"/>
      <c r="AG391" s="2"/>
    </row>
    <row r="392" spans="1:33" x14ac:dyDescent="0.45">
      <c r="A392" s="1">
        <v>46045</v>
      </c>
      <c r="B392" s="1">
        <v>46296</v>
      </c>
      <c r="C392" s="1">
        <v>46296</v>
      </c>
      <c r="D392" s="1">
        <v>2</v>
      </c>
      <c r="E392" s="2" t="s">
        <v>2627</v>
      </c>
      <c r="F392" s="3">
        <v>1</v>
      </c>
      <c r="G392" s="2" t="s">
        <v>2649</v>
      </c>
      <c r="H392" s="28">
        <v>7981</v>
      </c>
      <c r="I392" s="2" t="s">
        <v>2620</v>
      </c>
      <c r="J392" s="4">
        <v>6750</v>
      </c>
      <c r="K392" s="5">
        <v>1.27</v>
      </c>
      <c r="L392" s="4">
        <v>8572.5</v>
      </c>
      <c r="M392" s="2" t="s">
        <v>2609</v>
      </c>
      <c r="N392" s="2" t="s">
        <v>30</v>
      </c>
      <c r="O392" s="2" t="s">
        <v>1668</v>
      </c>
      <c r="P392" s="2" t="s">
        <v>1669</v>
      </c>
      <c r="R392" s="2" t="s">
        <v>48</v>
      </c>
      <c r="S392" s="2" t="s">
        <v>2650</v>
      </c>
      <c r="T392" s="2" t="s">
        <v>2651</v>
      </c>
      <c r="U392" s="2" t="s">
        <v>1763</v>
      </c>
      <c r="V392" s="2" t="s">
        <v>2652</v>
      </c>
      <c r="W392" s="2" t="s">
        <v>1667</v>
      </c>
      <c r="X392" s="6">
        <v>0</v>
      </c>
      <c r="Z392" s="2" t="s">
        <v>48</v>
      </c>
      <c r="AA392" s="2" t="s">
        <v>2653</v>
      </c>
      <c r="AB392" s="2" t="s">
        <v>2654</v>
      </c>
      <c r="AD392" s="2"/>
      <c r="AE392">
        <f>J392*VLOOKUP(H392,'Cost sheet'!$C$2:$G$1232,5,FALSE)</f>
        <v>8572.5</v>
      </c>
      <c r="AF392" s="2"/>
      <c r="AG392" s="2"/>
    </row>
    <row r="393" spans="1:33" x14ac:dyDescent="0.45">
      <c r="A393" s="1">
        <v>46045</v>
      </c>
      <c r="B393" s="1">
        <v>46296</v>
      </c>
      <c r="C393" s="1">
        <v>46296</v>
      </c>
      <c r="D393" s="1">
        <v>2</v>
      </c>
      <c r="E393" s="2" t="s">
        <v>2627</v>
      </c>
      <c r="F393" s="3">
        <v>2</v>
      </c>
      <c r="G393" s="2" t="s">
        <v>2649</v>
      </c>
      <c r="H393" s="28">
        <v>7982</v>
      </c>
      <c r="I393" s="2" t="s">
        <v>2628</v>
      </c>
      <c r="J393" s="4">
        <v>9000</v>
      </c>
      <c r="K393" s="5">
        <v>0.56000000000000005</v>
      </c>
      <c r="L393" s="4">
        <v>5040</v>
      </c>
      <c r="M393" s="2" t="s">
        <v>2609</v>
      </c>
      <c r="N393" s="2" t="s">
        <v>30</v>
      </c>
      <c r="O393" s="2" t="s">
        <v>1668</v>
      </c>
      <c r="P393" s="2" t="s">
        <v>1669</v>
      </c>
      <c r="R393" s="2" t="s">
        <v>48</v>
      </c>
      <c r="S393" s="2" t="s">
        <v>2650</v>
      </c>
      <c r="T393" s="2" t="s">
        <v>2651</v>
      </c>
      <c r="U393" s="2" t="s">
        <v>1763</v>
      </c>
      <c r="V393" s="2" t="s">
        <v>2652</v>
      </c>
      <c r="W393" s="2" t="s">
        <v>1667</v>
      </c>
      <c r="X393" s="6">
        <v>0</v>
      </c>
      <c r="Z393" s="2" t="s">
        <v>48</v>
      </c>
      <c r="AA393" s="2" t="s">
        <v>2653</v>
      </c>
      <c r="AB393" s="2" t="s">
        <v>2654</v>
      </c>
      <c r="AD393" s="2"/>
      <c r="AE393">
        <f>J393*VLOOKUP(H393,'Cost sheet'!$C$2:$G$1232,5,FALSE)</f>
        <v>5040.0000000000009</v>
      </c>
      <c r="AF393" s="2"/>
      <c r="AG393" s="2"/>
    </row>
    <row r="394" spans="1:33" x14ac:dyDescent="0.45">
      <c r="A394" s="1">
        <v>46045</v>
      </c>
      <c r="B394" s="1">
        <v>46296</v>
      </c>
      <c r="C394" s="1">
        <v>46296</v>
      </c>
      <c r="D394" s="1">
        <v>2</v>
      </c>
      <c r="E394" s="2" t="s">
        <v>2627</v>
      </c>
      <c r="F394" s="3">
        <v>3</v>
      </c>
      <c r="G394" s="2" t="s">
        <v>2649</v>
      </c>
      <c r="H394" s="28">
        <v>7976</v>
      </c>
      <c r="I394" s="2" t="s">
        <v>2624</v>
      </c>
      <c r="J394" s="4">
        <v>2300</v>
      </c>
      <c r="K394" s="5">
        <v>1.75</v>
      </c>
      <c r="L394" s="4">
        <v>4025</v>
      </c>
      <c r="M394" s="2" t="s">
        <v>2609</v>
      </c>
      <c r="N394" s="2" t="s">
        <v>30</v>
      </c>
      <c r="O394" s="2" t="s">
        <v>1668</v>
      </c>
      <c r="P394" s="2" t="s">
        <v>1669</v>
      </c>
      <c r="R394" s="2" t="s">
        <v>48</v>
      </c>
      <c r="S394" s="2" t="s">
        <v>2650</v>
      </c>
      <c r="T394" s="2" t="s">
        <v>2651</v>
      </c>
      <c r="U394" s="2" t="s">
        <v>1763</v>
      </c>
      <c r="V394" s="2" t="s">
        <v>2652</v>
      </c>
      <c r="W394" s="2" t="s">
        <v>1667</v>
      </c>
      <c r="X394" s="6">
        <v>0</v>
      </c>
      <c r="Z394" s="2" t="s">
        <v>48</v>
      </c>
      <c r="AA394" s="2" t="s">
        <v>2653</v>
      </c>
      <c r="AB394" s="2" t="s">
        <v>2654</v>
      </c>
      <c r="AC394" s="2"/>
      <c r="AD394" s="2"/>
      <c r="AE394">
        <f>J394*VLOOKUP(H394,'Cost sheet'!$C$2:$G$1232,5,FALSE)</f>
        <v>4025</v>
      </c>
      <c r="AF394" s="2"/>
      <c r="AG394" s="2"/>
    </row>
    <row r="395" spans="1:33" x14ac:dyDescent="0.45">
      <c r="A395" s="1">
        <v>46045</v>
      </c>
      <c r="B395" s="1">
        <v>46296</v>
      </c>
      <c r="C395" s="1">
        <v>46296</v>
      </c>
      <c r="D395" s="1">
        <v>2</v>
      </c>
      <c r="E395" s="2" t="s">
        <v>2627</v>
      </c>
      <c r="F395" s="3">
        <v>4</v>
      </c>
      <c r="G395" s="2" t="s">
        <v>2649</v>
      </c>
      <c r="H395" s="28">
        <v>7978</v>
      </c>
      <c r="I395" s="2" t="s">
        <v>2626</v>
      </c>
      <c r="J395" s="4">
        <v>1890</v>
      </c>
      <c r="K395" s="5">
        <v>3.78</v>
      </c>
      <c r="L395" s="4">
        <v>7144.2</v>
      </c>
      <c r="M395" s="2" t="s">
        <v>2609</v>
      </c>
      <c r="N395" s="2" t="s">
        <v>30</v>
      </c>
      <c r="O395" s="2" t="s">
        <v>1668</v>
      </c>
      <c r="P395" s="2" t="s">
        <v>1669</v>
      </c>
      <c r="R395" s="2" t="s">
        <v>48</v>
      </c>
      <c r="S395" s="2" t="s">
        <v>2650</v>
      </c>
      <c r="T395" s="2" t="s">
        <v>2651</v>
      </c>
      <c r="U395" s="2" t="s">
        <v>1763</v>
      </c>
      <c r="V395" s="2" t="s">
        <v>2652</v>
      </c>
      <c r="W395" s="2" t="s">
        <v>1667</v>
      </c>
      <c r="X395" s="6">
        <v>0</v>
      </c>
      <c r="Z395" s="2" t="s">
        <v>48</v>
      </c>
      <c r="AA395" s="2" t="s">
        <v>2653</v>
      </c>
      <c r="AB395" s="2" t="s">
        <v>2654</v>
      </c>
      <c r="AC395" s="2"/>
      <c r="AD395" s="2"/>
      <c r="AE395">
        <f>J395*VLOOKUP(H395,'Cost sheet'!$C$2:$G$1232,5,FALSE)</f>
        <v>4025.7</v>
      </c>
      <c r="AF395" s="2"/>
      <c r="AG395" s="2"/>
    </row>
    <row r="396" spans="1:33" x14ac:dyDescent="0.45">
      <c r="A396" s="1">
        <v>46045</v>
      </c>
      <c r="B396" s="1">
        <v>46296</v>
      </c>
      <c r="C396" s="1">
        <v>46296</v>
      </c>
      <c r="D396" s="1">
        <v>2</v>
      </c>
      <c r="E396" s="2" t="s">
        <v>2627</v>
      </c>
      <c r="F396" s="3">
        <v>5</v>
      </c>
      <c r="G396" s="2" t="s">
        <v>2649</v>
      </c>
      <c r="H396" s="28">
        <v>7980</v>
      </c>
      <c r="I396" s="2" t="s">
        <v>2630</v>
      </c>
      <c r="J396" s="4">
        <v>2000</v>
      </c>
      <c r="K396" s="5">
        <v>2.7</v>
      </c>
      <c r="L396" s="4">
        <v>5400</v>
      </c>
      <c r="M396" s="2" t="s">
        <v>2609</v>
      </c>
      <c r="N396" s="2" t="s">
        <v>30</v>
      </c>
      <c r="O396" s="2" t="s">
        <v>1668</v>
      </c>
      <c r="P396" s="2" t="s">
        <v>1669</v>
      </c>
      <c r="R396" s="2" t="s">
        <v>48</v>
      </c>
      <c r="S396" s="2" t="s">
        <v>2650</v>
      </c>
      <c r="T396" s="2" t="s">
        <v>2651</v>
      </c>
      <c r="U396" s="2" t="s">
        <v>1763</v>
      </c>
      <c r="V396" s="2" t="s">
        <v>2652</v>
      </c>
      <c r="W396" s="2" t="s">
        <v>1667</v>
      </c>
      <c r="X396" s="6">
        <v>0</v>
      </c>
      <c r="Z396" s="2" t="s">
        <v>48</v>
      </c>
      <c r="AA396" s="2" t="s">
        <v>2653</v>
      </c>
      <c r="AB396" s="2" t="s">
        <v>2654</v>
      </c>
      <c r="AC396" s="2"/>
      <c r="AD396" s="2"/>
      <c r="AE396">
        <f>J396*VLOOKUP(H396,'Cost sheet'!$C$2:$G$1232,5,FALSE)</f>
        <v>5400</v>
      </c>
      <c r="AF396" s="2"/>
      <c r="AG396" s="2"/>
    </row>
    <row r="397" spans="1:33" x14ac:dyDescent="0.45">
      <c r="A397" s="1">
        <v>46045</v>
      </c>
      <c r="B397" s="1">
        <v>46296</v>
      </c>
      <c r="C397" s="1">
        <v>46296</v>
      </c>
      <c r="D397" s="1">
        <v>2</v>
      </c>
      <c r="E397" s="2" t="s">
        <v>2627</v>
      </c>
      <c r="F397" s="3">
        <v>6</v>
      </c>
      <c r="G397" s="2" t="s">
        <v>2649</v>
      </c>
      <c r="H397" s="28">
        <v>7975</v>
      </c>
      <c r="I397" s="2" t="s">
        <v>2632</v>
      </c>
      <c r="J397" s="4">
        <v>6065</v>
      </c>
      <c r="K397" s="5">
        <v>1.32</v>
      </c>
      <c r="L397" s="4">
        <v>8005.8</v>
      </c>
      <c r="M397" s="2" t="s">
        <v>2609</v>
      </c>
      <c r="N397" s="2" t="s">
        <v>30</v>
      </c>
      <c r="O397" s="2" t="s">
        <v>1668</v>
      </c>
      <c r="P397" s="2" t="s">
        <v>1669</v>
      </c>
      <c r="R397" s="2" t="s">
        <v>48</v>
      </c>
      <c r="S397" s="2" t="s">
        <v>2650</v>
      </c>
      <c r="T397" s="2" t="s">
        <v>2651</v>
      </c>
      <c r="U397" s="2" t="s">
        <v>1763</v>
      </c>
      <c r="V397" s="2" t="s">
        <v>2652</v>
      </c>
      <c r="W397" s="2" t="s">
        <v>1667</v>
      </c>
      <c r="X397" s="6">
        <v>0</v>
      </c>
      <c r="Z397" s="2" t="s">
        <v>48</v>
      </c>
      <c r="AA397" s="2" t="s">
        <v>2653</v>
      </c>
      <c r="AB397" s="2" t="s">
        <v>2654</v>
      </c>
      <c r="AC397" s="2"/>
      <c r="AD397" s="2"/>
      <c r="AE397">
        <f>J397*VLOOKUP(H397,'Cost sheet'!$C$2:$G$1232,5,FALSE)</f>
        <v>8005.8</v>
      </c>
      <c r="AF397" s="2"/>
      <c r="AG397" s="2"/>
    </row>
    <row r="398" spans="1:33" x14ac:dyDescent="0.45">
      <c r="A398" s="1">
        <v>46045</v>
      </c>
      <c r="B398" s="1">
        <v>46296</v>
      </c>
      <c r="C398" s="1">
        <v>46296</v>
      </c>
      <c r="D398" s="1">
        <v>2</v>
      </c>
      <c r="E398" s="2" t="s">
        <v>2627</v>
      </c>
      <c r="F398" s="3">
        <v>8</v>
      </c>
      <c r="G398" s="2" t="s">
        <v>2649</v>
      </c>
      <c r="H398" s="28">
        <v>7979</v>
      </c>
      <c r="I398" s="2" t="s">
        <v>2634</v>
      </c>
      <c r="J398" s="4">
        <v>1000</v>
      </c>
      <c r="K398" s="5">
        <v>2.2000000000000002</v>
      </c>
      <c r="L398" s="4">
        <v>2200</v>
      </c>
      <c r="M398" s="2" t="s">
        <v>2609</v>
      </c>
      <c r="N398" s="2" t="s">
        <v>30</v>
      </c>
      <c r="O398" s="2" t="s">
        <v>1668</v>
      </c>
      <c r="P398" s="2" t="s">
        <v>1669</v>
      </c>
      <c r="R398" s="2" t="s">
        <v>48</v>
      </c>
      <c r="S398" s="2" t="s">
        <v>2650</v>
      </c>
      <c r="T398" s="2" t="s">
        <v>2651</v>
      </c>
      <c r="U398" s="2" t="s">
        <v>1763</v>
      </c>
      <c r="V398" s="2" t="s">
        <v>2652</v>
      </c>
      <c r="W398" s="2" t="s">
        <v>1667</v>
      </c>
      <c r="X398" s="6">
        <v>0</v>
      </c>
      <c r="Z398" s="2" t="s">
        <v>48</v>
      </c>
      <c r="AA398" s="2" t="s">
        <v>2653</v>
      </c>
      <c r="AB398" s="2" t="s">
        <v>2654</v>
      </c>
      <c r="AC398" s="2"/>
      <c r="AD398" s="2"/>
      <c r="AE398">
        <f>J398*VLOOKUP(H398,'Cost sheet'!$C$2:$G$1232,5,FALSE)</f>
        <v>2200</v>
      </c>
      <c r="AF398" s="2"/>
      <c r="AG398" s="2"/>
    </row>
    <row r="399" spans="1:33" x14ac:dyDescent="0.45">
      <c r="A399" s="1">
        <v>46045</v>
      </c>
      <c r="B399" s="1">
        <v>46296</v>
      </c>
      <c r="C399" s="1">
        <v>46296</v>
      </c>
      <c r="D399" s="1">
        <v>2</v>
      </c>
      <c r="E399" s="2" t="s">
        <v>2627</v>
      </c>
      <c r="F399" s="3">
        <v>9</v>
      </c>
      <c r="G399" s="2" t="s">
        <v>2649</v>
      </c>
      <c r="H399" s="2" t="s">
        <v>29</v>
      </c>
      <c r="I399" s="2" t="s">
        <v>2635</v>
      </c>
      <c r="J399" s="4">
        <v>1</v>
      </c>
      <c r="K399" s="5">
        <v>13339.02</v>
      </c>
      <c r="L399" s="4">
        <v>13339.02</v>
      </c>
      <c r="M399" s="2" t="s">
        <v>2609</v>
      </c>
      <c r="N399" s="2" t="s">
        <v>30</v>
      </c>
      <c r="O399" s="2" t="s">
        <v>1668</v>
      </c>
      <c r="P399" s="2" t="s">
        <v>1669</v>
      </c>
      <c r="R399" s="2" t="s">
        <v>48</v>
      </c>
      <c r="S399" s="2" t="s">
        <v>2650</v>
      </c>
      <c r="T399" s="2" t="s">
        <v>2651</v>
      </c>
      <c r="U399" s="2" t="s">
        <v>1763</v>
      </c>
      <c r="V399" s="2" t="s">
        <v>2652</v>
      </c>
      <c r="W399" s="2" t="s">
        <v>1667</v>
      </c>
      <c r="X399" s="6">
        <v>0</v>
      </c>
      <c r="Z399" s="2" t="s">
        <v>48</v>
      </c>
      <c r="AA399" s="2" t="s">
        <v>2653</v>
      </c>
      <c r="AB399" s="2" t="s">
        <v>2654</v>
      </c>
      <c r="AC399" s="2"/>
      <c r="AD399" s="2"/>
      <c r="AE399" t="e">
        <f>J399*VLOOKUP(H399,'Cost sheet'!$C$2:$G$1232,5,FALSE)</f>
        <v>#N/A</v>
      </c>
      <c r="AF399" s="2"/>
      <c r="AG399" s="2"/>
    </row>
    <row r="400" spans="1:33" x14ac:dyDescent="0.45">
      <c r="A400" s="1">
        <v>46045</v>
      </c>
      <c r="B400" s="1">
        <v>46296</v>
      </c>
      <c r="C400" s="1">
        <v>46296</v>
      </c>
      <c r="D400" s="1">
        <v>2</v>
      </c>
      <c r="E400" s="2" t="s">
        <v>2627</v>
      </c>
      <c r="F400" s="3">
        <v>10</v>
      </c>
      <c r="G400" s="2" t="s">
        <v>2649</v>
      </c>
      <c r="H400" s="28">
        <v>7987</v>
      </c>
      <c r="I400" s="2" t="s">
        <v>2685</v>
      </c>
      <c r="J400" s="4">
        <v>1000</v>
      </c>
      <c r="K400" s="5">
        <v>2.7</v>
      </c>
      <c r="L400" s="4">
        <v>2700</v>
      </c>
      <c r="M400" s="2" t="s">
        <v>2609</v>
      </c>
      <c r="N400" s="2" t="s">
        <v>30</v>
      </c>
      <c r="O400" s="2" t="s">
        <v>1668</v>
      </c>
      <c r="P400" s="2" t="s">
        <v>1669</v>
      </c>
      <c r="R400" s="2" t="s">
        <v>48</v>
      </c>
      <c r="S400" s="2" t="s">
        <v>2650</v>
      </c>
      <c r="T400" s="2" t="s">
        <v>2651</v>
      </c>
      <c r="U400" s="2" t="s">
        <v>1763</v>
      </c>
      <c r="V400" s="2" t="s">
        <v>2652</v>
      </c>
      <c r="W400" s="2" t="s">
        <v>1667</v>
      </c>
      <c r="X400" s="6">
        <v>0</v>
      </c>
      <c r="Z400" s="2" t="s">
        <v>48</v>
      </c>
      <c r="AA400" s="2" t="s">
        <v>2653</v>
      </c>
      <c r="AB400" s="2" t="s">
        <v>2654</v>
      </c>
      <c r="AC400" s="2"/>
      <c r="AD400" s="2"/>
      <c r="AE400">
        <f>J400*VLOOKUP(H400,'Cost sheet'!$C$2:$G$1232,5,FALSE)</f>
        <v>2700</v>
      </c>
      <c r="AF400" s="2"/>
      <c r="AG400" s="2"/>
    </row>
    <row r="401" spans="1:33" x14ac:dyDescent="0.45">
      <c r="A401" s="1">
        <v>46051</v>
      </c>
      <c r="B401" s="1">
        <v>46309</v>
      </c>
      <c r="C401" s="1">
        <v>46309</v>
      </c>
      <c r="D401" s="1">
        <v>46309</v>
      </c>
      <c r="E401" s="2" t="s">
        <v>2693</v>
      </c>
      <c r="F401" s="3">
        <v>1</v>
      </c>
      <c r="G401" s="2" t="s">
        <v>1859</v>
      </c>
      <c r="H401" s="28">
        <v>4978</v>
      </c>
      <c r="I401" s="2" t="s">
        <v>298</v>
      </c>
      <c r="J401" s="4">
        <v>140000</v>
      </c>
      <c r="K401" s="5">
        <v>0.1507</v>
      </c>
      <c r="L401" s="4">
        <v>21098</v>
      </c>
      <c r="M401" s="2" t="s">
        <v>1861</v>
      </c>
      <c r="N401" s="2" t="s">
        <v>30</v>
      </c>
      <c r="O401" s="2" t="s">
        <v>1668</v>
      </c>
      <c r="P401" s="2" t="s">
        <v>1669</v>
      </c>
      <c r="R401" s="2" t="s">
        <v>108</v>
      </c>
      <c r="S401" s="2" t="s">
        <v>1862</v>
      </c>
      <c r="T401" s="2" t="s">
        <v>1863</v>
      </c>
      <c r="U401" s="2" t="s">
        <v>1682</v>
      </c>
      <c r="V401" s="2" t="s">
        <v>1697</v>
      </c>
      <c r="W401" s="2" t="s">
        <v>1667</v>
      </c>
      <c r="X401" s="6">
        <v>0</v>
      </c>
      <c r="Z401" s="2" t="s">
        <v>1864</v>
      </c>
      <c r="AA401" s="2" t="s">
        <v>1699</v>
      </c>
      <c r="AB401" s="2" t="s">
        <v>1865</v>
      </c>
      <c r="AC401" s="2"/>
      <c r="AD401" s="2"/>
      <c r="AE401">
        <f>J401*VLOOKUP(H401,'Cost sheet'!$C$2:$G$1232,5,FALSE)</f>
        <v>5709.76</v>
      </c>
      <c r="AF401" s="2"/>
      <c r="AG401" s="2"/>
    </row>
    <row r="402" spans="1:33" x14ac:dyDescent="0.45">
      <c r="A402" s="1">
        <v>46035</v>
      </c>
      <c r="B402" s="1">
        <v>46193</v>
      </c>
      <c r="C402" s="1">
        <v>46317</v>
      </c>
      <c r="D402" s="1">
        <v>46317</v>
      </c>
      <c r="E402" s="2" t="s">
        <v>2496</v>
      </c>
      <c r="F402" s="3">
        <v>1</v>
      </c>
      <c r="G402" s="2" t="s">
        <v>1967</v>
      </c>
      <c r="H402" s="28">
        <v>7235</v>
      </c>
      <c r="I402" s="2" t="s">
        <v>2270</v>
      </c>
      <c r="J402" s="4">
        <v>240000</v>
      </c>
      <c r="K402" s="5">
        <v>0.52110000000000001</v>
      </c>
      <c r="L402" s="4">
        <v>125064</v>
      </c>
      <c r="M402" s="2" t="s">
        <v>1519</v>
      </c>
      <c r="N402" s="2" t="s">
        <v>62</v>
      </c>
      <c r="O402" s="2" t="s">
        <v>1668</v>
      </c>
      <c r="P402" s="2" t="s">
        <v>1669</v>
      </c>
      <c r="R402" s="2" t="s">
        <v>89</v>
      </c>
      <c r="S402" s="2" t="s">
        <v>1968</v>
      </c>
      <c r="U402" s="2" t="s">
        <v>1677</v>
      </c>
      <c r="V402" s="2" t="s">
        <v>1678</v>
      </c>
      <c r="W402" s="2" t="s">
        <v>1667</v>
      </c>
      <c r="X402" s="6">
        <v>0</v>
      </c>
      <c r="Z402" s="2" t="s">
        <v>89</v>
      </c>
      <c r="AA402" s="2" t="s">
        <v>1969</v>
      </c>
      <c r="AB402" s="2" t="s">
        <v>1970</v>
      </c>
      <c r="AD402" s="2"/>
      <c r="AE402">
        <f>J402*VLOOKUP(H402,'Cost sheet'!$C$2:$G$1232,5,FALSE)</f>
        <v>76659.840000000011</v>
      </c>
      <c r="AF402" s="2"/>
      <c r="AG402" s="2"/>
    </row>
    <row r="403" spans="1:33" x14ac:dyDescent="0.45">
      <c r="A403" s="1">
        <v>45793</v>
      </c>
      <c r="B403" s="1">
        <v>46249</v>
      </c>
      <c r="C403" s="1">
        <v>46331</v>
      </c>
      <c r="D403" s="1">
        <v>46248</v>
      </c>
      <c r="E403" s="2" t="s">
        <v>2013</v>
      </c>
      <c r="F403" s="3">
        <v>1</v>
      </c>
      <c r="G403" s="2" t="s">
        <v>1685</v>
      </c>
      <c r="H403" s="28">
        <v>5342</v>
      </c>
      <c r="I403" s="2" t="s">
        <v>158</v>
      </c>
      <c r="J403" s="4">
        <v>6900</v>
      </c>
      <c r="K403" s="5">
        <v>8.4700000000000006</v>
      </c>
      <c r="L403" s="4">
        <v>58443</v>
      </c>
      <c r="M403" s="2" t="s">
        <v>1499</v>
      </c>
      <c r="N403" s="2" t="s">
        <v>30</v>
      </c>
      <c r="O403" s="2" t="s">
        <v>1668</v>
      </c>
      <c r="P403" s="2" t="s">
        <v>1669</v>
      </c>
      <c r="R403" s="2" t="s">
        <v>90</v>
      </c>
      <c r="S403" s="2" t="s">
        <v>1947</v>
      </c>
      <c r="U403" s="2" t="s">
        <v>1682</v>
      </c>
      <c r="V403" s="2" t="s">
        <v>1948</v>
      </c>
      <c r="W403" s="2" t="s">
        <v>1667</v>
      </c>
      <c r="X403" s="6">
        <v>0</v>
      </c>
      <c r="Z403" s="2" t="s">
        <v>90</v>
      </c>
      <c r="AA403" s="2" t="s">
        <v>1949</v>
      </c>
      <c r="AC403" s="2" t="s">
        <v>1673</v>
      </c>
      <c r="AD403" s="2"/>
      <c r="AE403">
        <f>J403*VLOOKUP(H403,'Cost sheet'!$C$2:$G$1232,5,FALSE)</f>
        <v>21331.598400000003</v>
      </c>
      <c r="AF403" s="2"/>
      <c r="AG403" s="2"/>
    </row>
    <row r="404" spans="1:33" x14ac:dyDescent="0.45">
      <c r="A404" s="1">
        <v>45793</v>
      </c>
      <c r="B404" s="1">
        <v>46310</v>
      </c>
      <c r="C404" s="1">
        <v>46342</v>
      </c>
      <c r="D404" s="1">
        <v>46342</v>
      </c>
      <c r="E404" s="2" t="s">
        <v>2018</v>
      </c>
      <c r="F404" s="3">
        <v>1</v>
      </c>
      <c r="G404" s="2" t="s">
        <v>1685</v>
      </c>
      <c r="H404" s="28">
        <v>5341</v>
      </c>
      <c r="I404" s="2" t="s">
        <v>159</v>
      </c>
      <c r="J404" s="4">
        <v>5245</v>
      </c>
      <c r="K404" s="5">
        <v>11.6</v>
      </c>
      <c r="L404" s="4">
        <v>60842</v>
      </c>
      <c r="M404" s="2" t="s">
        <v>1499</v>
      </c>
      <c r="N404" s="2" t="s">
        <v>30</v>
      </c>
      <c r="O404" s="2" t="s">
        <v>1668</v>
      </c>
      <c r="P404" s="2" t="s">
        <v>1669</v>
      </c>
      <c r="R404" s="2" t="s">
        <v>90</v>
      </c>
      <c r="S404" s="2" t="s">
        <v>1947</v>
      </c>
      <c r="U404" s="2" t="s">
        <v>1682</v>
      </c>
      <c r="V404" s="2" t="s">
        <v>1948</v>
      </c>
      <c r="W404" s="2" t="s">
        <v>1667</v>
      </c>
      <c r="X404" s="6">
        <v>0</v>
      </c>
      <c r="Z404" s="2" t="s">
        <v>90</v>
      </c>
      <c r="AA404" s="2" t="s">
        <v>1949</v>
      </c>
      <c r="AC404" s="2" t="s">
        <v>1673</v>
      </c>
      <c r="AD404" s="2"/>
      <c r="AE404">
        <f>J404*VLOOKUP(H404,'Cost sheet'!$C$2:$G$1232,5,FALSE)</f>
        <v>25118.362694999996</v>
      </c>
      <c r="AF404" s="2"/>
      <c r="AG404" s="2"/>
    </row>
    <row r="405" spans="1:33" x14ac:dyDescent="0.45">
      <c r="A405" s="1">
        <v>46051</v>
      </c>
      <c r="B405" s="1">
        <v>46343</v>
      </c>
      <c r="C405" s="1">
        <v>46343</v>
      </c>
      <c r="D405" s="1">
        <v>46343</v>
      </c>
      <c r="E405" s="2" t="s">
        <v>2694</v>
      </c>
      <c r="F405" s="3">
        <v>1</v>
      </c>
      <c r="G405" s="2" t="s">
        <v>1859</v>
      </c>
      <c r="H405" s="28">
        <v>4978</v>
      </c>
      <c r="I405" s="2" t="s">
        <v>298</v>
      </c>
      <c r="J405" s="4">
        <v>120000</v>
      </c>
      <c r="K405" s="5">
        <v>0.1507</v>
      </c>
      <c r="L405" s="4">
        <v>18084</v>
      </c>
      <c r="M405" s="2" t="s">
        <v>1861</v>
      </c>
      <c r="N405" s="2" t="s">
        <v>30</v>
      </c>
      <c r="O405" s="2" t="s">
        <v>1668</v>
      </c>
      <c r="P405" s="2" t="s">
        <v>1669</v>
      </c>
      <c r="R405" s="2" t="s">
        <v>108</v>
      </c>
      <c r="S405" s="2" t="s">
        <v>1862</v>
      </c>
      <c r="T405" s="2" t="s">
        <v>1863</v>
      </c>
      <c r="U405" s="2" t="s">
        <v>1682</v>
      </c>
      <c r="V405" s="2" t="s">
        <v>1697</v>
      </c>
      <c r="W405" s="2" t="s">
        <v>1667</v>
      </c>
      <c r="X405" s="6">
        <v>0</v>
      </c>
      <c r="Z405" s="2" t="s">
        <v>1864</v>
      </c>
      <c r="AA405" s="2" t="s">
        <v>1699</v>
      </c>
      <c r="AB405" s="2" t="s">
        <v>1865</v>
      </c>
      <c r="AD405" s="2"/>
      <c r="AE405">
        <f>J405*VLOOKUP(H405,'Cost sheet'!$C$2:$G$1232,5,FALSE)</f>
        <v>4894.08</v>
      </c>
      <c r="AF405" s="2"/>
      <c r="AG405" s="2"/>
    </row>
    <row r="406" spans="1:33" x14ac:dyDescent="0.45">
      <c r="A406" s="1">
        <v>45618</v>
      </c>
      <c r="B406" s="1">
        <v>45709</v>
      </c>
      <c r="C406" s="1">
        <v>46356</v>
      </c>
      <c r="D406" s="1">
        <v>45861</v>
      </c>
      <c r="E406" s="2" t="s">
        <v>1957</v>
      </c>
      <c r="F406" s="3">
        <v>50</v>
      </c>
      <c r="G406" s="2" t="s">
        <v>1734</v>
      </c>
      <c r="H406" s="28">
        <v>6010</v>
      </c>
      <c r="I406" s="2" t="s">
        <v>129</v>
      </c>
      <c r="J406" s="4">
        <v>300</v>
      </c>
      <c r="K406" s="5">
        <v>102</v>
      </c>
      <c r="L406" s="4">
        <v>30600</v>
      </c>
      <c r="M406" s="2" t="s">
        <v>1485</v>
      </c>
      <c r="N406" s="2" t="s">
        <v>30</v>
      </c>
      <c r="O406" s="2" t="s">
        <v>1668</v>
      </c>
      <c r="P406" s="2" t="s">
        <v>1669</v>
      </c>
      <c r="R406" s="2" t="s">
        <v>67</v>
      </c>
      <c r="S406" s="2" t="s">
        <v>1735</v>
      </c>
      <c r="U406" s="2" t="s">
        <v>1690</v>
      </c>
      <c r="V406" s="2" t="s">
        <v>1736</v>
      </c>
      <c r="W406" s="2" t="s">
        <v>1667</v>
      </c>
      <c r="X406" s="6">
        <v>2</v>
      </c>
      <c r="Z406" s="2" t="s">
        <v>1713</v>
      </c>
      <c r="AA406" s="2" t="s">
        <v>1737</v>
      </c>
      <c r="AC406" s="2" t="s">
        <v>1673</v>
      </c>
      <c r="AD406" s="2"/>
      <c r="AE406">
        <f>J406*VLOOKUP(H406,'Cost sheet'!$C$2:$G$1232,5,FALSE)</f>
        <v>9958.8995999999988</v>
      </c>
      <c r="AF406" s="2"/>
      <c r="AG406" s="2"/>
    </row>
    <row r="407" spans="1:33" x14ac:dyDescent="0.45">
      <c r="A407" s="1">
        <v>45618</v>
      </c>
      <c r="B407" s="1">
        <v>45709</v>
      </c>
      <c r="C407" s="1">
        <v>46356</v>
      </c>
      <c r="D407" s="1">
        <v>45861</v>
      </c>
      <c r="E407" s="2" t="s">
        <v>1966</v>
      </c>
      <c r="F407" s="3">
        <v>10</v>
      </c>
      <c r="G407" s="2" t="s">
        <v>1738</v>
      </c>
      <c r="H407" s="28">
        <v>6010</v>
      </c>
      <c r="I407" s="2" t="s">
        <v>129</v>
      </c>
      <c r="J407" s="4">
        <v>50</v>
      </c>
      <c r="K407" s="5">
        <v>102</v>
      </c>
      <c r="L407" s="4">
        <v>5100</v>
      </c>
      <c r="M407" s="2" t="s">
        <v>1485</v>
      </c>
      <c r="N407" s="2" t="s">
        <v>30</v>
      </c>
      <c r="O407" s="2" t="s">
        <v>1668</v>
      </c>
      <c r="P407" s="2" t="s">
        <v>1669</v>
      </c>
      <c r="R407" s="2" t="s">
        <v>67</v>
      </c>
      <c r="S407" s="2" t="s">
        <v>1739</v>
      </c>
      <c r="U407" s="2" t="s">
        <v>1740</v>
      </c>
      <c r="V407" s="2" t="s">
        <v>1741</v>
      </c>
      <c r="W407" s="2" t="s">
        <v>1667</v>
      </c>
      <c r="X407" s="6">
        <v>2</v>
      </c>
      <c r="Z407" s="2" t="s">
        <v>1713</v>
      </c>
      <c r="AA407" s="2" t="s">
        <v>1742</v>
      </c>
      <c r="AC407" s="2" t="s">
        <v>1673</v>
      </c>
      <c r="AD407" s="2"/>
      <c r="AE407">
        <f>J407*VLOOKUP(H407,'Cost sheet'!$C$2:$G$1232,5,FALSE)</f>
        <v>1659.8165999999999</v>
      </c>
      <c r="AF407" s="2"/>
      <c r="AG407" s="2"/>
    </row>
    <row r="408" spans="1:33" x14ac:dyDescent="0.45">
      <c r="A408" s="1">
        <v>45618</v>
      </c>
      <c r="B408" s="1">
        <v>45709</v>
      </c>
      <c r="C408" s="1">
        <v>46356</v>
      </c>
      <c r="D408" s="1">
        <v>45896</v>
      </c>
      <c r="E408" s="2" t="s">
        <v>1958</v>
      </c>
      <c r="F408" s="3">
        <v>30</v>
      </c>
      <c r="G408" s="2" t="s">
        <v>1729</v>
      </c>
      <c r="H408" s="28">
        <v>6010</v>
      </c>
      <c r="I408" s="2" t="s">
        <v>129</v>
      </c>
      <c r="J408" s="4">
        <v>75</v>
      </c>
      <c r="K408" s="5">
        <v>102</v>
      </c>
      <c r="L408" s="4">
        <v>7650</v>
      </c>
      <c r="M408" s="2" t="s">
        <v>1485</v>
      </c>
      <c r="N408" s="2" t="s">
        <v>30</v>
      </c>
      <c r="O408" s="2" t="s">
        <v>1668</v>
      </c>
      <c r="P408" s="2" t="s">
        <v>1669</v>
      </c>
      <c r="R408" s="2" t="s">
        <v>67</v>
      </c>
      <c r="S408" s="2" t="s">
        <v>1730</v>
      </c>
      <c r="U408" s="2" t="s">
        <v>1731</v>
      </c>
      <c r="V408" s="2" t="s">
        <v>1732</v>
      </c>
      <c r="W408" s="2" t="s">
        <v>1667</v>
      </c>
      <c r="X408" s="6">
        <v>2</v>
      </c>
      <c r="Z408" s="2" t="s">
        <v>1713</v>
      </c>
      <c r="AA408" s="2" t="s">
        <v>1733</v>
      </c>
      <c r="AC408" s="2" t="s">
        <v>1673</v>
      </c>
      <c r="AD408" s="2"/>
      <c r="AE408">
        <f>J408*VLOOKUP(H408,'Cost sheet'!$C$2:$G$1232,5,FALSE)</f>
        <v>2489.7248999999997</v>
      </c>
      <c r="AF408" s="2"/>
      <c r="AG408" s="2"/>
    </row>
    <row r="409" spans="1:33" x14ac:dyDescent="0.45">
      <c r="A409" s="1">
        <v>45636</v>
      </c>
      <c r="B409" s="1">
        <v>45726</v>
      </c>
      <c r="C409" s="1">
        <v>46356</v>
      </c>
      <c r="D409" s="1">
        <v>45761</v>
      </c>
      <c r="E409" s="2" t="s">
        <v>1876</v>
      </c>
      <c r="F409" s="3">
        <v>10</v>
      </c>
      <c r="G409" s="2" t="s">
        <v>1847</v>
      </c>
      <c r="H409" s="28">
        <v>6011</v>
      </c>
      <c r="I409" s="2" t="s">
        <v>117</v>
      </c>
      <c r="J409" s="4">
        <v>5</v>
      </c>
      <c r="K409" s="5">
        <v>127.14</v>
      </c>
      <c r="L409" s="4">
        <v>635.70000000000005</v>
      </c>
      <c r="M409" s="2" t="s">
        <v>1485</v>
      </c>
      <c r="N409" s="2" t="s">
        <v>30</v>
      </c>
      <c r="O409" s="2" t="s">
        <v>1668</v>
      </c>
      <c r="P409" s="2" t="s">
        <v>1669</v>
      </c>
      <c r="R409" s="2" t="s">
        <v>67</v>
      </c>
      <c r="S409" s="2" t="s">
        <v>1848</v>
      </c>
      <c r="U409" s="2" t="s">
        <v>1849</v>
      </c>
      <c r="V409" s="2" t="s">
        <v>1850</v>
      </c>
      <c r="W409" s="2" t="s">
        <v>1667</v>
      </c>
      <c r="X409" s="6">
        <v>0</v>
      </c>
      <c r="Z409" s="2" t="s">
        <v>1713</v>
      </c>
      <c r="AA409" s="2" t="s">
        <v>1851</v>
      </c>
      <c r="AC409" s="2" t="s">
        <v>1673</v>
      </c>
      <c r="AD409" s="2"/>
      <c r="AE409">
        <f>J409*VLOOKUP(H409,'Cost sheet'!$C$2:$G$1232,5,FALSE)</f>
        <v>290.00435500000003</v>
      </c>
      <c r="AF409" s="2"/>
      <c r="AG409" s="2"/>
    </row>
    <row r="410" spans="1:33" x14ac:dyDescent="0.45">
      <c r="A410" s="1">
        <v>45636</v>
      </c>
      <c r="B410" s="1">
        <v>45726</v>
      </c>
      <c r="C410" s="1">
        <v>46356</v>
      </c>
      <c r="D410" s="1">
        <v>45896</v>
      </c>
      <c r="E410" s="2" t="s">
        <v>1877</v>
      </c>
      <c r="F410" s="3">
        <v>60</v>
      </c>
      <c r="G410" s="2" t="s">
        <v>1738</v>
      </c>
      <c r="H410" s="28">
        <v>6010</v>
      </c>
      <c r="I410" s="2" t="s">
        <v>129</v>
      </c>
      <c r="J410" s="4">
        <v>25</v>
      </c>
      <c r="K410" s="5">
        <v>102</v>
      </c>
      <c r="L410" s="4">
        <v>2550</v>
      </c>
      <c r="M410" s="2" t="s">
        <v>1485</v>
      </c>
      <c r="N410" s="2" t="s">
        <v>30</v>
      </c>
      <c r="O410" s="2" t="s">
        <v>1668</v>
      </c>
      <c r="P410" s="2" t="s">
        <v>1669</v>
      </c>
      <c r="R410" s="2" t="s">
        <v>67</v>
      </c>
      <c r="S410" s="2" t="s">
        <v>1739</v>
      </c>
      <c r="U410" s="2" t="s">
        <v>1740</v>
      </c>
      <c r="V410" s="2" t="s">
        <v>1741</v>
      </c>
      <c r="W410" s="2" t="s">
        <v>1667</v>
      </c>
      <c r="X410" s="6">
        <v>2</v>
      </c>
      <c r="Z410" s="2" t="s">
        <v>1713</v>
      </c>
      <c r="AA410" s="2" t="s">
        <v>1742</v>
      </c>
      <c r="AC410" s="2" t="s">
        <v>1673</v>
      </c>
      <c r="AD410" s="2"/>
      <c r="AE410">
        <f>J410*VLOOKUP(H410,'Cost sheet'!$C$2:$G$1232,5,FALSE)</f>
        <v>829.90829999999994</v>
      </c>
      <c r="AF410" s="2"/>
      <c r="AG410" s="2"/>
    </row>
    <row r="411" spans="1:33" x14ac:dyDescent="0.45">
      <c r="A411" s="1">
        <v>45636</v>
      </c>
      <c r="B411" s="1">
        <v>45726</v>
      </c>
      <c r="C411" s="1">
        <v>46356</v>
      </c>
      <c r="D411" s="1">
        <v>45896</v>
      </c>
      <c r="E411" s="2" t="s">
        <v>1878</v>
      </c>
      <c r="F411" s="3">
        <v>40</v>
      </c>
      <c r="G411" s="2" t="s">
        <v>1829</v>
      </c>
      <c r="H411" s="28">
        <v>6010</v>
      </c>
      <c r="I411" s="2" t="s">
        <v>129</v>
      </c>
      <c r="J411" s="4">
        <v>50</v>
      </c>
      <c r="K411" s="5">
        <v>102</v>
      </c>
      <c r="L411" s="4">
        <v>5100</v>
      </c>
      <c r="M411" s="2" t="s">
        <v>1485</v>
      </c>
      <c r="N411" s="2" t="s">
        <v>30</v>
      </c>
      <c r="O411" s="2" t="s">
        <v>1668</v>
      </c>
      <c r="P411" s="2" t="s">
        <v>1669</v>
      </c>
      <c r="R411" s="2" t="s">
        <v>67</v>
      </c>
      <c r="S411" s="2" t="s">
        <v>1830</v>
      </c>
      <c r="U411" s="2" t="s">
        <v>1687</v>
      </c>
      <c r="V411" s="2" t="s">
        <v>1831</v>
      </c>
      <c r="W411" s="2" t="s">
        <v>1667</v>
      </c>
      <c r="X411" s="6">
        <v>2</v>
      </c>
      <c r="Z411" s="2" t="s">
        <v>1713</v>
      </c>
      <c r="AA411" s="2" t="s">
        <v>1832</v>
      </c>
      <c r="AC411" s="2" t="s">
        <v>1673</v>
      </c>
      <c r="AD411" s="2"/>
      <c r="AE411">
        <f>J411*VLOOKUP(H411,'Cost sheet'!$C$2:$G$1232,5,FALSE)</f>
        <v>1659.8165999999999</v>
      </c>
      <c r="AF411" s="2"/>
      <c r="AG411" s="2"/>
    </row>
    <row r="412" spans="1:33" x14ac:dyDescent="0.45">
      <c r="A412" s="1">
        <v>45636</v>
      </c>
      <c r="B412" s="1">
        <v>45726</v>
      </c>
      <c r="C412" s="1">
        <v>46356</v>
      </c>
      <c r="D412" s="1">
        <v>45761</v>
      </c>
      <c r="E412" s="2" t="s">
        <v>1879</v>
      </c>
      <c r="F412" s="3">
        <v>40</v>
      </c>
      <c r="G412" s="2" t="s">
        <v>1743</v>
      </c>
      <c r="H412" s="28">
        <v>6011</v>
      </c>
      <c r="I412" s="2" t="s">
        <v>117</v>
      </c>
      <c r="J412" s="4">
        <v>17</v>
      </c>
      <c r="K412" s="5">
        <v>127.14</v>
      </c>
      <c r="L412" s="4">
        <v>2161.38</v>
      </c>
      <c r="M412" s="2" t="s">
        <v>1485</v>
      </c>
      <c r="N412" s="2" t="s">
        <v>30</v>
      </c>
      <c r="O412" s="2" t="s">
        <v>1668</v>
      </c>
      <c r="P412" s="2" t="s">
        <v>1669</v>
      </c>
      <c r="R412" s="2" t="s">
        <v>67</v>
      </c>
      <c r="S412" s="2" t="s">
        <v>1744</v>
      </c>
      <c r="U412" s="2" t="s">
        <v>1690</v>
      </c>
      <c r="V412" s="2" t="s">
        <v>1745</v>
      </c>
      <c r="W412" s="2" t="s">
        <v>1667</v>
      </c>
      <c r="X412" s="6">
        <v>0</v>
      </c>
      <c r="Z412" s="2" t="s">
        <v>1713</v>
      </c>
      <c r="AA412" s="2" t="s">
        <v>1746</v>
      </c>
      <c r="AC412" s="2" t="s">
        <v>1673</v>
      </c>
      <c r="AD412" s="2"/>
      <c r="AE412">
        <f>J412*VLOOKUP(H412,'Cost sheet'!$C$2:$G$1232,5,FALSE)</f>
        <v>986.01480700000002</v>
      </c>
      <c r="AF412" s="2"/>
      <c r="AG412" s="2"/>
    </row>
    <row r="413" spans="1:33" x14ac:dyDescent="0.45">
      <c r="A413" s="1">
        <v>45645</v>
      </c>
      <c r="B413" s="1">
        <v>45735</v>
      </c>
      <c r="C413" s="1">
        <v>46356</v>
      </c>
      <c r="D413" s="1">
        <v>45761</v>
      </c>
      <c r="E413" s="2" t="s">
        <v>1976</v>
      </c>
      <c r="F413" s="3">
        <v>10</v>
      </c>
      <c r="G413" s="2" t="s">
        <v>1785</v>
      </c>
      <c r="H413" s="28">
        <v>6011</v>
      </c>
      <c r="I413" s="2" t="s">
        <v>117</v>
      </c>
      <c r="J413" s="4">
        <v>26</v>
      </c>
      <c r="K413" s="5">
        <v>127.14</v>
      </c>
      <c r="L413" s="4">
        <v>3305.64</v>
      </c>
      <c r="M413" s="2" t="s">
        <v>1485</v>
      </c>
      <c r="N413" s="2" t="s">
        <v>30</v>
      </c>
      <c r="O413" s="2" t="s">
        <v>1668</v>
      </c>
      <c r="P413" s="2" t="s">
        <v>1669</v>
      </c>
      <c r="R413" s="2" t="s">
        <v>67</v>
      </c>
      <c r="S413" s="2" t="s">
        <v>1786</v>
      </c>
      <c r="U413" s="2" t="s">
        <v>1773</v>
      </c>
      <c r="V413" s="2" t="s">
        <v>1787</v>
      </c>
      <c r="W413" s="2" t="s">
        <v>1667</v>
      </c>
      <c r="X413" s="6">
        <v>0</v>
      </c>
      <c r="Z413" s="2" t="s">
        <v>1713</v>
      </c>
      <c r="AA413" s="2" t="s">
        <v>1788</v>
      </c>
      <c r="AC413" s="2" t="s">
        <v>1673</v>
      </c>
      <c r="AD413" s="2"/>
      <c r="AE413">
        <f>J413*VLOOKUP(H413,'Cost sheet'!$C$2:$G$1232,5,FALSE)</f>
        <v>1508.0226460000001</v>
      </c>
      <c r="AF413" s="2"/>
      <c r="AG413" s="2"/>
    </row>
    <row r="414" spans="1:33" x14ac:dyDescent="0.45">
      <c r="A414" s="1">
        <v>45645</v>
      </c>
      <c r="B414" s="1">
        <v>45735</v>
      </c>
      <c r="C414" s="1">
        <v>46356</v>
      </c>
      <c r="D414" s="1">
        <v>45761</v>
      </c>
      <c r="E414" s="2" t="s">
        <v>1977</v>
      </c>
      <c r="F414" s="3">
        <v>30</v>
      </c>
      <c r="G414" s="2" t="s">
        <v>1729</v>
      </c>
      <c r="H414" s="28">
        <v>6011</v>
      </c>
      <c r="I414" s="2" t="s">
        <v>117</v>
      </c>
      <c r="J414" s="4">
        <v>16</v>
      </c>
      <c r="K414" s="5">
        <v>127.14</v>
      </c>
      <c r="L414" s="4">
        <v>2034.24</v>
      </c>
      <c r="M414" s="2" t="s">
        <v>1485</v>
      </c>
      <c r="N414" s="2" t="s">
        <v>30</v>
      </c>
      <c r="O414" s="2" t="s">
        <v>1668</v>
      </c>
      <c r="P414" s="2" t="s">
        <v>1669</v>
      </c>
      <c r="R414" s="2" t="s">
        <v>67</v>
      </c>
      <c r="S414" s="2" t="s">
        <v>1730</v>
      </c>
      <c r="U414" s="2" t="s">
        <v>1731</v>
      </c>
      <c r="V414" s="2" t="s">
        <v>1732</v>
      </c>
      <c r="W414" s="2" t="s">
        <v>1667</v>
      </c>
      <c r="X414" s="6">
        <v>0</v>
      </c>
      <c r="Z414" s="2" t="s">
        <v>1713</v>
      </c>
      <c r="AA414" s="2" t="s">
        <v>1733</v>
      </c>
      <c r="AC414" s="2" t="s">
        <v>1673</v>
      </c>
      <c r="AD414" s="2"/>
      <c r="AE414">
        <f>J414*VLOOKUP(H414,'Cost sheet'!$C$2:$G$1232,5,FALSE)</f>
        <v>928.01393600000006</v>
      </c>
      <c r="AF414" s="2"/>
      <c r="AG414" s="2"/>
    </row>
    <row r="415" spans="1:33" x14ac:dyDescent="0.45">
      <c r="A415" s="1">
        <v>45645</v>
      </c>
      <c r="B415" s="1">
        <v>45735</v>
      </c>
      <c r="C415" s="1">
        <v>46356</v>
      </c>
      <c r="D415" s="1">
        <v>45896</v>
      </c>
      <c r="E415" s="2" t="s">
        <v>1980</v>
      </c>
      <c r="F415" s="3">
        <v>20</v>
      </c>
      <c r="G415" s="2" t="s">
        <v>1720</v>
      </c>
      <c r="H415" s="28">
        <v>6010</v>
      </c>
      <c r="I415" s="2" t="s">
        <v>129</v>
      </c>
      <c r="J415" s="4">
        <v>25</v>
      </c>
      <c r="K415" s="5">
        <v>102</v>
      </c>
      <c r="L415" s="4">
        <v>2550</v>
      </c>
      <c r="M415" s="2" t="s">
        <v>1485</v>
      </c>
      <c r="N415" s="2" t="s">
        <v>30</v>
      </c>
      <c r="O415" s="2" t="s">
        <v>1668</v>
      </c>
      <c r="P415" s="2" t="s">
        <v>1669</v>
      </c>
      <c r="R415" s="2" t="s">
        <v>67</v>
      </c>
      <c r="S415" s="2" t="s">
        <v>1721</v>
      </c>
      <c r="U415" s="2" t="s">
        <v>1682</v>
      </c>
      <c r="V415" s="2" t="s">
        <v>1722</v>
      </c>
      <c r="W415" s="2" t="s">
        <v>1667</v>
      </c>
      <c r="X415" s="6">
        <v>2</v>
      </c>
      <c r="Z415" s="2" t="s">
        <v>1713</v>
      </c>
      <c r="AA415" s="2" t="s">
        <v>1723</v>
      </c>
      <c r="AC415" s="2" t="s">
        <v>1673</v>
      </c>
      <c r="AD415" s="2"/>
      <c r="AE415">
        <f>J415*VLOOKUP(H415,'Cost sheet'!$C$2:$G$1232,5,FALSE)</f>
        <v>829.90829999999994</v>
      </c>
      <c r="AF415" s="2"/>
      <c r="AG415" s="2"/>
    </row>
    <row r="416" spans="1:33" x14ac:dyDescent="0.45">
      <c r="A416" s="1">
        <v>45645</v>
      </c>
      <c r="B416" s="1">
        <v>45735</v>
      </c>
      <c r="C416" s="1">
        <v>46356</v>
      </c>
      <c r="D416" s="1">
        <v>45761</v>
      </c>
      <c r="E416" s="2" t="s">
        <v>1978</v>
      </c>
      <c r="F416" s="3">
        <v>10</v>
      </c>
      <c r="G416" s="2" t="s">
        <v>1776</v>
      </c>
      <c r="H416" s="28">
        <v>6011</v>
      </c>
      <c r="I416" s="2" t="s">
        <v>117</v>
      </c>
      <c r="J416" s="4">
        <v>2</v>
      </c>
      <c r="K416" s="5">
        <v>127.14</v>
      </c>
      <c r="L416" s="4">
        <v>254.28</v>
      </c>
      <c r="M416" s="2" t="s">
        <v>1485</v>
      </c>
      <c r="N416" s="2" t="s">
        <v>30</v>
      </c>
      <c r="O416" s="2" t="s">
        <v>1668</v>
      </c>
      <c r="P416" s="2" t="s">
        <v>1669</v>
      </c>
      <c r="R416" s="2" t="s">
        <v>67</v>
      </c>
      <c r="S416" s="2" t="s">
        <v>1777</v>
      </c>
      <c r="U416" s="2" t="s">
        <v>1778</v>
      </c>
      <c r="V416" s="2" t="s">
        <v>1779</v>
      </c>
      <c r="W416" s="2" t="s">
        <v>1667</v>
      </c>
      <c r="X416" s="6">
        <v>0</v>
      </c>
      <c r="Z416" s="2" t="s">
        <v>1713</v>
      </c>
      <c r="AA416" s="2" t="s">
        <v>1780</v>
      </c>
      <c r="AC416" s="2" t="s">
        <v>1673</v>
      </c>
      <c r="AD416" s="2"/>
      <c r="AE416">
        <f>J416*VLOOKUP(H416,'Cost sheet'!$C$2:$G$1232,5,FALSE)</f>
        <v>116.00174200000001</v>
      </c>
      <c r="AF416" s="2"/>
      <c r="AG416" s="2"/>
    </row>
    <row r="417" spans="1:33" x14ac:dyDescent="0.45">
      <c r="A417" s="1">
        <v>45656</v>
      </c>
      <c r="B417" s="1">
        <v>45755</v>
      </c>
      <c r="C417" s="1">
        <v>46356</v>
      </c>
      <c r="D417" s="1">
        <v>45896</v>
      </c>
      <c r="E417" s="2" t="s">
        <v>1981</v>
      </c>
      <c r="F417" s="3">
        <v>1</v>
      </c>
      <c r="G417" s="2" t="s">
        <v>1695</v>
      </c>
      <c r="H417" s="28">
        <v>6010</v>
      </c>
      <c r="I417" s="2" t="s">
        <v>129</v>
      </c>
      <c r="J417" s="4">
        <v>20</v>
      </c>
      <c r="K417" s="5">
        <v>102</v>
      </c>
      <c r="L417" s="4">
        <v>2040</v>
      </c>
      <c r="M417" s="2" t="s">
        <v>1485</v>
      </c>
      <c r="N417" s="2" t="s">
        <v>30</v>
      </c>
      <c r="O417" s="2" t="s">
        <v>1668</v>
      </c>
      <c r="P417" s="2" t="s">
        <v>1669</v>
      </c>
      <c r="R417" s="2" t="s">
        <v>67</v>
      </c>
      <c r="S417" s="2" t="s">
        <v>1696</v>
      </c>
      <c r="U417" s="2" t="s">
        <v>1682</v>
      </c>
      <c r="V417" s="2" t="s">
        <v>1697</v>
      </c>
      <c r="W417" s="2" t="s">
        <v>1667</v>
      </c>
      <c r="X417" s="6">
        <v>2</v>
      </c>
      <c r="Z417" s="2" t="s">
        <v>1698</v>
      </c>
      <c r="AA417" s="2" t="s">
        <v>1699</v>
      </c>
      <c r="AB417" s="2" t="s">
        <v>1700</v>
      </c>
      <c r="AC417" s="2" t="s">
        <v>1673</v>
      </c>
      <c r="AD417" s="2"/>
      <c r="AE417">
        <f>J417*VLOOKUP(H417,'Cost sheet'!$C$2:$G$1232,5,FALSE)</f>
        <v>663.92663999999991</v>
      </c>
      <c r="AF417" s="2"/>
      <c r="AG417" s="2"/>
    </row>
    <row r="418" spans="1:33" x14ac:dyDescent="0.45">
      <c r="A418" s="1">
        <v>45656</v>
      </c>
      <c r="B418" s="1">
        <v>45744</v>
      </c>
      <c r="C418" s="1">
        <v>46356</v>
      </c>
      <c r="D418" s="1">
        <v>45896</v>
      </c>
      <c r="E418" s="2" t="s">
        <v>1979</v>
      </c>
      <c r="F418" s="3">
        <v>1</v>
      </c>
      <c r="G418" s="2" t="s">
        <v>1688</v>
      </c>
      <c r="H418" s="28">
        <v>6010</v>
      </c>
      <c r="I418" s="2" t="s">
        <v>129</v>
      </c>
      <c r="J418" s="4">
        <v>19</v>
      </c>
      <c r="K418" s="5">
        <v>102</v>
      </c>
      <c r="L418" s="4">
        <v>1938</v>
      </c>
      <c r="M418" s="2" t="s">
        <v>1485</v>
      </c>
      <c r="N418" s="2" t="s">
        <v>30</v>
      </c>
      <c r="O418" s="2" t="s">
        <v>1668</v>
      </c>
      <c r="P418" s="2" t="s">
        <v>1669</v>
      </c>
      <c r="R418" s="2" t="s">
        <v>67</v>
      </c>
      <c r="S418" s="2" t="s">
        <v>1689</v>
      </c>
      <c r="U418" s="2" t="s">
        <v>1690</v>
      </c>
      <c r="V418" s="2" t="s">
        <v>1691</v>
      </c>
      <c r="W418" s="2" t="s">
        <v>1667</v>
      </c>
      <c r="X418" s="6">
        <v>2</v>
      </c>
      <c r="Z418" s="2" t="s">
        <v>1692</v>
      </c>
      <c r="AA418" s="2" t="s">
        <v>1693</v>
      </c>
      <c r="AB418" s="2" t="s">
        <v>1694</v>
      </c>
      <c r="AC418" s="2" t="s">
        <v>1673</v>
      </c>
      <c r="AD418" s="2"/>
      <c r="AE418">
        <f>J418*VLOOKUP(H418,'Cost sheet'!$C$2:$G$1232,5,FALSE)</f>
        <v>630.73030799999992</v>
      </c>
      <c r="AF418" s="2"/>
      <c r="AG418" s="2"/>
    </row>
    <row r="419" spans="1:33" x14ac:dyDescent="0.45">
      <c r="A419" s="1">
        <v>45659</v>
      </c>
      <c r="B419" s="1">
        <v>45752</v>
      </c>
      <c r="C419" s="1">
        <v>46356</v>
      </c>
      <c r="D419" s="1">
        <v>45896</v>
      </c>
      <c r="E419" s="2" t="s">
        <v>1489</v>
      </c>
      <c r="F419" s="3">
        <v>1</v>
      </c>
      <c r="G419" s="2" t="s">
        <v>1688</v>
      </c>
      <c r="H419" s="28">
        <v>6010</v>
      </c>
      <c r="I419" s="2" t="s">
        <v>129</v>
      </c>
      <c r="J419" s="4">
        <v>8</v>
      </c>
      <c r="K419" s="5">
        <v>102</v>
      </c>
      <c r="L419" s="4">
        <v>816</v>
      </c>
      <c r="M419" s="2" t="s">
        <v>1485</v>
      </c>
      <c r="N419" s="2" t="s">
        <v>30</v>
      </c>
      <c r="O419" s="2" t="s">
        <v>1668</v>
      </c>
      <c r="P419" s="2" t="s">
        <v>1669</v>
      </c>
      <c r="R419" s="2" t="s">
        <v>67</v>
      </c>
      <c r="S419" s="2" t="s">
        <v>1689</v>
      </c>
      <c r="U419" s="2" t="s">
        <v>1690</v>
      </c>
      <c r="V419" s="2" t="s">
        <v>1691</v>
      </c>
      <c r="W419" s="2" t="s">
        <v>1667</v>
      </c>
      <c r="X419" s="6">
        <v>2</v>
      </c>
      <c r="Z419" s="2" t="s">
        <v>1692</v>
      </c>
      <c r="AA419" s="2" t="s">
        <v>1693</v>
      </c>
      <c r="AB419" s="2" t="s">
        <v>1694</v>
      </c>
      <c r="AC419" s="2" t="s">
        <v>1673</v>
      </c>
      <c r="AD419" s="2"/>
      <c r="AE419">
        <f>J419*VLOOKUP(H419,'Cost sheet'!$C$2:$G$1232,5,FALSE)</f>
        <v>265.57065599999999</v>
      </c>
      <c r="AF419" s="2"/>
      <c r="AG419" s="2"/>
    </row>
    <row r="420" spans="1:33" x14ac:dyDescent="0.45">
      <c r="A420" s="1">
        <v>45664</v>
      </c>
      <c r="B420" s="1">
        <v>45750</v>
      </c>
      <c r="C420" s="1">
        <v>46356</v>
      </c>
      <c r="D420" s="1">
        <v>45761</v>
      </c>
      <c r="E420" s="2" t="s">
        <v>1508</v>
      </c>
      <c r="F420" s="3">
        <v>10</v>
      </c>
      <c r="G420" s="2" t="s">
        <v>1847</v>
      </c>
      <c r="H420" s="28">
        <v>6011</v>
      </c>
      <c r="I420" s="2" t="s">
        <v>117</v>
      </c>
      <c r="J420" s="4">
        <v>1</v>
      </c>
      <c r="K420" s="5">
        <v>127.14</v>
      </c>
      <c r="L420" s="4">
        <v>127.14</v>
      </c>
      <c r="M420" s="2" t="s">
        <v>1485</v>
      </c>
      <c r="N420" s="2" t="s">
        <v>30</v>
      </c>
      <c r="O420" s="2" t="s">
        <v>1668</v>
      </c>
      <c r="P420" s="2" t="s">
        <v>1669</v>
      </c>
      <c r="R420" s="2" t="s">
        <v>67</v>
      </c>
      <c r="S420" s="2" t="s">
        <v>1848</v>
      </c>
      <c r="U420" s="2" t="s">
        <v>1849</v>
      </c>
      <c r="V420" s="2" t="s">
        <v>1850</v>
      </c>
      <c r="W420" s="2" t="s">
        <v>1667</v>
      </c>
      <c r="X420" s="6">
        <v>0</v>
      </c>
      <c r="Z420" s="2" t="s">
        <v>1713</v>
      </c>
      <c r="AA420" s="2" t="s">
        <v>1851</v>
      </c>
      <c r="AC420" s="2" t="s">
        <v>1673</v>
      </c>
      <c r="AD420" s="2"/>
      <c r="AE420">
        <f>J420*VLOOKUP(H420,'Cost sheet'!$C$2:$G$1232,5,FALSE)</f>
        <v>58.000871000000004</v>
      </c>
      <c r="AF420" s="2"/>
      <c r="AG420" s="2"/>
    </row>
    <row r="421" spans="1:33" x14ac:dyDescent="0.45">
      <c r="A421" s="1">
        <v>45664</v>
      </c>
      <c r="B421" s="1">
        <v>45750</v>
      </c>
      <c r="C421" s="1">
        <v>46356</v>
      </c>
      <c r="D421" s="1">
        <v>45896</v>
      </c>
      <c r="E421" s="2" t="s">
        <v>1507</v>
      </c>
      <c r="F421" s="3">
        <v>20</v>
      </c>
      <c r="G421" s="2" t="s">
        <v>1829</v>
      </c>
      <c r="H421" s="28">
        <v>6010</v>
      </c>
      <c r="I421" s="2" t="s">
        <v>129</v>
      </c>
      <c r="J421" s="4">
        <v>25</v>
      </c>
      <c r="K421" s="5">
        <v>102</v>
      </c>
      <c r="L421" s="4">
        <v>2550</v>
      </c>
      <c r="M421" s="2" t="s">
        <v>1485</v>
      </c>
      <c r="N421" s="2" t="s">
        <v>30</v>
      </c>
      <c r="O421" s="2" t="s">
        <v>1668</v>
      </c>
      <c r="P421" s="2" t="s">
        <v>1669</v>
      </c>
      <c r="R421" s="2" t="s">
        <v>67</v>
      </c>
      <c r="S421" s="2" t="s">
        <v>1830</v>
      </c>
      <c r="U421" s="2" t="s">
        <v>1687</v>
      </c>
      <c r="V421" s="2" t="s">
        <v>1831</v>
      </c>
      <c r="W421" s="2" t="s">
        <v>1667</v>
      </c>
      <c r="X421" s="6">
        <v>2</v>
      </c>
      <c r="Z421" s="2" t="s">
        <v>1713</v>
      </c>
      <c r="AA421" s="2" t="s">
        <v>1832</v>
      </c>
      <c r="AC421" s="2" t="s">
        <v>1673</v>
      </c>
      <c r="AD421" s="2"/>
      <c r="AE421">
        <f>J421*VLOOKUP(H421,'Cost sheet'!$C$2:$G$1232,5,FALSE)</f>
        <v>829.90829999999994</v>
      </c>
      <c r="AF421" s="2"/>
      <c r="AG421" s="2"/>
    </row>
    <row r="422" spans="1:33" x14ac:dyDescent="0.45">
      <c r="A422" s="1">
        <v>45678</v>
      </c>
      <c r="B422" s="1">
        <v>45763</v>
      </c>
      <c r="C422" s="1">
        <v>46356</v>
      </c>
      <c r="D422" s="1">
        <v>45763</v>
      </c>
      <c r="E422" s="2" t="s">
        <v>1527</v>
      </c>
      <c r="F422" s="3">
        <v>10</v>
      </c>
      <c r="G422" s="2" t="s">
        <v>1847</v>
      </c>
      <c r="H422" s="28">
        <v>6011</v>
      </c>
      <c r="I422" s="2" t="s">
        <v>117</v>
      </c>
      <c r="J422" s="4">
        <v>2</v>
      </c>
      <c r="K422" s="5">
        <v>127.14</v>
      </c>
      <c r="L422" s="4">
        <v>254.28</v>
      </c>
      <c r="M422" s="2" t="s">
        <v>1485</v>
      </c>
      <c r="N422" s="2" t="s">
        <v>30</v>
      </c>
      <c r="O422" s="2" t="s">
        <v>1668</v>
      </c>
      <c r="P422" s="2" t="s">
        <v>1669</v>
      </c>
      <c r="R422" s="2" t="s">
        <v>67</v>
      </c>
      <c r="S422" s="2" t="s">
        <v>1848</v>
      </c>
      <c r="U422" s="2" t="s">
        <v>1849</v>
      </c>
      <c r="V422" s="2" t="s">
        <v>1850</v>
      </c>
      <c r="W422" s="2" t="s">
        <v>1667</v>
      </c>
      <c r="X422" s="6">
        <v>0</v>
      </c>
      <c r="Z422" s="2" t="s">
        <v>1713</v>
      </c>
      <c r="AA422" s="2" t="s">
        <v>1851</v>
      </c>
      <c r="AC422" s="2" t="s">
        <v>1673</v>
      </c>
      <c r="AD422" s="2"/>
      <c r="AE422">
        <f>J422*VLOOKUP(H422,'Cost sheet'!$C$2:$G$1232,5,FALSE)</f>
        <v>116.00174200000001</v>
      </c>
      <c r="AF422" s="2"/>
      <c r="AG422" s="2"/>
    </row>
    <row r="423" spans="1:33" x14ac:dyDescent="0.45">
      <c r="A423" s="1">
        <v>45678</v>
      </c>
      <c r="B423" s="1">
        <v>45763</v>
      </c>
      <c r="C423" s="1">
        <v>46356</v>
      </c>
      <c r="D423" s="1">
        <v>45896</v>
      </c>
      <c r="E423" s="2" t="s">
        <v>1526</v>
      </c>
      <c r="F423" s="3">
        <v>30</v>
      </c>
      <c r="G423" s="2" t="s">
        <v>1724</v>
      </c>
      <c r="H423" s="28">
        <v>6010</v>
      </c>
      <c r="I423" s="2" t="s">
        <v>129</v>
      </c>
      <c r="J423" s="4">
        <v>25</v>
      </c>
      <c r="K423" s="5">
        <v>102</v>
      </c>
      <c r="L423" s="4">
        <v>2550</v>
      </c>
      <c r="M423" s="2" t="s">
        <v>1485</v>
      </c>
      <c r="N423" s="2" t="s">
        <v>30</v>
      </c>
      <c r="O423" s="2" t="s">
        <v>1668</v>
      </c>
      <c r="P423" s="2" t="s">
        <v>1669</v>
      </c>
      <c r="R423" s="2" t="s">
        <v>67</v>
      </c>
      <c r="S423" s="2" t="s">
        <v>1725</v>
      </c>
      <c r="U423" s="2" t="s">
        <v>1726</v>
      </c>
      <c r="V423" s="2" t="s">
        <v>1727</v>
      </c>
      <c r="W423" s="2" t="s">
        <v>1667</v>
      </c>
      <c r="X423" s="6">
        <v>2</v>
      </c>
      <c r="Z423" s="2" t="s">
        <v>1713</v>
      </c>
      <c r="AA423" s="2" t="s">
        <v>1728</v>
      </c>
      <c r="AC423" s="2" t="s">
        <v>1673</v>
      </c>
      <c r="AD423" s="2"/>
      <c r="AE423">
        <f>J423*VLOOKUP(H423,'Cost sheet'!$C$2:$G$1232,5,FALSE)</f>
        <v>829.90829999999994</v>
      </c>
      <c r="AF423" s="2"/>
      <c r="AG423" s="2"/>
    </row>
    <row r="424" spans="1:33" x14ac:dyDescent="0.45">
      <c r="A424" s="1">
        <v>45679</v>
      </c>
      <c r="B424" s="1">
        <v>45781</v>
      </c>
      <c r="C424" s="1">
        <v>46356</v>
      </c>
      <c r="D424" s="1">
        <v>45896</v>
      </c>
      <c r="E424" s="2" t="s">
        <v>1528</v>
      </c>
      <c r="F424" s="3">
        <v>1</v>
      </c>
      <c r="G424" s="2" t="s">
        <v>1695</v>
      </c>
      <c r="H424" s="28">
        <v>6010</v>
      </c>
      <c r="I424" s="2" t="s">
        <v>129</v>
      </c>
      <c r="J424" s="4">
        <v>20</v>
      </c>
      <c r="K424" s="5">
        <v>102</v>
      </c>
      <c r="L424" s="4">
        <v>2040</v>
      </c>
      <c r="M424" s="2" t="s">
        <v>1485</v>
      </c>
      <c r="N424" s="2" t="s">
        <v>30</v>
      </c>
      <c r="O424" s="2" t="s">
        <v>1668</v>
      </c>
      <c r="P424" s="2" t="s">
        <v>1669</v>
      </c>
      <c r="R424" s="2" t="s">
        <v>67</v>
      </c>
      <c r="S424" s="2" t="s">
        <v>1696</v>
      </c>
      <c r="U424" s="2" t="s">
        <v>1682</v>
      </c>
      <c r="V424" s="2" t="s">
        <v>1697</v>
      </c>
      <c r="W424" s="2" t="s">
        <v>1667</v>
      </c>
      <c r="X424" s="6">
        <v>2</v>
      </c>
      <c r="Z424" s="2" t="s">
        <v>1698</v>
      </c>
      <c r="AA424" s="2" t="s">
        <v>1699</v>
      </c>
      <c r="AB424" s="2" t="s">
        <v>1700</v>
      </c>
      <c r="AC424" s="2" t="s">
        <v>1673</v>
      </c>
      <c r="AD424" s="2"/>
      <c r="AE424">
        <f>J424*VLOOKUP(H424,'Cost sheet'!$C$2:$G$1232,5,FALSE)</f>
        <v>663.92663999999991</v>
      </c>
      <c r="AF424" s="2"/>
      <c r="AG424" s="2"/>
    </row>
    <row r="425" spans="1:33" x14ac:dyDescent="0.45">
      <c r="A425" s="1">
        <v>45692</v>
      </c>
      <c r="B425" s="1">
        <v>45777</v>
      </c>
      <c r="C425" s="1">
        <v>46356</v>
      </c>
      <c r="D425" s="1">
        <v>45896</v>
      </c>
      <c r="E425" s="2" t="s">
        <v>1536</v>
      </c>
      <c r="F425" s="3">
        <v>20</v>
      </c>
      <c r="G425" s="2" t="s">
        <v>1833</v>
      </c>
      <c r="H425" s="28">
        <v>6010</v>
      </c>
      <c r="I425" s="2" t="s">
        <v>129</v>
      </c>
      <c r="J425" s="4">
        <v>23</v>
      </c>
      <c r="K425" s="5">
        <v>102</v>
      </c>
      <c r="L425" s="4">
        <v>2346</v>
      </c>
      <c r="M425" s="2" t="s">
        <v>1485</v>
      </c>
      <c r="N425" s="2" t="s">
        <v>30</v>
      </c>
      <c r="O425" s="2" t="s">
        <v>1668</v>
      </c>
      <c r="P425" s="2" t="s">
        <v>1669</v>
      </c>
      <c r="R425" s="2" t="s">
        <v>67</v>
      </c>
      <c r="S425" s="2" t="s">
        <v>1834</v>
      </c>
      <c r="U425" s="2" t="s">
        <v>1835</v>
      </c>
      <c r="V425" s="2" t="s">
        <v>1959</v>
      </c>
      <c r="W425" s="2" t="s">
        <v>1667</v>
      </c>
      <c r="X425" s="6">
        <v>2</v>
      </c>
      <c r="Z425" s="2" t="s">
        <v>1759</v>
      </c>
      <c r="AA425" s="2" t="s">
        <v>1837</v>
      </c>
      <c r="AC425" s="2" t="s">
        <v>1673</v>
      </c>
      <c r="AD425" s="2"/>
      <c r="AE425">
        <f>J425*VLOOKUP(H425,'Cost sheet'!$C$2:$G$1232,5,FALSE)</f>
        <v>763.51563599999997</v>
      </c>
      <c r="AF425" s="2"/>
      <c r="AG425" s="2"/>
    </row>
    <row r="426" spans="1:33" x14ac:dyDescent="0.45">
      <c r="A426" s="1">
        <v>45692</v>
      </c>
      <c r="B426" s="1">
        <v>45786</v>
      </c>
      <c r="C426" s="1">
        <v>46356</v>
      </c>
      <c r="D426" s="1">
        <v>45889</v>
      </c>
      <c r="E426" s="2" t="s">
        <v>1534</v>
      </c>
      <c r="F426" s="3">
        <v>1</v>
      </c>
      <c r="G426" s="2" t="s">
        <v>1695</v>
      </c>
      <c r="H426" s="28">
        <v>6011</v>
      </c>
      <c r="I426" s="2" t="s">
        <v>117</v>
      </c>
      <c r="J426" s="4">
        <v>1</v>
      </c>
      <c r="K426" s="5">
        <v>127.14</v>
      </c>
      <c r="L426" s="4">
        <v>127.14</v>
      </c>
      <c r="M426" s="2" t="s">
        <v>1485</v>
      </c>
      <c r="N426" s="2" t="s">
        <v>30</v>
      </c>
      <c r="O426" s="2" t="s">
        <v>1668</v>
      </c>
      <c r="P426" s="2" t="s">
        <v>1669</v>
      </c>
      <c r="R426" s="2" t="s">
        <v>67</v>
      </c>
      <c r="S426" s="2" t="s">
        <v>1696</v>
      </c>
      <c r="U426" s="2" t="s">
        <v>1682</v>
      </c>
      <c r="V426" s="2" t="s">
        <v>1697</v>
      </c>
      <c r="W426" s="2" t="s">
        <v>1667</v>
      </c>
      <c r="X426" s="6">
        <v>0</v>
      </c>
      <c r="Z426" s="2" t="s">
        <v>1698</v>
      </c>
      <c r="AA426" s="2" t="s">
        <v>1699</v>
      </c>
      <c r="AB426" s="2" t="s">
        <v>1700</v>
      </c>
      <c r="AC426" s="2" t="s">
        <v>1673</v>
      </c>
      <c r="AD426" s="2"/>
      <c r="AE426">
        <f>J426*VLOOKUP(H426,'Cost sheet'!$C$2:$G$1232,5,FALSE)</f>
        <v>58.000871000000004</v>
      </c>
      <c r="AF426" s="2"/>
      <c r="AG426" s="2"/>
    </row>
    <row r="427" spans="1:33" x14ac:dyDescent="0.45">
      <c r="A427" s="1">
        <v>45692</v>
      </c>
      <c r="B427" s="1">
        <v>45783</v>
      </c>
      <c r="C427" s="1">
        <v>46356</v>
      </c>
      <c r="D427" s="1">
        <v>45896</v>
      </c>
      <c r="E427" s="2" t="s">
        <v>1535</v>
      </c>
      <c r="F427" s="3">
        <v>1</v>
      </c>
      <c r="G427" s="2" t="s">
        <v>1688</v>
      </c>
      <c r="H427" s="28">
        <v>6010</v>
      </c>
      <c r="I427" s="2" t="s">
        <v>129</v>
      </c>
      <c r="J427" s="4">
        <v>9</v>
      </c>
      <c r="K427" s="5">
        <v>102</v>
      </c>
      <c r="L427" s="4">
        <v>918</v>
      </c>
      <c r="M427" s="2" t="s">
        <v>1485</v>
      </c>
      <c r="N427" s="2" t="s">
        <v>30</v>
      </c>
      <c r="O427" s="2" t="s">
        <v>1668</v>
      </c>
      <c r="P427" s="2" t="s">
        <v>1669</v>
      </c>
      <c r="R427" s="2" t="s">
        <v>67</v>
      </c>
      <c r="S427" s="2" t="s">
        <v>1689</v>
      </c>
      <c r="U427" s="2" t="s">
        <v>1690</v>
      </c>
      <c r="V427" s="2" t="s">
        <v>1691</v>
      </c>
      <c r="W427" s="2" t="s">
        <v>1667</v>
      </c>
      <c r="X427" s="6">
        <v>2</v>
      </c>
      <c r="Z427" s="2" t="s">
        <v>1692</v>
      </c>
      <c r="AA427" s="2" t="s">
        <v>1693</v>
      </c>
      <c r="AB427" s="2" t="s">
        <v>1694</v>
      </c>
      <c r="AC427" s="2" t="s">
        <v>1673</v>
      </c>
      <c r="AD427" s="2"/>
      <c r="AE427">
        <f>J427*VLOOKUP(H427,'Cost sheet'!$C$2:$G$1232,5,FALSE)</f>
        <v>298.76698799999997</v>
      </c>
      <c r="AF427" s="2"/>
      <c r="AG427" s="2"/>
    </row>
    <row r="428" spans="1:33" x14ac:dyDescent="0.45">
      <c r="A428" s="1">
        <v>45706</v>
      </c>
      <c r="B428" s="1">
        <v>45790</v>
      </c>
      <c r="C428" s="1">
        <v>46356</v>
      </c>
      <c r="D428" s="1">
        <v>45896</v>
      </c>
      <c r="E428" s="2" t="s">
        <v>1554</v>
      </c>
      <c r="F428" s="3">
        <v>10</v>
      </c>
      <c r="G428" s="2" t="s">
        <v>1756</v>
      </c>
      <c r="H428" s="28">
        <v>6010</v>
      </c>
      <c r="I428" s="2" t="s">
        <v>129</v>
      </c>
      <c r="J428" s="4">
        <v>1</v>
      </c>
      <c r="K428" s="5">
        <v>102</v>
      </c>
      <c r="L428" s="4">
        <v>102</v>
      </c>
      <c r="M428" s="2" t="s">
        <v>1485</v>
      </c>
      <c r="N428" s="2" t="s">
        <v>30</v>
      </c>
      <c r="O428" s="2" t="s">
        <v>1668</v>
      </c>
      <c r="P428" s="2" t="s">
        <v>1669</v>
      </c>
      <c r="R428" s="2" t="s">
        <v>67</v>
      </c>
      <c r="S428" s="2" t="s">
        <v>1757</v>
      </c>
      <c r="U428" s="2" t="s">
        <v>1690</v>
      </c>
      <c r="V428" s="2" t="s">
        <v>1758</v>
      </c>
      <c r="W428" s="2" t="s">
        <v>1667</v>
      </c>
      <c r="X428" s="6">
        <v>2</v>
      </c>
      <c r="Z428" s="2" t="s">
        <v>1759</v>
      </c>
      <c r="AA428" s="2" t="s">
        <v>1760</v>
      </c>
      <c r="AC428" s="2" t="s">
        <v>1673</v>
      </c>
      <c r="AD428" s="2"/>
      <c r="AE428">
        <f>J428*VLOOKUP(H428,'Cost sheet'!$C$2:$G$1232,5,FALSE)</f>
        <v>33.196331999999998</v>
      </c>
      <c r="AF428" s="2"/>
      <c r="AG428" s="2"/>
    </row>
    <row r="429" spans="1:33" x14ac:dyDescent="0.45">
      <c r="A429" s="1">
        <v>45706</v>
      </c>
      <c r="B429" s="1">
        <v>45790</v>
      </c>
      <c r="C429" s="1">
        <v>46356</v>
      </c>
      <c r="D429" s="1">
        <v>45896</v>
      </c>
      <c r="E429" s="2" t="s">
        <v>1551</v>
      </c>
      <c r="F429" s="3">
        <v>30</v>
      </c>
      <c r="G429" s="2" t="s">
        <v>1738</v>
      </c>
      <c r="H429" s="28">
        <v>6010</v>
      </c>
      <c r="I429" s="2" t="s">
        <v>129</v>
      </c>
      <c r="J429" s="4">
        <v>25</v>
      </c>
      <c r="K429" s="5">
        <v>102</v>
      </c>
      <c r="L429" s="4">
        <v>2550</v>
      </c>
      <c r="M429" s="2" t="s">
        <v>1485</v>
      </c>
      <c r="N429" s="2" t="s">
        <v>30</v>
      </c>
      <c r="O429" s="2" t="s">
        <v>1668</v>
      </c>
      <c r="P429" s="2" t="s">
        <v>1669</v>
      </c>
      <c r="R429" s="2" t="s">
        <v>67</v>
      </c>
      <c r="S429" s="2" t="s">
        <v>1739</v>
      </c>
      <c r="U429" s="2" t="s">
        <v>1740</v>
      </c>
      <c r="V429" s="2" t="s">
        <v>1741</v>
      </c>
      <c r="W429" s="2" t="s">
        <v>1667</v>
      </c>
      <c r="X429" s="6">
        <v>2</v>
      </c>
      <c r="Z429" s="2" t="s">
        <v>1713</v>
      </c>
      <c r="AA429" s="2" t="s">
        <v>1742</v>
      </c>
      <c r="AC429" s="2" t="s">
        <v>1673</v>
      </c>
      <c r="AD429" s="2"/>
      <c r="AE429">
        <f>J429*VLOOKUP(H429,'Cost sheet'!$C$2:$G$1232,5,FALSE)</f>
        <v>829.90829999999994</v>
      </c>
      <c r="AF429" s="2"/>
      <c r="AG429" s="2"/>
    </row>
    <row r="430" spans="1:33" x14ac:dyDescent="0.45">
      <c r="A430" s="1">
        <v>45720</v>
      </c>
      <c r="B430" s="1">
        <v>45805</v>
      </c>
      <c r="C430" s="1">
        <v>46356</v>
      </c>
      <c r="D430" s="1">
        <v>45896</v>
      </c>
      <c r="E430" s="2" t="s">
        <v>1573</v>
      </c>
      <c r="F430" s="3">
        <v>10</v>
      </c>
      <c r="G430" s="2" t="s">
        <v>1909</v>
      </c>
      <c r="H430" s="28">
        <v>6010</v>
      </c>
      <c r="I430" s="2" t="s">
        <v>129</v>
      </c>
      <c r="J430" s="4">
        <v>2</v>
      </c>
      <c r="K430" s="5">
        <v>102</v>
      </c>
      <c r="L430" s="4">
        <v>204</v>
      </c>
      <c r="M430" s="2" t="s">
        <v>1485</v>
      </c>
      <c r="N430" s="2" t="s">
        <v>30</v>
      </c>
      <c r="O430" s="2" t="s">
        <v>1668</v>
      </c>
      <c r="P430" s="2" t="s">
        <v>1669</v>
      </c>
      <c r="R430" s="2" t="s">
        <v>67</v>
      </c>
      <c r="S430" s="2" t="s">
        <v>1910</v>
      </c>
      <c r="U430" s="2" t="s">
        <v>1740</v>
      </c>
      <c r="V430" s="2" t="s">
        <v>1911</v>
      </c>
      <c r="W430" s="2" t="s">
        <v>1667</v>
      </c>
      <c r="X430" s="6">
        <v>2</v>
      </c>
      <c r="Z430" s="2" t="s">
        <v>1713</v>
      </c>
      <c r="AA430" s="2" t="s">
        <v>1912</v>
      </c>
      <c r="AC430" s="2" t="s">
        <v>1673</v>
      </c>
      <c r="AD430" s="2"/>
      <c r="AE430">
        <f>J430*VLOOKUP(H430,'Cost sheet'!$C$2:$G$1232,5,FALSE)</f>
        <v>66.392663999999996</v>
      </c>
      <c r="AF430" s="2"/>
      <c r="AG430" s="2"/>
    </row>
    <row r="431" spans="1:33" x14ac:dyDescent="0.45">
      <c r="A431" s="1">
        <v>45720</v>
      </c>
      <c r="B431" s="1">
        <v>45805</v>
      </c>
      <c r="C431" s="1">
        <v>46356</v>
      </c>
      <c r="D431" s="1">
        <v>45919</v>
      </c>
      <c r="E431" s="2" t="s">
        <v>1575</v>
      </c>
      <c r="F431" s="3">
        <v>10</v>
      </c>
      <c r="G431" s="2" t="s">
        <v>1781</v>
      </c>
      <c r="H431" s="28">
        <v>6013</v>
      </c>
      <c r="I431" s="2" t="s">
        <v>131</v>
      </c>
      <c r="J431" s="4">
        <v>7</v>
      </c>
      <c r="K431" s="5">
        <v>123</v>
      </c>
      <c r="L431" s="4">
        <v>861</v>
      </c>
      <c r="M431" s="2" t="s">
        <v>1485</v>
      </c>
      <c r="N431" s="2" t="s">
        <v>30</v>
      </c>
      <c r="O431" s="2" t="s">
        <v>1668</v>
      </c>
      <c r="P431" s="2" t="s">
        <v>1669</v>
      </c>
      <c r="R431" s="2" t="s">
        <v>67</v>
      </c>
      <c r="S431" s="2" t="s">
        <v>1782</v>
      </c>
      <c r="U431" s="2" t="s">
        <v>1763</v>
      </c>
      <c r="V431" s="2" t="s">
        <v>1783</v>
      </c>
      <c r="W431" s="2" t="s">
        <v>1667</v>
      </c>
      <c r="X431" s="6">
        <v>0</v>
      </c>
      <c r="Z431" s="2" t="s">
        <v>1713</v>
      </c>
      <c r="AA431" s="2" t="s">
        <v>1784</v>
      </c>
      <c r="AC431" s="2" t="s">
        <v>1673</v>
      </c>
      <c r="AD431" s="2"/>
      <c r="AE431">
        <f>J431*VLOOKUP(H431,'Cost sheet'!$C$2:$G$1232,5,FALSE)</f>
        <v>420.38336900000002</v>
      </c>
      <c r="AF431" s="2"/>
      <c r="AG431" s="2"/>
    </row>
    <row r="432" spans="1:33" x14ac:dyDescent="0.45">
      <c r="A432" s="1">
        <v>45720</v>
      </c>
      <c r="B432" s="1">
        <v>45805</v>
      </c>
      <c r="C432" s="1">
        <v>46356</v>
      </c>
      <c r="D432" s="1">
        <v>45896</v>
      </c>
      <c r="E432" s="2" t="s">
        <v>1569</v>
      </c>
      <c r="F432" s="3">
        <v>30</v>
      </c>
      <c r="G432" s="2" t="s">
        <v>1743</v>
      </c>
      <c r="H432" s="28">
        <v>6010</v>
      </c>
      <c r="I432" s="2" t="s">
        <v>129</v>
      </c>
      <c r="J432" s="4">
        <v>25</v>
      </c>
      <c r="K432" s="5">
        <v>102</v>
      </c>
      <c r="L432" s="4">
        <v>2550</v>
      </c>
      <c r="M432" s="2" t="s">
        <v>1485</v>
      </c>
      <c r="N432" s="2" t="s">
        <v>30</v>
      </c>
      <c r="O432" s="2" t="s">
        <v>1668</v>
      </c>
      <c r="P432" s="2" t="s">
        <v>1669</v>
      </c>
      <c r="R432" s="2" t="s">
        <v>67</v>
      </c>
      <c r="S432" s="2" t="s">
        <v>1744</v>
      </c>
      <c r="U432" s="2" t="s">
        <v>1690</v>
      </c>
      <c r="V432" s="2" t="s">
        <v>1745</v>
      </c>
      <c r="W432" s="2" t="s">
        <v>1667</v>
      </c>
      <c r="X432" s="6">
        <v>2</v>
      </c>
      <c r="Z432" s="2" t="s">
        <v>1713</v>
      </c>
      <c r="AA432" s="2" t="s">
        <v>1746</v>
      </c>
      <c r="AC432" s="2" t="s">
        <v>1673</v>
      </c>
      <c r="AD432" s="2"/>
      <c r="AE432">
        <f>J432*VLOOKUP(H432,'Cost sheet'!$C$2:$G$1232,5,FALSE)</f>
        <v>829.90829999999994</v>
      </c>
      <c r="AF432" s="2"/>
      <c r="AG432" s="2"/>
    </row>
    <row r="433" spans="1:33" x14ac:dyDescent="0.45">
      <c r="A433" s="1">
        <v>45720</v>
      </c>
      <c r="B433" s="1">
        <v>45805</v>
      </c>
      <c r="C433" s="1">
        <v>46356</v>
      </c>
      <c r="D433" s="1">
        <v>45919</v>
      </c>
      <c r="E433" s="2" t="s">
        <v>1569</v>
      </c>
      <c r="F433" s="3">
        <v>40</v>
      </c>
      <c r="G433" s="2" t="s">
        <v>1743</v>
      </c>
      <c r="H433" s="28">
        <v>6013</v>
      </c>
      <c r="I433" s="2" t="s">
        <v>131</v>
      </c>
      <c r="J433" s="4">
        <v>14</v>
      </c>
      <c r="K433" s="5">
        <v>123</v>
      </c>
      <c r="L433" s="4">
        <v>1722</v>
      </c>
      <c r="M433" s="2" t="s">
        <v>1485</v>
      </c>
      <c r="N433" s="2" t="s">
        <v>30</v>
      </c>
      <c r="O433" s="2" t="s">
        <v>1668</v>
      </c>
      <c r="P433" s="2" t="s">
        <v>1669</v>
      </c>
      <c r="R433" s="2" t="s">
        <v>67</v>
      </c>
      <c r="S433" s="2" t="s">
        <v>1744</v>
      </c>
      <c r="U433" s="2" t="s">
        <v>1690</v>
      </c>
      <c r="V433" s="2" t="s">
        <v>1745</v>
      </c>
      <c r="W433" s="2" t="s">
        <v>1667</v>
      </c>
      <c r="X433" s="6">
        <v>0</v>
      </c>
      <c r="Z433" s="2" t="s">
        <v>1713</v>
      </c>
      <c r="AA433" s="2" t="s">
        <v>1746</v>
      </c>
      <c r="AC433" s="2" t="s">
        <v>1673</v>
      </c>
      <c r="AD433" s="2"/>
      <c r="AE433">
        <f>J433*VLOOKUP(H433,'Cost sheet'!$C$2:$G$1232,5,FALSE)</f>
        <v>840.76673800000003</v>
      </c>
      <c r="AF433" s="2"/>
      <c r="AG433" s="2"/>
    </row>
    <row r="434" spans="1:33" x14ac:dyDescent="0.45">
      <c r="A434" s="1">
        <v>45720</v>
      </c>
      <c r="B434" s="1">
        <v>45805</v>
      </c>
      <c r="C434" s="1">
        <v>46356</v>
      </c>
      <c r="D434" s="1">
        <v>45896</v>
      </c>
      <c r="E434" s="2" t="s">
        <v>1572</v>
      </c>
      <c r="F434" s="3">
        <v>20</v>
      </c>
      <c r="G434" s="2" t="s">
        <v>1838</v>
      </c>
      <c r="H434" s="28">
        <v>6010</v>
      </c>
      <c r="I434" s="2" t="s">
        <v>129</v>
      </c>
      <c r="J434" s="4">
        <v>25</v>
      </c>
      <c r="K434" s="5">
        <v>102</v>
      </c>
      <c r="L434" s="4">
        <v>2550</v>
      </c>
      <c r="M434" s="2" t="s">
        <v>1485</v>
      </c>
      <c r="N434" s="2" t="s">
        <v>30</v>
      </c>
      <c r="O434" s="2" t="s">
        <v>1668</v>
      </c>
      <c r="P434" s="2" t="s">
        <v>1669</v>
      </c>
      <c r="R434" s="2" t="s">
        <v>67</v>
      </c>
      <c r="S434" s="2" t="s">
        <v>1839</v>
      </c>
      <c r="U434" s="2" t="s">
        <v>1690</v>
      </c>
      <c r="V434" s="2" t="s">
        <v>1840</v>
      </c>
      <c r="W434" s="2" t="s">
        <v>1667</v>
      </c>
      <c r="X434" s="6">
        <v>2</v>
      </c>
      <c r="Z434" s="2" t="s">
        <v>1713</v>
      </c>
      <c r="AA434" s="2" t="s">
        <v>1841</v>
      </c>
      <c r="AC434" s="2" t="s">
        <v>1673</v>
      </c>
      <c r="AD434" s="2"/>
      <c r="AE434">
        <f>J434*VLOOKUP(H434,'Cost sheet'!$C$2:$G$1232,5,FALSE)</f>
        <v>829.90829999999994</v>
      </c>
      <c r="AF434" s="2"/>
      <c r="AG434" s="2"/>
    </row>
    <row r="435" spans="1:33" x14ac:dyDescent="0.45">
      <c r="A435" s="1">
        <v>45734</v>
      </c>
      <c r="B435" s="1">
        <v>45819</v>
      </c>
      <c r="C435" s="1">
        <v>46356</v>
      </c>
      <c r="D435" s="1">
        <v>45896</v>
      </c>
      <c r="E435" s="2" t="s">
        <v>1610</v>
      </c>
      <c r="F435" s="3">
        <v>20</v>
      </c>
      <c r="G435" s="2" t="s">
        <v>1829</v>
      </c>
      <c r="H435" s="28">
        <v>6010</v>
      </c>
      <c r="I435" s="2" t="s">
        <v>129</v>
      </c>
      <c r="J435" s="4">
        <v>25</v>
      </c>
      <c r="K435" s="5">
        <v>102</v>
      </c>
      <c r="L435" s="4">
        <v>2550</v>
      </c>
      <c r="M435" s="2" t="s">
        <v>1485</v>
      </c>
      <c r="N435" s="2" t="s">
        <v>30</v>
      </c>
      <c r="O435" s="2" t="s">
        <v>1668</v>
      </c>
      <c r="P435" s="2" t="s">
        <v>1669</v>
      </c>
      <c r="R435" s="2" t="s">
        <v>67</v>
      </c>
      <c r="S435" s="2" t="s">
        <v>1830</v>
      </c>
      <c r="U435" s="2" t="s">
        <v>1687</v>
      </c>
      <c r="V435" s="2" t="s">
        <v>1831</v>
      </c>
      <c r="W435" s="2" t="s">
        <v>1667</v>
      </c>
      <c r="X435" s="6">
        <v>2</v>
      </c>
      <c r="Z435" s="2" t="s">
        <v>1713</v>
      </c>
      <c r="AA435" s="2" t="s">
        <v>1832</v>
      </c>
      <c r="AC435" s="2" t="s">
        <v>1673</v>
      </c>
      <c r="AD435" s="2"/>
      <c r="AE435">
        <f>J435*VLOOKUP(H435,'Cost sheet'!$C$2:$G$1232,5,FALSE)</f>
        <v>829.90829999999994</v>
      </c>
      <c r="AF435" s="2"/>
      <c r="AG435" s="2"/>
    </row>
    <row r="436" spans="1:33" x14ac:dyDescent="0.45">
      <c r="A436" s="1">
        <v>45734</v>
      </c>
      <c r="B436" s="1">
        <v>45819</v>
      </c>
      <c r="C436" s="1">
        <v>46356</v>
      </c>
      <c r="D436" s="1">
        <v>45896</v>
      </c>
      <c r="E436" s="2" t="s">
        <v>1612</v>
      </c>
      <c r="F436" s="3">
        <v>30</v>
      </c>
      <c r="G436" s="2" t="s">
        <v>1738</v>
      </c>
      <c r="H436" s="28">
        <v>6010</v>
      </c>
      <c r="I436" s="2" t="s">
        <v>129</v>
      </c>
      <c r="J436" s="4">
        <v>25</v>
      </c>
      <c r="K436" s="5">
        <v>102</v>
      </c>
      <c r="L436" s="4">
        <v>2550</v>
      </c>
      <c r="M436" s="2" t="s">
        <v>1485</v>
      </c>
      <c r="N436" s="2" t="s">
        <v>30</v>
      </c>
      <c r="O436" s="2" t="s">
        <v>1668</v>
      </c>
      <c r="P436" s="2" t="s">
        <v>1669</v>
      </c>
      <c r="R436" s="2" t="s">
        <v>67</v>
      </c>
      <c r="S436" s="2" t="s">
        <v>1739</v>
      </c>
      <c r="U436" s="2" t="s">
        <v>1740</v>
      </c>
      <c r="V436" s="2" t="s">
        <v>1741</v>
      </c>
      <c r="W436" s="2" t="s">
        <v>1667</v>
      </c>
      <c r="X436" s="6">
        <v>2</v>
      </c>
      <c r="Z436" s="2" t="s">
        <v>1713</v>
      </c>
      <c r="AA436" s="2" t="s">
        <v>1742</v>
      </c>
      <c r="AC436" s="2" t="s">
        <v>1673</v>
      </c>
      <c r="AD436" s="2"/>
      <c r="AE436">
        <f>J436*VLOOKUP(H436,'Cost sheet'!$C$2:$G$1232,5,FALSE)</f>
        <v>829.90829999999994</v>
      </c>
      <c r="AF436" s="2"/>
      <c r="AG436" s="2"/>
    </row>
    <row r="437" spans="1:33" x14ac:dyDescent="0.45">
      <c r="A437" s="1">
        <v>45734</v>
      </c>
      <c r="B437" s="1">
        <v>45825</v>
      </c>
      <c r="C437" s="1">
        <v>46356</v>
      </c>
      <c r="D437" s="1">
        <v>45854</v>
      </c>
      <c r="E437" s="2" t="s">
        <v>1593</v>
      </c>
      <c r="F437" s="3">
        <v>1</v>
      </c>
      <c r="G437" s="2" t="s">
        <v>1688</v>
      </c>
      <c r="H437" s="28">
        <v>6011</v>
      </c>
      <c r="I437" s="2" t="s">
        <v>117</v>
      </c>
      <c r="J437" s="4">
        <v>1</v>
      </c>
      <c r="K437" s="5">
        <v>127.14</v>
      </c>
      <c r="L437" s="4">
        <v>127.14</v>
      </c>
      <c r="M437" s="2" t="s">
        <v>1485</v>
      </c>
      <c r="N437" s="2" t="s">
        <v>30</v>
      </c>
      <c r="O437" s="2" t="s">
        <v>1668</v>
      </c>
      <c r="P437" s="2" t="s">
        <v>1669</v>
      </c>
      <c r="R437" s="2" t="s">
        <v>67</v>
      </c>
      <c r="S437" s="2" t="s">
        <v>1689</v>
      </c>
      <c r="U437" s="2" t="s">
        <v>1690</v>
      </c>
      <c r="V437" s="2" t="s">
        <v>1691</v>
      </c>
      <c r="W437" s="2" t="s">
        <v>1667</v>
      </c>
      <c r="X437" s="6">
        <v>0</v>
      </c>
      <c r="Z437" s="2" t="s">
        <v>1692</v>
      </c>
      <c r="AA437" s="2" t="s">
        <v>1693</v>
      </c>
      <c r="AB437" s="2" t="s">
        <v>1694</v>
      </c>
      <c r="AC437" s="2" t="s">
        <v>1673</v>
      </c>
      <c r="AD437" s="2"/>
      <c r="AE437">
        <f>J437*VLOOKUP(H437,'Cost sheet'!$C$2:$G$1232,5,FALSE)</f>
        <v>58.000871000000004</v>
      </c>
      <c r="AF437" s="2"/>
      <c r="AG437" s="2"/>
    </row>
    <row r="438" spans="1:33" x14ac:dyDescent="0.45">
      <c r="A438" s="1">
        <v>45748</v>
      </c>
      <c r="B438" s="1">
        <v>45842</v>
      </c>
      <c r="C438" s="1">
        <v>46356</v>
      </c>
      <c r="D438" s="1">
        <v>45863</v>
      </c>
      <c r="E438" s="2" t="s">
        <v>1622</v>
      </c>
      <c r="F438" s="3">
        <v>1</v>
      </c>
      <c r="G438" s="2" t="s">
        <v>1695</v>
      </c>
      <c r="H438" s="28">
        <v>6011</v>
      </c>
      <c r="I438" s="2" t="s">
        <v>117</v>
      </c>
      <c r="J438" s="4">
        <v>2</v>
      </c>
      <c r="K438" s="5">
        <v>127.14</v>
      </c>
      <c r="L438" s="4">
        <v>254.28</v>
      </c>
      <c r="M438" s="2" t="s">
        <v>1485</v>
      </c>
      <c r="N438" s="2" t="s">
        <v>30</v>
      </c>
      <c r="O438" s="2" t="s">
        <v>1668</v>
      </c>
      <c r="P438" s="2" t="s">
        <v>1669</v>
      </c>
      <c r="R438" s="2" t="s">
        <v>67</v>
      </c>
      <c r="S438" s="2" t="s">
        <v>1696</v>
      </c>
      <c r="U438" s="2" t="s">
        <v>1682</v>
      </c>
      <c r="V438" s="2" t="s">
        <v>1697</v>
      </c>
      <c r="W438" s="2" t="s">
        <v>1667</v>
      </c>
      <c r="X438" s="6">
        <v>0</v>
      </c>
      <c r="Z438" s="2" t="s">
        <v>1698</v>
      </c>
      <c r="AA438" s="2" t="s">
        <v>1699</v>
      </c>
      <c r="AB438" s="2" t="s">
        <v>1700</v>
      </c>
      <c r="AC438" s="2" t="s">
        <v>1673</v>
      </c>
      <c r="AD438" s="2"/>
      <c r="AE438">
        <f>J438*VLOOKUP(H438,'Cost sheet'!$C$2:$G$1232,5,FALSE)</f>
        <v>116.00174200000001</v>
      </c>
      <c r="AF438" s="2"/>
      <c r="AG438" s="2"/>
    </row>
    <row r="439" spans="1:33" x14ac:dyDescent="0.45">
      <c r="A439" s="1">
        <v>45757</v>
      </c>
      <c r="B439" s="1">
        <v>45859</v>
      </c>
      <c r="C439" s="1">
        <v>46356</v>
      </c>
      <c r="D439" s="1">
        <v>45896</v>
      </c>
      <c r="E439" s="2" t="s">
        <v>1626</v>
      </c>
      <c r="F439" s="3">
        <v>1</v>
      </c>
      <c r="G439" s="2" t="s">
        <v>1695</v>
      </c>
      <c r="H439" s="28">
        <v>6010</v>
      </c>
      <c r="I439" s="2" t="s">
        <v>129</v>
      </c>
      <c r="J439" s="4">
        <v>20</v>
      </c>
      <c r="K439" s="5">
        <v>102</v>
      </c>
      <c r="L439" s="4">
        <v>2040</v>
      </c>
      <c r="M439" s="2" t="s">
        <v>1485</v>
      </c>
      <c r="N439" s="2" t="s">
        <v>30</v>
      </c>
      <c r="O439" s="2" t="s">
        <v>1668</v>
      </c>
      <c r="P439" s="2" t="s">
        <v>1669</v>
      </c>
      <c r="R439" s="2" t="s">
        <v>67</v>
      </c>
      <c r="S439" s="2" t="s">
        <v>1696</v>
      </c>
      <c r="U439" s="2" t="s">
        <v>1682</v>
      </c>
      <c r="V439" s="2" t="s">
        <v>1697</v>
      </c>
      <c r="W439" s="2" t="s">
        <v>1667</v>
      </c>
      <c r="X439" s="6">
        <v>2</v>
      </c>
      <c r="Z439" s="2" t="s">
        <v>1698</v>
      </c>
      <c r="AA439" s="2" t="s">
        <v>1699</v>
      </c>
      <c r="AB439" s="2" t="s">
        <v>1700</v>
      </c>
      <c r="AC439" s="2" t="s">
        <v>1673</v>
      </c>
      <c r="AD439" s="2"/>
      <c r="AE439">
        <f>J439*VLOOKUP(H439,'Cost sheet'!$C$2:$G$1232,5,FALSE)</f>
        <v>663.92663999999991</v>
      </c>
      <c r="AF439" s="2"/>
      <c r="AG439" s="2"/>
    </row>
    <row r="440" spans="1:33" x14ac:dyDescent="0.45">
      <c r="A440" s="1">
        <v>45761</v>
      </c>
      <c r="B440" s="1">
        <v>45847</v>
      </c>
      <c r="C440" s="1">
        <v>46356</v>
      </c>
      <c r="D440" s="1">
        <v>45896</v>
      </c>
      <c r="E440" s="2" t="s">
        <v>1631</v>
      </c>
      <c r="F440" s="3">
        <v>10</v>
      </c>
      <c r="G440" s="2" t="s">
        <v>1909</v>
      </c>
      <c r="H440" s="28">
        <v>6010</v>
      </c>
      <c r="I440" s="2" t="s">
        <v>129</v>
      </c>
      <c r="J440" s="4">
        <v>1</v>
      </c>
      <c r="K440" s="5">
        <v>102</v>
      </c>
      <c r="L440" s="4">
        <v>102</v>
      </c>
      <c r="M440" s="2" t="s">
        <v>1485</v>
      </c>
      <c r="N440" s="2" t="s">
        <v>30</v>
      </c>
      <c r="O440" s="2" t="s">
        <v>1668</v>
      </c>
      <c r="P440" s="2" t="s">
        <v>1669</v>
      </c>
      <c r="R440" s="2" t="s">
        <v>67</v>
      </c>
      <c r="S440" s="2" t="s">
        <v>1910</v>
      </c>
      <c r="U440" s="2" t="s">
        <v>1740</v>
      </c>
      <c r="V440" s="2" t="s">
        <v>1911</v>
      </c>
      <c r="W440" s="2" t="s">
        <v>1667</v>
      </c>
      <c r="X440" s="6">
        <v>2</v>
      </c>
      <c r="Z440" s="2" t="s">
        <v>1713</v>
      </c>
      <c r="AA440" s="2" t="s">
        <v>1912</v>
      </c>
      <c r="AC440" s="2" t="s">
        <v>1673</v>
      </c>
      <c r="AD440" s="2"/>
      <c r="AE440">
        <f>J440*VLOOKUP(H440,'Cost sheet'!$C$2:$G$1232,5,FALSE)</f>
        <v>33.196331999999998</v>
      </c>
      <c r="AF440" s="2"/>
      <c r="AG440" s="2"/>
    </row>
    <row r="441" spans="1:33" x14ac:dyDescent="0.45">
      <c r="A441" s="1">
        <v>45761</v>
      </c>
      <c r="B441" s="1">
        <v>45847</v>
      </c>
      <c r="C441" s="1">
        <v>46356</v>
      </c>
      <c r="D441" s="1">
        <v>45896</v>
      </c>
      <c r="E441" s="2" t="s">
        <v>1647</v>
      </c>
      <c r="F441" s="3">
        <v>30</v>
      </c>
      <c r="G441" s="2" t="s">
        <v>1756</v>
      </c>
      <c r="H441" s="28">
        <v>6010</v>
      </c>
      <c r="I441" s="2" t="s">
        <v>129</v>
      </c>
      <c r="J441" s="4">
        <v>4</v>
      </c>
      <c r="K441" s="5">
        <v>102</v>
      </c>
      <c r="L441" s="4">
        <v>408</v>
      </c>
      <c r="M441" s="2" t="s">
        <v>1485</v>
      </c>
      <c r="N441" s="2" t="s">
        <v>30</v>
      </c>
      <c r="O441" s="2" t="s">
        <v>1668</v>
      </c>
      <c r="P441" s="2" t="s">
        <v>1669</v>
      </c>
      <c r="R441" s="2" t="s">
        <v>67</v>
      </c>
      <c r="S441" s="2" t="s">
        <v>1757</v>
      </c>
      <c r="U441" s="2" t="s">
        <v>1690</v>
      </c>
      <c r="V441" s="2" t="s">
        <v>1758</v>
      </c>
      <c r="W441" s="2" t="s">
        <v>1667</v>
      </c>
      <c r="X441" s="6">
        <v>2</v>
      </c>
      <c r="Z441" s="2" t="s">
        <v>1759</v>
      </c>
      <c r="AA441" s="2" t="s">
        <v>1760</v>
      </c>
      <c r="AC441" s="2" t="s">
        <v>1673</v>
      </c>
      <c r="AD441" s="2"/>
      <c r="AE441">
        <f>J441*VLOOKUP(H441,'Cost sheet'!$C$2:$G$1232,5,FALSE)</f>
        <v>132.78532799999999</v>
      </c>
      <c r="AF441" s="2"/>
      <c r="AG441" s="2"/>
    </row>
    <row r="442" spans="1:33" x14ac:dyDescent="0.45">
      <c r="A442" s="1">
        <v>45761</v>
      </c>
      <c r="B442" s="1">
        <v>45847</v>
      </c>
      <c r="C442" s="1">
        <v>46356</v>
      </c>
      <c r="D442" s="1">
        <v>45882</v>
      </c>
      <c r="E442" s="2" t="s">
        <v>1649</v>
      </c>
      <c r="F442" s="3">
        <v>30</v>
      </c>
      <c r="G442" s="2" t="s">
        <v>1720</v>
      </c>
      <c r="H442" s="28">
        <v>6012</v>
      </c>
      <c r="I442" s="2" t="s">
        <v>167</v>
      </c>
      <c r="J442" s="4">
        <v>7</v>
      </c>
      <c r="K442" s="5">
        <v>66.77</v>
      </c>
      <c r="L442" s="4">
        <v>467.39</v>
      </c>
      <c r="M442" s="2" t="s">
        <v>1485</v>
      </c>
      <c r="N442" s="2" t="s">
        <v>30</v>
      </c>
      <c r="O442" s="2" t="s">
        <v>1668</v>
      </c>
      <c r="P442" s="2" t="s">
        <v>1669</v>
      </c>
      <c r="R442" s="2" t="s">
        <v>67</v>
      </c>
      <c r="S442" s="2" t="s">
        <v>1721</v>
      </c>
      <c r="U442" s="2" t="s">
        <v>1682</v>
      </c>
      <c r="V442" s="2" t="s">
        <v>1722</v>
      </c>
      <c r="W442" s="2" t="s">
        <v>1667</v>
      </c>
      <c r="X442" s="6">
        <v>2</v>
      </c>
      <c r="Z442" s="2" t="s">
        <v>1713</v>
      </c>
      <c r="AA442" s="2" t="s">
        <v>1723</v>
      </c>
      <c r="AC442" s="2" t="s">
        <v>1673</v>
      </c>
      <c r="AD442" s="2"/>
      <c r="AE442">
        <f>J442*VLOOKUP(H442,'Cost sheet'!$C$2:$G$1232,5,FALSE)</f>
        <v>333.15362499999998</v>
      </c>
      <c r="AF442" s="2"/>
      <c r="AG442" s="2"/>
    </row>
    <row r="443" spans="1:33" x14ac:dyDescent="0.45">
      <c r="A443" s="1">
        <v>45761</v>
      </c>
      <c r="B443" s="1">
        <v>45847</v>
      </c>
      <c r="C443" s="1">
        <v>46356</v>
      </c>
      <c r="D443" s="1">
        <v>45847</v>
      </c>
      <c r="E443" s="2" t="s">
        <v>1649</v>
      </c>
      <c r="F443" s="3">
        <v>40</v>
      </c>
      <c r="G443" s="2" t="s">
        <v>1720</v>
      </c>
      <c r="H443" s="28">
        <v>6009</v>
      </c>
      <c r="I443" s="2" t="s">
        <v>124</v>
      </c>
      <c r="J443" s="4">
        <v>2</v>
      </c>
      <c r="K443" s="5">
        <v>63.44</v>
      </c>
      <c r="L443" s="4">
        <v>126.88</v>
      </c>
      <c r="M443" s="2" t="s">
        <v>1485</v>
      </c>
      <c r="N443" s="2" t="s">
        <v>30</v>
      </c>
      <c r="O443" s="2" t="s">
        <v>1668</v>
      </c>
      <c r="P443" s="2" t="s">
        <v>1669</v>
      </c>
      <c r="R443" s="2" t="s">
        <v>67</v>
      </c>
      <c r="S443" s="2" t="s">
        <v>1721</v>
      </c>
      <c r="U443" s="2" t="s">
        <v>1682</v>
      </c>
      <c r="V443" s="2" t="s">
        <v>1722</v>
      </c>
      <c r="W443" s="2" t="s">
        <v>1667</v>
      </c>
      <c r="X443" s="6">
        <v>0</v>
      </c>
      <c r="Z443" s="2" t="s">
        <v>1713</v>
      </c>
      <c r="AA443" s="2" t="s">
        <v>1723</v>
      </c>
      <c r="AC443" s="2" t="s">
        <v>1673</v>
      </c>
      <c r="AD443" s="2"/>
      <c r="AE443">
        <f>J443*VLOOKUP(H443,'Cost sheet'!$C$2:$G$1232,5,FALSE)</f>
        <v>5.8275859999999966</v>
      </c>
      <c r="AF443" s="2"/>
      <c r="AG443" s="2"/>
    </row>
    <row r="444" spans="1:33" x14ac:dyDescent="0.45">
      <c r="A444" s="1">
        <v>45761</v>
      </c>
      <c r="B444" s="1">
        <v>45847</v>
      </c>
      <c r="C444" s="1">
        <v>46356</v>
      </c>
      <c r="D444" s="1">
        <v>45896</v>
      </c>
      <c r="E444" s="2" t="s">
        <v>1649</v>
      </c>
      <c r="F444" s="3">
        <v>50</v>
      </c>
      <c r="G444" s="2" t="s">
        <v>1720</v>
      </c>
      <c r="H444" s="28">
        <v>6010</v>
      </c>
      <c r="I444" s="2" t="s">
        <v>129</v>
      </c>
      <c r="J444" s="4">
        <v>25</v>
      </c>
      <c r="K444" s="5">
        <v>102</v>
      </c>
      <c r="L444" s="4">
        <v>2550</v>
      </c>
      <c r="M444" s="2" t="s">
        <v>1485</v>
      </c>
      <c r="N444" s="2" t="s">
        <v>30</v>
      </c>
      <c r="O444" s="2" t="s">
        <v>1668</v>
      </c>
      <c r="P444" s="2" t="s">
        <v>1669</v>
      </c>
      <c r="R444" s="2" t="s">
        <v>67</v>
      </c>
      <c r="S444" s="2" t="s">
        <v>1721</v>
      </c>
      <c r="U444" s="2" t="s">
        <v>1682</v>
      </c>
      <c r="V444" s="2" t="s">
        <v>1722</v>
      </c>
      <c r="W444" s="2" t="s">
        <v>1667</v>
      </c>
      <c r="X444" s="6">
        <v>2</v>
      </c>
      <c r="Z444" s="2" t="s">
        <v>1713</v>
      </c>
      <c r="AA444" s="2" t="s">
        <v>1723</v>
      </c>
      <c r="AC444" s="2" t="s">
        <v>1673</v>
      </c>
      <c r="AD444" s="2"/>
      <c r="AE444">
        <f>J444*VLOOKUP(H444,'Cost sheet'!$C$2:$G$1232,5,FALSE)</f>
        <v>829.90829999999994</v>
      </c>
      <c r="AF444" s="2"/>
      <c r="AG444" s="2"/>
    </row>
    <row r="445" spans="1:33" x14ac:dyDescent="0.45">
      <c r="A445" s="1">
        <v>45761</v>
      </c>
      <c r="B445" s="1">
        <v>45847</v>
      </c>
      <c r="C445" s="1">
        <v>46356</v>
      </c>
      <c r="D445" s="1">
        <v>45896</v>
      </c>
      <c r="E445" s="2" t="s">
        <v>1651</v>
      </c>
      <c r="F445" s="3">
        <v>10</v>
      </c>
      <c r="G445" s="2" t="s">
        <v>1932</v>
      </c>
      <c r="H445" s="28">
        <v>6010</v>
      </c>
      <c r="I445" s="2" t="s">
        <v>129</v>
      </c>
      <c r="J445" s="4">
        <v>1</v>
      </c>
      <c r="K445" s="5">
        <v>102</v>
      </c>
      <c r="L445" s="4">
        <v>102</v>
      </c>
      <c r="M445" s="2" t="s">
        <v>1485</v>
      </c>
      <c r="N445" s="2" t="s">
        <v>30</v>
      </c>
      <c r="O445" s="2" t="s">
        <v>1668</v>
      </c>
      <c r="P445" s="2" t="s">
        <v>1669</v>
      </c>
      <c r="R445" s="2" t="s">
        <v>67</v>
      </c>
      <c r="S445" s="2" t="s">
        <v>1933</v>
      </c>
      <c r="U445" s="2" t="s">
        <v>1934</v>
      </c>
      <c r="V445" s="2" t="s">
        <v>1935</v>
      </c>
      <c r="W445" s="2" t="s">
        <v>1667</v>
      </c>
      <c r="X445" s="6">
        <v>2</v>
      </c>
      <c r="Z445" s="2" t="s">
        <v>1713</v>
      </c>
      <c r="AA445" s="2" t="s">
        <v>1936</v>
      </c>
      <c r="AC445" s="2" t="s">
        <v>1673</v>
      </c>
      <c r="AD445" s="2"/>
      <c r="AE445">
        <f>J445*VLOOKUP(H445,'Cost sheet'!$C$2:$G$1232,5,FALSE)</f>
        <v>33.196331999999998</v>
      </c>
      <c r="AF445" s="2"/>
      <c r="AG445" s="2"/>
    </row>
    <row r="446" spans="1:33" x14ac:dyDescent="0.45">
      <c r="A446" s="1">
        <v>45761</v>
      </c>
      <c r="B446" s="1">
        <v>45847</v>
      </c>
      <c r="C446" s="1">
        <v>46356</v>
      </c>
      <c r="D446" s="1">
        <v>45882</v>
      </c>
      <c r="E446" s="2" t="s">
        <v>1641</v>
      </c>
      <c r="F446" s="3">
        <v>30</v>
      </c>
      <c r="G446" s="2" t="s">
        <v>1710</v>
      </c>
      <c r="H446" s="28">
        <v>6012</v>
      </c>
      <c r="I446" s="2" t="s">
        <v>167</v>
      </c>
      <c r="J446" s="4">
        <v>356</v>
      </c>
      <c r="K446" s="5">
        <v>66.77</v>
      </c>
      <c r="L446" s="4">
        <v>23770.12</v>
      </c>
      <c r="M446" s="2" t="s">
        <v>1485</v>
      </c>
      <c r="N446" s="2" t="s">
        <v>30</v>
      </c>
      <c r="O446" s="2" t="s">
        <v>1668</v>
      </c>
      <c r="P446" s="2" t="s">
        <v>1669</v>
      </c>
      <c r="R446" s="2" t="s">
        <v>67</v>
      </c>
      <c r="S446" s="2" t="s">
        <v>1711</v>
      </c>
      <c r="U446" s="2" t="s">
        <v>1682</v>
      </c>
      <c r="V446" s="2" t="s">
        <v>1712</v>
      </c>
      <c r="W446" s="2" t="s">
        <v>1667</v>
      </c>
      <c r="X446" s="6">
        <v>2</v>
      </c>
      <c r="Z446" s="2" t="s">
        <v>1713</v>
      </c>
      <c r="AA446" s="2" t="s">
        <v>1714</v>
      </c>
      <c r="AC446" s="2" t="s">
        <v>1673</v>
      </c>
      <c r="AD446" s="2"/>
      <c r="AE446">
        <f>J446*VLOOKUP(H446,'Cost sheet'!$C$2:$G$1232,5,FALSE)</f>
        <v>16943.241499999996</v>
      </c>
      <c r="AF446" s="2"/>
      <c r="AG446" s="2"/>
    </row>
    <row r="447" spans="1:33" x14ac:dyDescent="0.45">
      <c r="A447" s="1">
        <v>45761</v>
      </c>
      <c r="B447" s="1">
        <v>45847</v>
      </c>
      <c r="C447" s="1">
        <v>46356</v>
      </c>
      <c r="D447" s="1">
        <v>45896</v>
      </c>
      <c r="E447" s="2" t="s">
        <v>1641</v>
      </c>
      <c r="F447" s="3">
        <v>40</v>
      </c>
      <c r="G447" s="2" t="s">
        <v>1710</v>
      </c>
      <c r="H447" s="28">
        <v>6010</v>
      </c>
      <c r="I447" s="2" t="s">
        <v>129</v>
      </c>
      <c r="J447" s="4">
        <v>25</v>
      </c>
      <c r="K447" s="5">
        <v>102</v>
      </c>
      <c r="L447" s="4">
        <v>2550</v>
      </c>
      <c r="M447" s="2" t="s">
        <v>1485</v>
      </c>
      <c r="N447" s="2" t="s">
        <v>30</v>
      </c>
      <c r="O447" s="2" t="s">
        <v>1668</v>
      </c>
      <c r="P447" s="2" t="s">
        <v>1669</v>
      </c>
      <c r="R447" s="2" t="s">
        <v>67</v>
      </c>
      <c r="S447" s="2" t="s">
        <v>1711</v>
      </c>
      <c r="U447" s="2" t="s">
        <v>1682</v>
      </c>
      <c r="V447" s="2" t="s">
        <v>1712</v>
      </c>
      <c r="W447" s="2" t="s">
        <v>1667</v>
      </c>
      <c r="X447" s="6">
        <v>2</v>
      </c>
      <c r="Z447" s="2" t="s">
        <v>1713</v>
      </c>
      <c r="AA447" s="2" t="s">
        <v>1714</v>
      </c>
      <c r="AC447" s="2" t="s">
        <v>1673</v>
      </c>
      <c r="AD447" s="2"/>
      <c r="AE447">
        <f>J447*VLOOKUP(H447,'Cost sheet'!$C$2:$G$1232,5,FALSE)</f>
        <v>829.90829999999994</v>
      </c>
      <c r="AF447" s="2"/>
      <c r="AG447" s="2"/>
    </row>
    <row r="448" spans="1:33" x14ac:dyDescent="0.45">
      <c r="A448" s="1">
        <v>45761</v>
      </c>
      <c r="B448" s="1">
        <v>45847</v>
      </c>
      <c r="C448" s="1">
        <v>46356</v>
      </c>
      <c r="D448" s="1">
        <v>45919</v>
      </c>
      <c r="E448" s="2" t="s">
        <v>1643</v>
      </c>
      <c r="F448" s="3">
        <v>30</v>
      </c>
      <c r="G448" s="2" t="s">
        <v>1805</v>
      </c>
      <c r="H448" s="28">
        <v>6013</v>
      </c>
      <c r="I448" s="2" t="s">
        <v>131</v>
      </c>
      <c r="J448" s="4">
        <v>14</v>
      </c>
      <c r="K448" s="5">
        <v>123</v>
      </c>
      <c r="L448" s="4">
        <v>1722</v>
      </c>
      <c r="M448" s="2" t="s">
        <v>1485</v>
      </c>
      <c r="N448" s="2" t="s">
        <v>30</v>
      </c>
      <c r="O448" s="2" t="s">
        <v>1668</v>
      </c>
      <c r="P448" s="2" t="s">
        <v>1669</v>
      </c>
      <c r="R448" s="2" t="s">
        <v>67</v>
      </c>
      <c r="S448" s="2" t="s">
        <v>1806</v>
      </c>
      <c r="U448" s="2" t="s">
        <v>1807</v>
      </c>
      <c r="V448" s="2" t="s">
        <v>1808</v>
      </c>
      <c r="W448" s="2" t="s">
        <v>1667</v>
      </c>
      <c r="X448" s="6">
        <v>0</v>
      </c>
      <c r="Z448" s="2" t="s">
        <v>1713</v>
      </c>
      <c r="AA448" s="2" t="s">
        <v>1809</v>
      </c>
      <c r="AC448" s="2" t="s">
        <v>1673</v>
      </c>
      <c r="AD448" s="2"/>
      <c r="AE448">
        <f>J448*VLOOKUP(H448,'Cost sheet'!$C$2:$G$1232,5,FALSE)</f>
        <v>840.76673800000003</v>
      </c>
      <c r="AF448" s="2"/>
      <c r="AG448" s="2"/>
    </row>
    <row r="449" spans="1:33" x14ac:dyDescent="0.45">
      <c r="A449" s="1">
        <v>45761</v>
      </c>
      <c r="B449" s="1">
        <v>45847</v>
      </c>
      <c r="C449" s="1">
        <v>46356</v>
      </c>
      <c r="D449" s="1">
        <v>45919</v>
      </c>
      <c r="E449" s="2" t="s">
        <v>1644</v>
      </c>
      <c r="F449" s="3">
        <v>20</v>
      </c>
      <c r="G449" s="2" t="s">
        <v>1842</v>
      </c>
      <c r="H449" s="28">
        <v>6013</v>
      </c>
      <c r="I449" s="2" t="s">
        <v>131</v>
      </c>
      <c r="J449" s="4">
        <v>11</v>
      </c>
      <c r="K449" s="5">
        <v>123</v>
      </c>
      <c r="L449" s="4">
        <v>1353</v>
      </c>
      <c r="M449" s="2" t="s">
        <v>1485</v>
      </c>
      <c r="N449" s="2" t="s">
        <v>30</v>
      </c>
      <c r="O449" s="2" t="s">
        <v>1668</v>
      </c>
      <c r="P449" s="2" t="s">
        <v>1669</v>
      </c>
      <c r="R449" s="2" t="s">
        <v>67</v>
      </c>
      <c r="S449" s="2" t="s">
        <v>1843</v>
      </c>
      <c r="U449" s="2" t="s">
        <v>1844</v>
      </c>
      <c r="V449" s="2" t="s">
        <v>1845</v>
      </c>
      <c r="W449" s="2" t="s">
        <v>1667</v>
      </c>
      <c r="X449" s="6">
        <v>0</v>
      </c>
      <c r="Z449" s="2" t="s">
        <v>1713</v>
      </c>
      <c r="AA449" s="2" t="s">
        <v>1846</v>
      </c>
      <c r="AC449" s="2" t="s">
        <v>1673</v>
      </c>
      <c r="AD449" s="2"/>
      <c r="AE449">
        <f>J449*VLOOKUP(H449,'Cost sheet'!$C$2:$G$1232,5,FALSE)</f>
        <v>660.60243700000001</v>
      </c>
      <c r="AF449" s="2"/>
      <c r="AG449" s="2"/>
    </row>
    <row r="450" spans="1:33" x14ac:dyDescent="0.45">
      <c r="A450" s="1">
        <v>45761</v>
      </c>
      <c r="B450" s="1">
        <v>45847</v>
      </c>
      <c r="C450" s="1">
        <v>46356</v>
      </c>
      <c r="D450" s="1">
        <v>45919</v>
      </c>
      <c r="E450" s="2" t="s">
        <v>1645</v>
      </c>
      <c r="F450" s="3">
        <v>10</v>
      </c>
      <c r="G450" s="2" t="s">
        <v>1771</v>
      </c>
      <c r="H450" s="28">
        <v>6013</v>
      </c>
      <c r="I450" s="2" t="s">
        <v>131</v>
      </c>
      <c r="J450" s="4">
        <v>11</v>
      </c>
      <c r="K450" s="5">
        <v>123</v>
      </c>
      <c r="L450" s="4">
        <v>1353</v>
      </c>
      <c r="M450" s="2" t="s">
        <v>1485</v>
      </c>
      <c r="N450" s="2" t="s">
        <v>30</v>
      </c>
      <c r="O450" s="2" t="s">
        <v>1668</v>
      </c>
      <c r="P450" s="2" t="s">
        <v>1669</v>
      </c>
      <c r="R450" s="2" t="s">
        <v>67</v>
      </c>
      <c r="S450" s="2" t="s">
        <v>1772</v>
      </c>
      <c r="U450" s="2" t="s">
        <v>1773</v>
      </c>
      <c r="V450" s="2" t="s">
        <v>1774</v>
      </c>
      <c r="W450" s="2" t="s">
        <v>1667</v>
      </c>
      <c r="X450" s="6">
        <v>0</v>
      </c>
      <c r="Z450" s="2" t="s">
        <v>1713</v>
      </c>
      <c r="AA450" s="2" t="s">
        <v>1775</v>
      </c>
      <c r="AC450" s="2" t="s">
        <v>1673</v>
      </c>
      <c r="AD450" s="2"/>
      <c r="AE450">
        <f>J450*VLOOKUP(H450,'Cost sheet'!$C$2:$G$1232,5,FALSE)</f>
        <v>660.60243700000001</v>
      </c>
      <c r="AF450" s="2"/>
      <c r="AG450" s="2"/>
    </row>
    <row r="451" spans="1:33" x14ac:dyDescent="0.45">
      <c r="A451" s="1">
        <v>45761</v>
      </c>
      <c r="B451" s="1">
        <v>45847</v>
      </c>
      <c r="C451" s="1">
        <v>46356</v>
      </c>
      <c r="D451" s="1">
        <v>45919</v>
      </c>
      <c r="E451" s="2" t="s">
        <v>1636</v>
      </c>
      <c r="F451" s="3">
        <v>10</v>
      </c>
      <c r="G451" s="2" t="s">
        <v>1776</v>
      </c>
      <c r="H451" s="28">
        <v>6013</v>
      </c>
      <c r="I451" s="2" t="s">
        <v>131</v>
      </c>
      <c r="J451" s="4">
        <v>10</v>
      </c>
      <c r="K451" s="5">
        <v>123</v>
      </c>
      <c r="L451" s="4">
        <v>1230</v>
      </c>
      <c r="M451" s="2" t="s">
        <v>1485</v>
      </c>
      <c r="N451" s="2" t="s">
        <v>30</v>
      </c>
      <c r="O451" s="2" t="s">
        <v>1668</v>
      </c>
      <c r="P451" s="2" t="s">
        <v>1669</v>
      </c>
      <c r="R451" s="2" t="s">
        <v>67</v>
      </c>
      <c r="S451" s="2" t="s">
        <v>1777</v>
      </c>
      <c r="U451" s="2" t="s">
        <v>1778</v>
      </c>
      <c r="V451" s="2" t="s">
        <v>1779</v>
      </c>
      <c r="W451" s="2" t="s">
        <v>1667</v>
      </c>
      <c r="X451" s="6">
        <v>0</v>
      </c>
      <c r="Z451" s="2" t="s">
        <v>1713</v>
      </c>
      <c r="AA451" s="2" t="s">
        <v>1780</v>
      </c>
      <c r="AC451" s="2" t="s">
        <v>1673</v>
      </c>
      <c r="AD451" s="2"/>
      <c r="AE451">
        <f>J451*VLOOKUP(H451,'Cost sheet'!$C$2:$G$1232,5,FALSE)</f>
        <v>600.54766999999993</v>
      </c>
      <c r="AF451" s="2"/>
      <c r="AG451" s="2"/>
    </row>
    <row r="452" spans="1:33" x14ac:dyDescent="0.45">
      <c r="A452" s="1">
        <v>45761</v>
      </c>
      <c r="B452" s="1">
        <v>45847</v>
      </c>
      <c r="C452" s="1">
        <v>46356</v>
      </c>
      <c r="D452" s="1">
        <v>45919</v>
      </c>
      <c r="E452" s="2" t="s">
        <v>1637</v>
      </c>
      <c r="F452" s="3">
        <v>50</v>
      </c>
      <c r="G452" s="2" t="s">
        <v>1761</v>
      </c>
      <c r="H452" s="28">
        <v>6013</v>
      </c>
      <c r="I452" s="2" t="s">
        <v>131</v>
      </c>
      <c r="J452" s="4">
        <v>11</v>
      </c>
      <c r="K452" s="5">
        <v>123</v>
      </c>
      <c r="L452" s="4">
        <v>1353</v>
      </c>
      <c r="M452" s="2" t="s">
        <v>1485</v>
      </c>
      <c r="N452" s="2" t="s">
        <v>30</v>
      </c>
      <c r="O452" s="2" t="s">
        <v>1668</v>
      </c>
      <c r="P452" s="2" t="s">
        <v>1669</v>
      </c>
      <c r="R452" s="2" t="s">
        <v>67</v>
      </c>
      <c r="S452" s="2" t="s">
        <v>1762</v>
      </c>
      <c r="U452" s="2" t="s">
        <v>1763</v>
      </c>
      <c r="V452" s="2" t="s">
        <v>1764</v>
      </c>
      <c r="W452" s="2" t="s">
        <v>1667</v>
      </c>
      <c r="X452" s="6">
        <v>0</v>
      </c>
      <c r="Z452" s="2" t="s">
        <v>1713</v>
      </c>
      <c r="AA452" s="2" t="s">
        <v>1765</v>
      </c>
      <c r="AC452" s="2" t="s">
        <v>1673</v>
      </c>
      <c r="AD452" s="2"/>
      <c r="AE452">
        <f>J452*VLOOKUP(H452,'Cost sheet'!$C$2:$G$1232,5,FALSE)</f>
        <v>660.60243700000001</v>
      </c>
      <c r="AF452" s="2"/>
      <c r="AG452" s="2"/>
    </row>
    <row r="453" spans="1:33" x14ac:dyDescent="0.45">
      <c r="A453" s="1">
        <v>45761</v>
      </c>
      <c r="B453" s="1">
        <v>45847</v>
      </c>
      <c r="C453" s="1">
        <v>46356</v>
      </c>
      <c r="D453" s="1">
        <v>45882</v>
      </c>
      <c r="E453" s="2" t="s">
        <v>1638</v>
      </c>
      <c r="F453" s="3">
        <v>10</v>
      </c>
      <c r="G453" s="2" t="s">
        <v>1747</v>
      </c>
      <c r="H453" s="28">
        <v>6012</v>
      </c>
      <c r="I453" s="2" t="s">
        <v>167</v>
      </c>
      <c r="J453" s="4">
        <v>9</v>
      </c>
      <c r="K453" s="5">
        <v>66.77</v>
      </c>
      <c r="L453" s="4">
        <v>600.92999999999995</v>
      </c>
      <c r="M453" s="2" t="s">
        <v>1485</v>
      </c>
      <c r="N453" s="2" t="s">
        <v>30</v>
      </c>
      <c r="O453" s="2" t="s">
        <v>1668</v>
      </c>
      <c r="P453" s="2" t="s">
        <v>1669</v>
      </c>
      <c r="R453" s="2" t="s">
        <v>67</v>
      </c>
      <c r="S453" s="2" t="s">
        <v>1748</v>
      </c>
      <c r="U453" s="2" t="s">
        <v>1687</v>
      </c>
      <c r="V453" s="2" t="s">
        <v>1749</v>
      </c>
      <c r="W453" s="2" t="s">
        <v>1667</v>
      </c>
      <c r="X453" s="6">
        <v>2</v>
      </c>
      <c r="Z453" s="2" t="s">
        <v>1713</v>
      </c>
      <c r="AA453" s="2" t="s">
        <v>1750</v>
      </c>
      <c r="AC453" s="2" t="s">
        <v>1673</v>
      </c>
      <c r="AD453" s="2"/>
      <c r="AE453">
        <f>J453*VLOOKUP(H453,'Cost sheet'!$C$2:$G$1232,5,FALSE)</f>
        <v>428.34037499999994</v>
      </c>
      <c r="AF453" s="2"/>
      <c r="AG453" s="2"/>
    </row>
    <row r="454" spans="1:33" x14ac:dyDescent="0.45">
      <c r="A454" s="1">
        <v>45761</v>
      </c>
      <c r="B454" s="1">
        <v>45847</v>
      </c>
      <c r="C454" s="1">
        <v>46356</v>
      </c>
      <c r="D454" s="1">
        <v>45882</v>
      </c>
      <c r="E454" s="2" t="s">
        <v>1639</v>
      </c>
      <c r="F454" s="3">
        <v>30</v>
      </c>
      <c r="G454" s="2" t="s">
        <v>1838</v>
      </c>
      <c r="H454" s="28">
        <v>6012</v>
      </c>
      <c r="I454" s="2" t="s">
        <v>167</v>
      </c>
      <c r="J454" s="4">
        <v>4</v>
      </c>
      <c r="K454" s="5">
        <v>66.77</v>
      </c>
      <c r="L454" s="4">
        <v>267.08</v>
      </c>
      <c r="M454" s="2" t="s">
        <v>1485</v>
      </c>
      <c r="N454" s="2" t="s">
        <v>30</v>
      </c>
      <c r="O454" s="2" t="s">
        <v>1668</v>
      </c>
      <c r="P454" s="2" t="s">
        <v>1669</v>
      </c>
      <c r="R454" s="2" t="s">
        <v>67</v>
      </c>
      <c r="S454" s="2" t="s">
        <v>1839</v>
      </c>
      <c r="U454" s="2" t="s">
        <v>1690</v>
      </c>
      <c r="V454" s="2" t="s">
        <v>1840</v>
      </c>
      <c r="W454" s="2" t="s">
        <v>1667</v>
      </c>
      <c r="X454" s="6">
        <v>2</v>
      </c>
      <c r="Z454" s="2" t="s">
        <v>1713</v>
      </c>
      <c r="AA454" s="2" t="s">
        <v>1841</v>
      </c>
      <c r="AC454" s="2" t="s">
        <v>1673</v>
      </c>
      <c r="AD454" s="2"/>
      <c r="AE454">
        <f>J454*VLOOKUP(H454,'Cost sheet'!$C$2:$G$1232,5,FALSE)</f>
        <v>190.37349999999998</v>
      </c>
      <c r="AF454" s="2"/>
      <c r="AG454" s="2"/>
    </row>
    <row r="455" spans="1:33" x14ac:dyDescent="0.45">
      <c r="A455" s="1">
        <v>45761</v>
      </c>
      <c r="B455" s="1">
        <v>45847</v>
      </c>
      <c r="C455" s="1">
        <v>46356</v>
      </c>
      <c r="D455" s="1">
        <v>45919</v>
      </c>
      <c r="E455" s="2" t="s">
        <v>1639</v>
      </c>
      <c r="F455" s="3">
        <v>50</v>
      </c>
      <c r="G455" s="2" t="s">
        <v>1838</v>
      </c>
      <c r="H455" s="28">
        <v>6013</v>
      </c>
      <c r="I455" s="2" t="s">
        <v>131</v>
      </c>
      <c r="J455" s="4">
        <v>2</v>
      </c>
      <c r="K455" s="5">
        <v>123</v>
      </c>
      <c r="L455" s="4">
        <v>246</v>
      </c>
      <c r="M455" s="2" t="s">
        <v>1485</v>
      </c>
      <c r="N455" s="2" t="s">
        <v>30</v>
      </c>
      <c r="O455" s="2" t="s">
        <v>1668</v>
      </c>
      <c r="P455" s="2" t="s">
        <v>1669</v>
      </c>
      <c r="R455" s="2" t="s">
        <v>67</v>
      </c>
      <c r="S455" s="2" t="s">
        <v>1839</v>
      </c>
      <c r="U455" s="2" t="s">
        <v>1690</v>
      </c>
      <c r="V455" s="2" t="s">
        <v>1840</v>
      </c>
      <c r="W455" s="2" t="s">
        <v>1667</v>
      </c>
      <c r="X455" s="6">
        <v>0</v>
      </c>
      <c r="Z455" s="2" t="s">
        <v>1713</v>
      </c>
      <c r="AA455" s="2" t="s">
        <v>1841</v>
      </c>
      <c r="AC455" s="2" t="s">
        <v>1673</v>
      </c>
      <c r="AD455" s="2"/>
      <c r="AE455">
        <f>J455*VLOOKUP(H455,'Cost sheet'!$C$2:$G$1232,5,FALSE)</f>
        <v>120.109534</v>
      </c>
      <c r="AF455" s="2"/>
      <c r="AG455" s="2"/>
    </row>
    <row r="456" spans="1:33" x14ac:dyDescent="0.45">
      <c r="A456" s="1">
        <v>45761</v>
      </c>
      <c r="B456" s="1">
        <v>45847</v>
      </c>
      <c r="C456" s="1">
        <v>46356</v>
      </c>
      <c r="D456" s="1">
        <v>45882</v>
      </c>
      <c r="E456" s="2" t="s">
        <v>1640</v>
      </c>
      <c r="F456" s="3">
        <v>20</v>
      </c>
      <c r="G456" s="2" t="s">
        <v>1833</v>
      </c>
      <c r="H456" s="28">
        <v>6012</v>
      </c>
      <c r="I456" s="2" t="s">
        <v>167</v>
      </c>
      <c r="J456" s="4">
        <v>5</v>
      </c>
      <c r="K456" s="5">
        <v>66.77</v>
      </c>
      <c r="L456" s="4">
        <v>333.85</v>
      </c>
      <c r="M456" s="2" t="s">
        <v>1485</v>
      </c>
      <c r="N456" s="2" t="s">
        <v>30</v>
      </c>
      <c r="O456" s="2" t="s">
        <v>1668</v>
      </c>
      <c r="P456" s="2" t="s">
        <v>1669</v>
      </c>
      <c r="R456" s="2" t="s">
        <v>67</v>
      </c>
      <c r="S456" s="2" t="s">
        <v>1834</v>
      </c>
      <c r="U456" s="2" t="s">
        <v>1835</v>
      </c>
      <c r="V456" s="2" t="s">
        <v>1836</v>
      </c>
      <c r="W456" s="2" t="s">
        <v>1667</v>
      </c>
      <c r="X456" s="6">
        <v>2</v>
      </c>
      <c r="Z456" s="2" t="s">
        <v>1759</v>
      </c>
      <c r="AA456" s="2" t="s">
        <v>1837</v>
      </c>
      <c r="AC456" s="2" t="s">
        <v>1673</v>
      </c>
      <c r="AD456" s="2"/>
      <c r="AE456">
        <f>J456*VLOOKUP(H456,'Cost sheet'!$C$2:$G$1232,5,FALSE)</f>
        <v>237.96687499999996</v>
      </c>
      <c r="AF456" s="2"/>
      <c r="AG456" s="2"/>
    </row>
    <row r="457" spans="1:33" x14ac:dyDescent="0.45">
      <c r="A457" s="1">
        <v>45761</v>
      </c>
      <c r="B457" s="1">
        <v>45847</v>
      </c>
      <c r="C457" s="1">
        <v>46356</v>
      </c>
      <c r="D457" s="1">
        <v>45919</v>
      </c>
      <c r="E457" s="2" t="s">
        <v>1640</v>
      </c>
      <c r="F457" s="3">
        <v>30</v>
      </c>
      <c r="G457" s="2" t="s">
        <v>1833</v>
      </c>
      <c r="H457" s="28">
        <v>6013</v>
      </c>
      <c r="I457" s="2" t="s">
        <v>131</v>
      </c>
      <c r="J457" s="4">
        <v>3</v>
      </c>
      <c r="K457" s="5">
        <v>123</v>
      </c>
      <c r="L457" s="4">
        <v>369</v>
      </c>
      <c r="M457" s="2" t="s">
        <v>1485</v>
      </c>
      <c r="N457" s="2" t="s">
        <v>30</v>
      </c>
      <c r="O457" s="2" t="s">
        <v>1668</v>
      </c>
      <c r="P457" s="2" t="s">
        <v>1669</v>
      </c>
      <c r="R457" s="2" t="s">
        <v>67</v>
      </c>
      <c r="S457" s="2" t="s">
        <v>1834</v>
      </c>
      <c r="U457" s="2" t="s">
        <v>1835</v>
      </c>
      <c r="V457" s="2" t="s">
        <v>1836</v>
      </c>
      <c r="W457" s="2" t="s">
        <v>1667</v>
      </c>
      <c r="X457" s="6">
        <v>0</v>
      </c>
      <c r="Z457" s="2" t="s">
        <v>1759</v>
      </c>
      <c r="AA457" s="2" t="s">
        <v>1837</v>
      </c>
      <c r="AC457" s="2" t="s">
        <v>1673</v>
      </c>
      <c r="AD457" s="2"/>
      <c r="AE457">
        <f>J457*VLOOKUP(H457,'Cost sheet'!$C$2:$G$1232,5,FALSE)</f>
        <v>180.16430099999999</v>
      </c>
      <c r="AF457" s="2"/>
      <c r="AG457" s="2"/>
    </row>
    <row r="458" spans="1:33" x14ac:dyDescent="0.45">
      <c r="A458" s="1">
        <v>45761</v>
      </c>
      <c r="B458" s="1">
        <v>45847</v>
      </c>
      <c r="C458" s="1">
        <v>46356</v>
      </c>
      <c r="D458" s="1">
        <v>45884</v>
      </c>
      <c r="E458" s="2" t="s">
        <v>1632</v>
      </c>
      <c r="F458" s="3">
        <v>30</v>
      </c>
      <c r="G458" s="2" t="s">
        <v>1738</v>
      </c>
      <c r="H458" s="28">
        <v>6008</v>
      </c>
      <c r="I458" s="2" t="s">
        <v>134</v>
      </c>
      <c r="J458" s="4">
        <v>7</v>
      </c>
      <c r="K458" s="5">
        <v>71.94</v>
      </c>
      <c r="L458" s="4">
        <v>503.58</v>
      </c>
      <c r="M458" s="2" t="s">
        <v>1485</v>
      </c>
      <c r="N458" s="2" t="s">
        <v>30</v>
      </c>
      <c r="O458" s="2" t="s">
        <v>1668</v>
      </c>
      <c r="P458" s="2" t="s">
        <v>1669</v>
      </c>
      <c r="R458" s="2" t="s">
        <v>67</v>
      </c>
      <c r="S458" s="2" t="s">
        <v>1739</v>
      </c>
      <c r="U458" s="2" t="s">
        <v>1740</v>
      </c>
      <c r="V458" s="2" t="s">
        <v>1741</v>
      </c>
      <c r="W458" s="2" t="s">
        <v>1667</v>
      </c>
      <c r="X458" s="6">
        <v>1</v>
      </c>
      <c r="Z458" s="2" t="s">
        <v>1713</v>
      </c>
      <c r="AA458" s="2" t="s">
        <v>1742</v>
      </c>
      <c r="AC458" s="2" t="s">
        <v>1673</v>
      </c>
      <c r="AD458" s="2"/>
      <c r="AE458">
        <f>J458*VLOOKUP(H458,'Cost sheet'!$C$2:$G$1232,5,FALSE)</f>
        <v>253.60663299999999</v>
      </c>
      <c r="AF458" s="2"/>
      <c r="AG458" s="2"/>
    </row>
    <row r="459" spans="1:33" x14ac:dyDescent="0.45">
      <c r="A459" s="1">
        <v>45761</v>
      </c>
      <c r="B459" s="1">
        <v>45847</v>
      </c>
      <c r="C459" s="1">
        <v>46356</v>
      </c>
      <c r="D459" s="1">
        <v>45847</v>
      </c>
      <c r="E459" s="2" t="s">
        <v>1632</v>
      </c>
      <c r="F459" s="3">
        <v>40</v>
      </c>
      <c r="G459" s="2" t="s">
        <v>1738</v>
      </c>
      <c r="H459" s="28">
        <v>6009</v>
      </c>
      <c r="I459" s="2" t="s">
        <v>124</v>
      </c>
      <c r="J459" s="4">
        <v>5</v>
      </c>
      <c r="K459" s="5">
        <v>63.44</v>
      </c>
      <c r="L459" s="4">
        <v>317.2</v>
      </c>
      <c r="M459" s="2" t="s">
        <v>1485</v>
      </c>
      <c r="N459" s="2" t="s">
        <v>30</v>
      </c>
      <c r="O459" s="2" t="s">
        <v>1668</v>
      </c>
      <c r="P459" s="2" t="s">
        <v>1669</v>
      </c>
      <c r="R459" s="2" t="s">
        <v>67</v>
      </c>
      <c r="S459" s="2" t="s">
        <v>1739</v>
      </c>
      <c r="U459" s="2" t="s">
        <v>1740</v>
      </c>
      <c r="V459" s="2" t="s">
        <v>1741</v>
      </c>
      <c r="W459" s="2" t="s">
        <v>1667</v>
      </c>
      <c r="X459" s="6">
        <v>0</v>
      </c>
      <c r="Z459" s="2" t="s">
        <v>1713</v>
      </c>
      <c r="AA459" s="2" t="s">
        <v>1742</v>
      </c>
      <c r="AC459" s="2" t="s">
        <v>1673</v>
      </c>
      <c r="AD459" s="2"/>
      <c r="AE459">
        <f>J459*VLOOKUP(H459,'Cost sheet'!$C$2:$G$1232,5,FALSE)</f>
        <v>14.568964999999992</v>
      </c>
      <c r="AF459" s="2"/>
      <c r="AG459" s="2"/>
    </row>
    <row r="460" spans="1:33" x14ac:dyDescent="0.45">
      <c r="A460" s="1">
        <v>45761</v>
      </c>
      <c r="B460" s="1">
        <v>45847</v>
      </c>
      <c r="C460" s="1">
        <v>46356</v>
      </c>
      <c r="D460" s="1">
        <v>45919</v>
      </c>
      <c r="E460" s="2" t="s">
        <v>1632</v>
      </c>
      <c r="F460" s="3">
        <v>50</v>
      </c>
      <c r="G460" s="2" t="s">
        <v>1738</v>
      </c>
      <c r="H460" s="28">
        <v>6013</v>
      </c>
      <c r="I460" s="2" t="s">
        <v>131</v>
      </c>
      <c r="J460" s="4">
        <v>30</v>
      </c>
      <c r="K460" s="5">
        <v>123</v>
      </c>
      <c r="L460" s="4">
        <v>3690</v>
      </c>
      <c r="M460" s="2" t="s">
        <v>1485</v>
      </c>
      <c r="N460" s="2" t="s">
        <v>30</v>
      </c>
      <c r="O460" s="2" t="s">
        <v>1668</v>
      </c>
      <c r="P460" s="2" t="s">
        <v>1669</v>
      </c>
      <c r="R460" s="2" t="s">
        <v>67</v>
      </c>
      <c r="S460" s="2" t="s">
        <v>1739</v>
      </c>
      <c r="U460" s="2" t="s">
        <v>1740</v>
      </c>
      <c r="V460" s="2" t="s">
        <v>1741</v>
      </c>
      <c r="W460" s="2" t="s">
        <v>1667</v>
      </c>
      <c r="X460" s="6">
        <v>0</v>
      </c>
      <c r="Z460" s="2" t="s">
        <v>1713</v>
      </c>
      <c r="AA460" s="2" t="s">
        <v>1742</v>
      </c>
      <c r="AC460" s="2" t="s">
        <v>1673</v>
      </c>
      <c r="AD460" s="2"/>
      <c r="AE460">
        <f>J460*VLOOKUP(H460,'Cost sheet'!$C$2:$G$1232,5,FALSE)</f>
        <v>1801.64301</v>
      </c>
      <c r="AF460" s="2"/>
      <c r="AG460" s="2"/>
    </row>
    <row r="461" spans="1:33" x14ac:dyDescent="0.45">
      <c r="A461" s="1">
        <v>45761</v>
      </c>
      <c r="B461" s="1">
        <v>45847</v>
      </c>
      <c r="C461" s="1">
        <v>46356</v>
      </c>
      <c r="D461" s="1">
        <v>45919</v>
      </c>
      <c r="E461" s="2" t="s">
        <v>1633</v>
      </c>
      <c r="F461" s="3">
        <v>10</v>
      </c>
      <c r="G461" s="2" t="s">
        <v>1800</v>
      </c>
      <c r="H461" s="28">
        <v>6013</v>
      </c>
      <c r="I461" s="2" t="s">
        <v>131</v>
      </c>
      <c r="J461" s="4">
        <v>13</v>
      </c>
      <c r="K461" s="5">
        <v>123</v>
      </c>
      <c r="L461" s="4">
        <v>1599</v>
      </c>
      <c r="M461" s="2" t="s">
        <v>1485</v>
      </c>
      <c r="N461" s="2" t="s">
        <v>30</v>
      </c>
      <c r="O461" s="2" t="s">
        <v>1668</v>
      </c>
      <c r="P461" s="2" t="s">
        <v>1669</v>
      </c>
      <c r="R461" s="2" t="s">
        <v>67</v>
      </c>
      <c r="S461" s="2" t="s">
        <v>1801</v>
      </c>
      <c r="U461" s="2" t="s">
        <v>1802</v>
      </c>
      <c r="V461" s="2" t="s">
        <v>1803</v>
      </c>
      <c r="W461" s="2" t="s">
        <v>1667</v>
      </c>
      <c r="X461" s="6">
        <v>0</v>
      </c>
      <c r="Z461" s="2" t="s">
        <v>1713</v>
      </c>
      <c r="AA461" s="2" t="s">
        <v>1804</v>
      </c>
      <c r="AC461" s="2" t="s">
        <v>1673</v>
      </c>
      <c r="AD461" s="2"/>
      <c r="AE461">
        <f>J461*VLOOKUP(H461,'Cost sheet'!$C$2:$G$1232,5,FALSE)</f>
        <v>780.71197099999995</v>
      </c>
      <c r="AF461" s="2"/>
      <c r="AG461" s="2"/>
    </row>
    <row r="462" spans="1:33" x14ac:dyDescent="0.45">
      <c r="A462" s="1">
        <v>45761</v>
      </c>
      <c r="B462" s="1">
        <v>45847</v>
      </c>
      <c r="C462" s="1">
        <v>46356</v>
      </c>
      <c r="D462" s="1">
        <v>45896</v>
      </c>
      <c r="E462" s="2" t="s">
        <v>1634</v>
      </c>
      <c r="F462" s="3">
        <v>20</v>
      </c>
      <c r="G462" s="2" t="s">
        <v>1743</v>
      </c>
      <c r="H462" s="28">
        <v>6010</v>
      </c>
      <c r="I462" s="2" t="s">
        <v>129</v>
      </c>
      <c r="J462" s="4">
        <v>50</v>
      </c>
      <c r="K462" s="5">
        <v>102</v>
      </c>
      <c r="L462" s="4">
        <v>5100</v>
      </c>
      <c r="M462" s="2" t="s">
        <v>1485</v>
      </c>
      <c r="N462" s="2" t="s">
        <v>30</v>
      </c>
      <c r="O462" s="2" t="s">
        <v>1668</v>
      </c>
      <c r="P462" s="2" t="s">
        <v>1669</v>
      </c>
      <c r="R462" s="2" t="s">
        <v>67</v>
      </c>
      <c r="S462" s="2" t="s">
        <v>1744</v>
      </c>
      <c r="U462" s="2" t="s">
        <v>1690</v>
      </c>
      <c r="V462" s="2" t="s">
        <v>1745</v>
      </c>
      <c r="W462" s="2" t="s">
        <v>1667</v>
      </c>
      <c r="X462" s="6">
        <v>2</v>
      </c>
      <c r="Z462" s="2" t="s">
        <v>1713</v>
      </c>
      <c r="AA462" s="2" t="s">
        <v>1746</v>
      </c>
      <c r="AC462" s="2" t="s">
        <v>1673</v>
      </c>
      <c r="AD462" s="2"/>
      <c r="AE462">
        <f>J462*VLOOKUP(H462,'Cost sheet'!$C$2:$G$1232,5,FALSE)</f>
        <v>1659.8165999999999</v>
      </c>
      <c r="AF462" s="2"/>
      <c r="AG462" s="2"/>
    </row>
    <row r="463" spans="1:33" x14ac:dyDescent="0.45">
      <c r="A463" s="1">
        <v>45761</v>
      </c>
      <c r="B463" s="1">
        <v>45847</v>
      </c>
      <c r="C463" s="1">
        <v>46356</v>
      </c>
      <c r="D463" s="1">
        <v>45919</v>
      </c>
      <c r="E463" s="2" t="s">
        <v>1634</v>
      </c>
      <c r="F463" s="3">
        <v>30</v>
      </c>
      <c r="G463" s="2" t="s">
        <v>1743</v>
      </c>
      <c r="H463" s="28">
        <v>6013</v>
      </c>
      <c r="I463" s="2" t="s">
        <v>131</v>
      </c>
      <c r="J463" s="4">
        <v>4</v>
      </c>
      <c r="K463" s="5">
        <v>123</v>
      </c>
      <c r="L463" s="4">
        <v>492</v>
      </c>
      <c r="M463" s="2" t="s">
        <v>1485</v>
      </c>
      <c r="N463" s="2" t="s">
        <v>30</v>
      </c>
      <c r="O463" s="2" t="s">
        <v>1668</v>
      </c>
      <c r="P463" s="2" t="s">
        <v>1669</v>
      </c>
      <c r="R463" s="2" t="s">
        <v>67</v>
      </c>
      <c r="S463" s="2" t="s">
        <v>1744</v>
      </c>
      <c r="U463" s="2" t="s">
        <v>1690</v>
      </c>
      <c r="V463" s="2" t="s">
        <v>1745</v>
      </c>
      <c r="W463" s="2" t="s">
        <v>1667</v>
      </c>
      <c r="X463" s="6">
        <v>0</v>
      </c>
      <c r="Z463" s="2" t="s">
        <v>1713</v>
      </c>
      <c r="AA463" s="2" t="s">
        <v>1746</v>
      </c>
      <c r="AC463" s="2" t="s">
        <v>1673</v>
      </c>
      <c r="AD463" s="2"/>
      <c r="AE463">
        <f>J463*VLOOKUP(H463,'Cost sheet'!$C$2:$G$1232,5,FALSE)</f>
        <v>240.21906799999999</v>
      </c>
      <c r="AF463" s="2"/>
      <c r="AG463" s="2"/>
    </row>
    <row r="464" spans="1:33" x14ac:dyDescent="0.45">
      <c r="A464" s="1">
        <v>45761</v>
      </c>
      <c r="B464" s="1">
        <v>45847</v>
      </c>
      <c r="C464" s="1">
        <v>46356</v>
      </c>
      <c r="D464" s="1">
        <v>45919</v>
      </c>
      <c r="E464" s="2" t="s">
        <v>1635</v>
      </c>
      <c r="F464" s="3">
        <v>20</v>
      </c>
      <c r="G464" s="2" t="s">
        <v>1815</v>
      </c>
      <c r="H464" s="28">
        <v>6013</v>
      </c>
      <c r="I464" s="2" t="s">
        <v>131</v>
      </c>
      <c r="J464" s="4">
        <v>11</v>
      </c>
      <c r="K464" s="5">
        <v>123</v>
      </c>
      <c r="L464" s="4">
        <v>1353</v>
      </c>
      <c r="M464" s="2" t="s">
        <v>1485</v>
      </c>
      <c r="N464" s="2" t="s">
        <v>30</v>
      </c>
      <c r="O464" s="2" t="s">
        <v>1668</v>
      </c>
      <c r="P464" s="2" t="s">
        <v>1669</v>
      </c>
      <c r="R464" s="2" t="s">
        <v>67</v>
      </c>
      <c r="S464" s="2" t="s">
        <v>1816</v>
      </c>
      <c r="U464" s="2" t="s">
        <v>1817</v>
      </c>
      <c r="V464" s="2" t="s">
        <v>1818</v>
      </c>
      <c r="W464" s="2" t="s">
        <v>1667</v>
      </c>
      <c r="X464" s="6">
        <v>0</v>
      </c>
      <c r="Z464" s="2" t="s">
        <v>1713</v>
      </c>
      <c r="AA464" s="2" t="s">
        <v>1819</v>
      </c>
      <c r="AC464" s="2" t="s">
        <v>1673</v>
      </c>
      <c r="AD464" s="2"/>
      <c r="AE464">
        <f>J464*VLOOKUP(H464,'Cost sheet'!$C$2:$G$1232,5,FALSE)</f>
        <v>660.60243700000001</v>
      </c>
      <c r="AF464" s="2"/>
      <c r="AG464" s="2"/>
    </row>
    <row r="465" spans="1:33" x14ac:dyDescent="0.45">
      <c r="A465" s="1">
        <v>45776</v>
      </c>
      <c r="B465" s="1">
        <v>45873</v>
      </c>
      <c r="C465" s="1">
        <v>46356</v>
      </c>
      <c r="D465" s="1">
        <v>45896</v>
      </c>
      <c r="E465" s="2" t="s">
        <v>1653</v>
      </c>
      <c r="F465" s="3">
        <v>1</v>
      </c>
      <c r="G465" s="2" t="s">
        <v>1937</v>
      </c>
      <c r="H465" s="28">
        <v>6010</v>
      </c>
      <c r="I465" s="2" t="s">
        <v>129</v>
      </c>
      <c r="J465" s="4">
        <v>1</v>
      </c>
      <c r="K465" s="5">
        <v>102</v>
      </c>
      <c r="L465" s="4">
        <v>102</v>
      </c>
      <c r="M465" s="2" t="s">
        <v>1485</v>
      </c>
      <c r="N465" s="2" t="s">
        <v>30</v>
      </c>
      <c r="O465" s="2" t="s">
        <v>1668</v>
      </c>
      <c r="P465" s="2" t="s">
        <v>1669</v>
      </c>
      <c r="R465" s="2" t="s">
        <v>67</v>
      </c>
      <c r="S465" s="2" t="s">
        <v>1938</v>
      </c>
      <c r="U465" s="2" t="s">
        <v>1763</v>
      </c>
      <c r="V465" s="2" t="s">
        <v>1939</v>
      </c>
      <c r="W465" s="2" t="s">
        <v>1667</v>
      </c>
      <c r="X465" s="6">
        <v>2</v>
      </c>
      <c r="Z465" s="2" t="s">
        <v>1692</v>
      </c>
      <c r="AA465" s="2" t="s">
        <v>1940</v>
      </c>
      <c r="AC465" s="2" t="s">
        <v>1673</v>
      </c>
      <c r="AD465" s="2"/>
      <c r="AE465">
        <f>J465*VLOOKUP(H465,'Cost sheet'!$C$2:$G$1232,5,FALSE)</f>
        <v>33.196331999999998</v>
      </c>
      <c r="AF465" s="2"/>
      <c r="AG465" s="2"/>
    </row>
    <row r="466" spans="1:33" x14ac:dyDescent="0.45">
      <c r="A466" s="1">
        <v>45790</v>
      </c>
      <c r="B466" s="1">
        <v>45888</v>
      </c>
      <c r="C466" s="1">
        <v>46356</v>
      </c>
      <c r="D466" s="1">
        <v>2</v>
      </c>
      <c r="E466" s="2" t="s">
        <v>2005</v>
      </c>
      <c r="F466" s="3">
        <v>1</v>
      </c>
      <c r="G466" s="2" t="s">
        <v>1695</v>
      </c>
      <c r="H466" s="28">
        <v>6010</v>
      </c>
      <c r="I466" s="2" t="s">
        <v>129</v>
      </c>
      <c r="J466" s="4">
        <v>20</v>
      </c>
      <c r="K466" s="5">
        <v>102</v>
      </c>
      <c r="L466" s="4">
        <v>2040</v>
      </c>
      <c r="M466" s="2" t="s">
        <v>1485</v>
      </c>
      <c r="N466" s="2" t="s">
        <v>30</v>
      </c>
      <c r="O466" s="2" t="s">
        <v>1668</v>
      </c>
      <c r="P466" s="2" t="s">
        <v>1669</v>
      </c>
      <c r="R466" s="2" t="s">
        <v>67</v>
      </c>
      <c r="S466" s="2" t="s">
        <v>1696</v>
      </c>
      <c r="U466" s="2" t="s">
        <v>1682</v>
      </c>
      <c r="V466" s="2" t="s">
        <v>1697</v>
      </c>
      <c r="W466" s="2" t="s">
        <v>1667</v>
      </c>
      <c r="X466" s="6">
        <v>2</v>
      </c>
      <c r="Z466" s="2" t="s">
        <v>1698</v>
      </c>
      <c r="AA466" s="2" t="s">
        <v>1699</v>
      </c>
      <c r="AB466" s="2" t="s">
        <v>1700</v>
      </c>
      <c r="AC466" s="2" t="s">
        <v>1673</v>
      </c>
      <c r="AD466" s="2"/>
      <c r="AE466">
        <f>J466*VLOOKUP(H466,'Cost sheet'!$C$2:$G$1232,5,FALSE)</f>
        <v>663.92663999999991</v>
      </c>
      <c r="AF466" s="2"/>
      <c r="AG466" s="2"/>
    </row>
    <row r="467" spans="1:33" x14ac:dyDescent="0.45">
      <c r="A467" s="1">
        <v>45798</v>
      </c>
      <c r="B467" s="1">
        <v>45894</v>
      </c>
      <c r="C467" s="1">
        <v>46356</v>
      </c>
      <c r="D467" s="1">
        <v>45945</v>
      </c>
      <c r="E467" s="2" t="s">
        <v>2022</v>
      </c>
      <c r="F467" s="3">
        <v>1</v>
      </c>
      <c r="G467" s="2" t="s">
        <v>1937</v>
      </c>
      <c r="H467" s="28">
        <v>6010</v>
      </c>
      <c r="I467" s="2" t="s">
        <v>129</v>
      </c>
      <c r="J467" s="4">
        <v>1</v>
      </c>
      <c r="K467" s="5">
        <v>102</v>
      </c>
      <c r="L467" s="4">
        <v>102</v>
      </c>
      <c r="M467" s="2" t="s">
        <v>1485</v>
      </c>
      <c r="N467" s="2" t="s">
        <v>30</v>
      </c>
      <c r="O467" s="2" t="s">
        <v>1668</v>
      </c>
      <c r="P467" s="2" t="s">
        <v>1669</v>
      </c>
      <c r="R467" s="2" t="s">
        <v>67</v>
      </c>
      <c r="S467" s="2" t="s">
        <v>1938</v>
      </c>
      <c r="U467" s="2" t="s">
        <v>1763</v>
      </c>
      <c r="V467" s="2" t="s">
        <v>1939</v>
      </c>
      <c r="W467" s="2" t="s">
        <v>1667</v>
      </c>
      <c r="X467" s="6">
        <v>2</v>
      </c>
      <c r="Z467" s="2" t="s">
        <v>1692</v>
      </c>
      <c r="AA467" s="2" t="s">
        <v>1940</v>
      </c>
      <c r="AC467" s="2" t="s">
        <v>1673</v>
      </c>
      <c r="AD467" s="2"/>
      <c r="AE467">
        <f>J467*VLOOKUP(H467,'Cost sheet'!$C$2:$G$1232,5,FALSE)</f>
        <v>33.196331999999998</v>
      </c>
      <c r="AF467" s="2"/>
      <c r="AG467" s="2"/>
    </row>
    <row r="468" spans="1:33" x14ac:dyDescent="0.45">
      <c r="A468" s="1">
        <v>45811</v>
      </c>
      <c r="B468" s="1">
        <v>45902</v>
      </c>
      <c r="C468" s="1">
        <v>46356</v>
      </c>
      <c r="D468" s="1">
        <v>2</v>
      </c>
      <c r="E468" s="2" t="s">
        <v>2033</v>
      </c>
      <c r="F468" s="3">
        <v>1</v>
      </c>
      <c r="G468" s="2" t="s">
        <v>1688</v>
      </c>
      <c r="H468" s="28">
        <v>6012</v>
      </c>
      <c r="I468" s="2" t="s">
        <v>167</v>
      </c>
      <c r="J468" s="4">
        <v>1</v>
      </c>
      <c r="K468" s="5">
        <v>66.77</v>
      </c>
      <c r="L468" s="4">
        <v>66.77</v>
      </c>
      <c r="M468" s="2" t="s">
        <v>1485</v>
      </c>
      <c r="N468" s="2" t="s">
        <v>30</v>
      </c>
      <c r="O468" s="2" t="s">
        <v>1668</v>
      </c>
      <c r="P468" s="2" t="s">
        <v>1669</v>
      </c>
      <c r="R468" s="2" t="s">
        <v>67</v>
      </c>
      <c r="S468" s="2" t="s">
        <v>1689</v>
      </c>
      <c r="U468" s="2" t="s">
        <v>1690</v>
      </c>
      <c r="V468" s="2" t="s">
        <v>1691</v>
      </c>
      <c r="W468" s="2" t="s">
        <v>1667</v>
      </c>
      <c r="X468" s="6">
        <v>2</v>
      </c>
      <c r="Z468" s="2" t="s">
        <v>1692</v>
      </c>
      <c r="AA468" s="2" t="s">
        <v>1693</v>
      </c>
      <c r="AB468" s="2" t="s">
        <v>1694</v>
      </c>
      <c r="AC468" s="2" t="s">
        <v>1673</v>
      </c>
      <c r="AD468" s="2"/>
      <c r="AE468">
        <f>J468*VLOOKUP(H468,'Cost sheet'!$C$2:$G$1232,5,FALSE)</f>
        <v>47.593374999999995</v>
      </c>
      <c r="AF468" s="2"/>
      <c r="AG468" s="2"/>
    </row>
    <row r="469" spans="1:33" x14ac:dyDescent="0.45">
      <c r="A469" s="1">
        <v>45832</v>
      </c>
      <c r="B469" s="1">
        <v>45930</v>
      </c>
      <c r="C469" s="1">
        <v>46356</v>
      </c>
      <c r="D469" s="1">
        <v>2</v>
      </c>
      <c r="E469" s="2" t="s">
        <v>2056</v>
      </c>
      <c r="F469" s="3">
        <v>1</v>
      </c>
      <c r="G469" s="2" t="s">
        <v>1695</v>
      </c>
      <c r="H469" s="28">
        <v>6010</v>
      </c>
      <c r="I469" s="2" t="s">
        <v>129</v>
      </c>
      <c r="J469" s="4">
        <v>20</v>
      </c>
      <c r="K469" s="5">
        <v>102</v>
      </c>
      <c r="L469" s="4">
        <v>2040</v>
      </c>
      <c r="M469" s="2" t="s">
        <v>1485</v>
      </c>
      <c r="N469" s="2" t="s">
        <v>30</v>
      </c>
      <c r="O469" s="2" t="s">
        <v>1668</v>
      </c>
      <c r="P469" s="2" t="s">
        <v>1669</v>
      </c>
      <c r="R469" s="2" t="s">
        <v>67</v>
      </c>
      <c r="S469" s="2" t="s">
        <v>1696</v>
      </c>
      <c r="U469" s="2" t="s">
        <v>1682</v>
      </c>
      <c r="V469" s="2" t="s">
        <v>1697</v>
      </c>
      <c r="W469" s="2" t="s">
        <v>1667</v>
      </c>
      <c r="X469" s="6">
        <v>2</v>
      </c>
      <c r="Z469" s="2" t="s">
        <v>1698</v>
      </c>
      <c r="AA469" s="2" t="s">
        <v>1699</v>
      </c>
      <c r="AB469" s="2" t="s">
        <v>1700</v>
      </c>
      <c r="AC469" s="2" t="s">
        <v>1673</v>
      </c>
      <c r="AD469" s="2"/>
      <c r="AE469">
        <f>J469*VLOOKUP(H469,'Cost sheet'!$C$2:$G$1232,5,FALSE)</f>
        <v>663.92663999999991</v>
      </c>
      <c r="AF469" s="2"/>
      <c r="AG469" s="2"/>
    </row>
    <row r="470" spans="1:33" x14ac:dyDescent="0.45">
      <c r="A470" s="1">
        <v>45832</v>
      </c>
      <c r="B470" s="1">
        <v>45923</v>
      </c>
      <c r="C470" s="1">
        <v>46356</v>
      </c>
      <c r="D470" s="1">
        <v>2</v>
      </c>
      <c r="E470" s="2" t="s">
        <v>2057</v>
      </c>
      <c r="F470" s="3">
        <v>1</v>
      </c>
      <c r="G470" s="2" t="s">
        <v>1688</v>
      </c>
      <c r="H470" s="28">
        <v>6010</v>
      </c>
      <c r="I470" s="2" t="s">
        <v>129</v>
      </c>
      <c r="J470" s="4">
        <v>25</v>
      </c>
      <c r="K470" s="5">
        <v>102</v>
      </c>
      <c r="L470" s="4">
        <v>2550</v>
      </c>
      <c r="M470" s="2" t="s">
        <v>1485</v>
      </c>
      <c r="N470" s="2" t="s">
        <v>30</v>
      </c>
      <c r="O470" s="2" t="s">
        <v>1668</v>
      </c>
      <c r="P470" s="2" t="s">
        <v>1669</v>
      </c>
      <c r="R470" s="2" t="s">
        <v>67</v>
      </c>
      <c r="S470" s="2" t="s">
        <v>1689</v>
      </c>
      <c r="U470" s="2" t="s">
        <v>1690</v>
      </c>
      <c r="V470" s="2" t="s">
        <v>1691</v>
      </c>
      <c r="W470" s="2" t="s">
        <v>1667</v>
      </c>
      <c r="X470" s="6">
        <v>2</v>
      </c>
      <c r="Z470" s="2" t="s">
        <v>1692</v>
      </c>
      <c r="AA470" s="2" t="s">
        <v>1693</v>
      </c>
      <c r="AB470" s="2" t="s">
        <v>1694</v>
      </c>
      <c r="AC470" s="2" t="s">
        <v>1673</v>
      </c>
      <c r="AD470" s="2"/>
      <c r="AE470">
        <f>J470*VLOOKUP(H470,'Cost sheet'!$C$2:$G$1232,5,FALSE)</f>
        <v>829.90829999999994</v>
      </c>
      <c r="AF470" s="2"/>
      <c r="AG470" s="2"/>
    </row>
    <row r="471" spans="1:33" x14ac:dyDescent="0.45">
      <c r="A471" s="1">
        <v>45839</v>
      </c>
      <c r="B471" s="1">
        <v>2</v>
      </c>
      <c r="C471" s="1">
        <v>46356</v>
      </c>
      <c r="D471" s="1">
        <v>2</v>
      </c>
      <c r="E471" s="2" t="s">
        <v>2058</v>
      </c>
      <c r="F471" s="3">
        <v>1</v>
      </c>
      <c r="G471" s="2" t="s">
        <v>1695</v>
      </c>
      <c r="H471" s="28">
        <v>6013</v>
      </c>
      <c r="I471" s="2" t="s">
        <v>131</v>
      </c>
      <c r="J471" s="4">
        <v>21</v>
      </c>
      <c r="K471" s="5">
        <v>123</v>
      </c>
      <c r="L471" s="4">
        <v>2583</v>
      </c>
      <c r="M471" s="2" t="s">
        <v>1485</v>
      </c>
      <c r="N471" s="2" t="s">
        <v>30</v>
      </c>
      <c r="O471" s="2" t="s">
        <v>1668</v>
      </c>
      <c r="P471" s="2" t="s">
        <v>1669</v>
      </c>
      <c r="R471" s="2" t="s">
        <v>67</v>
      </c>
      <c r="S471" s="2" t="s">
        <v>1696</v>
      </c>
      <c r="U471" s="2" t="s">
        <v>1682</v>
      </c>
      <c r="V471" s="2" t="s">
        <v>1697</v>
      </c>
      <c r="W471" s="2" t="s">
        <v>1667</v>
      </c>
      <c r="X471" s="6">
        <v>0</v>
      </c>
      <c r="Z471" s="2" t="s">
        <v>1698</v>
      </c>
      <c r="AA471" s="2" t="s">
        <v>1699</v>
      </c>
      <c r="AB471" s="2" t="s">
        <v>1700</v>
      </c>
      <c r="AC471" s="2" t="s">
        <v>1673</v>
      </c>
      <c r="AD471" s="2"/>
      <c r="AE471">
        <f>J471*VLOOKUP(H471,'Cost sheet'!$C$2:$G$1232,5,FALSE)</f>
        <v>1261.1501069999999</v>
      </c>
      <c r="AF471" s="2"/>
      <c r="AG471" s="2"/>
    </row>
    <row r="472" spans="1:33" x14ac:dyDescent="0.45">
      <c r="A472" s="1">
        <v>45839</v>
      </c>
      <c r="B472" s="1">
        <v>45930</v>
      </c>
      <c r="C472" s="1">
        <v>46356</v>
      </c>
      <c r="D472" s="1">
        <v>2</v>
      </c>
      <c r="E472" s="2" t="s">
        <v>2059</v>
      </c>
      <c r="F472" s="3">
        <v>1</v>
      </c>
      <c r="G472" s="2" t="s">
        <v>1688</v>
      </c>
      <c r="H472" s="28">
        <v>6010</v>
      </c>
      <c r="I472" s="2" t="s">
        <v>129</v>
      </c>
      <c r="J472" s="4">
        <v>8</v>
      </c>
      <c r="K472" s="5">
        <v>102</v>
      </c>
      <c r="L472" s="4">
        <v>816</v>
      </c>
      <c r="M472" s="2" t="s">
        <v>1485</v>
      </c>
      <c r="N472" s="2" t="s">
        <v>30</v>
      </c>
      <c r="O472" s="2" t="s">
        <v>1668</v>
      </c>
      <c r="P472" s="2" t="s">
        <v>1669</v>
      </c>
      <c r="R472" s="2" t="s">
        <v>67</v>
      </c>
      <c r="S472" s="2" t="s">
        <v>1689</v>
      </c>
      <c r="U472" s="2" t="s">
        <v>1690</v>
      </c>
      <c r="V472" s="2" t="s">
        <v>1691</v>
      </c>
      <c r="W472" s="2" t="s">
        <v>1667</v>
      </c>
      <c r="X472" s="6">
        <v>2</v>
      </c>
      <c r="Z472" s="2" t="s">
        <v>1692</v>
      </c>
      <c r="AA472" s="2" t="s">
        <v>1693</v>
      </c>
      <c r="AB472" s="2" t="s">
        <v>1694</v>
      </c>
      <c r="AC472" s="2" t="s">
        <v>1673</v>
      </c>
      <c r="AD472" s="2"/>
      <c r="AE472">
        <f>J472*VLOOKUP(H472,'Cost sheet'!$C$2:$G$1232,5,FALSE)</f>
        <v>265.57065599999999</v>
      </c>
      <c r="AF472" s="2"/>
      <c r="AG472" s="2"/>
    </row>
    <row r="473" spans="1:33" x14ac:dyDescent="0.45">
      <c r="A473" s="1">
        <v>45839</v>
      </c>
      <c r="B473" s="1">
        <v>45942</v>
      </c>
      <c r="C473" s="1">
        <v>46356</v>
      </c>
      <c r="D473" s="1">
        <v>2</v>
      </c>
      <c r="E473" s="2" t="s">
        <v>2060</v>
      </c>
      <c r="F473" s="3">
        <v>1</v>
      </c>
      <c r="G473" s="2" t="s">
        <v>1688</v>
      </c>
      <c r="H473" s="28">
        <v>6013</v>
      </c>
      <c r="I473" s="2" t="s">
        <v>131</v>
      </c>
      <c r="J473" s="4">
        <v>14</v>
      </c>
      <c r="K473" s="5">
        <v>123</v>
      </c>
      <c r="L473" s="4">
        <v>1722</v>
      </c>
      <c r="M473" s="2" t="s">
        <v>1485</v>
      </c>
      <c r="N473" s="2" t="s">
        <v>30</v>
      </c>
      <c r="O473" s="2" t="s">
        <v>1668</v>
      </c>
      <c r="P473" s="2" t="s">
        <v>1669</v>
      </c>
      <c r="R473" s="2" t="s">
        <v>67</v>
      </c>
      <c r="S473" s="2" t="s">
        <v>1689</v>
      </c>
      <c r="U473" s="2" t="s">
        <v>1690</v>
      </c>
      <c r="V473" s="2" t="s">
        <v>1691</v>
      </c>
      <c r="W473" s="2" t="s">
        <v>1667</v>
      </c>
      <c r="X473" s="6">
        <v>0</v>
      </c>
      <c r="Z473" s="2" t="s">
        <v>1692</v>
      </c>
      <c r="AA473" s="2" t="s">
        <v>1693</v>
      </c>
      <c r="AB473" s="2" t="s">
        <v>1694</v>
      </c>
      <c r="AC473" s="2" t="s">
        <v>1673</v>
      </c>
      <c r="AD473" s="2"/>
      <c r="AE473">
        <f>J473*VLOOKUP(H473,'Cost sheet'!$C$2:$G$1232,5,FALSE)</f>
        <v>840.76673800000003</v>
      </c>
      <c r="AF473" s="2"/>
      <c r="AG473" s="2"/>
    </row>
    <row r="474" spans="1:33" x14ac:dyDescent="0.45">
      <c r="A474" s="1">
        <v>45846</v>
      </c>
      <c r="B474" s="1">
        <v>45949</v>
      </c>
      <c r="C474" s="1">
        <v>46356</v>
      </c>
      <c r="D474" s="1">
        <v>2</v>
      </c>
      <c r="E474" s="2" t="s">
        <v>2078</v>
      </c>
      <c r="F474" s="3">
        <v>1</v>
      </c>
      <c r="G474" s="2" t="s">
        <v>1695</v>
      </c>
      <c r="H474" s="28">
        <v>6013</v>
      </c>
      <c r="I474" s="2" t="s">
        <v>131</v>
      </c>
      <c r="J474" s="4">
        <v>19</v>
      </c>
      <c r="K474" s="5">
        <v>123</v>
      </c>
      <c r="L474" s="4">
        <v>2337</v>
      </c>
      <c r="M474" s="2" t="s">
        <v>1485</v>
      </c>
      <c r="N474" s="2" t="s">
        <v>30</v>
      </c>
      <c r="O474" s="2" t="s">
        <v>1668</v>
      </c>
      <c r="P474" s="2" t="s">
        <v>1669</v>
      </c>
      <c r="R474" s="2" t="s">
        <v>67</v>
      </c>
      <c r="S474" s="2" t="s">
        <v>1696</v>
      </c>
      <c r="U474" s="2" t="s">
        <v>1682</v>
      </c>
      <c r="V474" s="2" t="s">
        <v>1697</v>
      </c>
      <c r="W474" s="2" t="s">
        <v>1667</v>
      </c>
      <c r="X474" s="6">
        <v>0</v>
      </c>
      <c r="Z474" s="2" t="s">
        <v>1698</v>
      </c>
      <c r="AA474" s="2" t="s">
        <v>1699</v>
      </c>
      <c r="AB474" s="2" t="s">
        <v>1700</v>
      </c>
      <c r="AC474" s="2" t="s">
        <v>1673</v>
      </c>
      <c r="AD474" s="2"/>
      <c r="AE474">
        <f>J474*VLOOKUP(H474,'Cost sheet'!$C$2:$G$1232,5,FALSE)</f>
        <v>1141.040573</v>
      </c>
      <c r="AF474" s="2"/>
      <c r="AG474" s="2"/>
    </row>
    <row r="475" spans="1:33" x14ac:dyDescent="0.45">
      <c r="A475" s="1">
        <v>45853</v>
      </c>
      <c r="B475" s="1">
        <v>45948</v>
      </c>
      <c r="C475" s="1">
        <v>46356</v>
      </c>
      <c r="D475" s="1">
        <v>2</v>
      </c>
      <c r="E475" s="2" t="s">
        <v>2079</v>
      </c>
      <c r="F475" s="3">
        <v>2</v>
      </c>
      <c r="G475" s="2" t="s">
        <v>1695</v>
      </c>
      <c r="H475" s="28">
        <v>6010</v>
      </c>
      <c r="I475" s="2" t="s">
        <v>129</v>
      </c>
      <c r="J475" s="4">
        <v>1</v>
      </c>
      <c r="K475" s="5">
        <v>102</v>
      </c>
      <c r="L475" s="4">
        <v>102</v>
      </c>
      <c r="M475" s="2" t="s">
        <v>1485</v>
      </c>
      <c r="N475" s="2" t="s">
        <v>30</v>
      </c>
      <c r="O475" s="2" t="s">
        <v>1668</v>
      </c>
      <c r="P475" s="2" t="s">
        <v>1669</v>
      </c>
      <c r="R475" s="2" t="s">
        <v>67</v>
      </c>
      <c r="S475" s="2" t="s">
        <v>1696</v>
      </c>
      <c r="U475" s="2" t="s">
        <v>1682</v>
      </c>
      <c r="V475" s="2" t="s">
        <v>1697</v>
      </c>
      <c r="W475" s="2" t="s">
        <v>1667</v>
      </c>
      <c r="X475" s="6">
        <v>2</v>
      </c>
      <c r="Z475" s="2" t="s">
        <v>1698</v>
      </c>
      <c r="AA475" s="2" t="s">
        <v>1699</v>
      </c>
      <c r="AB475" s="2" t="s">
        <v>1700</v>
      </c>
      <c r="AC475" s="2" t="s">
        <v>1673</v>
      </c>
      <c r="AD475" s="2"/>
      <c r="AE475">
        <f>J475*VLOOKUP(H475,'Cost sheet'!$C$2:$G$1232,5,FALSE)</f>
        <v>33.196331999999998</v>
      </c>
      <c r="AF475" s="2"/>
      <c r="AG475" s="2"/>
    </row>
    <row r="476" spans="1:33" x14ac:dyDescent="0.45">
      <c r="A476" s="1">
        <v>45853</v>
      </c>
      <c r="B476" s="1">
        <v>45957</v>
      </c>
      <c r="C476" s="1">
        <v>46356</v>
      </c>
      <c r="D476" s="1">
        <v>2</v>
      </c>
      <c r="E476" s="2" t="s">
        <v>2081</v>
      </c>
      <c r="F476" s="3">
        <v>1</v>
      </c>
      <c r="G476" s="2" t="s">
        <v>1688</v>
      </c>
      <c r="H476" s="28">
        <v>6013</v>
      </c>
      <c r="I476" s="2" t="s">
        <v>131</v>
      </c>
      <c r="J476" s="4">
        <v>5</v>
      </c>
      <c r="K476" s="5">
        <v>123</v>
      </c>
      <c r="L476" s="4">
        <v>615</v>
      </c>
      <c r="M476" s="2" t="s">
        <v>1485</v>
      </c>
      <c r="N476" s="2" t="s">
        <v>30</v>
      </c>
      <c r="O476" s="2" t="s">
        <v>1668</v>
      </c>
      <c r="P476" s="2" t="s">
        <v>1669</v>
      </c>
      <c r="R476" s="2" t="s">
        <v>67</v>
      </c>
      <c r="S476" s="2" t="s">
        <v>1689</v>
      </c>
      <c r="U476" s="2" t="s">
        <v>1690</v>
      </c>
      <c r="V476" s="2" t="s">
        <v>1691</v>
      </c>
      <c r="W476" s="2" t="s">
        <v>1667</v>
      </c>
      <c r="X476" s="6">
        <v>0</v>
      </c>
      <c r="Z476" s="2" t="s">
        <v>1692</v>
      </c>
      <c r="AA476" s="2" t="s">
        <v>1693</v>
      </c>
      <c r="AB476" s="2" t="s">
        <v>1694</v>
      </c>
      <c r="AC476" s="2" t="s">
        <v>1673</v>
      </c>
      <c r="AD476" s="2"/>
      <c r="AE476">
        <f>J476*VLOOKUP(H476,'Cost sheet'!$C$2:$G$1232,5,FALSE)</f>
        <v>300.27383499999996</v>
      </c>
      <c r="AF476" s="2"/>
      <c r="AG476" s="2"/>
    </row>
    <row r="477" spans="1:33" x14ac:dyDescent="0.45">
      <c r="A477" s="1">
        <v>45789</v>
      </c>
      <c r="B477" s="1">
        <v>45875</v>
      </c>
      <c r="C477" s="1">
        <v>46385</v>
      </c>
      <c r="D477" s="1">
        <v>45875</v>
      </c>
      <c r="E477" s="2" t="s">
        <v>2006</v>
      </c>
      <c r="F477" s="3">
        <v>10</v>
      </c>
      <c r="G477" s="2" t="s">
        <v>1715</v>
      </c>
      <c r="H477" s="28">
        <v>5116</v>
      </c>
      <c r="I477" s="2" t="s">
        <v>317</v>
      </c>
      <c r="J477" s="4">
        <v>1</v>
      </c>
      <c r="K477" s="5">
        <v>63.42</v>
      </c>
      <c r="L477" s="4">
        <v>63.42</v>
      </c>
      <c r="M477" s="2" t="s">
        <v>1485</v>
      </c>
      <c r="N477" s="2" t="s">
        <v>30</v>
      </c>
      <c r="O477" s="2" t="s">
        <v>1668</v>
      </c>
      <c r="P477" s="2" t="s">
        <v>1669</v>
      </c>
      <c r="R477" s="2" t="s">
        <v>67</v>
      </c>
      <c r="S477" s="2" t="s">
        <v>1716</v>
      </c>
      <c r="U477" s="2" t="s">
        <v>1717</v>
      </c>
      <c r="V477" s="2" t="s">
        <v>1718</v>
      </c>
      <c r="W477" s="2" t="s">
        <v>1667</v>
      </c>
      <c r="X477" s="6">
        <v>0</v>
      </c>
      <c r="Z477" s="2" t="s">
        <v>1713</v>
      </c>
      <c r="AA477" s="2" t="s">
        <v>1719</v>
      </c>
      <c r="AC477" s="2" t="s">
        <v>1673</v>
      </c>
      <c r="AD477" s="2"/>
      <c r="AE477">
        <f>J477*VLOOKUP(H477,'Cost sheet'!$C$2:$G$1232,5,FALSE)</f>
        <v>22.052907000000005</v>
      </c>
      <c r="AF477" s="2"/>
      <c r="AG477" s="2"/>
    </row>
    <row r="478" spans="1:33" x14ac:dyDescent="0.45">
      <c r="A478" s="1">
        <v>45789</v>
      </c>
      <c r="B478" s="1">
        <v>45875</v>
      </c>
      <c r="C478" s="1">
        <v>46385</v>
      </c>
      <c r="D478" s="1">
        <v>45875</v>
      </c>
      <c r="E478" s="2" t="s">
        <v>2007</v>
      </c>
      <c r="F478" s="3">
        <v>10</v>
      </c>
      <c r="G478" s="2" t="s">
        <v>1738</v>
      </c>
      <c r="H478" s="28">
        <v>5116</v>
      </c>
      <c r="I478" s="2" t="s">
        <v>317</v>
      </c>
      <c r="J478" s="4">
        <v>3</v>
      </c>
      <c r="K478" s="5">
        <v>63.42</v>
      </c>
      <c r="L478" s="4">
        <v>190.26</v>
      </c>
      <c r="M478" s="2" t="s">
        <v>1485</v>
      </c>
      <c r="N478" s="2" t="s">
        <v>30</v>
      </c>
      <c r="O478" s="2" t="s">
        <v>1668</v>
      </c>
      <c r="P478" s="2" t="s">
        <v>1669</v>
      </c>
      <c r="R478" s="2" t="s">
        <v>67</v>
      </c>
      <c r="S478" s="2" t="s">
        <v>1739</v>
      </c>
      <c r="U478" s="2" t="s">
        <v>1740</v>
      </c>
      <c r="V478" s="2" t="s">
        <v>1741</v>
      </c>
      <c r="W478" s="2" t="s">
        <v>1667</v>
      </c>
      <c r="X478" s="6">
        <v>0</v>
      </c>
      <c r="Z478" s="2" t="s">
        <v>1713</v>
      </c>
      <c r="AA478" s="2" t="s">
        <v>1742</v>
      </c>
      <c r="AC478" s="2" t="s">
        <v>1673</v>
      </c>
      <c r="AD478" s="2"/>
      <c r="AE478">
        <f>J478*VLOOKUP(H478,'Cost sheet'!$C$2:$G$1232,5,FALSE)</f>
        <v>66.158721000000014</v>
      </c>
      <c r="AF478" s="2"/>
      <c r="AG478" s="2"/>
    </row>
    <row r="479" spans="1:33" x14ac:dyDescent="0.45">
      <c r="A479" s="1">
        <v>45789</v>
      </c>
      <c r="B479" s="1">
        <v>45875</v>
      </c>
      <c r="C479" s="1">
        <v>46385</v>
      </c>
      <c r="D479" s="1">
        <v>45875</v>
      </c>
      <c r="E479" s="2" t="s">
        <v>2008</v>
      </c>
      <c r="F479" s="3">
        <v>20</v>
      </c>
      <c r="G479" s="2" t="s">
        <v>1743</v>
      </c>
      <c r="H479" s="28">
        <v>5116</v>
      </c>
      <c r="I479" s="2" t="s">
        <v>317</v>
      </c>
      <c r="J479" s="4">
        <v>7</v>
      </c>
      <c r="K479" s="5">
        <v>63.42</v>
      </c>
      <c r="L479" s="4">
        <v>443.94</v>
      </c>
      <c r="M479" s="2" t="s">
        <v>1485</v>
      </c>
      <c r="N479" s="2" t="s">
        <v>30</v>
      </c>
      <c r="O479" s="2" t="s">
        <v>1668</v>
      </c>
      <c r="P479" s="2" t="s">
        <v>1669</v>
      </c>
      <c r="R479" s="2" t="s">
        <v>67</v>
      </c>
      <c r="S479" s="2" t="s">
        <v>1744</v>
      </c>
      <c r="U479" s="2" t="s">
        <v>1690</v>
      </c>
      <c r="V479" s="2" t="s">
        <v>1745</v>
      </c>
      <c r="W479" s="2" t="s">
        <v>1667</v>
      </c>
      <c r="X479" s="6">
        <v>0</v>
      </c>
      <c r="Z479" s="2" t="s">
        <v>1713</v>
      </c>
      <c r="AA479" s="2" t="s">
        <v>1746</v>
      </c>
      <c r="AC479" s="2" t="s">
        <v>1673</v>
      </c>
      <c r="AD479" s="2"/>
      <c r="AE479">
        <f>J479*VLOOKUP(H479,'Cost sheet'!$C$2:$G$1232,5,FALSE)</f>
        <v>154.37034900000003</v>
      </c>
      <c r="AF479" s="2"/>
      <c r="AG479" s="2"/>
    </row>
    <row r="480" spans="1:33" x14ac:dyDescent="0.45">
      <c r="A480" s="1">
        <v>45789</v>
      </c>
      <c r="B480" s="1">
        <v>45875</v>
      </c>
      <c r="C480" s="1">
        <v>46385</v>
      </c>
      <c r="D480" s="1">
        <v>45875</v>
      </c>
      <c r="E480" s="2" t="s">
        <v>2009</v>
      </c>
      <c r="F480" s="3">
        <v>20</v>
      </c>
      <c r="G480" s="2" t="s">
        <v>1795</v>
      </c>
      <c r="H480" s="28">
        <v>5116</v>
      </c>
      <c r="I480" s="2" t="s">
        <v>317</v>
      </c>
      <c r="J480" s="4">
        <v>12</v>
      </c>
      <c r="K480" s="5">
        <v>63.42</v>
      </c>
      <c r="L480" s="4">
        <v>761.04</v>
      </c>
      <c r="M480" s="2" t="s">
        <v>1485</v>
      </c>
      <c r="N480" s="2" t="s">
        <v>30</v>
      </c>
      <c r="O480" s="2" t="s">
        <v>1668</v>
      </c>
      <c r="P480" s="2" t="s">
        <v>1669</v>
      </c>
      <c r="R480" s="2" t="s">
        <v>67</v>
      </c>
      <c r="S480" s="2" t="s">
        <v>1796</v>
      </c>
      <c r="U480" s="2" t="s">
        <v>1797</v>
      </c>
      <c r="V480" s="2" t="s">
        <v>1798</v>
      </c>
      <c r="W480" s="2" t="s">
        <v>1667</v>
      </c>
      <c r="X480" s="6">
        <v>0</v>
      </c>
      <c r="Z480" s="2" t="s">
        <v>1713</v>
      </c>
      <c r="AA480" s="2" t="s">
        <v>1799</v>
      </c>
      <c r="AC480" s="2" t="s">
        <v>1673</v>
      </c>
      <c r="AD480" s="2"/>
      <c r="AE480">
        <f>J480*VLOOKUP(H480,'Cost sheet'!$C$2:$G$1232,5,FALSE)</f>
        <v>264.63488400000006</v>
      </c>
      <c r="AF480" s="2"/>
      <c r="AG480" s="2"/>
    </row>
    <row r="481" spans="1:33" x14ac:dyDescent="0.45">
      <c r="A481" s="1">
        <v>45804</v>
      </c>
      <c r="B481" s="1">
        <v>45889</v>
      </c>
      <c r="C481" s="1">
        <v>46385</v>
      </c>
      <c r="D481" s="1">
        <v>45889</v>
      </c>
      <c r="E481" s="2" t="s">
        <v>2024</v>
      </c>
      <c r="F481" s="3">
        <v>10</v>
      </c>
      <c r="G481" s="2" t="s">
        <v>1715</v>
      </c>
      <c r="H481" s="28">
        <v>5116</v>
      </c>
      <c r="I481" s="2" t="s">
        <v>317</v>
      </c>
      <c r="J481" s="4">
        <v>2</v>
      </c>
      <c r="K481" s="5">
        <v>63.42</v>
      </c>
      <c r="L481" s="4">
        <v>126.84</v>
      </c>
      <c r="M481" s="2" t="s">
        <v>1485</v>
      </c>
      <c r="N481" s="2" t="s">
        <v>30</v>
      </c>
      <c r="O481" s="2" t="s">
        <v>1668</v>
      </c>
      <c r="P481" s="2" t="s">
        <v>1669</v>
      </c>
      <c r="R481" s="2" t="s">
        <v>67</v>
      </c>
      <c r="S481" s="2" t="s">
        <v>1716</v>
      </c>
      <c r="U481" s="2" t="s">
        <v>1717</v>
      </c>
      <c r="V481" s="2" t="s">
        <v>1718</v>
      </c>
      <c r="W481" s="2" t="s">
        <v>1667</v>
      </c>
      <c r="X481" s="6">
        <v>0</v>
      </c>
      <c r="Z481" s="2" t="s">
        <v>1713</v>
      </c>
      <c r="AA481" s="2" t="s">
        <v>1719</v>
      </c>
      <c r="AC481" s="2" t="s">
        <v>1673</v>
      </c>
      <c r="AD481" s="2"/>
      <c r="AE481">
        <f>J481*VLOOKUP(H481,'Cost sheet'!$C$2:$G$1232,5,FALSE)</f>
        <v>44.105814000000009</v>
      </c>
      <c r="AF481" s="2"/>
      <c r="AG481" s="2"/>
    </row>
    <row r="482" spans="1:33" x14ac:dyDescent="0.45">
      <c r="A482" s="1">
        <v>45817</v>
      </c>
      <c r="B482" s="1">
        <v>45903</v>
      </c>
      <c r="C482" s="1">
        <v>46385</v>
      </c>
      <c r="D482" s="1">
        <v>45903</v>
      </c>
      <c r="E482" s="2" t="s">
        <v>2036</v>
      </c>
      <c r="F482" s="3">
        <v>20</v>
      </c>
      <c r="G482" s="2" t="s">
        <v>1720</v>
      </c>
      <c r="H482" s="28">
        <v>5116</v>
      </c>
      <c r="I482" s="2" t="s">
        <v>317</v>
      </c>
      <c r="J482" s="4">
        <v>2</v>
      </c>
      <c r="K482" s="5">
        <v>63.42</v>
      </c>
      <c r="L482" s="4">
        <v>126.84</v>
      </c>
      <c r="M482" s="2" t="s">
        <v>1485</v>
      </c>
      <c r="N482" s="2" t="s">
        <v>30</v>
      </c>
      <c r="O482" s="2" t="s">
        <v>1668</v>
      </c>
      <c r="P482" s="2" t="s">
        <v>1669</v>
      </c>
      <c r="R482" s="2" t="s">
        <v>67</v>
      </c>
      <c r="S482" s="2" t="s">
        <v>1721</v>
      </c>
      <c r="U482" s="2" t="s">
        <v>1682</v>
      </c>
      <c r="V482" s="2" t="s">
        <v>1722</v>
      </c>
      <c r="W482" s="2" t="s">
        <v>1667</v>
      </c>
      <c r="X482" s="6">
        <v>0</v>
      </c>
      <c r="Z482" s="2" t="s">
        <v>1713</v>
      </c>
      <c r="AA482" s="2" t="s">
        <v>1723</v>
      </c>
      <c r="AC482" s="2" t="s">
        <v>1673</v>
      </c>
      <c r="AD482" s="2"/>
      <c r="AE482">
        <f>J482*VLOOKUP(H482,'Cost sheet'!$C$2:$G$1232,5,FALSE)</f>
        <v>44.105814000000009</v>
      </c>
      <c r="AF482" s="2"/>
      <c r="AG482" s="2"/>
    </row>
    <row r="483" spans="1:33" x14ac:dyDescent="0.45">
      <c r="A483" s="1">
        <v>45831</v>
      </c>
      <c r="B483" s="1">
        <v>45917</v>
      </c>
      <c r="C483" s="1">
        <v>46385</v>
      </c>
      <c r="D483" s="1">
        <v>45917</v>
      </c>
      <c r="E483" s="2" t="s">
        <v>2055</v>
      </c>
      <c r="F483" s="3">
        <v>30</v>
      </c>
      <c r="G483" s="2" t="s">
        <v>1743</v>
      </c>
      <c r="H483" s="28">
        <v>5116</v>
      </c>
      <c r="I483" s="2" t="s">
        <v>317</v>
      </c>
      <c r="J483" s="4">
        <v>1</v>
      </c>
      <c r="K483" s="5">
        <v>63.42</v>
      </c>
      <c r="L483" s="4">
        <v>63.42</v>
      </c>
      <c r="M483" s="2" t="s">
        <v>1485</v>
      </c>
      <c r="N483" s="2" t="s">
        <v>30</v>
      </c>
      <c r="O483" s="2" t="s">
        <v>1668</v>
      </c>
      <c r="P483" s="2" t="s">
        <v>1669</v>
      </c>
      <c r="R483" s="2" t="s">
        <v>67</v>
      </c>
      <c r="S483" s="2" t="s">
        <v>1744</v>
      </c>
      <c r="U483" s="2" t="s">
        <v>1690</v>
      </c>
      <c r="V483" s="2" t="s">
        <v>1745</v>
      </c>
      <c r="W483" s="2" t="s">
        <v>1667</v>
      </c>
      <c r="X483" s="6">
        <v>0</v>
      </c>
      <c r="Z483" s="2" t="s">
        <v>1713</v>
      </c>
      <c r="AA483" s="2" t="s">
        <v>1746</v>
      </c>
      <c r="AC483" s="2" t="s">
        <v>1673</v>
      </c>
      <c r="AD483" s="2"/>
      <c r="AE483">
        <f>J483*VLOOKUP(H483,'Cost sheet'!$C$2:$G$1232,5,FALSE)</f>
        <v>22.052907000000005</v>
      </c>
      <c r="AF483" s="2"/>
      <c r="AG483" s="2"/>
    </row>
    <row r="484" spans="1:33" x14ac:dyDescent="0.45">
      <c r="A484" s="1">
        <v>45845</v>
      </c>
      <c r="B484" s="1">
        <v>45930</v>
      </c>
      <c r="C484" s="1">
        <v>46385</v>
      </c>
      <c r="D484" s="1">
        <v>45930</v>
      </c>
      <c r="E484" s="2" t="s">
        <v>2077</v>
      </c>
      <c r="F484" s="3">
        <v>10</v>
      </c>
      <c r="G484" s="2" t="s">
        <v>1810</v>
      </c>
      <c r="H484" s="28">
        <v>5116</v>
      </c>
      <c r="I484" s="2" t="s">
        <v>317</v>
      </c>
      <c r="J484" s="4">
        <v>4</v>
      </c>
      <c r="K484" s="5">
        <v>63.42</v>
      </c>
      <c r="L484" s="4">
        <v>253.68</v>
      </c>
      <c r="M484" s="2" t="s">
        <v>1485</v>
      </c>
      <c r="N484" s="2" t="s">
        <v>30</v>
      </c>
      <c r="O484" s="2" t="s">
        <v>1668</v>
      </c>
      <c r="P484" s="2" t="s">
        <v>1669</v>
      </c>
      <c r="R484" s="2" t="s">
        <v>67</v>
      </c>
      <c r="S484" s="2" t="s">
        <v>1811</v>
      </c>
      <c r="U484" s="2" t="s">
        <v>1812</v>
      </c>
      <c r="V484" s="2" t="s">
        <v>1813</v>
      </c>
      <c r="W484" s="2" t="s">
        <v>1667</v>
      </c>
      <c r="X484" s="6">
        <v>0</v>
      </c>
      <c r="Z484" s="2" t="s">
        <v>1713</v>
      </c>
      <c r="AA484" s="2" t="s">
        <v>1814</v>
      </c>
      <c r="AC484" s="2" t="s">
        <v>1673</v>
      </c>
      <c r="AD484" s="2"/>
      <c r="AE484">
        <f>J484*VLOOKUP(H484,'Cost sheet'!$C$2:$G$1232,5,FALSE)</f>
        <v>88.211628000000019</v>
      </c>
      <c r="AF484" s="2"/>
      <c r="AG484" s="2"/>
    </row>
    <row r="485" spans="1:33" x14ac:dyDescent="0.45">
      <c r="A485" s="1">
        <v>45859</v>
      </c>
      <c r="B485" s="1">
        <v>45945</v>
      </c>
      <c r="C485" s="1">
        <v>46385</v>
      </c>
      <c r="D485" s="1">
        <v>45945</v>
      </c>
      <c r="E485" s="2" t="s">
        <v>2082</v>
      </c>
      <c r="F485" s="3">
        <v>10</v>
      </c>
      <c r="G485" s="2" t="s">
        <v>1810</v>
      </c>
      <c r="H485" s="28">
        <v>5116</v>
      </c>
      <c r="I485" s="2" t="s">
        <v>317</v>
      </c>
      <c r="J485" s="4">
        <v>3</v>
      </c>
      <c r="K485" s="5">
        <v>63.42</v>
      </c>
      <c r="L485" s="4">
        <v>190.26</v>
      </c>
      <c r="M485" s="2" t="s">
        <v>1485</v>
      </c>
      <c r="N485" s="2" t="s">
        <v>30</v>
      </c>
      <c r="O485" s="2" t="s">
        <v>1668</v>
      </c>
      <c r="P485" s="2" t="s">
        <v>1669</v>
      </c>
      <c r="R485" s="2" t="s">
        <v>67</v>
      </c>
      <c r="S485" s="2" t="s">
        <v>1811</v>
      </c>
      <c r="U485" s="2" t="s">
        <v>1812</v>
      </c>
      <c r="V485" s="2" t="s">
        <v>1813</v>
      </c>
      <c r="W485" s="2" t="s">
        <v>1667</v>
      </c>
      <c r="X485" s="6">
        <v>0</v>
      </c>
      <c r="Z485" s="2" t="s">
        <v>1713</v>
      </c>
      <c r="AA485" s="2" t="s">
        <v>1814</v>
      </c>
      <c r="AC485" s="2" t="s">
        <v>1673</v>
      </c>
      <c r="AD485" s="2"/>
      <c r="AE485">
        <f>J485*VLOOKUP(H485,'Cost sheet'!$C$2:$G$1232,5,FALSE)</f>
        <v>66.158721000000014</v>
      </c>
      <c r="AF485" s="2"/>
      <c r="AG485" s="2"/>
    </row>
    <row r="486" spans="1:33" x14ac:dyDescent="0.45">
      <c r="A486" s="1">
        <v>45859</v>
      </c>
      <c r="B486" s="1">
        <v>45945</v>
      </c>
      <c r="C486" s="1">
        <v>46385</v>
      </c>
      <c r="D486" s="1">
        <v>45945</v>
      </c>
      <c r="E486" s="2" t="s">
        <v>2086</v>
      </c>
      <c r="F486" s="3">
        <v>10</v>
      </c>
      <c r="G486" s="2" t="s">
        <v>1715</v>
      </c>
      <c r="H486" s="28">
        <v>5116</v>
      </c>
      <c r="I486" s="2" t="s">
        <v>317</v>
      </c>
      <c r="J486" s="4">
        <v>2</v>
      </c>
      <c r="K486" s="5">
        <v>63.42</v>
      </c>
      <c r="L486" s="4">
        <v>126.84</v>
      </c>
      <c r="M486" s="2" t="s">
        <v>1485</v>
      </c>
      <c r="N486" s="2" t="s">
        <v>30</v>
      </c>
      <c r="O486" s="2" t="s">
        <v>1668</v>
      </c>
      <c r="P486" s="2" t="s">
        <v>1669</v>
      </c>
      <c r="R486" s="2" t="s">
        <v>67</v>
      </c>
      <c r="S486" s="2" t="s">
        <v>1716</v>
      </c>
      <c r="U486" s="2" t="s">
        <v>1717</v>
      </c>
      <c r="V486" s="2" t="s">
        <v>1718</v>
      </c>
      <c r="W486" s="2" t="s">
        <v>1667</v>
      </c>
      <c r="X486" s="6">
        <v>0</v>
      </c>
      <c r="Z486" s="2" t="s">
        <v>1713</v>
      </c>
      <c r="AA486" s="2" t="s">
        <v>1719</v>
      </c>
      <c r="AC486" s="2" t="s">
        <v>1673</v>
      </c>
      <c r="AD486" s="2"/>
      <c r="AE486">
        <f>J486*VLOOKUP(H486,'Cost sheet'!$C$2:$G$1232,5,FALSE)</f>
        <v>44.105814000000009</v>
      </c>
      <c r="AF486" s="2"/>
      <c r="AG486" s="2"/>
    </row>
    <row r="487" spans="1:33" x14ac:dyDescent="0.45">
      <c r="A487" s="1">
        <v>45859</v>
      </c>
      <c r="B487" s="1">
        <v>45945</v>
      </c>
      <c r="C487" s="1">
        <v>46385</v>
      </c>
      <c r="D487" s="1">
        <v>45945</v>
      </c>
      <c r="E487" s="2" t="s">
        <v>2083</v>
      </c>
      <c r="F487" s="3">
        <v>20</v>
      </c>
      <c r="G487" s="2" t="s">
        <v>1743</v>
      </c>
      <c r="H487" s="28">
        <v>5116</v>
      </c>
      <c r="I487" s="2" t="s">
        <v>317</v>
      </c>
      <c r="J487" s="4">
        <v>2</v>
      </c>
      <c r="K487" s="5">
        <v>63.42</v>
      </c>
      <c r="L487" s="4">
        <v>126.84</v>
      </c>
      <c r="M487" s="2" t="s">
        <v>1485</v>
      </c>
      <c r="N487" s="2" t="s">
        <v>30</v>
      </c>
      <c r="O487" s="2" t="s">
        <v>1668</v>
      </c>
      <c r="P487" s="2" t="s">
        <v>1669</v>
      </c>
      <c r="R487" s="2" t="s">
        <v>67</v>
      </c>
      <c r="S487" s="2" t="s">
        <v>1744</v>
      </c>
      <c r="U487" s="2" t="s">
        <v>1690</v>
      </c>
      <c r="V487" s="2" t="s">
        <v>1745</v>
      </c>
      <c r="W487" s="2" t="s">
        <v>1667</v>
      </c>
      <c r="X487" s="6">
        <v>0</v>
      </c>
      <c r="Z487" s="2" t="s">
        <v>1713</v>
      </c>
      <c r="AA487" s="2" t="s">
        <v>1746</v>
      </c>
      <c r="AC487" s="2" t="s">
        <v>1673</v>
      </c>
      <c r="AD487" s="2"/>
      <c r="AE487">
        <f>J487*VLOOKUP(H487,'Cost sheet'!$C$2:$G$1232,5,FALSE)</f>
        <v>44.105814000000009</v>
      </c>
      <c r="AF487" s="2"/>
      <c r="AG487" s="2"/>
    </row>
    <row r="488" spans="1:33" x14ac:dyDescent="0.45">
      <c r="A488" s="1">
        <v>45859</v>
      </c>
      <c r="B488" s="1">
        <v>45945</v>
      </c>
      <c r="C488" s="1">
        <v>46385</v>
      </c>
      <c r="D488" s="1">
        <v>45945</v>
      </c>
      <c r="E488" s="2" t="s">
        <v>2084</v>
      </c>
      <c r="F488" s="3">
        <v>10</v>
      </c>
      <c r="G488" s="2" t="s">
        <v>1729</v>
      </c>
      <c r="H488" s="28">
        <v>5116</v>
      </c>
      <c r="I488" s="2" t="s">
        <v>317</v>
      </c>
      <c r="J488" s="4">
        <v>1</v>
      </c>
      <c r="K488" s="5">
        <v>63.42</v>
      </c>
      <c r="L488" s="4">
        <v>63.42</v>
      </c>
      <c r="M488" s="2" t="s">
        <v>1485</v>
      </c>
      <c r="N488" s="2" t="s">
        <v>30</v>
      </c>
      <c r="O488" s="2" t="s">
        <v>1668</v>
      </c>
      <c r="P488" s="2" t="s">
        <v>1669</v>
      </c>
      <c r="R488" s="2" t="s">
        <v>67</v>
      </c>
      <c r="S488" s="2" t="s">
        <v>1730</v>
      </c>
      <c r="U488" s="2" t="s">
        <v>1731</v>
      </c>
      <c r="V488" s="2" t="s">
        <v>1732</v>
      </c>
      <c r="W488" s="2" t="s">
        <v>1667</v>
      </c>
      <c r="X488" s="6">
        <v>0</v>
      </c>
      <c r="Z488" s="2" t="s">
        <v>1713</v>
      </c>
      <c r="AA488" s="2" t="s">
        <v>1733</v>
      </c>
      <c r="AC488" s="2" t="s">
        <v>1673</v>
      </c>
      <c r="AD488" s="2"/>
      <c r="AE488">
        <f>J488*VLOOKUP(H488,'Cost sheet'!$C$2:$G$1232,5,FALSE)</f>
        <v>22.052907000000005</v>
      </c>
      <c r="AF488" s="2"/>
      <c r="AG488" s="2"/>
    </row>
    <row r="489" spans="1:33" x14ac:dyDescent="0.45">
      <c r="A489" s="1">
        <v>45859</v>
      </c>
      <c r="B489" s="1">
        <v>45945</v>
      </c>
      <c r="C489" s="1">
        <v>46385</v>
      </c>
      <c r="D489" s="1">
        <v>45945</v>
      </c>
      <c r="E489" s="2" t="s">
        <v>2085</v>
      </c>
      <c r="F489" s="3">
        <v>20</v>
      </c>
      <c r="G489" s="2" t="s">
        <v>1795</v>
      </c>
      <c r="H489" s="28">
        <v>5116</v>
      </c>
      <c r="I489" s="2" t="s">
        <v>317</v>
      </c>
      <c r="J489" s="4">
        <v>1</v>
      </c>
      <c r="K489" s="5">
        <v>63.42</v>
      </c>
      <c r="L489" s="4">
        <v>63.42</v>
      </c>
      <c r="M489" s="2" t="s">
        <v>1485</v>
      </c>
      <c r="N489" s="2" t="s">
        <v>30</v>
      </c>
      <c r="O489" s="2" t="s">
        <v>1668</v>
      </c>
      <c r="P489" s="2" t="s">
        <v>1669</v>
      </c>
      <c r="R489" s="2" t="s">
        <v>67</v>
      </c>
      <c r="S489" s="2" t="s">
        <v>1796</v>
      </c>
      <c r="U489" s="2" t="s">
        <v>1797</v>
      </c>
      <c r="V489" s="2" t="s">
        <v>1798</v>
      </c>
      <c r="W489" s="2" t="s">
        <v>1667</v>
      </c>
      <c r="X489" s="6">
        <v>0</v>
      </c>
      <c r="Z489" s="2" t="s">
        <v>1713</v>
      </c>
      <c r="AA489" s="2" t="s">
        <v>1799</v>
      </c>
      <c r="AC489" s="2" t="s">
        <v>1673</v>
      </c>
      <c r="AD489" s="2"/>
      <c r="AE489">
        <f>J489*VLOOKUP(H489,'Cost sheet'!$C$2:$G$1232,5,FALSE)</f>
        <v>22.052907000000005</v>
      </c>
      <c r="AF489" s="2"/>
      <c r="AG489" s="2"/>
    </row>
    <row r="490" spans="1:33" x14ac:dyDescent="0.45">
      <c r="A490" s="1">
        <v>45883</v>
      </c>
      <c r="B490" s="1">
        <v>45973</v>
      </c>
      <c r="C490" s="1">
        <v>46385</v>
      </c>
      <c r="D490" s="1">
        <v>2</v>
      </c>
      <c r="E490" s="2" t="s">
        <v>2097</v>
      </c>
      <c r="F490" s="3">
        <v>1</v>
      </c>
      <c r="G490" s="2" t="s">
        <v>1695</v>
      </c>
      <c r="H490" s="28">
        <v>6010</v>
      </c>
      <c r="I490" s="2" t="s">
        <v>129</v>
      </c>
      <c r="J490" s="4">
        <v>20</v>
      </c>
      <c r="K490" s="5">
        <v>102</v>
      </c>
      <c r="L490" s="4">
        <v>2040</v>
      </c>
      <c r="M490" s="2" t="s">
        <v>1485</v>
      </c>
      <c r="N490" s="2" t="s">
        <v>30</v>
      </c>
      <c r="O490" s="2" t="s">
        <v>1668</v>
      </c>
      <c r="P490" s="2" t="s">
        <v>1669</v>
      </c>
      <c r="R490" s="2" t="s">
        <v>67</v>
      </c>
      <c r="S490" s="2" t="s">
        <v>1696</v>
      </c>
      <c r="U490" s="2" t="s">
        <v>1682</v>
      </c>
      <c r="V490" s="2" t="s">
        <v>1697</v>
      </c>
      <c r="W490" s="2" t="s">
        <v>1667</v>
      </c>
      <c r="X490" s="6">
        <v>2</v>
      </c>
      <c r="Z490" s="2" t="s">
        <v>1698</v>
      </c>
      <c r="AA490" s="2" t="s">
        <v>1699</v>
      </c>
      <c r="AB490" s="2" t="s">
        <v>1700</v>
      </c>
      <c r="AC490" s="2" t="s">
        <v>1673</v>
      </c>
      <c r="AD490" s="2"/>
      <c r="AE490">
        <f>J490*VLOOKUP(H490,'Cost sheet'!$C$2:$G$1232,5,FALSE)</f>
        <v>663.92663999999991</v>
      </c>
      <c r="AF490" s="2"/>
      <c r="AG490" s="2"/>
    </row>
    <row r="491" spans="1:33" x14ac:dyDescent="0.45">
      <c r="A491" s="1">
        <v>45883</v>
      </c>
      <c r="B491" s="1">
        <v>45965</v>
      </c>
      <c r="C491" s="1">
        <v>46385</v>
      </c>
      <c r="D491" s="1">
        <v>2</v>
      </c>
      <c r="E491" s="2" t="s">
        <v>2099</v>
      </c>
      <c r="F491" s="3">
        <v>1</v>
      </c>
      <c r="G491" s="2" t="s">
        <v>1695</v>
      </c>
      <c r="H491" s="28">
        <v>6008</v>
      </c>
      <c r="I491" s="2" t="s">
        <v>134</v>
      </c>
      <c r="J491" s="4">
        <v>3</v>
      </c>
      <c r="K491" s="5">
        <v>71.94</v>
      </c>
      <c r="L491" s="4">
        <v>215.82</v>
      </c>
      <c r="M491" s="2" t="s">
        <v>1485</v>
      </c>
      <c r="N491" s="2" t="s">
        <v>30</v>
      </c>
      <c r="O491" s="2" t="s">
        <v>1668</v>
      </c>
      <c r="P491" s="2" t="s">
        <v>1669</v>
      </c>
      <c r="R491" s="2" t="s">
        <v>67</v>
      </c>
      <c r="S491" s="2" t="s">
        <v>1696</v>
      </c>
      <c r="U491" s="2" t="s">
        <v>1682</v>
      </c>
      <c r="V491" s="2" t="s">
        <v>1697</v>
      </c>
      <c r="W491" s="2" t="s">
        <v>1667</v>
      </c>
      <c r="X491" s="6">
        <v>1</v>
      </c>
      <c r="Z491" s="2" t="s">
        <v>1698</v>
      </c>
      <c r="AA491" s="2" t="s">
        <v>1699</v>
      </c>
      <c r="AB491" s="2" t="s">
        <v>1700</v>
      </c>
      <c r="AC491" s="2" t="s">
        <v>1673</v>
      </c>
      <c r="AD491" s="2"/>
      <c r="AE491">
        <f>J491*VLOOKUP(H491,'Cost sheet'!$C$2:$G$1232,5,FALSE)</f>
        <v>108.68855699999999</v>
      </c>
      <c r="AF491" s="2"/>
      <c r="AG491" s="2"/>
    </row>
    <row r="492" spans="1:33" x14ac:dyDescent="0.45">
      <c r="A492" s="1">
        <v>45883</v>
      </c>
      <c r="B492" s="1">
        <v>45965</v>
      </c>
      <c r="C492" s="1">
        <v>46385</v>
      </c>
      <c r="D492" s="1">
        <v>2</v>
      </c>
      <c r="E492" s="2" t="s">
        <v>2099</v>
      </c>
      <c r="F492" s="3">
        <v>2</v>
      </c>
      <c r="G492" s="2" t="s">
        <v>1695</v>
      </c>
      <c r="H492" s="28">
        <v>6011</v>
      </c>
      <c r="I492" s="2" t="s">
        <v>117</v>
      </c>
      <c r="J492" s="4">
        <v>1</v>
      </c>
      <c r="K492" s="5">
        <v>127.14</v>
      </c>
      <c r="L492" s="4">
        <v>127.14</v>
      </c>
      <c r="M492" s="2" t="s">
        <v>1485</v>
      </c>
      <c r="N492" s="2" t="s">
        <v>30</v>
      </c>
      <c r="O492" s="2" t="s">
        <v>1668</v>
      </c>
      <c r="P492" s="2" t="s">
        <v>1669</v>
      </c>
      <c r="R492" s="2" t="s">
        <v>67</v>
      </c>
      <c r="S492" s="2" t="s">
        <v>1696</v>
      </c>
      <c r="U492" s="2" t="s">
        <v>1682</v>
      </c>
      <c r="V492" s="2" t="s">
        <v>1697</v>
      </c>
      <c r="W492" s="2" t="s">
        <v>1667</v>
      </c>
      <c r="X492" s="6">
        <v>0</v>
      </c>
      <c r="Z492" s="2" t="s">
        <v>1698</v>
      </c>
      <c r="AA492" s="2" t="s">
        <v>1699</v>
      </c>
      <c r="AB492" s="2" t="s">
        <v>1700</v>
      </c>
      <c r="AC492" s="2" t="s">
        <v>1673</v>
      </c>
      <c r="AD492" s="2"/>
      <c r="AE492">
        <f>J492*VLOOKUP(H492,'Cost sheet'!$C$2:$G$1232,5,FALSE)</f>
        <v>58.000871000000004</v>
      </c>
      <c r="AF492" s="2"/>
      <c r="AG492" s="2"/>
    </row>
    <row r="493" spans="1:33" x14ac:dyDescent="0.45">
      <c r="A493" s="1">
        <v>45883</v>
      </c>
      <c r="B493" s="1">
        <v>45972</v>
      </c>
      <c r="C493" s="1">
        <v>46385</v>
      </c>
      <c r="D493" s="1">
        <v>2</v>
      </c>
      <c r="E493" s="2" t="s">
        <v>2100</v>
      </c>
      <c r="F493" s="3">
        <v>1</v>
      </c>
      <c r="G493" s="2" t="s">
        <v>1695</v>
      </c>
      <c r="H493" s="28">
        <v>6008</v>
      </c>
      <c r="I493" s="2" t="s">
        <v>134</v>
      </c>
      <c r="J493" s="4">
        <v>3</v>
      </c>
      <c r="K493" s="5">
        <v>71.94</v>
      </c>
      <c r="L493" s="4">
        <v>215.82</v>
      </c>
      <c r="M493" s="2" t="s">
        <v>1485</v>
      </c>
      <c r="N493" s="2" t="s">
        <v>30</v>
      </c>
      <c r="O493" s="2" t="s">
        <v>1668</v>
      </c>
      <c r="P493" s="2" t="s">
        <v>1669</v>
      </c>
      <c r="R493" s="2" t="s">
        <v>67</v>
      </c>
      <c r="S493" s="2" t="s">
        <v>1696</v>
      </c>
      <c r="U493" s="2" t="s">
        <v>1682</v>
      </c>
      <c r="V493" s="2" t="s">
        <v>1697</v>
      </c>
      <c r="W493" s="2" t="s">
        <v>1667</v>
      </c>
      <c r="X493" s="6">
        <v>1</v>
      </c>
      <c r="Z493" s="2" t="s">
        <v>1698</v>
      </c>
      <c r="AA493" s="2" t="s">
        <v>1699</v>
      </c>
      <c r="AB493" s="2" t="s">
        <v>1700</v>
      </c>
      <c r="AC493" s="2" t="s">
        <v>1673</v>
      </c>
      <c r="AD493" s="2"/>
      <c r="AE493">
        <f>J493*VLOOKUP(H493,'Cost sheet'!$C$2:$G$1232,5,FALSE)</f>
        <v>108.68855699999999</v>
      </c>
      <c r="AF493" s="2"/>
      <c r="AG493" s="2"/>
    </row>
    <row r="494" spans="1:33" x14ac:dyDescent="0.45">
      <c r="A494" s="1">
        <v>45883</v>
      </c>
      <c r="B494" s="1">
        <v>45985</v>
      </c>
      <c r="C494" s="1">
        <v>46385</v>
      </c>
      <c r="D494" s="1">
        <v>2</v>
      </c>
      <c r="E494" s="2" t="s">
        <v>2101</v>
      </c>
      <c r="F494" s="3">
        <v>1</v>
      </c>
      <c r="G494" s="2" t="s">
        <v>1695</v>
      </c>
      <c r="H494" s="28">
        <v>6013</v>
      </c>
      <c r="I494" s="2" t="s">
        <v>131</v>
      </c>
      <c r="J494" s="4">
        <v>17</v>
      </c>
      <c r="K494" s="5">
        <v>123</v>
      </c>
      <c r="L494" s="4">
        <v>2091</v>
      </c>
      <c r="M494" s="2" t="s">
        <v>1485</v>
      </c>
      <c r="N494" s="2" t="s">
        <v>30</v>
      </c>
      <c r="O494" s="2" t="s">
        <v>1668</v>
      </c>
      <c r="P494" s="2" t="s">
        <v>1669</v>
      </c>
      <c r="R494" s="2" t="s">
        <v>67</v>
      </c>
      <c r="S494" s="2" t="s">
        <v>1696</v>
      </c>
      <c r="U494" s="2" t="s">
        <v>1682</v>
      </c>
      <c r="V494" s="2" t="s">
        <v>1697</v>
      </c>
      <c r="W494" s="2" t="s">
        <v>1667</v>
      </c>
      <c r="X494" s="6">
        <v>0</v>
      </c>
      <c r="Z494" s="2" t="s">
        <v>1698</v>
      </c>
      <c r="AA494" s="2" t="s">
        <v>1699</v>
      </c>
      <c r="AB494" s="2" t="s">
        <v>1700</v>
      </c>
      <c r="AC494" s="2" t="s">
        <v>1673</v>
      </c>
      <c r="AD494" s="2"/>
      <c r="AE494">
        <f>J494*VLOOKUP(H494,'Cost sheet'!$C$2:$G$1232,5,FALSE)</f>
        <v>1020.9310389999999</v>
      </c>
      <c r="AF494" s="2"/>
      <c r="AG494" s="2"/>
    </row>
    <row r="495" spans="1:33" x14ac:dyDescent="0.45">
      <c r="A495" s="1">
        <v>45883</v>
      </c>
      <c r="B495" s="1">
        <v>45973</v>
      </c>
      <c r="C495" s="1">
        <v>46385</v>
      </c>
      <c r="D495" s="1">
        <v>2</v>
      </c>
      <c r="E495" s="2" t="s">
        <v>2098</v>
      </c>
      <c r="F495" s="3">
        <v>1</v>
      </c>
      <c r="G495" s="2" t="s">
        <v>1688</v>
      </c>
      <c r="H495" s="28">
        <v>6008</v>
      </c>
      <c r="I495" s="2" t="s">
        <v>134</v>
      </c>
      <c r="J495" s="4">
        <v>1</v>
      </c>
      <c r="K495" s="5">
        <v>71.94</v>
      </c>
      <c r="L495" s="4">
        <v>71.94</v>
      </c>
      <c r="M495" s="2" t="s">
        <v>1485</v>
      </c>
      <c r="N495" s="2" t="s">
        <v>30</v>
      </c>
      <c r="O495" s="2" t="s">
        <v>1668</v>
      </c>
      <c r="P495" s="2" t="s">
        <v>1669</v>
      </c>
      <c r="R495" s="2" t="s">
        <v>67</v>
      </c>
      <c r="S495" s="2" t="s">
        <v>1689</v>
      </c>
      <c r="U495" s="2" t="s">
        <v>1690</v>
      </c>
      <c r="V495" s="2" t="s">
        <v>1691</v>
      </c>
      <c r="W495" s="2" t="s">
        <v>1667</v>
      </c>
      <c r="X495" s="6">
        <v>1</v>
      </c>
      <c r="Z495" s="2" t="s">
        <v>1692</v>
      </c>
      <c r="AA495" s="2" t="s">
        <v>1693</v>
      </c>
      <c r="AB495" s="2" t="s">
        <v>1694</v>
      </c>
      <c r="AC495" s="2" t="s">
        <v>1673</v>
      </c>
      <c r="AD495" s="2"/>
      <c r="AE495">
        <f>J495*VLOOKUP(H495,'Cost sheet'!$C$2:$G$1232,5,FALSE)</f>
        <v>36.229518999999996</v>
      </c>
      <c r="AF495" s="2"/>
      <c r="AG495" s="2"/>
    </row>
    <row r="496" spans="1:33" x14ac:dyDescent="0.45">
      <c r="A496" s="1">
        <v>45887</v>
      </c>
      <c r="B496" s="1">
        <v>45974</v>
      </c>
      <c r="C496" s="1">
        <v>46385</v>
      </c>
      <c r="D496" s="1">
        <v>2</v>
      </c>
      <c r="E496" s="2" t="s">
        <v>2104</v>
      </c>
      <c r="F496" s="3">
        <v>20</v>
      </c>
      <c r="G496" s="2" t="s">
        <v>1743</v>
      </c>
      <c r="H496" s="28">
        <v>5116</v>
      </c>
      <c r="I496" s="2" t="s">
        <v>317</v>
      </c>
      <c r="J496" s="4">
        <v>1</v>
      </c>
      <c r="K496" s="5">
        <v>63.42</v>
      </c>
      <c r="L496" s="4">
        <v>63.42</v>
      </c>
      <c r="M496" s="2" t="s">
        <v>1485</v>
      </c>
      <c r="N496" s="2" t="s">
        <v>30</v>
      </c>
      <c r="O496" s="2" t="s">
        <v>1668</v>
      </c>
      <c r="P496" s="2" t="s">
        <v>1669</v>
      </c>
      <c r="R496" s="2" t="s">
        <v>67</v>
      </c>
      <c r="S496" s="2" t="s">
        <v>1744</v>
      </c>
      <c r="U496" s="2" t="s">
        <v>1690</v>
      </c>
      <c r="V496" s="2" t="s">
        <v>1745</v>
      </c>
      <c r="W496" s="2" t="s">
        <v>1667</v>
      </c>
      <c r="X496" s="6">
        <v>0</v>
      </c>
      <c r="Z496" s="2" t="s">
        <v>1713</v>
      </c>
      <c r="AA496" s="2" t="s">
        <v>1746</v>
      </c>
      <c r="AC496" s="2" t="s">
        <v>1673</v>
      </c>
      <c r="AD496" s="2"/>
      <c r="AE496">
        <f>J496*VLOOKUP(H496,'Cost sheet'!$C$2:$G$1232,5,FALSE)</f>
        <v>22.052907000000005</v>
      </c>
      <c r="AF496" s="2"/>
      <c r="AG496" s="2"/>
    </row>
    <row r="497" spans="1:33" x14ac:dyDescent="0.45">
      <c r="A497" s="1">
        <v>45888</v>
      </c>
      <c r="B497" s="1">
        <v>45990</v>
      </c>
      <c r="C497" s="1">
        <v>46385</v>
      </c>
      <c r="D497" s="1">
        <v>2</v>
      </c>
      <c r="E497" s="2" t="s">
        <v>2108</v>
      </c>
      <c r="F497" s="3">
        <v>1</v>
      </c>
      <c r="G497" s="2" t="s">
        <v>1695</v>
      </c>
      <c r="H497" s="28">
        <v>6010</v>
      </c>
      <c r="I497" s="2" t="s">
        <v>129</v>
      </c>
      <c r="J497" s="4">
        <v>20</v>
      </c>
      <c r="K497" s="5">
        <v>102</v>
      </c>
      <c r="L497" s="4">
        <v>2040</v>
      </c>
      <c r="M497" s="2" t="s">
        <v>1485</v>
      </c>
      <c r="N497" s="2" t="s">
        <v>30</v>
      </c>
      <c r="O497" s="2" t="s">
        <v>1668</v>
      </c>
      <c r="P497" s="2" t="s">
        <v>1669</v>
      </c>
      <c r="R497" s="2" t="s">
        <v>67</v>
      </c>
      <c r="S497" s="2" t="s">
        <v>1696</v>
      </c>
      <c r="U497" s="2" t="s">
        <v>1682</v>
      </c>
      <c r="V497" s="2" t="s">
        <v>1697</v>
      </c>
      <c r="W497" s="2" t="s">
        <v>1667</v>
      </c>
      <c r="X497" s="6">
        <v>2</v>
      </c>
      <c r="Z497" s="2" t="s">
        <v>1698</v>
      </c>
      <c r="AA497" s="2" t="s">
        <v>1699</v>
      </c>
      <c r="AB497" s="2" t="s">
        <v>1700</v>
      </c>
      <c r="AC497" s="2" t="s">
        <v>1673</v>
      </c>
      <c r="AD497" s="2"/>
      <c r="AE497">
        <f>J497*VLOOKUP(H497,'Cost sheet'!$C$2:$G$1232,5,FALSE)</f>
        <v>663.92663999999991</v>
      </c>
      <c r="AF497" s="2"/>
      <c r="AG497" s="2"/>
    </row>
    <row r="498" spans="1:33" x14ac:dyDescent="0.45">
      <c r="A498" s="1">
        <v>45902</v>
      </c>
      <c r="B498" s="1">
        <v>45989</v>
      </c>
      <c r="C498" s="1">
        <v>46385</v>
      </c>
      <c r="D498" s="1">
        <v>2</v>
      </c>
      <c r="E498" s="2" t="s">
        <v>2117</v>
      </c>
      <c r="F498" s="3">
        <v>20</v>
      </c>
      <c r="G498" s="2" t="s">
        <v>1743</v>
      </c>
      <c r="H498" s="28">
        <v>5117</v>
      </c>
      <c r="I498" s="2" t="s">
        <v>284</v>
      </c>
      <c r="J498" s="4">
        <v>12</v>
      </c>
      <c r="K498" s="5">
        <v>94.6</v>
      </c>
      <c r="L498" s="4">
        <v>1135.2</v>
      </c>
      <c r="M498" s="2" t="s">
        <v>1485</v>
      </c>
      <c r="N498" s="2" t="s">
        <v>30</v>
      </c>
      <c r="O498" s="2" t="s">
        <v>1668</v>
      </c>
      <c r="P498" s="2" t="s">
        <v>1669</v>
      </c>
      <c r="R498" s="2" t="s">
        <v>67</v>
      </c>
      <c r="S498" s="2" t="s">
        <v>1744</v>
      </c>
      <c r="U498" s="2" t="s">
        <v>1690</v>
      </c>
      <c r="V498" s="2" t="s">
        <v>1745</v>
      </c>
      <c r="W498" s="2" t="s">
        <v>1667</v>
      </c>
      <c r="X498" s="6">
        <v>0</v>
      </c>
      <c r="Z498" s="2" t="s">
        <v>1713</v>
      </c>
      <c r="AA498" s="2" t="s">
        <v>1746</v>
      </c>
      <c r="AC498" s="2" t="s">
        <v>1673</v>
      </c>
      <c r="AD498" s="2"/>
      <c r="AE498">
        <f>J498*VLOOKUP(H498,'Cost sheet'!$C$2:$G$1232,5,FALSE)</f>
        <v>220.2223679999999</v>
      </c>
      <c r="AF498" s="2"/>
      <c r="AG498" s="2"/>
    </row>
    <row r="499" spans="1:33" x14ac:dyDescent="0.45">
      <c r="A499" s="1">
        <v>45915</v>
      </c>
      <c r="B499" s="1">
        <v>46002</v>
      </c>
      <c r="C499" s="1">
        <v>46385</v>
      </c>
      <c r="D499" s="1">
        <v>2</v>
      </c>
      <c r="E499" s="2" t="s">
        <v>2158</v>
      </c>
      <c r="F499" s="3">
        <v>10</v>
      </c>
      <c r="G499" s="2" t="s">
        <v>1805</v>
      </c>
      <c r="H499" s="28">
        <v>5117</v>
      </c>
      <c r="I499" s="2" t="s">
        <v>284</v>
      </c>
      <c r="J499" s="4">
        <v>1</v>
      </c>
      <c r="K499" s="5">
        <v>94.6</v>
      </c>
      <c r="L499" s="4">
        <v>94.6</v>
      </c>
      <c r="M499" s="2" t="s">
        <v>1485</v>
      </c>
      <c r="N499" s="2" t="s">
        <v>30</v>
      </c>
      <c r="O499" s="2" t="s">
        <v>1668</v>
      </c>
      <c r="P499" s="2" t="s">
        <v>1669</v>
      </c>
      <c r="R499" s="2" t="s">
        <v>67</v>
      </c>
      <c r="S499" s="2" t="s">
        <v>1806</v>
      </c>
      <c r="U499" s="2" t="s">
        <v>1807</v>
      </c>
      <c r="V499" s="2" t="s">
        <v>1808</v>
      </c>
      <c r="W499" s="2" t="s">
        <v>1667</v>
      </c>
      <c r="X499" s="6">
        <v>0</v>
      </c>
      <c r="Z499" s="2" t="s">
        <v>1713</v>
      </c>
      <c r="AA499" s="2" t="s">
        <v>1809</v>
      </c>
      <c r="AC499" s="2" t="s">
        <v>1673</v>
      </c>
      <c r="AD499" s="2"/>
      <c r="AE499">
        <f>J499*VLOOKUP(H499,'Cost sheet'!$C$2:$G$1232,5,FALSE)</f>
        <v>18.351863999999992</v>
      </c>
      <c r="AF499" s="2"/>
      <c r="AG499" s="2"/>
    </row>
    <row r="500" spans="1:33" x14ac:dyDescent="0.45">
      <c r="A500" s="1">
        <v>45915</v>
      </c>
      <c r="B500" s="1">
        <v>46002</v>
      </c>
      <c r="C500" s="1">
        <v>46385</v>
      </c>
      <c r="D500" s="1">
        <v>2</v>
      </c>
      <c r="E500" s="2" t="s">
        <v>2161</v>
      </c>
      <c r="F500" s="3">
        <v>20</v>
      </c>
      <c r="G500" s="2" t="s">
        <v>1734</v>
      </c>
      <c r="H500" s="28">
        <v>5117</v>
      </c>
      <c r="I500" s="2" t="s">
        <v>284</v>
      </c>
      <c r="J500" s="4">
        <v>5</v>
      </c>
      <c r="K500" s="5">
        <v>94.6</v>
      </c>
      <c r="L500" s="4">
        <v>473</v>
      </c>
      <c r="M500" s="2" t="s">
        <v>1485</v>
      </c>
      <c r="N500" s="2" t="s">
        <v>30</v>
      </c>
      <c r="O500" s="2" t="s">
        <v>1668</v>
      </c>
      <c r="P500" s="2" t="s">
        <v>1669</v>
      </c>
      <c r="R500" s="2" t="s">
        <v>67</v>
      </c>
      <c r="S500" s="2" t="s">
        <v>1735</v>
      </c>
      <c r="U500" s="2" t="s">
        <v>1690</v>
      </c>
      <c r="V500" s="2" t="s">
        <v>1736</v>
      </c>
      <c r="W500" s="2" t="s">
        <v>1667</v>
      </c>
      <c r="X500" s="6">
        <v>0</v>
      </c>
      <c r="Z500" s="2" t="s">
        <v>1713</v>
      </c>
      <c r="AA500" s="2" t="s">
        <v>1737</v>
      </c>
      <c r="AC500" s="2" t="s">
        <v>1673</v>
      </c>
      <c r="AD500" s="2"/>
      <c r="AE500">
        <f>J500*VLOOKUP(H500,'Cost sheet'!$C$2:$G$1232,5,FALSE)</f>
        <v>91.75931999999996</v>
      </c>
      <c r="AF500" s="2"/>
      <c r="AG500" s="2"/>
    </row>
    <row r="501" spans="1:33" x14ac:dyDescent="0.45">
      <c r="A501" s="1">
        <v>45915</v>
      </c>
      <c r="B501" s="1">
        <v>46002</v>
      </c>
      <c r="C501" s="1">
        <v>46385</v>
      </c>
      <c r="D501" s="1">
        <v>2</v>
      </c>
      <c r="E501" s="2" t="s">
        <v>2162</v>
      </c>
      <c r="F501" s="3">
        <v>20</v>
      </c>
      <c r="G501" s="2" t="s">
        <v>1738</v>
      </c>
      <c r="H501" s="28">
        <v>5116</v>
      </c>
      <c r="I501" s="2" t="s">
        <v>317</v>
      </c>
      <c r="J501" s="4">
        <v>33</v>
      </c>
      <c r="K501" s="5">
        <v>63.42</v>
      </c>
      <c r="L501" s="4">
        <v>2092.86</v>
      </c>
      <c r="M501" s="2" t="s">
        <v>1485</v>
      </c>
      <c r="N501" s="2" t="s">
        <v>30</v>
      </c>
      <c r="O501" s="2" t="s">
        <v>1668</v>
      </c>
      <c r="P501" s="2" t="s">
        <v>1669</v>
      </c>
      <c r="R501" s="2" t="s">
        <v>67</v>
      </c>
      <c r="S501" s="2" t="s">
        <v>1739</v>
      </c>
      <c r="U501" s="2" t="s">
        <v>1740</v>
      </c>
      <c r="V501" s="2" t="s">
        <v>1741</v>
      </c>
      <c r="W501" s="2" t="s">
        <v>1667</v>
      </c>
      <c r="X501" s="6">
        <v>0</v>
      </c>
      <c r="Z501" s="2" t="s">
        <v>1713</v>
      </c>
      <c r="AA501" s="2" t="s">
        <v>1742</v>
      </c>
      <c r="AC501" s="2" t="s">
        <v>1673</v>
      </c>
      <c r="AD501" s="2"/>
      <c r="AE501">
        <f>J501*VLOOKUP(H501,'Cost sheet'!$C$2:$G$1232,5,FALSE)</f>
        <v>727.74593100000016</v>
      </c>
      <c r="AF501" s="2"/>
      <c r="AG501" s="2"/>
    </row>
    <row r="502" spans="1:33" x14ac:dyDescent="0.45">
      <c r="A502" s="1">
        <v>45915</v>
      </c>
      <c r="B502" s="1">
        <v>46002</v>
      </c>
      <c r="C502" s="1">
        <v>46385</v>
      </c>
      <c r="D502" s="1">
        <v>2</v>
      </c>
      <c r="E502" s="2" t="s">
        <v>2164</v>
      </c>
      <c r="F502" s="3">
        <v>10</v>
      </c>
      <c r="G502" s="2" t="s">
        <v>1729</v>
      </c>
      <c r="H502" s="28">
        <v>5116</v>
      </c>
      <c r="I502" s="2" t="s">
        <v>317</v>
      </c>
      <c r="J502" s="4">
        <v>2</v>
      </c>
      <c r="K502" s="5">
        <v>63.42</v>
      </c>
      <c r="L502" s="4">
        <v>126.84</v>
      </c>
      <c r="M502" s="2" t="s">
        <v>1485</v>
      </c>
      <c r="N502" s="2" t="s">
        <v>30</v>
      </c>
      <c r="O502" s="2" t="s">
        <v>1668</v>
      </c>
      <c r="P502" s="2" t="s">
        <v>1669</v>
      </c>
      <c r="R502" s="2" t="s">
        <v>67</v>
      </c>
      <c r="S502" s="2" t="s">
        <v>1730</v>
      </c>
      <c r="U502" s="2" t="s">
        <v>1731</v>
      </c>
      <c r="V502" s="2" t="s">
        <v>1732</v>
      </c>
      <c r="W502" s="2" t="s">
        <v>1667</v>
      </c>
      <c r="X502" s="6">
        <v>0</v>
      </c>
      <c r="Z502" s="2" t="s">
        <v>1713</v>
      </c>
      <c r="AA502" s="2" t="s">
        <v>1733</v>
      </c>
      <c r="AC502" s="2" t="s">
        <v>1673</v>
      </c>
      <c r="AD502" s="2"/>
      <c r="AE502">
        <f>J502*VLOOKUP(H502,'Cost sheet'!$C$2:$G$1232,5,FALSE)</f>
        <v>44.105814000000009</v>
      </c>
      <c r="AF502" s="2"/>
      <c r="AG502" s="2"/>
    </row>
    <row r="503" spans="1:33" x14ac:dyDescent="0.45">
      <c r="A503" s="1">
        <v>45917</v>
      </c>
      <c r="B503" s="1">
        <v>46021</v>
      </c>
      <c r="C503" s="1">
        <v>46385</v>
      </c>
      <c r="D503" s="1">
        <v>2</v>
      </c>
      <c r="E503" s="2" t="s">
        <v>2137</v>
      </c>
      <c r="F503" s="3">
        <v>1</v>
      </c>
      <c r="G503" s="2" t="s">
        <v>1695</v>
      </c>
      <c r="H503" s="28">
        <v>6013</v>
      </c>
      <c r="I503" s="2" t="s">
        <v>131</v>
      </c>
      <c r="J503" s="4">
        <v>9</v>
      </c>
      <c r="K503" s="5">
        <v>123</v>
      </c>
      <c r="L503" s="4">
        <v>1107</v>
      </c>
      <c r="M503" s="2" t="s">
        <v>1485</v>
      </c>
      <c r="N503" s="2" t="s">
        <v>30</v>
      </c>
      <c r="O503" s="2" t="s">
        <v>1668</v>
      </c>
      <c r="P503" s="2" t="s">
        <v>1669</v>
      </c>
      <c r="R503" s="2" t="s">
        <v>67</v>
      </c>
      <c r="S503" s="2" t="s">
        <v>1696</v>
      </c>
      <c r="U503" s="2" t="s">
        <v>1682</v>
      </c>
      <c r="V503" s="2" t="s">
        <v>1697</v>
      </c>
      <c r="W503" s="2" t="s">
        <v>1667</v>
      </c>
      <c r="X503" s="6">
        <v>0</v>
      </c>
      <c r="Z503" s="2" t="s">
        <v>1698</v>
      </c>
      <c r="AA503" s="2" t="s">
        <v>1699</v>
      </c>
      <c r="AB503" s="2" t="s">
        <v>1700</v>
      </c>
      <c r="AC503" s="2" t="s">
        <v>1673</v>
      </c>
      <c r="AD503" s="2"/>
      <c r="AE503">
        <f>J503*VLOOKUP(H503,'Cost sheet'!$C$2:$G$1232,5,FALSE)</f>
        <v>540.49290299999996</v>
      </c>
      <c r="AF503" s="2"/>
      <c r="AG503" s="2"/>
    </row>
    <row r="504" spans="1:33" x14ac:dyDescent="0.45">
      <c r="A504" s="1">
        <v>45917</v>
      </c>
      <c r="B504" s="1">
        <v>46011</v>
      </c>
      <c r="C504" s="1">
        <v>46385</v>
      </c>
      <c r="D504" s="1">
        <v>2</v>
      </c>
      <c r="E504" s="2" t="s">
        <v>2138</v>
      </c>
      <c r="F504" s="3">
        <v>2</v>
      </c>
      <c r="G504" s="2" t="s">
        <v>1688</v>
      </c>
      <c r="H504" s="28">
        <v>6008</v>
      </c>
      <c r="I504" s="2" t="s">
        <v>134</v>
      </c>
      <c r="J504" s="4">
        <v>1</v>
      </c>
      <c r="K504" s="5">
        <v>71.94</v>
      </c>
      <c r="L504" s="4">
        <v>71.94</v>
      </c>
      <c r="M504" s="2" t="s">
        <v>1485</v>
      </c>
      <c r="N504" s="2" t="s">
        <v>30</v>
      </c>
      <c r="O504" s="2" t="s">
        <v>1668</v>
      </c>
      <c r="P504" s="2" t="s">
        <v>1669</v>
      </c>
      <c r="R504" s="2" t="s">
        <v>67</v>
      </c>
      <c r="S504" s="2" t="s">
        <v>1689</v>
      </c>
      <c r="U504" s="2" t="s">
        <v>1690</v>
      </c>
      <c r="V504" s="2" t="s">
        <v>1691</v>
      </c>
      <c r="W504" s="2" t="s">
        <v>1667</v>
      </c>
      <c r="X504" s="6">
        <v>1</v>
      </c>
      <c r="Z504" s="2" t="s">
        <v>1692</v>
      </c>
      <c r="AA504" s="2" t="s">
        <v>1693</v>
      </c>
      <c r="AB504" s="2" t="s">
        <v>1694</v>
      </c>
      <c r="AC504" s="2" t="s">
        <v>1673</v>
      </c>
      <c r="AD504" s="2"/>
      <c r="AE504">
        <f>J504*VLOOKUP(H504,'Cost sheet'!$C$2:$G$1232,5,FALSE)</f>
        <v>36.229518999999996</v>
      </c>
      <c r="AF504" s="2"/>
      <c r="AG504" s="2"/>
    </row>
    <row r="505" spans="1:33" x14ac:dyDescent="0.45">
      <c r="A505" s="1">
        <v>45917</v>
      </c>
      <c r="B505" s="1">
        <v>46025</v>
      </c>
      <c r="C505" s="1">
        <v>46385</v>
      </c>
      <c r="D505" s="1">
        <v>2</v>
      </c>
      <c r="E505" s="2" t="s">
        <v>2139</v>
      </c>
      <c r="F505" s="3">
        <v>1</v>
      </c>
      <c r="G505" s="2" t="s">
        <v>1688</v>
      </c>
      <c r="H505" s="28">
        <v>6013</v>
      </c>
      <c r="I505" s="2" t="s">
        <v>131</v>
      </c>
      <c r="J505" s="4">
        <v>4</v>
      </c>
      <c r="K505" s="5">
        <v>123</v>
      </c>
      <c r="L505" s="4">
        <v>492</v>
      </c>
      <c r="M505" s="2" t="s">
        <v>1485</v>
      </c>
      <c r="N505" s="2" t="s">
        <v>30</v>
      </c>
      <c r="O505" s="2" t="s">
        <v>1668</v>
      </c>
      <c r="P505" s="2" t="s">
        <v>1669</v>
      </c>
      <c r="R505" s="2" t="s">
        <v>67</v>
      </c>
      <c r="S505" s="2" t="s">
        <v>1689</v>
      </c>
      <c r="U505" s="2" t="s">
        <v>1690</v>
      </c>
      <c r="V505" s="2" t="s">
        <v>1691</v>
      </c>
      <c r="W505" s="2" t="s">
        <v>1667</v>
      </c>
      <c r="X505" s="6">
        <v>0</v>
      </c>
      <c r="Z505" s="2" t="s">
        <v>1692</v>
      </c>
      <c r="AA505" s="2" t="s">
        <v>1693</v>
      </c>
      <c r="AB505" s="2" t="s">
        <v>1694</v>
      </c>
      <c r="AC505" s="2" t="s">
        <v>1673</v>
      </c>
      <c r="AD505" s="2"/>
      <c r="AE505">
        <f>J505*VLOOKUP(H505,'Cost sheet'!$C$2:$G$1232,5,FALSE)</f>
        <v>240.21906799999999</v>
      </c>
      <c r="AF505" s="2"/>
      <c r="AG505" s="2"/>
    </row>
    <row r="506" spans="1:33" x14ac:dyDescent="0.45">
      <c r="A506" s="1">
        <v>45923</v>
      </c>
      <c r="B506" s="1">
        <v>46022</v>
      </c>
      <c r="C506" s="1">
        <v>46385</v>
      </c>
      <c r="D506" s="1">
        <v>2</v>
      </c>
      <c r="E506" s="2" t="s">
        <v>2149</v>
      </c>
      <c r="F506" s="3">
        <v>1</v>
      </c>
      <c r="G506" s="2" t="s">
        <v>1893</v>
      </c>
      <c r="H506" s="28">
        <v>6010</v>
      </c>
      <c r="I506" s="2" t="s">
        <v>129</v>
      </c>
      <c r="J506" s="4">
        <v>50</v>
      </c>
      <c r="K506" s="5">
        <v>102</v>
      </c>
      <c r="L506" s="4">
        <v>5100</v>
      </c>
      <c r="M506" s="2" t="s">
        <v>1515</v>
      </c>
      <c r="N506" s="2" t="s">
        <v>30</v>
      </c>
      <c r="O506" s="2" t="s">
        <v>1668</v>
      </c>
      <c r="P506" s="2" t="s">
        <v>1669</v>
      </c>
      <c r="R506" s="2" t="s">
        <v>170</v>
      </c>
      <c r="S506" s="2" t="s">
        <v>1894</v>
      </c>
      <c r="T506" s="2" t="s">
        <v>1895</v>
      </c>
      <c r="U506" s="2" t="s">
        <v>1690</v>
      </c>
      <c r="V506" s="2" t="s">
        <v>1896</v>
      </c>
      <c r="W506" s="2" t="s">
        <v>1667</v>
      </c>
      <c r="X506" s="6">
        <v>2</v>
      </c>
      <c r="Z506" s="2" t="s">
        <v>1897</v>
      </c>
      <c r="AA506" s="2" t="s">
        <v>1898</v>
      </c>
      <c r="AC506" s="2" t="s">
        <v>1673</v>
      </c>
      <c r="AD506" s="2"/>
      <c r="AE506">
        <f>J506*VLOOKUP(H506,'Cost sheet'!$C$2:$G$1232,5,FALSE)</f>
        <v>1659.8165999999999</v>
      </c>
      <c r="AF506" s="2"/>
      <c r="AG506" s="2"/>
    </row>
    <row r="507" spans="1:33" x14ac:dyDescent="0.45">
      <c r="A507" s="1">
        <v>45923</v>
      </c>
      <c r="B507" s="1">
        <v>46017</v>
      </c>
      <c r="C507" s="1">
        <v>46385</v>
      </c>
      <c r="D507" s="1">
        <v>2</v>
      </c>
      <c r="E507" s="2" t="s">
        <v>2151</v>
      </c>
      <c r="F507" s="3">
        <v>1</v>
      </c>
      <c r="G507" s="2" t="s">
        <v>1688</v>
      </c>
      <c r="H507" s="28">
        <v>6010</v>
      </c>
      <c r="I507" s="2" t="s">
        <v>129</v>
      </c>
      <c r="J507" s="4">
        <v>6</v>
      </c>
      <c r="K507" s="5">
        <v>102</v>
      </c>
      <c r="L507" s="4">
        <v>612</v>
      </c>
      <c r="M507" s="2" t="s">
        <v>1485</v>
      </c>
      <c r="N507" s="2" t="s">
        <v>30</v>
      </c>
      <c r="O507" s="2" t="s">
        <v>1668</v>
      </c>
      <c r="P507" s="2" t="s">
        <v>1669</v>
      </c>
      <c r="R507" s="2" t="s">
        <v>67</v>
      </c>
      <c r="S507" s="2" t="s">
        <v>1689</v>
      </c>
      <c r="U507" s="2" t="s">
        <v>1690</v>
      </c>
      <c r="V507" s="2" t="s">
        <v>1691</v>
      </c>
      <c r="W507" s="2" t="s">
        <v>1667</v>
      </c>
      <c r="X507" s="6">
        <v>2</v>
      </c>
      <c r="Z507" s="2" t="s">
        <v>1692</v>
      </c>
      <c r="AA507" s="2" t="s">
        <v>1693</v>
      </c>
      <c r="AB507" s="2" t="s">
        <v>1694</v>
      </c>
      <c r="AC507" s="2" t="s">
        <v>1673</v>
      </c>
      <c r="AD507" s="2"/>
      <c r="AE507">
        <f>J507*VLOOKUP(H507,'Cost sheet'!$C$2:$G$1232,5,FALSE)</f>
        <v>199.17799199999999</v>
      </c>
      <c r="AF507" s="2"/>
      <c r="AG507" s="2"/>
    </row>
    <row r="508" spans="1:33" x14ac:dyDescent="0.45">
      <c r="A508" s="1">
        <v>45923</v>
      </c>
      <c r="B508" s="1">
        <v>46031</v>
      </c>
      <c r="C508" s="1">
        <v>46385</v>
      </c>
      <c r="D508" s="1">
        <v>2</v>
      </c>
      <c r="E508" s="2" t="s">
        <v>2152</v>
      </c>
      <c r="F508" s="3">
        <v>1</v>
      </c>
      <c r="G508" s="2" t="s">
        <v>1688</v>
      </c>
      <c r="H508" s="28">
        <v>6013</v>
      </c>
      <c r="I508" s="2" t="s">
        <v>131</v>
      </c>
      <c r="J508" s="4">
        <v>5</v>
      </c>
      <c r="K508" s="5">
        <v>123</v>
      </c>
      <c r="L508" s="4">
        <v>615</v>
      </c>
      <c r="M508" s="2" t="s">
        <v>1485</v>
      </c>
      <c r="N508" s="2" t="s">
        <v>30</v>
      </c>
      <c r="O508" s="2" t="s">
        <v>1668</v>
      </c>
      <c r="P508" s="2" t="s">
        <v>1669</v>
      </c>
      <c r="R508" s="2" t="s">
        <v>67</v>
      </c>
      <c r="S508" s="2" t="s">
        <v>1689</v>
      </c>
      <c r="U508" s="2" t="s">
        <v>1690</v>
      </c>
      <c r="V508" s="2" t="s">
        <v>1691</v>
      </c>
      <c r="W508" s="2" t="s">
        <v>1667</v>
      </c>
      <c r="X508" s="6">
        <v>0</v>
      </c>
      <c r="Z508" s="2" t="s">
        <v>1692</v>
      </c>
      <c r="AA508" s="2" t="s">
        <v>1693</v>
      </c>
      <c r="AB508" s="2" t="s">
        <v>1694</v>
      </c>
      <c r="AC508" s="2" t="s">
        <v>1673</v>
      </c>
      <c r="AD508" s="2"/>
      <c r="AE508">
        <f>J508*VLOOKUP(H508,'Cost sheet'!$C$2:$G$1232,5,FALSE)</f>
        <v>300.27383499999996</v>
      </c>
      <c r="AF508" s="2"/>
      <c r="AG508" s="2"/>
    </row>
    <row r="509" spans="1:33" x14ac:dyDescent="0.45">
      <c r="A509" s="1">
        <v>45930</v>
      </c>
      <c r="B509" s="1">
        <v>46032</v>
      </c>
      <c r="C509" s="1">
        <v>46385</v>
      </c>
      <c r="D509" s="1">
        <v>2</v>
      </c>
      <c r="E509" s="2" t="s">
        <v>2182</v>
      </c>
      <c r="F509" s="3">
        <v>1</v>
      </c>
      <c r="G509" s="2" t="s">
        <v>1695</v>
      </c>
      <c r="H509" s="28">
        <v>6010</v>
      </c>
      <c r="I509" s="2" t="s">
        <v>129</v>
      </c>
      <c r="J509" s="4">
        <v>20</v>
      </c>
      <c r="K509" s="5">
        <v>102</v>
      </c>
      <c r="L509" s="4">
        <v>2040</v>
      </c>
      <c r="M509" s="2" t="s">
        <v>1485</v>
      </c>
      <c r="N509" s="2" t="s">
        <v>30</v>
      </c>
      <c r="O509" s="2" t="s">
        <v>1668</v>
      </c>
      <c r="P509" s="2" t="s">
        <v>1669</v>
      </c>
      <c r="R509" s="2" t="s">
        <v>67</v>
      </c>
      <c r="S509" s="2" t="s">
        <v>1696</v>
      </c>
      <c r="U509" s="2" t="s">
        <v>1682</v>
      </c>
      <c r="V509" s="2" t="s">
        <v>1697</v>
      </c>
      <c r="W509" s="2" t="s">
        <v>1667</v>
      </c>
      <c r="X509" s="6">
        <v>2</v>
      </c>
      <c r="Z509" s="2" t="s">
        <v>1698</v>
      </c>
      <c r="AA509" s="2" t="s">
        <v>1699</v>
      </c>
      <c r="AB509" s="2" t="s">
        <v>1700</v>
      </c>
      <c r="AC509" s="2" t="s">
        <v>1673</v>
      </c>
      <c r="AD509" s="2"/>
      <c r="AE509">
        <f>J509*VLOOKUP(H509,'Cost sheet'!$C$2:$G$1232,5,FALSE)</f>
        <v>663.92663999999991</v>
      </c>
      <c r="AF509" s="2"/>
      <c r="AG509" s="2"/>
    </row>
    <row r="510" spans="1:33" x14ac:dyDescent="0.45">
      <c r="A510" s="1">
        <v>45930</v>
      </c>
      <c r="B510" s="1">
        <v>46020</v>
      </c>
      <c r="C510" s="1">
        <v>46385</v>
      </c>
      <c r="D510" s="1">
        <v>2</v>
      </c>
      <c r="E510" s="2" t="s">
        <v>2188</v>
      </c>
      <c r="F510" s="3">
        <v>20</v>
      </c>
      <c r="G510" s="2" t="s">
        <v>1734</v>
      </c>
      <c r="H510" s="28">
        <v>5117</v>
      </c>
      <c r="I510" s="2" t="s">
        <v>284</v>
      </c>
      <c r="J510" s="4">
        <v>5</v>
      </c>
      <c r="K510" s="5">
        <v>94.6</v>
      </c>
      <c r="L510" s="4">
        <v>473</v>
      </c>
      <c r="M510" s="2" t="s">
        <v>1485</v>
      </c>
      <c r="N510" s="2" t="s">
        <v>30</v>
      </c>
      <c r="O510" s="2" t="s">
        <v>1668</v>
      </c>
      <c r="P510" s="2" t="s">
        <v>1669</v>
      </c>
      <c r="R510" s="2" t="s">
        <v>67</v>
      </c>
      <c r="S510" s="2" t="s">
        <v>1735</v>
      </c>
      <c r="U510" s="2" t="s">
        <v>1690</v>
      </c>
      <c r="V510" s="2" t="s">
        <v>1736</v>
      </c>
      <c r="W510" s="2" t="s">
        <v>1667</v>
      </c>
      <c r="X510" s="6">
        <v>0</v>
      </c>
      <c r="Z510" s="2" t="s">
        <v>1713</v>
      </c>
      <c r="AA510" s="2" t="s">
        <v>1737</v>
      </c>
      <c r="AC510" s="2" t="s">
        <v>1673</v>
      </c>
      <c r="AD510" s="2"/>
      <c r="AE510">
        <f>J510*VLOOKUP(H510,'Cost sheet'!$C$2:$G$1232,5,FALSE)</f>
        <v>91.75931999999996</v>
      </c>
      <c r="AF510" s="2"/>
      <c r="AG510" s="2"/>
    </row>
    <row r="511" spans="1:33" x14ac:dyDescent="0.45">
      <c r="A511" s="1">
        <v>45930</v>
      </c>
      <c r="B511" s="1">
        <v>46020</v>
      </c>
      <c r="C511" s="1">
        <v>46385</v>
      </c>
      <c r="D511" s="1">
        <v>2</v>
      </c>
      <c r="E511" s="2" t="s">
        <v>2190</v>
      </c>
      <c r="F511" s="3">
        <v>30</v>
      </c>
      <c r="G511" s="2" t="s">
        <v>1761</v>
      </c>
      <c r="H511" s="28">
        <v>5116</v>
      </c>
      <c r="I511" s="2" t="s">
        <v>317</v>
      </c>
      <c r="J511" s="4">
        <v>7</v>
      </c>
      <c r="K511" s="5">
        <v>63.42</v>
      </c>
      <c r="L511" s="4">
        <v>443.94</v>
      </c>
      <c r="M511" s="2" t="s">
        <v>1485</v>
      </c>
      <c r="N511" s="2" t="s">
        <v>30</v>
      </c>
      <c r="O511" s="2" t="s">
        <v>1668</v>
      </c>
      <c r="P511" s="2" t="s">
        <v>1669</v>
      </c>
      <c r="R511" s="2" t="s">
        <v>67</v>
      </c>
      <c r="S511" s="2" t="s">
        <v>1762</v>
      </c>
      <c r="U511" s="2" t="s">
        <v>1763</v>
      </c>
      <c r="V511" s="2" t="s">
        <v>1764</v>
      </c>
      <c r="W511" s="2" t="s">
        <v>1667</v>
      </c>
      <c r="X511" s="6">
        <v>0</v>
      </c>
      <c r="Z511" s="2" t="s">
        <v>1713</v>
      </c>
      <c r="AA511" s="2" t="s">
        <v>1765</v>
      </c>
      <c r="AC511" s="2" t="s">
        <v>1673</v>
      </c>
      <c r="AD511" s="2"/>
      <c r="AE511">
        <f>J511*VLOOKUP(H511,'Cost sheet'!$C$2:$G$1232,5,FALSE)</f>
        <v>154.37034900000003</v>
      </c>
      <c r="AF511" s="2"/>
      <c r="AG511" s="2"/>
    </row>
    <row r="512" spans="1:33" x14ac:dyDescent="0.45">
      <c r="A512" s="1">
        <v>45930</v>
      </c>
      <c r="B512" s="1">
        <v>46020</v>
      </c>
      <c r="C512" s="1">
        <v>46385</v>
      </c>
      <c r="D512" s="1">
        <v>2</v>
      </c>
      <c r="E512" s="2" t="s">
        <v>2190</v>
      </c>
      <c r="F512" s="3">
        <v>40</v>
      </c>
      <c r="G512" s="2" t="s">
        <v>1761</v>
      </c>
      <c r="H512" s="28">
        <v>5117</v>
      </c>
      <c r="I512" s="2" t="s">
        <v>284</v>
      </c>
      <c r="J512" s="4">
        <v>5</v>
      </c>
      <c r="K512" s="5">
        <v>94.6</v>
      </c>
      <c r="L512" s="4">
        <v>473</v>
      </c>
      <c r="M512" s="2" t="s">
        <v>1485</v>
      </c>
      <c r="N512" s="2" t="s">
        <v>30</v>
      </c>
      <c r="O512" s="2" t="s">
        <v>1668</v>
      </c>
      <c r="P512" s="2" t="s">
        <v>1669</v>
      </c>
      <c r="R512" s="2" t="s">
        <v>67</v>
      </c>
      <c r="S512" s="2" t="s">
        <v>1762</v>
      </c>
      <c r="U512" s="2" t="s">
        <v>1763</v>
      </c>
      <c r="V512" s="2" t="s">
        <v>1764</v>
      </c>
      <c r="W512" s="2" t="s">
        <v>1667</v>
      </c>
      <c r="X512" s="6">
        <v>0</v>
      </c>
      <c r="Z512" s="2" t="s">
        <v>1713</v>
      </c>
      <c r="AA512" s="2" t="s">
        <v>1765</v>
      </c>
      <c r="AC512" s="2" t="s">
        <v>1673</v>
      </c>
      <c r="AD512" s="2"/>
      <c r="AE512">
        <f>J512*VLOOKUP(H512,'Cost sheet'!$C$2:$G$1232,5,FALSE)</f>
        <v>91.75931999999996</v>
      </c>
      <c r="AF512" s="2"/>
      <c r="AG512" s="2"/>
    </row>
    <row r="513" spans="1:33" x14ac:dyDescent="0.45">
      <c r="A513" s="1">
        <v>45929</v>
      </c>
      <c r="B513" s="1">
        <v>46017</v>
      </c>
      <c r="C513" s="1">
        <v>46385</v>
      </c>
      <c r="D513" s="1">
        <v>2</v>
      </c>
      <c r="E513" s="2" t="s">
        <v>2178</v>
      </c>
      <c r="F513" s="3">
        <v>20</v>
      </c>
      <c r="G513" s="2" t="s">
        <v>1805</v>
      </c>
      <c r="H513" s="28">
        <v>5117</v>
      </c>
      <c r="I513" s="2" t="s">
        <v>284</v>
      </c>
      <c r="J513" s="4">
        <v>1</v>
      </c>
      <c r="K513" s="5">
        <v>94.6</v>
      </c>
      <c r="L513" s="4">
        <v>94.6</v>
      </c>
      <c r="M513" s="2" t="s">
        <v>1485</v>
      </c>
      <c r="N513" s="2" t="s">
        <v>30</v>
      </c>
      <c r="O513" s="2" t="s">
        <v>1668</v>
      </c>
      <c r="P513" s="2" t="s">
        <v>1669</v>
      </c>
      <c r="R513" s="2" t="s">
        <v>67</v>
      </c>
      <c r="S513" s="2" t="s">
        <v>1806</v>
      </c>
      <c r="U513" s="2" t="s">
        <v>1807</v>
      </c>
      <c r="V513" s="2" t="s">
        <v>1808</v>
      </c>
      <c r="W513" s="2" t="s">
        <v>1667</v>
      </c>
      <c r="X513" s="6">
        <v>0</v>
      </c>
      <c r="Z513" s="2" t="s">
        <v>1713</v>
      </c>
      <c r="AA513" s="2" t="s">
        <v>1809</v>
      </c>
      <c r="AC513" s="2" t="s">
        <v>1673</v>
      </c>
      <c r="AD513" s="2"/>
      <c r="AE513">
        <f>J513*VLOOKUP(H513,'Cost sheet'!$C$2:$G$1232,5,FALSE)</f>
        <v>18.351863999999992</v>
      </c>
      <c r="AF513" s="2"/>
      <c r="AG513" s="2"/>
    </row>
    <row r="514" spans="1:33" x14ac:dyDescent="0.45">
      <c r="A514" s="1">
        <v>45930</v>
      </c>
      <c r="B514" s="1">
        <v>46020</v>
      </c>
      <c r="C514" s="1">
        <v>46385</v>
      </c>
      <c r="D514" s="1">
        <v>2</v>
      </c>
      <c r="E514" s="2" t="s">
        <v>2183</v>
      </c>
      <c r="F514" s="3">
        <v>10</v>
      </c>
      <c r="G514" s="2" t="s">
        <v>1720</v>
      </c>
      <c r="H514" s="28">
        <v>5117</v>
      </c>
      <c r="I514" s="2" t="s">
        <v>284</v>
      </c>
      <c r="J514" s="4">
        <v>1</v>
      </c>
      <c r="K514" s="5">
        <v>94.6</v>
      </c>
      <c r="L514" s="4">
        <v>94.6</v>
      </c>
      <c r="M514" s="2" t="s">
        <v>1485</v>
      </c>
      <c r="N514" s="2" t="s">
        <v>30</v>
      </c>
      <c r="O514" s="2" t="s">
        <v>1668</v>
      </c>
      <c r="P514" s="2" t="s">
        <v>1669</v>
      </c>
      <c r="R514" s="2" t="s">
        <v>67</v>
      </c>
      <c r="S514" s="2" t="s">
        <v>1721</v>
      </c>
      <c r="U514" s="2" t="s">
        <v>1682</v>
      </c>
      <c r="V514" s="2" t="s">
        <v>1722</v>
      </c>
      <c r="W514" s="2" t="s">
        <v>1667</v>
      </c>
      <c r="X514" s="6">
        <v>0</v>
      </c>
      <c r="Z514" s="2" t="s">
        <v>1713</v>
      </c>
      <c r="AA514" s="2" t="s">
        <v>1723</v>
      </c>
      <c r="AC514" s="2" t="s">
        <v>1673</v>
      </c>
      <c r="AD514" s="2"/>
      <c r="AE514">
        <f>J514*VLOOKUP(H514,'Cost sheet'!$C$2:$G$1232,5,FALSE)</f>
        <v>18.351863999999992</v>
      </c>
      <c r="AF514" s="2"/>
      <c r="AG514" s="2"/>
    </row>
    <row r="515" spans="1:33" x14ac:dyDescent="0.45">
      <c r="A515" s="1">
        <v>45930</v>
      </c>
      <c r="B515" s="1">
        <v>46020</v>
      </c>
      <c r="C515" s="1">
        <v>46385</v>
      </c>
      <c r="D515" s="1">
        <v>2</v>
      </c>
      <c r="E515" s="2" t="s">
        <v>2185</v>
      </c>
      <c r="F515" s="3">
        <v>10</v>
      </c>
      <c r="G515" s="2" t="s">
        <v>1743</v>
      </c>
      <c r="H515" s="28">
        <v>5116</v>
      </c>
      <c r="I515" s="2" t="s">
        <v>317</v>
      </c>
      <c r="J515" s="4">
        <v>1</v>
      </c>
      <c r="K515" s="5">
        <v>63.42</v>
      </c>
      <c r="L515" s="4">
        <v>63.42</v>
      </c>
      <c r="M515" s="2" t="s">
        <v>1485</v>
      </c>
      <c r="N515" s="2" t="s">
        <v>30</v>
      </c>
      <c r="O515" s="2" t="s">
        <v>1668</v>
      </c>
      <c r="P515" s="2" t="s">
        <v>1669</v>
      </c>
      <c r="R515" s="2" t="s">
        <v>67</v>
      </c>
      <c r="S515" s="2" t="s">
        <v>1744</v>
      </c>
      <c r="U515" s="2" t="s">
        <v>1690</v>
      </c>
      <c r="V515" s="2" t="s">
        <v>1745</v>
      </c>
      <c r="W515" s="2" t="s">
        <v>1667</v>
      </c>
      <c r="X515" s="6">
        <v>0</v>
      </c>
      <c r="Z515" s="2" t="s">
        <v>1713</v>
      </c>
      <c r="AA515" s="2" t="s">
        <v>1746</v>
      </c>
      <c r="AC515" s="2" t="s">
        <v>1673</v>
      </c>
      <c r="AD515" s="2"/>
      <c r="AE515">
        <f>J515*VLOOKUP(H515,'Cost sheet'!$C$2:$G$1232,5,FALSE)</f>
        <v>22.052907000000005</v>
      </c>
      <c r="AF515" s="2"/>
      <c r="AG515" s="2"/>
    </row>
    <row r="516" spans="1:33" x14ac:dyDescent="0.45">
      <c r="A516" s="1">
        <v>45930</v>
      </c>
      <c r="B516" s="1">
        <v>46020</v>
      </c>
      <c r="C516" s="1">
        <v>46385</v>
      </c>
      <c r="D516" s="1">
        <v>2</v>
      </c>
      <c r="E516" s="2" t="s">
        <v>2185</v>
      </c>
      <c r="F516" s="3">
        <v>20</v>
      </c>
      <c r="G516" s="2" t="s">
        <v>1743</v>
      </c>
      <c r="H516" s="28">
        <v>5117</v>
      </c>
      <c r="I516" s="2" t="s">
        <v>284</v>
      </c>
      <c r="J516" s="4">
        <v>4</v>
      </c>
      <c r="K516" s="5">
        <v>94.6</v>
      </c>
      <c r="L516" s="4">
        <v>378.4</v>
      </c>
      <c r="M516" s="2" t="s">
        <v>1485</v>
      </c>
      <c r="N516" s="2" t="s">
        <v>30</v>
      </c>
      <c r="O516" s="2" t="s">
        <v>1668</v>
      </c>
      <c r="P516" s="2" t="s">
        <v>1669</v>
      </c>
      <c r="R516" s="2" t="s">
        <v>67</v>
      </c>
      <c r="S516" s="2" t="s">
        <v>1744</v>
      </c>
      <c r="U516" s="2" t="s">
        <v>1690</v>
      </c>
      <c r="V516" s="2" t="s">
        <v>1745</v>
      </c>
      <c r="W516" s="2" t="s">
        <v>1667</v>
      </c>
      <c r="X516" s="6">
        <v>0</v>
      </c>
      <c r="Z516" s="2" t="s">
        <v>1713</v>
      </c>
      <c r="AA516" s="2" t="s">
        <v>1746</v>
      </c>
      <c r="AC516" s="2" t="s">
        <v>1673</v>
      </c>
      <c r="AD516" s="2"/>
      <c r="AE516">
        <f>J516*VLOOKUP(H516,'Cost sheet'!$C$2:$G$1232,5,FALSE)</f>
        <v>73.407455999999968</v>
      </c>
      <c r="AF516" s="2"/>
      <c r="AG516" s="2"/>
    </row>
    <row r="517" spans="1:33" x14ac:dyDescent="0.45">
      <c r="A517" s="1">
        <v>45929</v>
      </c>
      <c r="B517" s="1">
        <v>46017</v>
      </c>
      <c r="C517" s="1">
        <v>46385</v>
      </c>
      <c r="D517" s="1">
        <v>2</v>
      </c>
      <c r="E517" s="2" t="s">
        <v>2179</v>
      </c>
      <c r="F517" s="3">
        <v>30</v>
      </c>
      <c r="G517" s="2" t="s">
        <v>1761</v>
      </c>
      <c r="H517" s="28">
        <v>5117</v>
      </c>
      <c r="I517" s="2" t="s">
        <v>284</v>
      </c>
      <c r="J517" s="4">
        <v>8</v>
      </c>
      <c r="K517" s="5">
        <v>94.6</v>
      </c>
      <c r="L517" s="4">
        <v>756.8</v>
      </c>
      <c r="M517" s="2" t="s">
        <v>1485</v>
      </c>
      <c r="N517" s="2" t="s">
        <v>30</v>
      </c>
      <c r="O517" s="2" t="s">
        <v>1668</v>
      </c>
      <c r="P517" s="2" t="s">
        <v>1669</v>
      </c>
      <c r="R517" s="2" t="s">
        <v>67</v>
      </c>
      <c r="S517" s="2" t="s">
        <v>1762</v>
      </c>
      <c r="U517" s="2" t="s">
        <v>1763</v>
      </c>
      <c r="V517" s="2" t="s">
        <v>1764</v>
      </c>
      <c r="W517" s="2" t="s">
        <v>1667</v>
      </c>
      <c r="X517" s="6">
        <v>0</v>
      </c>
      <c r="Z517" s="2" t="s">
        <v>1713</v>
      </c>
      <c r="AA517" s="2" t="s">
        <v>1765</v>
      </c>
      <c r="AC517" s="2" t="s">
        <v>1673</v>
      </c>
      <c r="AD517" s="2"/>
      <c r="AE517">
        <f>J517*VLOOKUP(H517,'Cost sheet'!$C$2:$G$1232,5,FALSE)</f>
        <v>146.81491199999994</v>
      </c>
      <c r="AF517" s="2"/>
      <c r="AG517" s="2"/>
    </row>
    <row r="518" spans="1:33" x14ac:dyDescent="0.45">
      <c r="A518" s="1">
        <v>45937</v>
      </c>
      <c r="B518" s="1">
        <v>46042</v>
      </c>
      <c r="C518" s="1">
        <v>46385</v>
      </c>
      <c r="D518" s="1">
        <v>2</v>
      </c>
      <c r="E518" s="2" t="s">
        <v>2200</v>
      </c>
      <c r="F518" s="3">
        <v>1</v>
      </c>
      <c r="G518" s="2" t="s">
        <v>1695</v>
      </c>
      <c r="H518" s="28">
        <v>5117</v>
      </c>
      <c r="I518" s="2" t="s">
        <v>284</v>
      </c>
      <c r="J518" s="4">
        <v>2</v>
      </c>
      <c r="K518" s="5">
        <v>94.6</v>
      </c>
      <c r="L518" s="4">
        <v>189.2</v>
      </c>
      <c r="M518" s="2" t="s">
        <v>1485</v>
      </c>
      <c r="N518" s="2" t="s">
        <v>30</v>
      </c>
      <c r="O518" s="2" t="s">
        <v>1668</v>
      </c>
      <c r="P518" s="2" t="s">
        <v>1669</v>
      </c>
      <c r="R518" s="2" t="s">
        <v>67</v>
      </c>
      <c r="S518" s="2" t="s">
        <v>1696</v>
      </c>
      <c r="U518" s="2" t="s">
        <v>1682</v>
      </c>
      <c r="V518" s="2" t="s">
        <v>1697</v>
      </c>
      <c r="W518" s="2" t="s">
        <v>1667</v>
      </c>
      <c r="X518" s="6">
        <v>0</v>
      </c>
      <c r="Z518" s="2" t="s">
        <v>1698</v>
      </c>
      <c r="AA518" s="2" t="s">
        <v>1699</v>
      </c>
      <c r="AB518" s="2" t="s">
        <v>1700</v>
      </c>
      <c r="AC518" s="2" t="s">
        <v>1673</v>
      </c>
      <c r="AD518" s="2"/>
      <c r="AE518">
        <f>J518*VLOOKUP(H518,'Cost sheet'!$C$2:$G$1232,5,FALSE)</f>
        <v>36.703727999999984</v>
      </c>
      <c r="AF518" s="2"/>
      <c r="AG518" s="2"/>
    </row>
    <row r="519" spans="1:33" x14ac:dyDescent="0.45">
      <c r="A519" s="1">
        <v>45943</v>
      </c>
      <c r="B519" s="1">
        <v>46031</v>
      </c>
      <c r="C519" s="1">
        <v>46385</v>
      </c>
      <c r="D519" s="1">
        <v>2</v>
      </c>
      <c r="E519" s="2" t="s">
        <v>2207</v>
      </c>
      <c r="F519" s="3">
        <v>20</v>
      </c>
      <c r="G519" s="2" t="s">
        <v>1805</v>
      </c>
      <c r="H519" s="28">
        <v>5117</v>
      </c>
      <c r="I519" s="2" t="s">
        <v>284</v>
      </c>
      <c r="J519" s="4">
        <v>1</v>
      </c>
      <c r="K519" s="5">
        <v>94.6</v>
      </c>
      <c r="L519" s="4">
        <v>94.6</v>
      </c>
      <c r="M519" s="2" t="s">
        <v>1485</v>
      </c>
      <c r="N519" s="2" t="s">
        <v>30</v>
      </c>
      <c r="O519" s="2" t="s">
        <v>1668</v>
      </c>
      <c r="P519" s="2" t="s">
        <v>1669</v>
      </c>
      <c r="R519" s="2" t="s">
        <v>67</v>
      </c>
      <c r="S519" s="2" t="s">
        <v>1806</v>
      </c>
      <c r="U519" s="2" t="s">
        <v>1807</v>
      </c>
      <c r="V519" s="2" t="s">
        <v>1808</v>
      </c>
      <c r="W519" s="2" t="s">
        <v>1667</v>
      </c>
      <c r="X519" s="6">
        <v>0</v>
      </c>
      <c r="Z519" s="2" t="s">
        <v>1713</v>
      </c>
      <c r="AA519" s="2" t="s">
        <v>1809</v>
      </c>
      <c r="AC519" s="2" t="s">
        <v>1673</v>
      </c>
      <c r="AD519" s="2"/>
      <c r="AE519">
        <f>J519*VLOOKUP(H519,'Cost sheet'!$C$2:$G$1232,5,FALSE)</f>
        <v>18.351863999999992</v>
      </c>
      <c r="AF519" s="2"/>
      <c r="AG519" s="2"/>
    </row>
    <row r="520" spans="1:33" x14ac:dyDescent="0.45">
      <c r="A520" s="1">
        <v>45943</v>
      </c>
      <c r="B520" s="1">
        <v>46031</v>
      </c>
      <c r="C520" s="1">
        <v>46385</v>
      </c>
      <c r="D520" s="1">
        <v>2</v>
      </c>
      <c r="E520" s="2" t="s">
        <v>2212</v>
      </c>
      <c r="F520" s="3">
        <v>30</v>
      </c>
      <c r="G520" s="2" t="s">
        <v>1734</v>
      </c>
      <c r="H520" s="28">
        <v>5117</v>
      </c>
      <c r="I520" s="2" t="s">
        <v>284</v>
      </c>
      <c r="J520" s="4">
        <v>4</v>
      </c>
      <c r="K520" s="5">
        <v>94.6</v>
      </c>
      <c r="L520" s="4">
        <v>378.4</v>
      </c>
      <c r="M520" s="2" t="s">
        <v>1485</v>
      </c>
      <c r="N520" s="2" t="s">
        <v>30</v>
      </c>
      <c r="O520" s="2" t="s">
        <v>1668</v>
      </c>
      <c r="P520" s="2" t="s">
        <v>1669</v>
      </c>
      <c r="R520" s="2" t="s">
        <v>67</v>
      </c>
      <c r="S520" s="2" t="s">
        <v>1735</v>
      </c>
      <c r="U520" s="2" t="s">
        <v>1690</v>
      </c>
      <c r="V520" s="2" t="s">
        <v>1736</v>
      </c>
      <c r="W520" s="2" t="s">
        <v>1667</v>
      </c>
      <c r="X520" s="6">
        <v>0</v>
      </c>
      <c r="Z520" s="2" t="s">
        <v>1713</v>
      </c>
      <c r="AA520" s="2" t="s">
        <v>1737</v>
      </c>
      <c r="AC520" s="2" t="s">
        <v>1673</v>
      </c>
      <c r="AD520" s="2"/>
      <c r="AE520">
        <f>J520*VLOOKUP(H520,'Cost sheet'!$C$2:$G$1232,5,FALSE)</f>
        <v>73.407455999999968</v>
      </c>
      <c r="AF520" s="2"/>
      <c r="AG520" s="2"/>
    </row>
    <row r="521" spans="1:33" x14ac:dyDescent="0.45">
      <c r="A521" s="1">
        <v>45943</v>
      </c>
      <c r="B521" s="1">
        <v>46031</v>
      </c>
      <c r="C521" s="1">
        <v>46385</v>
      </c>
      <c r="D521" s="1">
        <v>2</v>
      </c>
      <c r="E521" s="2" t="s">
        <v>2215</v>
      </c>
      <c r="F521" s="3">
        <v>20</v>
      </c>
      <c r="G521" s="2" t="s">
        <v>1743</v>
      </c>
      <c r="H521" s="28">
        <v>5117</v>
      </c>
      <c r="I521" s="2" t="s">
        <v>284</v>
      </c>
      <c r="J521" s="4">
        <v>2</v>
      </c>
      <c r="K521" s="5">
        <v>94.6</v>
      </c>
      <c r="L521" s="4">
        <v>189.2</v>
      </c>
      <c r="M521" s="2" t="s">
        <v>1485</v>
      </c>
      <c r="N521" s="2" t="s">
        <v>30</v>
      </c>
      <c r="O521" s="2" t="s">
        <v>1668</v>
      </c>
      <c r="P521" s="2" t="s">
        <v>1669</v>
      </c>
      <c r="R521" s="2" t="s">
        <v>67</v>
      </c>
      <c r="S521" s="2" t="s">
        <v>1744</v>
      </c>
      <c r="U521" s="2" t="s">
        <v>1690</v>
      </c>
      <c r="V521" s="2" t="s">
        <v>1745</v>
      </c>
      <c r="W521" s="2" t="s">
        <v>1667</v>
      </c>
      <c r="X521" s="6">
        <v>0</v>
      </c>
      <c r="Z521" s="2" t="s">
        <v>1713</v>
      </c>
      <c r="AA521" s="2" t="s">
        <v>1746</v>
      </c>
      <c r="AC521" s="2" t="s">
        <v>1673</v>
      </c>
      <c r="AD521" s="2"/>
      <c r="AE521">
        <f>J521*VLOOKUP(H521,'Cost sheet'!$C$2:$G$1232,5,FALSE)</f>
        <v>36.703727999999984</v>
      </c>
      <c r="AF521" s="2"/>
      <c r="AG521" s="2"/>
    </row>
    <row r="522" spans="1:33" x14ac:dyDescent="0.45">
      <c r="A522" s="1">
        <v>45951</v>
      </c>
      <c r="B522" s="1">
        <v>46059</v>
      </c>
      <c r="C522" s="1">
        <v>46385</v>
      </c>
      <c r="D522" s="1">
        <v>2</v>
      </c>
      <c r="E522" s="2" t="s">
        <v>2233</v>
      </c>
      <c r="F522" s="3">
        <v>1</v>
      </c>
      <c r="G522" s="2" t="s">
        <v>1695</v>
      </c>
      <c r="H522" s="28">
        <v>5117</v>
      </c>
      <c r="I522" s="2" t="s">
        <v>284</v>
      </c>
      <c r="J522" s="4">
        <v>2</v>
      </c>
      <c r="K522" s="5">
        <v>94.6</v>
      </c>
      <c r="L522" s="4">
        <v>189.2</v>
      </c>
      <c r="M522" s="2" t="s">
        <v>1485</v>
      </c>
      <c r="N522" s="2" t="s">
        <v>30</v>
      </c>
      <c r="O522" s="2" t="s">
        <v>1668</v>
      </c>
      <c r="P522" s="2" t="s">
        <v>1669</v>
      </c>
      <c r="R522" s="2" t="s">
        <v>67</v>
      </c>
      <c r="S522" s="2" t="s">
        <v>1696</v>
      </c>
      <c r="U522" s="2" t="s">
        <v>1682</v>
      </c>
      <c r="V522" s="2" t="s">
        <v>1697</v>
      </c>
      <c r="W522" s="2" t="s">
        <v>1667</v>
      </c>
      <c r="X522" s="6">
        <v>0</v>
      </c>
      <c r="Z522" s="2" t="s">
        <v>1698</v>
      </c>
      <c r="AA522" s="2" t="s">
        <v>1699</v>
      </c>
      <c r="AB522" s="2" t="s">
        <v>1700</v>
      </c>
      <c r="AC522" s="2" t="s">
        <v>1673</v>
      </c>
      <c r="AD522" s="2"/>
      <c r="AE522">
        <f>J522*VLOOKUP(H522,'Cost sheet'!$C$2:$G$1232,5,FALSE)</f>
        <v>36.703727999999984</v>
      </c>
      <c r="AF522" s="2"/>
      <c r="AG522" s="2"/>
    </row>
    <row r="523" spans="1:33" x14ac:dyDescent="0.45">
      <c r="A523" s="1">
        <v>45957</v>
      </c>
      <c r="B523" s="1">
        <v>46048</v>
      </c>
      <c r="C523" s="1">
        <v>46385</v>
      </c>
      <c r="D523" s="1">
        <v>2</v>
      </c>
      <c r="E523" s="2" t="s">
        <v>2248</v>
      </c>
      <c r="F523" s="3">
        <v>10</v>
      </c>
      <c r="G523" s="2" t="s">
        <v>1743</v>
      </c>
      <c r="H523" s="28">
        <v>5116</v>
      </c>
      <c r="I523" s="2" t="s">
        <v>317</v>
      </c>
      <c r="J523" s="4">
        <v>10</v>
      </c>
      <c r="K523" s="5">
        <v>63.42</v>
      </c>
      <c r="L523" s="4">
        <v>634.20000000000005</v>
      </c>
      <c r="M523" s="2" t="s">
        <v>1485</v>
      </c>
      <c r="N523" s="2" t="s">
        <v>30</v>
      </c>
      <c r="O523" s="2" t="s">
        <v>1668</v>
      </c>
      <c r="P523" s="2" t="s">
        <v>1669</v>
      </c>
      <c r="R523" s="2" t="s">
        <v>67</v>
      </c>
      <c r="S523" s="2" t="s">
        <v>1744</v>
      </c>
      <c r="U523" s="2" t="s">
        <v>1690</v>
      </c>
      <c r="V523" s="2" t="s">
        <v>1745</v>
      </c>
      <c r="W523" s="2" t="s">
        <v>1667</v>
      </c>
      <c r="X523" s="6">
        <v>0</v>
      </c>
      <c r="Z523" s="2" t="s">
        <v>1713</v>
      </c>
      <c r="AA523" s="2" t="s">
        <v>1746</v>
      </c>
      <c r="AC523" s="2" t="s">
        <v>1673</v>
      </c>
      <c r="AD523" s="2"/>
      <c r="AE523">
        <f>J523*VLOOKUP(H523,'Cost sheet'!$C$2:$G$1232,5,FALSE)</f>
        <v>220.52907000000005</v>
      </c>
      <c r="AF523" s="2"/>
      <c r="AG523" s="2"/>
    </row>
    <row r="524" spans="1:33" x14ac:dyDescent="0.45">
      <c r="A524" s="1">
        <v>45957</v>
      </c>
      <c r="B524" s="1">
        <v>46048</v>
      </c>
      <c r="C524" s="1">
        <v>46385</v>
      </c>
      <c r="D524" s="1">
        <v>2</v>
      </c>
      <c r="E524" s="2" t="s">
        <v>2249</v>
      </c>
      <c r="F524" s="3">
        <v>20</v>
      </c>
      <c r="G524" s="2" t="s">
        <v>1815</v>
      </c>
      <c r="H524" s="28">
        <v>5116</v>
      </c>
      <c r="I524" s="2" t="s">
        <v>317</v>
      </c>
      <c r="J524" s="4">
        <v>19</v>
      </c>
      <c r="K524" s="5">
        <v>63.42</v>
      </c>
      <c r="L524" s="4">
        <v>1204.98</v>
      </c>
      <c r="M524" s="2" t="s">
        <v>1485</v>
      </c>
      <c r="N524" s="2" t="s">
        <v>30</v>
      </c>
      <c r="O524" s="2" t="s">
        <v>1668</v>
      </c>
      <c r="P524" s="2" t="s">
        <v>1669</v>
      </c>
      <c r="R524" s="2" t="s">
        <v>67</v>
      </c>
      <c r="S524" s="2" t="s">
        <v>1816</v>
      </c>
      <c r="U524" s="2" t="s">
        <v>1817</v>
      </c>
      <c r="V524" s="2" t="s">
        <v>1818</v>
      </c>
      <c r="W524" s="2" t="s">
        <v>1667</v>
      </c>
      <c r="X524" s="6">
        <v>0</v>
      </c>
      <c r="Z524" s="2" t="s">
        <v>1713</v>
      </c>
      <c r="AA524" s="2" t="s">
        <v>1819</v>
      </c>
      <c r="AC524" s="2" t="s">
        <v>1673</v>
      </c>
      <c r="AD524" s="2"/>
      <c r="AE524">
        <f>J524*VLOOKUP(H524,'Cost sheet'!$C$2:$G$1232,5,FALSE)</f>
        <v>419.00523300000009</v>
      </c>
      <c r="AF524" s="2"/>
      <c r="AG524" s="2"/>
    </row>
    <row r="525" spans="1:33" x14ac:dyDescent="0.45">
      <c r="A525" s="1">
        <v>45957</v>
      </c>
      <c r="B525" s="1">
        <v>46048</v>
      </c>
      <c r="C525" s="1">
        <v>46385</v>
      </c>
      <c r="D525" s="1">
        <v>2</v>
      </c>
      <c r="E525" s="2" t="s">
        <v>2250</v>
      </c>
      <c r="F525" s="3">
        <v>10</v>
      </c>
      <c r="G525" s="2" t="s">
        <v>1810</v>
      </c>
      <c r="H525" s="28">
        <v>5116</v>
      </c>
      <c r="I525" s="2" t="s">
        <v>317</v>
      </c>
      <c r="J525" s="4">
        <v>6</v>
      </c>
      <c r="K525" s="5">
        <v>63.42</v>
      </c>
      <c r="L525" s="4">
        <v>380.52</v>
      </c>
      <c r="M525" s="2" t="s">
        <v>1485</v>
      </c>
      <c r="N525" s="2" t="s">
        <v>30</v>
      </c>
      <c r="O525" s="2" t="s">
        <v>1668</v>
      </c>
      <c r="P525" s="2" t="s">
        <v>1669</v>
      </c>
      <c r="R525" s="2" t="s">
        <v>67</v>
      </c>
      <c r="S525" s="2" t="s">
        <v>1811</v>
      </c>
      <c r="U525" s="2" t="s">
        <v>1812</v>
      </c>
      <c r="V525" s="2" t="s">
        <v>1813</v>
      </c>
      <c r="W525" s="2" t="s">
        <v>1667</v>
      </c>
      <c r="X525" s="6">
        <v>0</v>
      </c>
      <c r="Z525" s="2" t="s">
        <v>1713</v>
      </c>
      <c r="AA525" s="2" t="s">
        <v>1814</v>
      </c>
      <c r="AC525" s="2" t="s">
        <v>1673</v>
      </c>
      <c r="AD525" s="2"/>
      <c r="AE525">
        <f>J525*VLOOKUP(H525,'Cost sheet'!$C$2:$G$1232,5,FALSE)</f>
        <v>132.31744200000003</v>
      </c>
      <c r="AF525" s="2"/>
      <c r="AG525" s="2"/>
    </row>
    <row r="526" spans="1:33" x14ac:dyDescent="0.45">
      <c r="A526" s="1">
        <v>45958</v>
      </c>
      <c r="B526" s="1">
        <v>46055</v>
      </c>
      <c r="C526" s="1">
        <v>46385</v>
      </c>
      <c r="D526" s="1">
        <v>2</v>
      </c>
      <c r="E526" s="2" t="s">
        <v>2251</v>
      </c>
      <c r="F526" s="3">
        <v>1</v>
      </c>
      <c r="G526" s="2" t="s">
        <v>1688</v>
      </c>
      <c r="H526" s="28">
        <v>6012</v>
      </c>
      <c r="I526" s="2" t="s">
        <v>167</v>
      </c>
      <c r="J526" s="4">
        <v>3</v>
      </c>
      <c r="K526" s="5">
        <v>66.77</v>
      </c>
      <c r="L526" s="4">
        <v>200.31</v>
      </c>
      <c r="M526" s="2" t="s">
        <v>1485</v>
      </c>
      <c r="N526" s="2" t="s">
        <v>30</v>
      </c>
      <c r="O526" s="2" t="s">
        <v>1668</v>
      </c>
      <c r="P526" s="2" t="s">
        <v>1669</v>
      </c>
      <c r="R526" s="2" t="s">
        <v>67</v>
      </c>
      <c r="S526" s="2" t="s">
        <v>1689</v>
      </c>
      <c r="U526" s="2" t="s">
        <v>1690</v>
      </c>
      <c r="V526" s="2" t="s">
        <v>1691</v>
      </c>
      <c r="W526" s="2" t="s">
        <v>1667</v>
      </c>
      <c r="X526" s="6">
        <v>2</v>
      </c>
      <c r="Z526" s="2" t="s">
        <v>1692</v>
      </c>
      <c r="AA526" s="2" t="s">
        <v>1693</v>
      </c>
      <c r="AB526" s="2" t="s">
        <v>1694</v>
      </c>
      <c r="AC526" s="2" t="s">
        <v>1673</v>
      </c>
      <c r="AD526" s="2"/>
      <c r="AE526">
        <f>J526*VLOOKUP(H526,'Cost sheet'!$C$2:$G$1232,5,FALSE)</f>
        <v>142.780125</v>
      </c>
      <c r="AF526" s="2"/>
      <c r="AG526" s="2"/>
    </row>
    <row r="527" spans="1:33" x14ac:dyDescent="0.45">
      <c r="A527" s="1">
        <v>45958</v>
      </c>
      <c r="B527" s="1">
        <v>46055</v>
      </c>
      <c r="C527" s="1">
        <v>46385</v>
      </c>
      <c r="D527" s="1">
        <v>2</v>
      </c>
      <c r="E527" s="2" t="s">
        <v>2251</v>
      </c>
      <c r="F527" s="3">
        <v>2</v>
      </c>
      <c r="G527" s="2" t="s">
        <v>1688</v>
      </c>
      <c r="H527" s="28">
        <v>6011</v>
      </c>
      <c r="I527" s="2" t="s">
        <v>117</v>
      </c>
      <c r="J527" s="4">
        <v>1</v>
      </c>
      <c r="K527" s="5">
        <v>127.14</v>
      </c>
      <c r="L527" s="4">
        <v>127.14</v>
      </c>
      <c r="M527" s="2" t="s">
        <v>1485</v>
      </c>
      <c r="N527" s="2" t="s">
        <v>30</v>
      </c>
      <c r="O527" s="2" t="s">
        <v>1668</v>
      </c>
      <c r="P527" s="2" t="s">
        <v>1669</v>
      </c>
      <c r="R527" s="2" t="s">
        <v>67</v>
      </c>
      <c r="S527" s="2" t="s">
        <v>1689</v>
      </c>
      <c r="U527" s="2" t="s">
        <v>1690</v>
      </c>
      <c r="V527" s="2" t="s">
        <v>1691</v>
      </c>
      <c r="W527" s="2" t="s">
        <v>1667</v>
      </c>
      <c r="X527" s="6">
        <v>0</v>
      </c>
      <c r="Z527" s="2" t="s">
        <v>1692</v>
      </c>
      <c r="AA527" s="2" t="s">
        <v>1693</v>
      </c>
      <c r="AB527" s="2" t="s">
        <v>1694</v>
      </c>
      <c r="AC527" s="2" t="s">
        <v>1673</v>
      </c>
      <c r="AD527" s="2"/>
      <c r="AE527">
        <f>J527*VLOOKUP(H527,'Cost sheet'!$C$2:$G$1232,5,FALSE)</f>
        <v>58.000871000000004</v>
      </c>
      <c r="AF527" s="2"/>
      <c r="AG527" s="2"/>
    </row>
    <row r="528" spans="1:33" x14ac:dyDescent="0.45">
      <c r="A528" s="1">
        <v>45966</v>
      </c>
      <c r="B528" s="1">
        <v>46076</v>
      </c>
      <c r="C528" s="1">
        <v>46385</v>
      </c>
      <c r="D528" s="1">
        <v>2</v>
      </c>
      <c r="E528" s="2" t="s">
        <v>2266</v>
      </c>
      <c r="F528" s="3">
        <v>1</v>
      </c>
      <c r="G528" s="2" t="s">
        <v>1695</v>
      </c>
      <c r="H528" s="28">
        <v>5117</v>
      </c>
      <c r="I528" s="2" t="s">
        <v>284</v>
      </c>
      <c r="J528" s="4">
        <v>2</v>
      </c>
      <c r="K528" s="5">
        <v>94.6</v>
      </c>
      <c r="L528" s="4">
        <v>189.2</v>
      </c>
      <c r="M528" s="2" t="s">
        <v>1485</v>
      </c>
      <c r="N528" s="2" t="s">
        <v>30</v>
      </c>
      <c r="O528" s="2" t="s">
        <v>1668</v>
      </c>
      <c r="P528" s="2" t="s">
        <v>1669</v>
      </c>
      <c r="R528" s="2" t="s">
        <v>67</v>
      </c>
      <c r="S528" s="2" t="s">
        <v>1696</v>
      </c>
      <c r="U528" s="2" t="s">
        <v>1682</v>
      </c>
      <c r="V528" s="2" t="s">
        <v>1697</v>
      </c>
      <c r="W528" s="2" t="s">
        <v>1667</v>
      </c>
      <c r="X528" s="6">
        <v>0</v>
      </c>
      <c r="Z528" s="2" t="s">
        <v>1698</v>
      </c>
      <c r="AA528" s="2" t="s">
        <v>1699</v>
      </c>
      <c r="AB528" s="2" t="s">
        <v>1700</v>
      </c>
      <c r="AC528" s="2" t="s">
        <v>1673</v>
      </c>
      <c r="AD528" s="2"/>
      <c r="AE528">
        <f>J528*VLOOKUP(H528,'Cost sheet'!$C$2:$G$1232,5,FALSE)</f>
        <v>36.703727999999984</v>
      </c>
      <c r="AF528" s="2"/>
      <c r="AG528" s="2"/>
    </row>
    <row r="529" spans="1:33" x14ac:dyDescent="0.45">
      <c r="A529" s="1">
        <v>45966</v>
      </c>
      <c r="B529" s="1">
        <v>46076</v>
      </c>
      <c r="C529" s="1">
        <v>46385</v>
      </c>
      <c r="D529" s="1">
        <v>2</v>
      </c>
      <c r="E529" s="2" t="s">
        <v>2266</v>
      </c>
      <c r="F529" s="3">
        <v>2</v>
      </c>
      <c r="G529" s="2" t="s">
        <v>1695</v>
      </c>
      <c r="H529" s="28">
        <v>6013</v>
      </c>
      <c r="I529" s="2" t="s">
        <v>131</v>
      </c>
      <c r="J529" s="4">
        <v>9</v>
      </c>
      <c r="K529" s="5">
        <v>123</v>
      </c>
      <c r="L529" s="4">
        <v>1107</v>
      </c>
      <c r="M529" s="2" t="s">
        <v>1485</v>
      </c>
      <c r="N529" s="2" t="s">
        <v>30</v>
      </c>
      <c r="O529" s="2" t="s">
        <v>1668</v>
      </c>
      <c r="P529" s="2" t="s">
        <v>1669</v>
      </c>
      <c r="R529" s="2" t="s">
        <v>67</v>
      </c>
      <c r="S529" s="2" t="s">
        <v>1696</v>
      </c>
      <c r="U529" s="2" t="s">
        <v>1682</v>
      </c>
      <c r="V529" s="2" t="s">
        <v>1697</v>
      </c>
      <c r="W529" s="2" t="s">
        <v>1667</v>
      </c>
      <c r="X529" s="6">
        <v>0</v>
      </c>
      <c r="Z529" s="2" t="s">
        <v>1698</v>
      </c>
      <c r="AA529" s="2" t="s">
        <v>1699</v>
      </c>
      <c r="AB529" s="2" t="s">
        <v>1700</v>
      </c>
      <c r="AC529" s="2" t="s">
        <v>1673</v>
      </c>
      <c r="AD529" s="2"/>
      <c r="AE529">
        <f>J529*VLOOKUP(H529,'Cost sheet'!$C$2:$G$1232,5,FALSE)</f>
        <v>540.49290299999996</v>
      </c>
      <c r="AF529" s="2"/>
      <c r="AG529" s="2"/>
    </row>
    <row r="530" spans="1:33" x14ac:dyDescent="0.45">
      <c r="A530" s="1">
        <v>45971</v>
      </c>
      <c r="B530" s="1">
        <v>46062</v>
      </c>
      <c r="C530" s="1">
        <v>46385</v>
      </c>
      <c r="D530" s="1">
        <v>2</v>
      </c>
      <c r="E530" s="2" t="s">
        <v>2282</v>
      </c>
      <c r="F530" s="3">
        <v>20</v>
      </c>
      <c r="G530" s="2" t="s">
        <v>1805</v>
      </c>
      <c r="H530" s="28">
        <v>5117</v>
      </c>
      <c r="I530" s="2" t="s">
        <v>284</v>
      </c>
      <c r="J530" s="4">
        <v>2</v>
      </c>
      <c r="K530" s="5">
        <v>94.6</v>
      </c>
      <c r="L530" s="4">
        <v>189.2</v>
      </c>
      <c r="M530" s="2" t="s">
        <v>1485</v>
      </c>
      <c r="N530" s="2" t="s">
        <v>30</v>
      </c>
      <c r="O530" s="2" t="s">
        <v>1668</v>
      </c>
      <c r="P530" s="2" t="s">
        <v>1669</v>
      </c>
      <c r="R530" s="2" t="s">
        <v>67</v>
      </c>
      <c r="S530" s="2" t="s">
        <v>1806</v>
      </c>
      <c r="U530" s="2" t="s">
        <v>1807</v>
      </c>
      <c r="V530" s="2" t="s">
        <v>1808</v>
      </c>
      <c r="W530" s="2" t="s">
        <v>1667</v>
      </c>
      <c r="X530" s="6">
        <v>0</v>
      </c>
      <c r="Z530" s="2" t="s">
        <v>1713</v>
      </c>
      <c r="AA530" s="2" t="s">
        <v>1809</v>
      </c>
      <c r="AC530" s="2" t="s">
        <v>1673</v>
      </c>
      <c r="AD530" s="2"/>
      <c r="AE530">
        <f>J530*VLOOKUP(H530,'Cost sheet'!$C$2:$G$1232,5,FALSE)</f>
        <v>36.703727999999984</v>
      </c>
      <c r="AF530" s="2"/>
      <c r="AG530" s="2"/>
    </row>
    <row r="531" spans="1:33" x14ac:dyDescent="0.45">
      <c r="A531" s="1">
        <v>45973</v>
      </c>
      <c r="B531" s="1">
        <v>46081</v>
      </c>
      <c r="C531" s="1">
        <v>46385</v>
      </c>
      <c r="D531" s="1">
        <v>2</v>
      </c>
      <c r="E531" s="2" t="s">
        <v>2284</v>
      </c>
      <c r="F531" s="3">
        <v>1</v>
      </c>
      <c r="G531" s="2" t="s">
        <v>1695</v>
      </c>
      <c r="H531" s="28">
        <v>5117</v>
      </c>
      <c r="I531" s="2" t="s">
        <v>284</v>
      </c>
      <c r="J531" s="4">
        <v>2</v>
      </c>
      <c r="K531" s="5">
        <v>94.6</v>
      </c>
      <c r="L531" s="4">
        <v>189.2</v>
      </c>
      <c r="M531" s="2" t="s">
        <v>1485</v>
      </c>
      <c r="N531" s="2" t="s">
        <v>30</v>
      </c>
      <c r="O531" s="2" t="s">
        <v>1668</v>
      </c>
      <c r="P531" s="2" t="s">
        <v>1669</v>
      </c>
      <c r="R531" s="2" t="s">
        <v>67</v>
      </c>
      <c r="S531" s="2" t="s">
        <v>1696</v>
      </c>
      <c r="U531" s="2" t="s">
        <v>1682</v>
      </c>
      <c r="V531" s="2" t="s">
        <v>1697</v>
      </c>
      <c r="W531" s="2" t="s">
        <v>1667</v>
      </c>
      <c r="X531" s="6">
        <v>0</v>
      </c>
      <c r="Z531" s="2" t="s">
        <v>1698</v>
      </c>
      <c r="AA531" s="2" t="s">
        <v>1699</v>
      </c>
      <c r="AB531" s="2" t="s">
        <v>1700</v>
      </c>
      <c r="AC531" s="2" t="s">
        <v>1673</v>
      </c>
      <c r="AD531" s="2"/>
      <c r="AE531">
        <f>J531*VLOOKUP(H531,'Cost sheet'!$C$2:$G$1232,5,FALSE)</f>
        <v>36.703727999999984</v>
      </c>
      <c r="AF531" s="2"/>
      <c r="AG531" s="2"/>
    </row>
    <row r="532" spans="1:33" x14ac:dyDescent="0.45">
      <c r="A532" s="1">
        <v>45973</v>
      </c>
      <c r="B532" s="1">
        <v>46070</v>
      </c>
      <c r="C532" s="1">
        <v>46385</v>
      </c>
      <c r="D532" s="1">
        <v>2</v>
      </c>
      <c r="E532" s="2" t="s">
        <v>2287</v>
      </c>
      <c r="F532" s="3">
        <v>1</v>
      </c>
      <c r="G532" s="2" t="s">
        <v>1688</v>
      </c>
      <c r="H532" s="28">
        <v>6012</v>
      </c>
      <c r="I532" s="2" t="s">
        <v>167</v>
      </c>
      <c r="J532" s="4">
        <v>11</v>
      </c>
      <c r="K532" s="5">
        <v>66.77</v>
      </c>
      <c r="L532" s="4">
        <v>734.47</v>
      </c>
      <c r="M532" s="2" t="s">
        <v>1485</v>
      </c>
      <c r="N532" s="2" t="s">
        <v>30</v>
      </c>
      <c r="O532" s="2" t="s">
        <v>1668</v>
      </c>
      <c r="P532" s="2" t="s">
        <v>1669</v>
      </c>
      <c r="R532" s="2" t="s">
        <v>67</v>
      </c>
      <c r="S532" s="2" t="s">
        <v>1689</v>
      </c>
      <c r="U532" s="2" t="s">
        <v>1690</v>
      </c>
      <c r="V532" s="2" t="s">
        <v>1691</v>
      </c>
      <c r="W532" s="2" t="s">
        <v>1667</v>
      </c>
      <c r="X532" s="6">
        <v>2</v>
      </c>
      <c r="Z532" s="2" t="s">
        <v>1692</v>
      </c>
      <c r="AA532" s="2" t="s">
        <v>1693</v>
      </c>
      <c r="AB532" s="2" t="s">
        <v>1694</v>
      </c>
      <c r="AC532" s="2" t="s">
        <v>1673</v>
      </c>
      <c r="AD532" s="2"/>
      <c r="AE532">
        <f>J532*VLOOKUP(H532,'Cost sheet'!$C$2:$G$1232,5,FALSE)</f>
        <v>523.52712499999996</v>
      </c>
      <c r="AF532" s="2"/>
      <c r="AG532" s="2"/>
    </row>
    <row r="533" spans="1:33" x14ac:dyDescent="0.45">
      <c r="A533" s="1">
        <v>45973</v>
      </c>
      <c r="B533" s="1">
        <v>46081</v>
      </c>
      <c r="C533" s="1">
        <v>46385</v>
      </c>
      <c r="D533" s="1">
        <v>2</v>
      </c>
      <c r="E533" s="2" t="s">
        <v>2289</v>
      </c>
      <c r="F533" s="3">
        <v>1</v>
      </c>
      <c r="G533" s="2" t="s">
        <v>1688</v>
      </c>
      <c r="H533" s="28">
        <v>6013</v>
      </c>
      <c r="I533" s="2" t="s">
        <v>131</v>
      </c>
      <c r="J533" s="4">
        <v>5</v>
      </c>
      <c r="K533" s="5">
        <v>123</v>
      </c>
      <c r="L533" s="4">
        <v>615</v>
      </c>
      <c r="M533" s="2" t="s">
        <v>1485</v>
      </c>
      <c r="N533" s="2" t="s">
        <v>30</v>
      </c>
      <c r="O533" s="2" t="s">
        <v>1668</v>
      </c>
      <c r="P533" s="2" t="s">
        <v>1669</v>
      </c>
      <c r="R533" s="2" t="s">
        <v>67</v>
      </c>
      <c r="S533" s="2" t="s">
        <v>1689</v>
      </c>
      <c r="U533" s="2" t="s">
        <v>1690</v>
      </c>
      <c r="V533" s="2" t="s">
        <v>1691</v>
      </c>
      <c r="W533" s="2" t="s">
        <v>1667</v>
      </c>
      <c r="X533" s="6">
        <v>0</v>
      </c>
      <c r="Z533" s="2" t="s">
        <v>1692</v>
      </c>
      <c r="AA533" s="2" t="s">
        <v>1693</v>
      </c>
      <c r="AB533" s="2" t="s">
        <v>1694</v>
      </c>
      <c r="AC533" s="2" t="s">
        <v>1673</v>
      </c>
      <c r="AD533" s="2"/>
      <c r="AE533">
        <f>J533*VLOOKUP(H533,'Cost sheet'!$C$2:$G$1232,5,FALSE)</f>
        <v>300.27383499999996</v>
      </c>
      <c r="AF533" s="2"/>
      <c r="AG533" s="2"/>
    </row>
    <row r="534" spans="1:33" x14ac:dyDescent="0.45">
      <c r="A534" s="1">
        <v>45980</v>
      </c>
      <c r="B534" s="1">
        <v>46081</v>
      </c>
      <c r="C534" s="1">
        <v>46385</v>
      </c>
      <c r="D534" s="1">
        <v>2</v>
      </c>
      <c r="E534" s="2" t="s">
        <v>2294</v>
      </c>
      <c r="F534" s="3">
        <v>1</v>
      </c>
      <c r="G534" s="2" t="s">
        <v>1695</v>
      </c>
      <c r="H534" s="28">
        <v>6010</v>
      </c>
      <c r="I534" s="2" t="s">
        <v>129</v>
      </c>
      <c r="J534" s="4">
        <v>21</v>
      </c>
      <c r="K534" s="5">
        <v>102</v>
      </c>
      <c r="L534" s="4">
        <v>2142</v>
      </c>
      <c r="M534" s="2" t="s">
        <v>1485</v>
      </c>
      <c r="N534" s="2" t="s">
        <v>30</v>
      </c>
      <c r="O534" s="2" t="s">
        <v>1668</v>
      </c>
      <c r="P534" s="2" t="s">
        <v>1669</v>
      </c>
      <c r="R534" s="2" t="s">
        <v>67</v>
      </c>
      <c r="S534" s="2" t="s">
        <v>1696</v>
      </c>
      <c r="U534" s="2" t="s">
        <v>1682</v>
      </c>
      <c r="V534" s="2" t="s">
        <v>1697</v>
      </c>
      <c r="W534" s="2" t="s">
        <v>1667</v>
      </c>
      <c r="X534" s="6">
        <v>2</v>
      </c>
      <c r="Z534" s="2" t="s">
        <v>1698</v>
      </c>
      <c r="AA534" s="2" t="s">
        <v>1699</v>
      </c>
      <c r="AB534" s="2" t="s">
        <v>1700</v>
      </c>
      <c r="AC534" s="2" t="s">
        <v>1673</v>
      </c>
      <c r="AD534" s="2"/>
      <c r="AE534">
        <f>J534*VLOOKUP(H534,'Cost sheet'!$C$2:$G$1232,5,FALSE)</f>
        <v>697.122972</v>
      </c>
      <c r="AF534" s="2"/>
      <c r="AG534" s="2"/>
    </row>
    <row r="535" spans="1:33" x14ac:dyDescent="0.45">
      <c r="A535" s="1">
        <v>45980</v>
      </c>
      <c r="B535" s="1">
        <v>46087</v>
      </c>
      <c r="C535" s="1">
        <v>46385</v>
      </c>
      <c r="D535" s="1">
        <v>2</v>
      </c>
      <c r="E535" s="2" t="s">
        <v>2295</v>
      </c>
      <c r="F535" s="3">
        <v>1</v>
      </c>
      <c r="G535" s="2" t="s">
        <v>1695</v>
      </c>
      <c r="H535" s="28">
        <v>6013</v>
      </c>
      <c r="I535" s="2" t="s">
        <v>131</v>
      </c>
      <c r="J535" s="4">
        <v>9</v>
      </c>
      <c r="K535" s="5">
        <v>123</v>
      </c>
      <c r="L535" s="4">
        <v>1107</v>
      </c>
      <c r="M535" s="2" t="s">
        <v>1485</v>
      </c>
      <c r="N535" s="2" t="s">
        <v>30</v>
      </c>
      <c r="O535" s="2" t="s">
        <v>1668</v>
      </c>
      <c r="P535" s="2" t="s">
        <v>1669</v>
      </c>
      <c r="R535" s="2" t="s">
        <v>67</v>
      </c>
      <c r="S535" s="2" t="s">
        <v>1696</v>
      </c>
      <c r="U535" s="2" t="s">
        <v>1682</v>
      </c>
      <c r="V535" s="2" t="s">
        <v>1697</v>
      </c>
      <c r="W535" s="2" t="s">
        <v>1667</v>
      </c>
      <c r="X535" s="6">
        <v>0</v>
      </c>
      <c r="Z535" s="2" t="s">
        <v>1698</v>
      </c>
      <c r="AA535" s="2" t="s">
        <v>1699</v>
      </c>
      <c r="AB535" s="2" t="s">
        <v>1700</v>
      </c>
      <c r="AC535" s="2" t="s">
        <v>1673</v>
      </c>
      <c r="AD535" s="2"/>
      <c r="AE535">
        <f>J535*VLOOKUP(H535,'Cost sheet'!$C$2:$G$1232,5,FALSE)</f>
        <v>540.49290299999996</v>
      </c>
      <c r="AF535" s="2"/>
      <c r="AG535" s="2"/>
    </row>
    <row r="536" spans="1:33" x14ac:dyDescent="0.45">
      <c r="A536" s="1">
        <v>45980</v>
      </c>
      <c r="B536" s="1">
        <v>46087</v>
      </c>
      <c r="C536" s="1">
        <v>46385</v>
      </c>
      <c r="D536" s="1">
        <v>2</v>
      </c>
      <c r="E536" s="2" t="s">
        <v>2296</v>
      </c>
      <c r="F536" s="3">
        <v>1</v>
      </c>
      <c r="G536" s="2" t="s">
        <v>1688</v>
      </c>
      <c r="H536" s="28">
        <v>6013</v>
      </c>
      <c r="I536" s="2" t="s">
        <v>131</v>
      </c>
      <c r="J536" s="4">
        <v>5</v>
      </c>
      <c r="K536" s="5">
        <v>123</v>
      </c>
      <c r="L536" s="4">
        <v>615</v>
      </c>
      <c r="M536" s="2" t="s">
        <v>1485</v>
      </c>
      <c r="N536" s="2" t="s">
        <v>30</v>
      </c>
      <c r="O536" s="2" t="s">
        <v>1668</v>
      </c>
      <c r="P536" s="2" t="s">
        <v>1669</v>
      </c>
      <c r="R536" s="2" t="s">
        <v>67</v>
      </c>
      <c r="S536" s="2" t="s">
        <v>1689</v>
      </c>
      <c r="U536" s="2" t="s">
        <v>1690</v>
      </c>
      <c r="V536" s="2" t="s">
        <v>1691</v>
      </c>
      <c r="W536" s="2" t="s">
        <v>1667</v>
      </c>
      <c r="X536" s="6">
        <v>0</v>
      </c>
      <c r="Z536" s="2" t="s">
        <v>1692</v>
      </c>
      <c r="AA536" s="2" t="s">
        <v>1693</v>
      </c>
      <c r="AB536" s="2" t="s">
        <v>1694</v>
      </c>
      <c r="AC536" s="2" t="s">
        <v>1673</v>
      </c>
      <c r="AD536" s="2"/>
      <c r="AE536">
        <f>J536*VLOOKUP(H536,'Cost sheet'!$C$2:$G$1232,5,FALSE)</f>
        <v>300.27383499999996</v>
      </c>
      <c r="AF536" s="2"/>
      <c r="AG536" s="2"/>
    </row>
    <row r="537" spans="1:33" x14ac:dyDescent="0.45">
      <c r="A537" s="1">
        <v>45982</v>
      </c>
      <c r="B537" s="1">
        <v>46073</v>
      </c>
      <c r="C537" s="1">
        <v>46385</v>
      </c>
      <c r="D537" s="1">
        <v>2</v>
      </c>
      <c r="E537" s="2" t="s">
        <v>2302</v>
      </c>
      <c r="F537" s="3">
        <v>10</v>
      </c>
      <c r="G537" s="2" t="s">
        <v>1729</v>
      </c>
      <c r="H537" s="28">
        <v>5116</v>
      </c>
      <c r="I537" s="2" t="s">
        <v>317</v>
      </c>
      <c r="J537" s="4">
        <v>7</v>
      </c>
      <c r="K537" s="5">
        <v>63.42</v>
      </c>
      <c r="L537" s="4">
        <v>443.94</v>
      </c>
      <c r="M537" s="2" t="s">
        <v>1485</v>
      </c>
      <c r="N537" s="2" t="s">
        <v>30</v>
      </c>
      <c r="O537" s="2" t="s">
        <v>1668</v>
      </c>
      <c r="P537" s="2" t="s">
        <v>1669</v>
      </c>
      <c r="R537" s="2" t="s">
        <v>67</v>
      </c>
      <c r="S537" s="2" t="s">
        <v>1730</v>
      </c>
      <c r="U537" s="2" t="s">
        <v>1731</v>
      </c>
      <c r="V537" s="2" t="s">
        <v>1732</v>
      </c>
      <c r="W537" s="2" t="s">
        <v>1667</v>
      </c>
      <c r="X537" s="6">
        <v>0</v>
      </c>
      <c r="Z537" s="2" t="s">
        <v>1713</v>
      </c>
      <c r="AA537" s="2" t="s">
        <v>1733</v>
      </c>
      <c r="AC537" s="2" t="s">
        <v>1673</v>
      </c>
      <c r="AD537" s="2"/>
      <c r="AE537">
        <f>J537*VLOOKUP(H537,'Cost sheet'!$C$2:$G$1232,5,FALSE)</f>
        <v>154.37034900000003</v>
      </c>
    </row>
    <row r="538" spans="1:33" x14ac:dyDescent="0.45">
      <c r="A538" s="1">
        <v>45982</v>
      </c>
      <c r="B538" s="1">
        <v>46073</v>
      </c>
      <c r="C538" s="1">
        <v>46385</v>
      </c>
      <c r="D538" s="1">
        <v>2</v>
      </c>
      <c r="E538" s="2" t="s">
        <v>2303</v>
      </c>
      <c r="F538" s="3">
        <v>10</v>
      </c>
      <c r="G538" s="2" t="s">
        <v>1815</v>
      </c>
      <c r="H538" s="28">
        <v>5116</v>
      </c>
      <c r="I538" s="2" t="s">
        <v>317</v>
      </c>
      <c r="J538" s="4">
        <v>4</v>
      </c>
      <c r="K538" s="5">
        <v>63.42</v>
      </c>
      <c r="L538" s="4">
        <v>253.68</v>
      </c>
      <c r="M538" s="2" t="s">
        <v>1485</v>
      </c>
      <c r="N538" s="2" t="s">
        <v>30</v>
      </c>
      <c r="O538" s="2" t="s">
        <v>1668</v>
      </c>
      <c r="P538" s="2" t="s">
        <v>1669</v>
      </c>
      <c r="R538" s="2" t="s">
        <v>67</v>
      </c>
      <c r="S538" s="2" t="s">
        <v>1816</v>
      </c>
      <c r="U538" s="2" t="s">
        <v>1817</v>
      </c>
      <c r="V538" s="2" t="s">
        <v>1818</v>
      </c>
      <c r="W538" s="2" t="s">
        <v>1667</v>
      </c>
      <c r="X538" s="6">
        <v>0</v>
      </c>
      <c r="Z538" s="2" t="s">
        <v>1713</v>
      </c>
      <c r="AA538" s="2" t="s">
        <v>1819</v>
      </c>
      <c r="AC538" s="2" t="s">
        <v>1673</v>
      </c>
      <c r="AD538" s="2"/>
      <c r="AE538">
        <f>J538*VLOOKUP(H538,'Cost sheet'!$C$2:$G$1232,5,FALSE)</f>
        <v>88.211628000000019</v>
      </c>
    </row>
    <row r="539" spans="1:33" x14ac:dyDescent="0.45">
      <c r="A539" s="1">
        <v>45982</v>
      </c>
      <c r="B539" s="1">
        <v>46073</v>
      </c>
      <c r="C539" s="1">
        <v>46385</v>
      </c>
      <c r="D539" s="1">
        <v>2</v>
      </c>
      <c r="E539" s="2" t="s">
        <v>2304</v>
      </c>
      <c r="F539" s="3">
        <v>10</v>
      </c>
      <c r="G539" s="2" t="s">
        <v>1761</v>
      </c>
      <c r="H539" s="28">
        <v>5116</v>
      </c>
      <c r="I539" s="2" t="s">
        <v>317</v>
      </c>
      <c r="J539" s="4">
        <v>1</v>
      </c>
      <c r="K539" s="5">
        <v>63.42</v>
      </c>
      <c r="L539" s="4">
        <v>63.42</v>
      </c>
      <c r="M539" s="2" t="s">
        <v>1485</v>
      </c>
      <c r="N539" s="2" t="s">
        <v>30</v>
      </c>
      <c r="O539" s="2" t="s">
        <v>1668</v>
      </c>
      <c r="P539" s="2" t="s">
        <v>1669</v>
      </c>
      <c r="R539" s="2" t="s">
        <v>67</v>
      </c>
      <c r="S539" s="2" t="s">
        <v>1762</v>
      </c>
      <c r="U539" s="2" t="s">
        <v>1763</v>
      </c>
      <c r="V539" s="2" t="s">
        <v>1764</v>
      </c>
      <c r="W539" s="2" t="s">
        <v>1667</v>
      </c>
      <c r="X539" s="6">
        <v>0</v>
      </c>
      <c r="Z539" s="2" t="s">
        <v>1713</v>
      </c>
      <c r="AA539" s="2" t="s">
        <v>1765</v>
      </c>
      <c r="AC539" s="2" t="s">
        <v>1673</v>
      </c>
      <c r="AD539" s="2"/>
      <c r="AE539">
        <f>J539*VLOOKUP(H539,'Cost sheet'!$C$2:$G$1232,5,FALSE)</f>
        <v>22.052907000000005</v>
      </c>
    </row>
    <row r="540" spans="1:33" x14ac:dyDescent="0.45">
      <c r="A540" s="1">
        <v>45999</v>
      </c>
      <c r="B540" s="1">
        <v>46087</v>
      </c>
      <c r="C540" s="1">
        <v>46385</v>
      </c>
      <c r="D540" s="1">
        <v>2</v>
      </c>
      <c r="E540" s="2" t="s">
        <v>2343</v>
      </c>
      <c r="F540" s="3">
        <v>20</v>
      </c>
      <c r="G540" s="2" t="s">
        <v>1815</v>
      </c>
      <c r="H540" s="28">
        <v>5116</v>
      </c>
      <c r="I540" s="2" t="s">
        <v>317</v>
      </c>
      <c r="J540" s="4">
        <v>10</v>
      </c>
      <c r="K540" s="5">
        <v>63.42</v>
      </c>
      <c r="L540" s="4">
        <v>634.20000000000005</v>
      </c>
      <c r="M540" s="2" t="s">
        <v>1485</v>
      </c>
      <c r="N540" s="2" t="s">
        <v>30</v>
      </c>
      <c r="O540" s="2" t="s">
        <v>1668</v>
      </c>
      <c r="P540" s="2" t="s">
        <v>1669</v>
      </c>
      <c r="R540" s="2" t="s">
        <v>67</v>
      </c>
      <c r="S540" s="2" t="s">
        <v>1816</v>
      </c>
      <c r="U540" s="2" t="s">
        <v>1817</v>
      </c>
      <c r="V540" s="2" t="s">
        <v>1818</v>
      </c>
      <c r="W540" s="2" t="s">
        <v>1667</v>
      </c>
      <c r="X540" s="6">
        <v>0</v>
      </c>
      <c r="Z540" s="2" t="s">
        <v>1713</v>
      </c>
      <c r="AA540" s="2" t="s">
        <v>1819</v>
      </c>
      <c r="AC540" s="2" t="s">
        <v>1673</v>
      </c>
      <c r="AD540" s="2"/>
      <c r="AE540">
        <f>J540*VLOOKUP(H540,'Cost sheet'!$C$2:$G$1232,5,FALSE)</f>
        <v>220.52907000000005</v>
      </c>
      <c r="AF540" s="2"/>
      <c r="AG540" s="2"/>
    </row>
    <row r="541" spans="1:33" x14ac:dyDescent="0.45">
      <c r="A541" s="1">
        <v>45999</v>
      </c>
      <c r="B541" s="1">
        <v>46087</v>
      </c>
      <c r="C541" s="1">
        <v>46385</v>
      </c>
      <c r="D541" s="1">
        <v>2</v>
      </c>
      <c r="E541" s="2" t="s">
        <v>2345</v>
      </c>
      <c r="F541" s="3">
        <v>20</v>
      </c>
      <c r="G541" s="2" t="s">
        <v>1761</v>
      </c>
      <c r="H541" s="28">
        <v>5116</v>
      </c>
      <c r="I541" s="2" t="s">
        <v>317</v>
      </c>
      <c r="J541" s="4">
        <v>3</v>
      </c>
      <c r="K541" s="5">
        <v>63.42</v>
      </c>
      <c r="L541" s="4">
        <v>190.26</v>
      </c>
      <c r="M541" s="2" t="s">
        <v>1485</v>
      </c>
      <c r="N541" s="2" t="s">
        <v>30</v>
      </c>
      <c r="O541" s="2" t="s">
        <v>1668</v>
      </c>
      <c r="P541" s="2" t="s">
        <v>1669</v>
      </c>
      <c r="R541" s="2" t="s">
        <v>67</v>
      </c>
      <c r="S541" s="2" t="s">
        <v>1762</v>
      </c>
      <c r="U541" s="2" t="s">
        <v>1763</v>
      </c>
      <c r="V541" s="2" t="s">
        <v>1764</v>
      </c>
      <c r="W541" s="2" t="s">
        <v>1667</v>
      </c>
      <c r="X541" s="6">
        <v>0</v>
      </c>
      <c r="Z541" s="2" t="s">
        <v>1713</v>
      </c>
      <c r="AA541" s="2" t="s">
        <v>1765</v>
      </c>
      <c r="AC541" s="2" t="s">
        <v>1673</v>
      </c>
      <c r="AD541" s="2"/>
      <c r="AE541">
        <f>J541*VLOOKUP(H541,'Cost sheet'!$C$2:$G$1232,5,FALSE)</f>
        <v>66.158721000000014</v>
      </c>
      <c r="AF541" s="2"/>
      <c r="AG541" s="2"/>
    </row>
    <row r="542" spans="1:33" x14ac:dyDescent="0.45">
      <c r="A542" s="1">
        <v>45999</v>
      </c>
      <c r="B542" s="1">
        <v>46087</v>
      </c>
      <c r="C542" s="1">
        <v>46385</v>
      </c>
      <c r="D542" s="1">
        <v>2</v>
      </c>
      <c r="E542" s="2" t="s">
        <v>2347</v>
      </c>
      <c r="F542" s="3">
        <v>10</v>
      </c>
      <c r="G542" s="2" t="s">
        <v>1729</v>
      </c>
      <c r="H542" s="28">
        <v>5116</v>
      </c>
      <c r="I542" s="2" t="s">
        <v>317</v>
      </c>
      <c r="J542" s="4">
        <v>3</v>
      </c>
      <c r="K542" s="5">
        <v>63.42</v>
      </c>
      <c r="L542" s="4">
        <v>190.26</v>
      </c>
      <c r="M542" s="2" t="s">
        <v>1485</v>
      </c>
      <c r="N542" s="2" t="s">
        <v>30</v>
      </c>
      <c r="O542" s="2" t="s">
        <v>1668</v>
      </c>
      <c r="P542" s="2" t="s">
        <v>1669</v>
      </c>
      <c r="R542" s="2" t="s">
        <v>67</v>
      </c>
      <c r="S542" s="2" t="s">
        <v>1730</v>
      </c>
      <c r="U542" s="2" t="s">
        <v>1731</v>
      </c>
      <c r="V542" s="2" t="s">
        <v>1732</v>
      </c>
      <c r="W542" s="2" t="s">
        <v>1667</v>
      </c>
      <c r="X542" s="6">
        <v>0</v>
      </c>
      <c r="Z542" s="2" t="s">
        <v>1713</v>
      </c>
      <c r="AA542" s="2" t="s">
        <v>1733</v>
      </c>
      <c r="AC542" s="2" t="s">
        <v>1673</v>
      </c>
      <c r="AD542" s="2"/>
      <c r="AE542">
        <f>J542*VLOOKUP(H542,'Cost sheet'!$C$2:$G$1232,5,FALSE)</f>
        <v>66.158721000000014</v>
      </c>
      <c r="AF542" s="2"/>
      <c r="AG542" s="2"/>
    </row>
    <row r="543" spans="1:33" x14ac:dyDescent="0.45">
      <c r="A543" s="1">
        <v>45999</v>
      </c>
      <c r="B543" s="1">
        <v>46087</v>
      </c>
      <c r="C543" s="1">
        <v>46385</v>
      </c>
      <c r="D543" s="1">
        <v>2</v>
      </c>
      <c r="E543" s="2" t="s">
        <v>2351</v>
      </c>
      <c r="F543" s="3">
        <v>10</v>
      </c>
      <c r="G543" s="2" t="s">
        <v>1810</v>
      </c>
      <c r="H543" s="28">
        <v>5116</v>
      </c>
      <c r="I543" s="2" t="s">
        <v>317</v>
      </c>
      <c r="J543" s="4">
        <v>4</v>
      </c>
      <c r="K543" s="5">
        <v>63.42</v>
      </c>
      <c r="L543" s="4">
        <v>253.68</v>
      </c>
      <c r="M543" s="2" t="s">
        <v>1485</v>
      </c>
      <c r="N543" s="2" t="s">
        <v>30</v>
      </c>
      <c r="O543" s="2" t="s">
        <v>1668</v>
      </c>
      <c r="P543" s="2" t="s">
        <v>1669</v>
      </c>
      <c r="R543" s="2" t="s">
        <v>67</v>
      </c>
      <c r="S543" s="2" t="s">
        <v>1811</v>
      </c>
      <c r="U543" s="2" t="s">
        <v>1812</v>
      </c>
      <c r="V543" s="2" t="s">
        <v>1813</v>
      </c>
      <c r="W543" s="2" t="s">
        <v>1667</v>
      </c>
      <c r="X543" s="6">
        <v>0</v>
      </c>
      <c r="Z543" s="2" t="s">
        <v>1713</v>
      </c>
      <c r="AA543" s="2" t="s">
        <v>1814</v>
      </c>
      <c r="AC543" s="2" t="s">
        <v>1673</v>
      </c>
      <c r="AD543" s="2"/>
      <c r="AE543">
        <f>J543*VLOOKUP(H543,'Cost sheet'!$C$2:$G$1232,5,FALSE)</f>
        <v>88.211628000000019</v>
      </c>
      <c r="AF543" s="2"/>
      <c r="AG543" s="2"/>
    </row>
    <row r="544" spans="1:33" x14ac:dyDescent="0.45">
      <c r="A544" s="1">
        <v>46001</v>
      </c>
      <c r="B544" s="1">
        <v>46007</v>
      </c>
      <c r="C544" s="1">
        <v>46385</v>
      </c>
      <c r="D544" s="1">
        <v>2</v>
      </c>
      <c r="E544" s="2" t="s">
        <v>2365</v>
      </c>
      <c r="F544" s="3">
        <v>1</v>
      </c>
      <c r="G544" s="2" t="s">
        <v>1695</v>
      </c>
      <c r="H544" s="28">
        <v>4785</v>
      </c>
      <c r="I544" s="2" t="s">
        <v>262</v>
      </c>
      <c r="J544" s="4">
        <v>9</v>
      </c>
      <c r="K544" s="5">
        <v>160</v>
      </c>
      <c r="L544" s="4">
        <v>1440</v>
      </c>
      <c r="M544" s="2" t="s">
        <v>1485</v>
      </c>
      <c r="N544" s="2" t="s">
        <v>30</v>
      </c>
      <c r="O544" s="2" t="s">
        <v>1668</v>
      </c>
      <c r="P544" s="2" t="s">
        <v>1669</v>
      </c>
      <c r="R544" s="2" t="s">
        <v>67</v>
      </c>
      <c r="S544" s="2" t="s">
        <v>1696</v>
      </c>
      <c r="U544" s="2" t="s">
        <v>1682</v>
      </c>
      <c r="V544" s="2" t="s">
        <v>1697</v>
      </c>
      <c r="W544" s="2" t="s">
        <v>1667</v>
      </c>
      <c r="X544" s="6">
        <v>14</v>
      </c>
      <c r="Z544" s="2" t="s">
        <v>1698</v>
      </c>
      <c r="AA544" s="2" t="s">
        <v>1699</v>
      </c>
      <c r="AB544" s="2" t="s">
        <v>1700</v>
      </c>
      <c r="AC544" s="2" t="s">
        <v>1673</v>
      </c>
      <c r="AD544" s="2"/>
      <c r="AE544">
        <f>J544*VLOOKUP(H544,'Cost sheet'!$C$2:$G$1232,5,FALSE)</f>
        <v>1003.0896359999999</v>
      </c>
      <c r="AF544" s="2"/>
      <c r="AG544" s="2"/>
    </row>
    <row r="545" spans="1:33" x14ac:dyDescent="0.45">
      <c r="A545" s="1">
        <v>46001</v>
      </c>
      <c r="B545" s="1">
        <v>46098</v>
      </c>
      <c r="C545" s="1">
        <v>46385</v>
      </c>
      <c r="D545" s="1">
        <v>2</v>
      </c>
      <c r="E545" s="2" t="s">
        <v>2367</v>
      </c>
      <c r="F545" s="3">
        <v>1</v>
      </c>
      <c r="G545" s="2" t="s">
        <v>1937</v>
      </c>
      <c r="H545" s="28">
        <v>6010</v>
      </c>
      <c r="I545" s="2" t="s">
        <v>129</v>
      </c>
      <c r="J545" s="4">
        <v>1</v>
      </c>
      <c r="K545" s="5">
        <v>102</v>
      </c>
      <c r="L545" s="4">
        <v>102</v>
      </c>
      <c r="M545" s="2" t="s">
        <v>1485</v>
      </c>
      <c r="N545" s="2" t="s">
        <v>30</v>
      </c>
      <c r="O545" s="2" t="s">
        <v>1668</v>
      </c>
      <c r="P545" s="2" t="s">
        <v>1669</v>
      </c>
      <c r="R545" s="2" t="s">
        <v>67</v>
      </c>
      <c r="S545" s="2" t="s">
        <v>1938</v>
      </c>
      <c r="U545" s="2" t="s">
        <v>1763</v>
      </c>
      <c r="V545" s="2" t="s">
        <v>1939</v>
      </c>
      <c r="W545" s="2" t="s">
        <v>1667</v>
      </c>
      <c r="X545" s="6">
        <v>2</v>
      </c>
      <c r="Z545" s="2" t="s">
        <v>1692</v>
      </c>
      <c r="AA545" s="2" t="s">
        <v>1940</v>
      </c>
      <c r="AC545" s="2" t="s">
        <v>1673</v>
      </c>
      <c r="AD545" s="2"/>
      <c r="AE545">
        <f>J545*VLOOKUP(H545,'Cost sheet'!$C$2:$G$1232,5,FALSE)</f>
        <v>33.196331999999998</v>
      </c>
      <c r="AF545" s="2"/>
      <c r="AG545" s="2"/>
    </row>
    <row r="546" spans="1:33" x14ac:dyDescent="0.45">
      <c r="A546" s="1">
        <v>46001</v>
      </c>
      <c r="B546" s="1">
        <v>46095</v>
      </c>
      <c r="C546" s="1">
        <v>46385</v>
      </c>
      <c r="D546" s="1">
        <v>2</v>
      </c>
      <c r="E546" s="2" t="s">
        <v>2368</v>
      </c>
      <c r="F546" s="3">
        <v>1</v>
      </c>
      <c r="G546" s="2" t="s">
        <v>1688</v>
      </c>
      <c r="H546" s="28">
        <v>6010</v>
      </c>
      <c r="I546" s="2" t="s">
        <v>129</v>
      </c>
      <c r="J546" s="4">
        <v>9</v>
      </c>
      <c r="K546" s="5">
        <v>102</v>
      </c>
      <c r="L546" s="4">
        <v>918</v>
      </c>
      <c r="M546" s="2" t="s">
        <v>1485</v>
      </c>
      <c r="N546" s="2" t="s">
        <v>30</v>
      </c>
      <c r="O546" s="2" t="s">
        <v>1668</v>
      </c>
      <c r="P546" s="2" t="s">
        <v>1669</v>
      </c>
      <c r="R546" s="2" t="s">
        <v>67</v>
      </c>
      <c r="S546" s="2" t="s">
        <v>1689</v>
      </c>
      <c r="U546" s="2" t="s">
        <v>1690</v>
      </c>
      <c r="V546" s="2" t="s">
        <v>1691</v>
      </c>
      <c r="W546" s="2" t="s">
        <v>1667</v>
      </c>
      <c r="X546" s="6">
        <v>2</v>
      </c>
      <c r="Z546" s="2" t="s">
        <v>1692</v>
      </c>
      <c r="AA546" s="2" t="s">
        <v>1693</v>
      </c>
      <c r="AB546" s="2" t="s">
        <v>1694</v>
      </c>
      <c r="AC546" s="2" t="s">
        <v>1673</v>
      </c>
      <c r="AD546" s="2"/>
      <c r="AE546">
        <f>J546*VLOOKUP(H546,'Cost sheet'!$C$2:$G$1232,5,FALSE)</f>
        <v>298.76698799999997</v>
      </c>
      <c r="AF546" s="2"/>
      <c r="AG546" s="2"/>
    </row>
    <row r="547" spans="1:33" x14ac:dyDescent="0.45">
      <c r="A547" s="1">
        <v>46001</v>
      </c>
      <c r="B547" s="1">
        <v>46095</v>
      </c>
      <c r="C547" s="1">
        <v>46385</v>
      </c>
      <c r="D547" s="1">
        <v>2</v>
      </c>
      <c r="E547" s="2" t="s">
        <v>2368</v>
      </c>
      <c r="F547" s="3">
        <v>5</v>
      </c>
      <c r="G547" s="2" t="s">
        <v>1688</v>
      </c>
      <c r="H547" s="28">
        <v>6013</v>
      </c>
      <c r="I547" s="2" t="s">
        <v>131</v>
      </c>
      <c r="J547" s="4">
        <v>5</v>
      </c>
      <c r="K547" s="5">
        <v>123</v>
      </c>
      <c r="L547" s="4">
        <v>615</v>
      </c>
      <c r="M547" s="2" t="s">
        <v>1485</v>
      </c>
      <c r="N547" s="2" t="s">
        <v>30</v>
      </c>
      <c r="O547" s="2" t="s">
        <v>1668</v>
      </c>
      <c r="P547" s="2" t="s">
        <v>1669</v>
      </c>
      <c r="R547" s="2" t="s">
        <v>67</v>
      </c>
      <c r="S547" s="2" t="s">
        <v>1689</v>
      </c>
      <c r="U547" s="2" t="s">
        <v>1690</v>
      </c>
      <c r="V547" s="2" t="s">
        <v>1691</v>
      </c>
      <c r="W547" s="2" t="s">
        <v>1667</v>
      </c>
      <c r="X547" s="6">
        <v>0</v>
      </c>
      <c r="Z547" s="2" t="s">
        <v>1692</v>
      </c>
      <c r="AA547" s="2" t="s">
        <v>1693</v>
      </c>
      <c r="AB547" s="2" t="s">
        <v>1694</v>
      </c>
      <c r="AC547" s="2" t="s">
        <v>1673</v>
      </c>
      <c r="AD547" s="2"/>
      <c r="AE547">
        <f>J547*VLOOKUP(H547,'Cost sheet'!$C$2:$G$1232,5,FALSE)</f>
        <v>300.27383499999996</v>
      </c>
      <c r="AF547" s="2"/>
      <c r="AG547" s="2"/>
    </row>
    <row r="548" spans="1:33" x14ac:dyDescent="0.45">
      <c r="A548" s="1">
        <v>46008</v>
      </c>
      <c r="B548" s="1">
        <v>46118</v>
      </c>
      <c r="C548" s="1">
        <v>46385</v>
      </c>
      <c r="D548" s="1">
        <v>2</v>
      </c>
      <c r="E548" s="2" t="s">
        <v>2386</v>
      </c>
      <c r="F548" s="3">
        <v>1</v>
      </c>
      <c r="G548" s="2" t="s">
        <v>1688</v>
      </c>
      <c r="H548" s="28">
        <v>6013</v>
      </c>
      <c r="I548" s="2" t="s">
        <v>131</v>
      </c>
      <c r="J548" s="4">
        <v>6</v>
      </c>
      <c r="K548" s="5">
        <v>123</v>
      </c>
      <c r="L548" s="4">
        <v>738</v>
      </c>
      <c r="M548" s="2" t="s">
        <v>1485</v>
      </c>
      <c r="N548" s="2" t="s">
        <v>30</v>
      </c>
      <c r="O548" s="2" t="s">
        <v>1668</v>
      </c>
      <c r="P548" s="2" t="s">
        <v>1669</v>
      </c>
      <c r="R548" s="2" t="s">
        <v>67</v>
      </c>
      <c r="S548" s="2" t="s">
        <v>1689</v>
      </c>
      <c r="U548" s="2" t="s">
        <v>1690</v>
      </c>
      <c r="V548" s="2" t="s">
        <v>1691</v>
      </c>
      <c r="W548" s="2" t="s">
        <v>1667</v>
      </c>
      <c r="X548" s="6">
        <v>0</v>
      </c>
      <c r="Z548" s="2" t="s">
        <v>1692</v>
      </c>
      <c r="AA548" s="2" t="s">
        <v>1693</v>
      </c>
      <c r="AB548" s="2" t="s">
        <v>1694</v>
      </c>
      <c r="AC548" s="2" t="s">
        <v>1673</v>
      </c>
      <c r="AD548" s="2"/>
      <c r="AE548">
        <f>J548*VLOOKUP(H548,'Cost sheet'!$C$2:$G$1232,5,FALSE)</f>
        <v>360.32860199999999</v>
      </c>
      <c r="AF548" s="2"/>
      <c r="AG548" s="2"/>
    </row>
    <row r="549" spans="1:33" x14ac:dyDescent="0.45">
      <c r="A549" s="1">
        <v>46014</v>
      </c>
      <c r="B549" s="1">
        <v>2</v>
      </c>
      <c r="C549" s="1">
        <v>46385</v>
      </c>
      <c r="D549" s="1">
        <v>2</v>
      </c>
      <c r="E549" s="2" t="s">
        <v>2395</v>
      </c>
      <c r="F549" s="3">
        <v>1</v>
      </c>
      <c r="G549" s="2" t="s">
        <v>1695</v>
      </c>
      <c r="H549" s="28">
        <v>4785</v>
      </c>
      <c r="I549" s="2" t="s">
        <v>262</v>
      </c>
      <c r="J549" s="4">
        <v>2</v>
      </c>
      <c r="K549" s="5">
        <v>160</v>
      </c>
      <c r="L549" s="4">
        <v>320</v>
      </c>
      <c r="M549" s="2" t="s">
        <v>1485</v>
      </c>
      <c r="N549" s="2" t="s">
        <v>30</v>
      </c>
      <c r="O549" s="2" t="s">
        <v>1668</v>
      </c>
      <c r="P549" s="2" t="s">
        <v>1669</v>
      </c>
      <c r="R549" s="2" t="s">
        <v>67</v>
      </c>
      <c r="S549" s="2" t="s">
        <v>1696</v>
      </c>
      <c r="U549" s="2" t="s">
        <v>1682</v>
      </c>
      <c r="V549" s="2" t="s">
        <v>1697</v>
      </c>
      <c r="W549" s="2" t="s">
        <v>1667</v>
      </c>
      <c r="X549" s="6">
        <v>14</v>
      </c>
      <c r="Z549" s="2" t="s">
        <v>1698</v>
      </c>
      <c r="AA549" s="2" t="s">
        <v>1699</v>
      </c>
      <c r="AB549" s="2" t="s">
        <v>1700</v>
      </c>
      <c r="AC549" s="2" t="s">
        <v>1673</v>
      </c>
      <c r="AD549" s="2"/>
      <c r="AE549">
        <f>J549*VLOOKUP(H549,'Cost sheet'!$C$2:$G$1232,5,FALSE)</f>
        <v>222.90880799999999</v>
      </c>
      <c r="AF549" s="2"/>
      <c r="AG549" s="2"/>
    </row>
    <row r="550" spans="1:33" x14ac:dyDescent="0.45">
      <c r="A550" s="1">
        <v>46020</v>
      </c>
      <c r="B550" s="1">
        <v>46125</v>
      </c>
      <c r="C550" s="1">
        <v>46385</v>
      </c>
      <c r="D550" s="1">
        <v>2</v>
      </c>
      <c r="E550" s="2" t="s">
        <v>2397</v>
      </c>
      <c r="F550" s="3">
        <v>1</v>
      </c>
      <c r="G550" s="2" t="s">
        <v>1695</v>
      </c>
      <c r="H550" s="28">
        <v>5117</v>
      </c>
      <c r="I550" s="2" t="s">
        <v>284</v>
      </c>
      <c r="J550" s="4">
        <v>2</v>
      </c>
      <c r="K550" s="5">
        <v>94.6</v>
      </c>
      <c r="L550" s="4">
        <v>189.2</v>
      </c>
      <c r="M550" s="2" t="s">
        <v>1485</v>
      </c>
      <c r="N550" s="2" t="s">
        <v>30</v>
      </c>
      <c r="O550" s="2" t="s">
        <v>1668</v>
      </c>
      <c r="P550" s="2" t="s">
        <v>1669</v>
      </c>
      <c r="R550" s="2" t="s">
        <v>67</v>
      </c>
      <c r="S550" s="2" t="s">
        <v>1696</v>
      </c>
      <c r="U550" s="2" t="s">
        <v>1682</v>
      </c>
      <c r="V550" s="2" t="s">
        <v>1697</v>
      </c>
      <c r="W550" s="2" t="s">
        <v>1667</v>
      </c>
      <c r="X550" s="6">
        <v>0</v>
      </c>
      <c r="Z550" s="2" t="s">
        <v>1698</v>
      </c>
      <c r="AA550" s="2" t="s">
        <v>1699</v>
      </c>
      <c r="AB550" s="2" t="s">
        <v>1700</v>
      </c>
      <c r="AC550" s="2" t="s">
        <v>1673</v>
      </c>
      <c r="AD550" s="2"/>
      <c r="AE550">
        <f>J550*VLOOKUP(H550,'Cost sheet'!$C$2:$G$1232,5,FALSE)</f>
        <v>36.703727999999984</v>
      </c>
      <c r="AF550" s="2"/>
      <c r="AG550" s="2"/>
    </row>
    <row r="551" spans="1:33" x14ac:dyDescent="0.45">
      <c r="A551" s="1">
        <v>46020</v>
      </c>
      <c r="B551" s="1">
        <v>46027</v>
      </c>
      <c r="C551" s="1">
        <v>46385</v>
      </c>
      <c r="D551" s="1">
        <v>2</v>
      </c>
      <c r="E551" s="2" t="s">
        <v>2401</v>
      </c>
      <c r="F551" s="3">
        <v>1</v>
      </c>
      <c r="G551" s="2" t="s">
        <v>1937</v>
      </c>
      <c r="H551" s="28">
        <v>4785</v>
      </c>
      <c r="I551" s="2" t="s">
        <v>262</v>
      </c>
      <c r="J551" s="4">
        <v>1</v>
      </c>
      <c r="K551" s="5">
        <v>160</v>
      </c>
      <c r="L551" s="4">
        <v>160</v>
      </c>
      <c r="M551" s="2" t="s">
        <v>1485</v>
      </c>
      <c r="N551" s="2" t="s">
        <v>30</v>
      </c>
      <c r="O551" s="2" t="s">
        <v>1668</v>
      </c>
      <c r="P551" s="2" t="s">
        <v>1669</v>
      </c>
      <c r="R551" s="2" t="s">
        <v>67</v>
      </c>
      <c r="S551" s="2" t="s">
        <v>1938</v>
      </c>
      <c r="U551" s="2" t="s">
        <v>1763</v>
      </c>
      <c r="V551" s="2" t="s">
        <v>1939</v>
      </c>
      <c r="W551" s="2" t="s">
        <v>1667</v>
      </c>
      <c r="X551" s="6">
        <v>14</v>
      </c>
      <c r="Z551" s="2" t="s">
        <v>1692</v>
      </c>
      <c r="AA551" s="2" t="s">
        <v>1940</v>
      </c>
      <c r="AC551" s="2" t="s">
        <v>1673</v>
      </c>
      <c r="AD551" s="2"/>
      <c r="AE551">
        <f>J551*VLOOKUP(H551,'Cost sheet'!$C$2:$G$1232,5,FALSE)</f>
        <v>111.454404</v>
      </c>
      <c r="AF551" s="2"/>
      <c r="AG551" s="2"/>
    </row>
    <row r="552" spans="1:33" x14ac:dyDescent="0.45">
      <c r="A552" s="1">
        <v>46020</v>
      </c>
      <c r="B552" s="1">
        <v>46125</v>
      </c>
      <c r="C552" s="1">
        <v>46385</v>
      </c>
      <c r="D552" s="1">
        <v>2</v>
      </c>
      <c r="E552" s="2" t="s">
        <v>2403</v>
      </c>
      <c r="F552" s="3">
        <v>1</v>
      </c>
      <c r="G552" s="2" t="s">
        <v>1688</v>
      </c>
      <c r="H552" s="28">
        <v>6013</v>
      </c>
      <c r="I552" s="2" t="s">
        <v>131</v>
      </c>
      <c r="J552" s="4">
        <v>6</v>
      </c>
      <c r="K552" s="5">
        <v>123</v>
      </c>
      <c r="L552" s="4">
        <v>738</v>
      </c>
      <c r="M552" s="2" t="s">
        <v>1485</v>
      </c>
      <c r="N552" s="2" t="s">
        <v>30</v>
      </c>
      <c r="O552" s="2" t="s">
        <v>1668</v>
      </c>
      <c r="P552" s="2" t="s">
        <v>1669</v>
      </c>
      <c r="R552" s="2" t="s">
        <v>67</v>
      </c>
      <c r="S552" s="2" t="s">
        <v>1689</v>
      </c>
      <c r="U552" s="2" t="s">
        <v>1690</v>
      </c>
      <c r="V552" s="2" t="s">
        <v>1691</v>
      </c>
      <c r="W552" s="2" t="s">
        <v>1667</v>
      </c>
      <c r="X552" s="6">
        <v>0</v>
      </c>
      <c r="Z552" s="2" t="s">
        <v>1692</v>
      </c>
      <c r="AA552" s="2" t="s">
        <v>1693</v>
      </c>
      <c r="AB552" s="2" t="s">
        <v>1694</v>
      </c>
      <c r="AC552" s="2" t="s">
        <v>1673</v>
      </c>
      <c r="AD552" s="2"/>
      <c r="AE552">
        <f>J552*VLOOKUP(H552,'Cost sheet'!$C$2:$G$1232,5,FALSE)</f>
        <v>360.32860199999999</v>
      </c>
      <c r="AF552" s="2"/>
      <c r="AG552" s="2"/>
    </row>
    <row r="553" spans="1:33" x14ac:dyDescent="0.45">
      <c r="A553" s="1">
        <v>46021</v>
      </c>
      <c r="B553" s="1">
        <v>46029</v>
      </c>
      <c r="C553" s="1">
        <v>46385</v>
      </c>
      <c r="D553" s="1">
        <v>2</v>
      </c>
      <c r="E553" s="2" t="s">
        <v>2407</v>
      </c>
      <c r="F553" s="3">
        <v>1</v>
      </c>
      <c r="G553" s="2" t="s">
        <v>1695</v>
      </c>
      <c r="H553" s="28">
        <v>4785</v>
      </c>
      <c r="I553" s="2" t="s">
        <v>262</v>
      </c>
      <c r="J553" s="4">
        <v>10</v>
      </c>
      <c r="K553" s="5">
        <v>160</v>
      </c>
      <c r="L553" s="4">
        <v>1600</v>
      </c>
      <c r="M553" s="2" t="s">
        <v>1485</v>
      </c>
      <c r="N553" s="2" t="s">
        <v>30</v>
      </c>
      <c r="O553" s="2" t="s">
        <v>1668</v>
      </c>
      <c r="P553" s="2" t="s">
        <v>1669</v>
      </c>
      <c r="R553" s="2" t="s">
        <v>67</v>
      </c>
      <c r="S553" s="2" t="s">
        <v>1696</v>
      </c>
      <c r="U553" s="2" t="s">
        <v>1682</v>
      </c>
      <c r="V553" s="2" t="s">
        <v>1697</v>
      </c>
      <c r="W553" s="2" t="s">
        <v>1667</v>
      </c>
      <c r="X553" s="6">
        <v>14</v>
      </c>
      <c r="Z553" s="2" t="s">
        <v>1698</v>
      </c>
      <c r="AA553" s="2" t="s">
        <v>1699</v>
      </c>
      <c r="AB553" s="2" t="s">
        <v>1700</v>
      </c>
      <c r="AC553" s="2" t="s">
        <v>1673</v>
      </c>
      <c r="AD553" s="2"/>
      <c r="AE553">
        <f>J553*VLOOKUP(H553,'Cost sheet'!$C$2:$G$1232,5,FALSE)</f>
        <v>1114.54404</v>
      </c>
    </row>
    <row r="554" spans="1:33" x14ac:dyDescent="0.45">
      <c r="A554" s="1">
        <v>46021</v>
      </c>
      <c r="B554" s="1">
        <v>46131</v>
      </c>
      <c r="C554" s="1">
        <v>46385</v>
      </c>
      <c r="D554" s="1">
        <v>2</v>
      </c>
      <c r="E554" s="2" t="s">
        <v>2408</v>
      </c>
      <c r="F554" s="3">
        <v>1</v>
      </c>
      <c r="G554" s="2" t="s">
        <v>1695</v>
      </c>
      <c r="H554" s="28">
        <v>5117</v>
      </c>
      <c r="I554" s="2" t="s">
        <v>284</v>
      </c>
      <c r="J554" s="4">
        <v>3</v>
      </c>
      <c r="K554" s="5">
        <v>94.6</v>
      </c>
      <c r="L554" s="4">
        <v>283.8</v>
      </c>
      <c r="M554" s="2" t="s">
        <v>1485</v>
      </c>
      <c r="N554" s="2" t="s">
        <v>30</v>
      </c>
      <c r="O554" s="2" t="s">
        <v>1668</v>
      </c>
      <c r="P554" s="2" t="s">
        <v>1669</v>
      </c>
      <c r="R554" s="2" t="s">
        <v>67</v>
      </c>
      <c r="S554" s="2" t="s">
        <v>1696</v>
      </c>
      <c r="U554" s="2" t="s">
        <v>1682</v>
      </c>
      <c r="V554" s="2" t="s">
        <v>1697</v>
      </c>
      <c r="W554" s="2" t="s">
        <v>1667</v>
      </c>
      <c r="X554" s="6">
        <v>0</v>
      </c>
      <c r="Z554" s="2" t="s">
        <v>1698</v>
      </c>
      <c r="AA554" s="2" t="s">
        <v>1699</v>
      </c>
      <c r="AB554" s="2" t="s">
        <v>1700</v>
      </c>
      <c r="AC554" s="2" t="s">
        <v>1673</v>
      </c>
      <c r="AD554" s="2"/>
      <c r="AE554">
        <f>J554*VLOOKUP(H554,'Cost sheet'!$C$2:$G$1232,5,FALSE)</f>
        <v>55.055591999999976</v>
      </c>
    </row>
    <row r="555" spans="1:33" x14ac:dyDescent="0.45">
      <c r="A555" s="1">
        <v>46021</v>
      </c>
      <c r="B555" s="1">
        <v>46131</v>
      </c>
      <c r="C555" s="1">
        <v>46385</v>
      </c>
      <c r="D555" s="1">
        <v>2</v>
      </c>
      <c r="E555" s="2" t="s">
        <v>2408</v>
      </c>
      <c r="F555" s="3">
        <v>2</v>
      </c>
      <c r="G555" s="2" t="s">
        <v>1695</v>
      </c>
      <c r="H555" s="28">
        <v>6013</v>
      </c>
      <c r="I555" s="2" t="s">
        <v>131</v>
      </c>
      <c r="J555" s="4">
        <v>11</v>
      </c>
      <c r="K555" s="5">
        <v>123</v>
      </c>
      <c r="L555" s="4">
        <v>1353</v>
      </c>
      <c r="M555" s="2" t="s">
        <v>1485</v>
      </c>
      <c r="N555" s="2" t="s">
        <v>30</v>
      </c>
      <c r="O555" s="2" t="s">
        <v>1668</v>
      </c>
      <c r="P555" s="2" t="s">
        <v>1669</v>
      </c>
      <c r="R555" s="2" t="s">
        <v>67</v>
      </c>
      <c r="S555" s="2" t="s">
        <v>1696</v>
      </c>
      <c r="U555" s="2" t="s">
        <v>1682</v>
      </c>
      <c r="V555" s="2" t="s">
        <v>1697</v>
      </c>
      <c r="W555" s="2" t="s">
        <v>1667</v>
      </c>
      <c r="X555" s="6">
        <v>0</v>
      </c>
      <c r="Z555" s="2" t="s">
        <v>1698</v>
      </c>
      <c r="AA555" s="2" t="s">
        <v>1699</v>
      </c>
      <c r="AB555" s="2" t="s">
        <v>1700</v>
      </c>
      <c r="AC555" s="2" t="s">
        <v>1673</v>
      </c>
      <c r="AD555" s="2"/>
      <c r="AE555">
        <f>J555*VLOOKUP(H555,'Cost sheet'!$C$2:$G$1232,5,FALSE)</f>
        <v>660.60243700000001</v>
      </c>
      <c r="AF555" s="2"/>
      <c r="AG555" s="2"/>
    </row>
    <row r="556" spans="1:33" x14ac:dyDescent="0.45">
      <c r="A556" s="1">
        <v>46021</v>
      </c>
      <c r="B556" s="1">
        <v>46029</v>
      </c>
      <c r="C556" s="1">
        <v>46385</v>
      </c>
      <c r="D556" s="1">
        <v>2</v>
      </c>
      <c r="E556" s="2" t="s">
        <v>2410</v>
      </c>
      <c r="F556" s="3">
        <v>1</v>
      </c>
      <c r="G556" s="2" t="s">
        <v>1688</v>
      </c>
      <c r="H556" s="28">
        <v>4785</v>
      </c>
      <c r="I556" s="2" t="s">
        <v>262</v>
      </c>
      <c r="J556" s="4">
        <v>46</v>
      </c>
      <c r="K556" s="5">
        <v>160</v>
      </c>
      <c r="L556" s="4">
        <v>7360</v>
      </c>
      <c r="M556" s="2" t="s">
        <v>1485</v>
      </c>
      <c r="N556" s="2" t="s">
        <v>30</v>
      </c>
      <c r="O556" s="2" t="s">
        <v>1668</v>
      </c>
      <c r="P556" s="2" t="s">
        <v>1669</v>
      </c>
      <c r="R556" s="2" t="s">
        <v>67</v>
      </c>
      <c r="S556" s="2" t="s">
        <v>1689</v>
      </c>
      <c r="U556" s="2" t="s">
        <v>1690</v>
      </c>
      <c r="V556" s="2" t="s">
        <v>1691</v>
      </c>
      <c r="W556" s="2" t="s">
        <v>1667</v>
      </c>
      <c r="X556" s="6">
        <v>14</v>
      </c>
      <c r="Z556" s="2" t="s">
        <v>1692</v>
      </c>
      <c r="AA556" s="2" t="s">
        <v>1693</v>
      </c>
      <c r="AB556" s="2" t="s">
        <v>1694</v>
      </c>
      <c r="AC556" s="2" t="s">
        <v>1673</v>
      </c>
      <c r="AD556" s="2"/>
      <c r="AE556">
        <f>J556*VLOOKUP(H556,'Cost sheet'!$C$2:$G$1232,5,FALSE)</f>
        <v>5126.9025839999995</v>
      </c>
      <c r="AF556" s="2"/>
      <c r="AG556" s="2"/>
    </row>
    <row r="557" spans="1:33" x14ac:dyDescent="0.45">
      <c r="A557" s="1">
        <v>46024</v>
      </c>
      <c r="B557" s="1">
        <v>46112</v>
      </c>
      <c r="C557" s="1">
        <v>46385</v>
      </c>
      <c r="D557" s="1">
        <v>2</v>
      </c>
      <c r="E557" s="2" t="s">
        <v>2429</v>
      </c>
      <c r="F557" s="3">
        <v>10</v>
      </c>
      <c r="G557" s="2" t="s">
        <v>1720</v>
      </c>
      <c r="H557" s="28">
        <v>5116</v>
      </c>
      <c r="I557" s="2" t="s">
        <v>317</v>
      </c>
      <c r="J557" s="4">
        <v>1</v>
      </c>
      <c r="K557" s="5">
        <v>63.42</v>
      </c>
      <c r="L557" s="4">
        <v>63.42</v>
      </c>
      <c r="M557" s="2" t="s">
        <v>1485</v>
      </c>
      <c r="N557" s="2" t="s">
        <v>30</v>
      </c>
      <c r="O557" s="2" t="s">
        <v>1668</v>
      </c>
      <c r="P557" s="2" t="s">
        <v>1669</v>
      </c>
      <c r="R557" s="2" t="s">
        <v>67</v>
      </c>
      <c r="S557" s="2" t="s">
        <v>1721</v>
      </c>
      <c r="U557" s="2" t="s">
        <v>1682</v>
      </c>
      <c r="V557" s="2" t="s">
        <v>1722</v>
      </c>
      <c r="W557" s="2" t="s">
        <v>1667</v>
      </c>
      <c r="X557" s="6">
        <v>0</v>
      </c>
      <c r="Z557" s="2" t="s">
        <v>1713</v>
      </c>
      <c r="AA557" s="2" t="s">
        <v>1723</v>
      </c>
      <c r="AC557" s="2" t="s">
        <v>1673</v>
      </c>
      <c r="AD557" s="2"/>
      <c r="AE557">
        <f>J557*VLOOKUP(H557,'Cost sheet'!$C$2:$G$1232,5,FALSE)</f>
        <v>22.052907000000005</v>
      </c>
      <c r="AF557" s="2"/>
      <c r="AG557" s="2"/>
    </row>
    <row r="558" spans="1:33" x14ac:dyDescent="0.45">
      <c r="A558" s="1">
        <v>46024</v>
      </c>
      <c r="B558" s="1">
        <v>46112</v>
      </c>
      <c r="C558" s="1">
        <v>46385</v>
      </c>
      <c r="D558" s="1">
        <v>2</v>
      </c>
      <c r="E558" s="2" t="s">
        <v>2431</v>
      </c>
      <c r="F558" s="3">
        <v>10</v>
      </c>
      <c r="G558" s="2" t="s">
        <v>1761</v>
      </c>
      <c r="H558" s="28">
        <v>5116</v>
      </c>
      <c r="I558" s="2" t="s">
        <v>317</v>
      </c>
      <c r="J558" s="4">
        <v>2</v>
      </c>
      <c r="K558" s="5">
        <v>63.42</v>
      </c>
      <c r="L558" s="4">
        <v>126.84</v>
      </c>
      <c r="M558" s="2" t="s">
        <v>1485</v>
      </c>
      <c r="N558" s="2" t="s">
        <v>30</v>
      </c>
      <c r="O558" s="2" t="s">
        <v>1668</v>
      </c>
      <c r="P558" s="2" t="s">
        <v>1669</v>
      </c>
      <c r="R558" s="2" t="s">
        <v>67</v>
      </c>
      <c r="S558" s="2" t="s">
        <v>1762</v>
      </c>
      <c r="U558" s="2" t="s">
        <v>1763</v>
      </c>
      <c r="V558" s="2" t="s">
        <v>1764</v>
      </c>
      <c r="W558" s="2" t="s">
        <v>1667</v>
      </c>
      <c r="X558" s="6">
        <v>0</v>
      </c>
      <c r="Z558" s="2" t="s">
        <v>1713</v>
      </c>
      <c r="AA558" s="2" t="s">
        <v>1765</v>
      </c>
      <c r="AC558" s="2" t="s">
        <v>1673</v>
      </c>
      <c r="AD558" s="2"/>
      <c r="AE558">
        <f>J558*VLOOKUP(H558,'Cost sheet'!$C$2:$G$1232,5,FALSE)</f>
        <v>44.105814000000009</v>
      </c>
      <c r="AF558" s="2"/>
      <c r="AG558" s="2"/>
    </row>
    <row r="559" spans="1:33" x14ac:dyDescent="0.45">
      <c r="A559" s="1">
        <v>46027</v>
      </c>
      <c r="B559" s="1">
        <v>46113</v>
      </c>
      <c r="C559" s="1">
        <v>46385</v>
      </c>
      <c r="D559" s="1">
        <v>2</v>
      </c>
      <c r="E559" s="2" t="s">
        <v>2435</v>
      </c>
      <c r="F559" s="3">
        <v>10</v>
      </c>
      <c r="G559" s="2" t="s">
        <v>1720</v>
      </c>
      <c r="H559" s="28">
        <v>5116</v>
      </c>
      <c r="I559" s="2" t="s">
        <v>317</v>
      </c>
      <c r="J559" s="4">
        <v>3</v>
      </c>
      <c r="K559" s="5">
        <v>63.42</v>
      </c>
      <c r="L559" s="4">
        <v>190.26</v>
      </c>
      <c r="M559" s="2" t="s">
        <v>1485</v>
      </c>
      <c r="N559" s="2" t="s">
        <v>30</v>
      </c>
      <c r="O559" s="2" t="s">
        <v>1668</v>
      </c>
      <c r="P559" s="2" t="s">
        <v>1669</v>
      </c>
      <c r="R559" s="2" t="s">
        <v>67</v>
      </c>
      <c r="S559" s="2" t="s">
        <v>1721</v>
      </c>
      <c r="U559" s="2" t="s">
        <v>1682</v>
      </c>
      <c r="V559" s="2" t="s">
        <v>1722</v>
      </c>
      <c r="W559" s="2" t="s">
        <v>1667</v>
      </c>
      <c r="X559" s="6">
        <v>0</v>
      </c>
      <c r="Z559" s="2" t="s">
        <v>1713</v>
      </c>
      <c r="AA559" s="2" t="s">
        <v>1723</v>
      </c>
      <c r="AC559" s="2" t="s">
        <v>1673</v>
      </c>
      <c r="AD559" s="2"/>
      <c r="AE559">
        <f>J559*VLOOKUP(H559,'Cost sheet'!$C$2:$G$1232,5,FALSE)</f>
        <v>66.158721000000014</v>
      </c>
      <c r="AF559" s="2"/>
      <c r="AG559" s="2"/>
    </row>
    <row r="560" spans="1:33" x14ac:dyDescent="0.45">
      <c r="A560" s="1">
        <v>46027</v>
      </c>
      <c r="B560" s="1">
        <v>46113</v>
      </c>
      <c r="C560" s="1">
        <v>46385</v>
      </c>
      <c r="D560" s="1">
        <v>2</v>
      </c>
      <c r="E560" s="2" t="s">
        <v>2435</v>
      </c>
      <c r="F560" s="3">
        <v>20</v>
      </c>
      <c r="G560" s="2" t="s">
        <v>1720</v>
      </c>
      <c r="H560" s="28">
        <v>5117</v>
      </c>
      <c r="I560" s="2" t="s">
        <v>284</v>
      </c>
      <c r="J560" s="4">
        <v>1</v>
      </c>
      <c r="K560" s="5">
        <v>94.6</v>
      </c>
      <c r="L560" s="4">
        <v>94.6</v>
      </c>
      <c r="M560" s="2" t="s">
        <v>1485</v>
      </c>
      <c r="N560" s="2" t="s">
        <v>30</v>
      </c>
      <c r="O560" s="2" t="s">
        <v>1668</v>
      </c>
      <c r="P560" s="2" t="s">
        <v>1669</v>
      </c>
      <c r="R560" s="2" t="s">
        <v>67</v>
      </c>
      <c r="S560" s="2" t="s">
        <v>1721</v>
      </c>
      <c r="U560" s="2" t="s">
        <v>1682</v>
      </c>
      <c r="V560" s="2" t="s">
        <v>1722</v>
      </c>
      <c r="W560" s="2" t="s">
        <v>1667</v>
      </c>
      <c r="X560" s="6">
        <v>0</v>
      </c>
      <c r="Z560" s="2" t="s">
        <v>1713</v>
      </c>
      <c r="AA560" s="2" t="s">
        <v>1723</v>
      </c>
      <c r="AC560" s="2" t="s">
        <v>1673</v>
      </c>
      <c r="AD560" s="2"/>
      <c r="AE560">
        <f>J560*VLOOKUP(H560,'Cost sheet'!$C$2:$G$1232,5,FALSE)</f>
        <v>18.351863999999992</v>
      </c>
      <c r="AF560" s="2"/>
      <c r="AG560" s="2"/>
    </row>
    <row r="561" spans="1:33" x14ac:dyDescent="0.45">
      <c r="A561" s="1">
        <v>46027</v>
      </c>
      <c r="B561" s="1">
        <v>46113</v>
      </c>
      <c r="C561" s="1">
        <v>46385</v>
      </c>
      <c r="D561" s="1">
        <v>2</v>
      </c>
      <c r="E561" s="2" t="s">
        <v>2439</v>
      </c>
      <c r="F561" s="3">
        <v>20</v>
      </c>
      <c r="G561" s="2" t="s">
        <v>1795</v>
      </c>
      <c r="H561" s="28">
        <v>5117</v>
      </c>
      <c r="I561" s="2" t="s">
        <v>284</v>
      </c>
      <c r="J561" s="4">
        <v>8</v>
      </c>
      <c r="K561" s="5">
        <v>94.6</v>
      </c>
      <c r="L561" s="4">
        <v>756.8</v>
      </c>
      <c r="M561" s="2" t="s">
        <v>1485</v>
      </c>
      <c r="N561" s="2" t="s">
        <v>30</v>
      </c>
      <c r="O561" s="2" t="s">
        <v>1668</v>
      </c>
      <c r="P561" s="2" t="s">
        <v>1669</v>
      </c>
      <c r="R561" s="2" t="s">
        <v>67</v>
      </c>
      <c r="S561" s="2" t="s">
        <v>1796</v>
      </c>
      <c r="U561" s="2" t="s">
        <v>1797</v>
      </c>
      <c r="V561" s="2" t="s">
        <v>1798</v>
      </c>
      <c r="W561" s="2" t="s">
        <v>1667</v>
      </c>
      <c r="X561" s="6">
        <v>0</v>
      </c>
      <c r="Z561" s="2" t="s">
        <v>1713</v>
      </c>
      <c r="AA561" s="2" t="s">
        <v>1799</v>
      </c>
      <c r="AC561" s="2" t="s">
        <v>1673</v>
      </c>
      <c r="AD561" s="2"/>
      <c r="AE561">
        <f>J561*VLOOKUP(H561,'Cost sheet'!$C$2:$G$1232,5,FALSE)</f>
        <v>146.81491199999994</v>
      </c>
      <c r="AF561" s="2"/>
      <c r="AG561" s="2"/>
    </row>
    <row r="562" spans="1:33" x14ac:dyDescent="0.45">
      <c r="A562" s="1">
        <v>46027</v>
      </c>
      <c r="B562" s="1">
        <v>46113</v>
      </c>
      <c r="C562" s="1">
        <v>46385</v>
      </c>
      <c r="D562" s="1">
        <v>2</v>
      </c>
      <c r="E562" s="2" t="s">
        <v>2441</v>
      </c>
      <c r="F562" s="3">
        <v>20</v>
      </c>
      <c r="G562" s="2" t="s">
        <v>1729</v>
      </c>
      <c r="H562" s="28">
        <v>5117</v>
      </c>
      <c r="I562" s="2" t="s">
        <v>284</v>
      </c>
      <c r="J562" s="4">
        <v>6</v>
      </c>
      <c r="K562" s="5">
        <v>94.6</v>
      </c>
      <c r="L562" s="4">
        <v>567.6</v>
      </c>
      <c r="M562" s="2" t="s">
        <v>1485</v>
      </c>
      <c r="N562" s="2" t="s">
        <v>30</v>
      </c>
      <c r="O562" s="2" t="s">
        <v>1668</v>
      </c>
      <c r="P562" s="2" t="s">
        <v>1669</v>
      </c>
      <c r="R562" s="2" t="s">
        <v>67</v>
      </c>
      <c r="S562" s="2" t="s">
        <v>1730</v>
      </c>
      <c r="U562" s="2" t="s">
        <v>1731</v>
      </c>
      <c r="V562" s="2" t="s">
        <v>1732</v>
      </c>
      <c r="W562" s="2" t="s">
        <v>1667</v>
      </c>
      <c r="X562" s="6">
        <v>0</v>
      </c>
      <c r="Z562" s="2" t="s">
        <v>1713</v>
      </c>
      <c r="AA562" s="2" t="s">
        <v>1733</v>
      </c>
      <c r="AC562" s="2" t="s">
        <v>1673</v>
      </c>
      <c r="AD562" s="2"/>
      <c r="AE562">
        <f>J562*VLOOKUP(H562,'Cost sheet'!$C$2:$G$1232,5,FALSE)</f>
        <v>110.11118399999995</v>
      </c>
      <c r="AF562" s="2"/>
      <c r="AG562" s="2"/>
    </row>
    <row r="563" spans="1:33" x14ac:dyDescent="0.45">
      <c r="A563" s="1">
        <v>46027</v>
      </c>
      <c r="B563" s="1">
        <v>46113</v>
      </c>
      <c r="C563" s="1">
        <v>46385</v>
      </c>
      <c r="D563" s="1">
        <v>2</v>
      </c>
      <c r="E563" s="2" t="s">
        <v>2443</v>
      </c>
      <c r="F563" s="3">
        <v>20</v>
      </c>
      <c r="G563" s="2" t="s">
        <v>1743</v>
      </c>
      <c r="H563" s="28">
        <v>5117</v>
      </c>
      <c r="I563" s="2" t="s">
        <v>284</v>
      </c>
      <c r="J563" s="4">
        <v>9</v>
      </c>
      <c r="K563" s="5">
        <v>94.6</v>
      </c>
      <c r="L563" s="4">
        <v>851.4</v>
      </c>
      <c r="M563" s="2" t="s">
        <v>1485</v>
      </c>
      <c r="N563" s="2" t="s">
        <v>30</v>
      </c>
      <c r="O563" s="2" t="s">
        <v>1668</v>
      </c>
      <c r="P563" s="2" t="s">
        <v>1669</v>
      </c>
      <c r="R563" s="2" t="s">
        <v>67</v>
      </c>
      <c r="S563" s="2" t="s">
        <v>1744</v>
      </c>
      <c r="U563" s="2" t="s">
        <v>1690</v>
      </c>
      <c r="V563" s="2" t="s">
        <v>1745</v>
      </c>
      <c r="W563" s="2" t="s">
        <v>1667</v>
      </c>
      <c r="X563" s="6">
        <v>0</v>
      </c>
      <c r="Z563" s="2" t="s">
        <v>1713</v>
      </c>
      <c r="AA563" s="2" t="s">
        <v>1746</v>
      </c>
      <c r="AC563" s="2" t="s">
        <v>1673</v>
      </c>
      <c r="AD563" s="2"/>
      <c r="AE563">
        <f>J563*VLOOKUP(H563,'Cost sheet'!$C$2:$G$1232,5,FALSE)</f>
        <v>165.16677599999991</v>
      </c>
      <c r="AF563" s="2"/>
      <c r="AG563" s="2"/>
    </row>
    <row r="564" spans="1:33" x14ac:dyDescent="0.45">
      <c r="A564" s="1">
        <v>46027</v>
      </c>
      <c r="B564" s="1">
        <v>46113</v>
      </c>
      <c r="C564" s="1">
        <v>46385</v>
      </c>
      <c r="D564" s="1">
        <v>2</v>
      </c>
      <c r="E564" s="2" t="s">
        <v>2445</v>
      </c>
      <c r="F564" s="3">
        <v>20</v>
      </c>
      <c r="G564" s="2" t="s">
        <v>1810</v>
      </c>
      <c r="H564" s="28">
        <v>5116</v>
      </c>
      <c r="I564" s="2" t="s">
        <v>317</v>
      </c>
      <c r="J564" s="4">
        <v>5</v>
      </c>
      <c r="K564" s="5">
        <v>63.42</v>
      </c>
      <c r="L564" s="4">
        <v>317.10000000000002</v>
      </c>
      <c r="M564" s="2" t="s">
        <v>1485</v>
      </c>
      <c r="N564" s="2" t="s">
        <v>30</v>
      </c>
      <c r="O564" s="2" t="s">
        <v>1668</v>
      </c>
      <c r="P564" s="2" t="s">
        <v>1669</v>
      </c>
      <c r="R564" s="2" t="s">
        <v>67</v>
      </c>
      <c r="S564" s="2" t="s">
        <v>1811</v>
      </c>
      <c r="U564" s="2" t="s">
        <v>1812</v>
      </c>
      <c r="V564" s="2" t="s">
        <v>1813</v>
      </c>
      <c r="W564" s="2" t="s">
        <v>1667</v>
      </c>
      <c r="X564" s="6">
        <v>0</v>
      </c>
      <c r="Z564" s="2" t="s">
        <v>1713</v>
      </c>
      <c r="AA564" s="2" t="s">
        <v>1814</v>
      </c>
      <c r="AC564" s="2" t="s">
        <v>1673</v>
      </c>
      <c r="AD564" s="2"/>
      <c r="AE564">
        <f>J564*VLOOKUP(H564,'Cost sheet'!$C$2:$G$1232,5,FALSE)</f>
        <v>110.26453500000002</v>
      </c>
      <c r="AF564" s="2"/>
      <c r="AG564" s="2"/>
    </row>
    <row r="565" spans="1:33" x14ac:dyDescent="0.45">
      <c r="A565" s="1">
        <v>46027</v>
      </c>
      <c r="B565" s="1">
        <v>46113</v>
      </c>
      <c r="C565" s="1">
        <v>46385</v>
      </c>
      <c r="D565" s="1">
        <v>2</v>
      </c>
      <c r="E565" s="2" t="s">
        <v>2451</v>
      </c>
      <c r="F565" s="3">
        <v>20</v>
      </c>
      <c r="G565" s="2" t="s">
        <v>1734</v>
      </c>
      <c r="H565" s="28">
        <v>5117</v>
      </c>
      <c r="I565" s="2" t="s">
        <v>284</v>
      </c>
      <c r="J565" s="4">
        <v>10</v>
      </c>
      <c r="K565" s="5">
        <v>94.6</v>
      </c>
      <c r="L565" s="4">
        <v>946</v>
      </c>
      <c r="M565" s="2" t="s">
        <v>1485</v>
      </c>
      <c r="N565" s="2" t="s">
        <v>30</v>
      </c>
      <c r="O565" s="2" t="s">
        <v>1668</v>
      </c>
      <c r="P565" s="2" t="s">
        <v>1669</v>
      </c>
      <c r="R565" s="2" t="s">
        <v>67</v>
      </c>
      <c r="S565" s="2" t="s">
        <v>1735</v>
      </c>
      <c r="U565" s="2" t="s">
        <v>1690</v>
      </c>
      <c r="V565" s="2" t="s">
        <v>1736</v>
      </c>
      <c r="W565" s="2" t="s">
        <v>1667</v>
      </c>
      <c r="X565" s="6">
        <v>0</v>
      </c>
      <c r="Z565" s="2" t="s">
        <v>1713</v>
      </c>
      <c r="AA565" s="2" t="s">
        <v>1737</v>
      </c>
      <c r="AC565" s="2" t="s">
        <v>1673</v>
      </c>
      <c r="AD565" s="2"/>
      <c r="AE565">
        <f>J565*VLOOKUP(H565,'Cost sheet'!$C$2:$G$1232,5,FALSE)</f>
        <v>183.51863999999992</v>
      </c>
      <c r="AF565" s="2"/>
      <c r="AG565" s="2"/>
    </row>
    <row r="566" spans="1:33" x14ac:dyDescent="0.45">
      <c r="A566" s="1">
        <v>46027</v>
      </c>
      <c r="B566" s="1">
        <v>46113</v>
      </c>
      <c r="C566" s="1">
        <v>46385</v>
      </c>
      <c r="D566" s="1">
        <v>2</v>
      </c>
      <c r="E566" s="2" t="s">
        <v>2453</v>
      </c>
      <c r="F566" s="3">
        <v>20</v>
      </c>
      <c r="G566" s="2" t="s">
        <v>1805</v>
      </c>
      <c r="H566" s="28">
        <v>5117</v>
      </c>
      <c r="I566" s="2" t="s">
        <v>284</v>
      </c>
      <c r="J566" s="4">
        <v>7</v>
      </c>
      <c r="K566" s="5">
        <v>94.6</v>
      </c>
      <c r="L566" s="4">
        <v>662.2</v>
      </c>
      <c r="M566" s="2" t="s">
        <v>1485</v>
      </c>
      <c r="N566" s="2" t="s">
        <v>30</v>
      </c>
      <c r="O566" s="2" t="s">
        <v>1668</v>
      </c>
      <c r="P566" s="2" t="s">
        <v>1669</v>
      </c>
      <c r="R566" s="2" t="s">
        <v>67</v>
      </c>
      <c r="S566" s="2" t="s">
        <v>1806</v>
      </c>
      <c r="U566" s="2" t="s">
        <v>1807</v>
      </c>
      <c r="V566" s="2" t="s">
        <v>1808</v>
      </c>
      <c r="W566" s="2" t="s">
        <v>1667</v>
      </c>
      <c r="X566" s="6">
        <v>0</v>
      </c>
      <c r="Z566" s="2" t="s">
        <v>1713</v>
      </c>
      <c r="AA566" s="2" t="s">
        <v>1809</v>
      </c>
      <c r="AC566" s="2" t="s">
        <v>1673</v>
      </c>
      <c r="AD566" s="2"/>
      <c r="AE566">
        <f>J566*VLOOKUP(H566,'Cost sheet'!$C$2:$G$1232,5,FALSE)</f>
        <v>128.46304799999996</v>
      </c>
      <c r="AF566" s="2"/>
      <c r="AG566" s="2"/>
    </row>
    <row r="567" spans="1:33" x14ac:dyDescent="0.45">
      <c r="A567" s="1">
        <v>46028</v>
      </c>
      <c r="B567" s="1">
        <v>46137</v>
      </c>
      <c r="C567" s="1">
        <v>46385</v>
      </c>
      <c r="D567" s="1">
        <v>2</v>
      </c>
      <c r="E567" s="2" t="s">
        <v>2463</v>
      </c>
      <c r="F567" s="3">
        <v>1</v>
      </c>
      <c r="G567" s="2" t="s">
        <v>1695</v>
      </c>
      <c r="H567" s="28">
        <v>5117</v>
      </c>
      <c r="I567" s="2" t="s">
        <v>284</v>
      </c>
      <c r="J567" s="4">
        <v>3</v>
      </c>
      <c r="K567" s="5">
        <v>94.6</v>
      </c>
      <c r="L567" s="4">
        <v>283.8</v>
      </c>
      <c r="M567" s="2" t="s">
        <v>1485</v>
      </c>
      <c r="N567" s="2" t="s">
        <v>30</v>
      </c>
      <c r="O567" s="2" t="s">
        <v>1668</v>
      </c>
      <c r="P567" s="2" t="s">
        <v>1669</v>
      </c>
      <c r="R567" s="2" t="s">
        <v>67</v>
      </c>
      <c r="S567" s="2" t="s">
        <v>1696</v>
      </c>
      <c r="U567" s="2" t="s">
        <v>1682</v>
      </c>
      <c r="V567" s="2" t="s">
        <v>1697</v>
      </c>
      <c r="W567" s="2" t="s">
        <v>1667</v>
      </c>
      <c r="X567" s="6">
        <v>0</v>
      </c>
      <c r="Z567" s="2" t="s">
        <v>1698</v>
      </c>
      <c r="AA567" s="2" t="s">
        <v>1699</v>
      </c>
      <c r="AB567" s="2" t="s">
        <v>1700</v>
      </c>
      <c r="AC567" s="2" t="s">
        <v>1673</v>
      </c>
      <c r="AD567" s="2"/>
      <c r="AE567">
        <f>J567*VLOOKUP(H567,'Cost sheet'!$C$2:$G$1232,5,FALSE)</f>
        <v>55.055591999999976</v>
      </c>
      <c r="AF567" s="2"/>
      <c r="AG567" s="2"/>
    </row>
    <row r="568" spans="1:33" x14ac:dyDescent="0.45">
      <c r="A568" s="1">
        <v>46028</v>
      </c>
      <c r="B568" s="1">
        <v>46123</v>
      </c>
      <c r="C568" s="1">
        <v>46385</v>
      </c>
      <c r="D568" s="1">
        <v>2</v>
      </c>
      <c r="E568" s="2" t="s">
        <v>2466</v>
      </c>
      <c r="F568" s="3">
        <v>1</v>
      </c>
      <c r="G568" s="2" t="s">
        <v>1937</v>
      </c>
      <c r="H568" s="28">
        <v>6011</v>
      </c>
      <c r="I568" s="2" t="s">
        <v>117</v>
      </c>
      <c r="J568" s="4">
        <v>1</v>
      </c>
      <c r="K568" s="5">
        <v>127.14</v>
      </c>
      <c r="L568" s="4">
        <v>127.14</v>
      </c>
      <c r="M568" s="2" t="s">
        <v>1485</v>
      </c>
      <c r="N568" s="2" t="s">
        <v>30</v>
      </c>
      <c r="O568" s="2" t="s">
        <v>1668</v>
      </c>
      <c r="P568" s="2" t="s">
        <v>1669</v>
      </c>
      <c r="R568" s="2" t="s">
        <v>67</v>
      </c>
      <c r="S568" s="2" t="s">
        <v>1938</v>
      </c>
      <c r="U568" s="2" t="s">
        <v>1763</v>
      </c>
      <c r="V568" s="2" t="s">
        <v>1939</v>
      </c>
      <c r="W568" s="2" t="s">
        <v>1667</v>
      </c>
      <c r="X568" s="6">
        <v>0</v>
      </c>
      <c r="Z568" s="2" t="s">
        <v>1692</v>
      </c>
      <c r="AA568" s="2" t="s">
        <v>1940</v>
      </c>
      <c r="AC568" s="2" t="s">
        <v>1673</v>
      </c>
      <c r="AD568" s="2"/>
      <c r="AE568">
        <f>J568*VLOOKUP(H568,'Cost sheet'!$C$2:$G$1232,5,FALSE)</f>
        <v>58.000871000000004</v>
      </c>
      <c r="AF568" s="2"/>
      <c r="AG568" s="2"/>
    </row>
    <row r="569" spans="1:33" x14ac:dyDescent="0.45">
      <c r="A569" s="1">
        <v>46035</v>
      </c>
      <c r="B569" s="1">
        <v>46143</v>
      </c>
      <c r="C569" s="1">
        <v>46385</v>
      </c>
      <c r="D569" s="1">
        <v>2</v>
      </c>
      <c r="E569" s="2" t="s">
        <v>2503</v>
      </c>
      <c r="F569" s="3">
        <v>1</v>
      </c>
      <c r="G569" s="2" t="s">
        <v>1695</v>
      </c>
      <c r="H569" s="28">
        <v>5117</v>
      </c>
      <c r="I569" s="2" t="s">
        <v>284</v>
      </c>
      <c r="J569" s="4">
        <v>3</v>
      </c>
      <c r="K569" s="5">
        <v>94.6</v>
      </c>
      <c r="L569" s="4">
        <v>283.8</v>
      </c>
      <c r="M569" s="2" t="s">
        <v>1485</v>
      </c>
      <c r="N569" s="2" t="s">
        <v>30</v>
      </c>
      <c r="O569" s="2" t="s">
        <v>1668</v>
      </c>
      <c r="P569" s="2" t="s">
        <v>1669</v>
      </c>
      <c r="R569" s="2" t="s">
        <v>67</v>
      </c>
      <c r="S569" s="2" t="s">
        <v>1696</v>
      </c>
      <c r="U569" s="2" t="s">
        <v>1682</v>
      </c>
      <c r="V569" s="2" t="s">
        <v>1697</v>
      </c>
      <c r="W569" s="2" t="s">
        <v>1667</v>
      </c>
      <c r="X569" s="6">
        <v>0</v>
      </c>
      <c r="Z569" s="2" t="s">
        <v>1698</v>
      </c>
      <c r="AA569" s="2" t="s">
        <v>1699</v>
      </c>
      <c r="AB569" s="2" t="s">
        <v>1700</v>
      </c>
      <c r="AC569" s="2" t="s">
        <v>1673</v>
      </c>
      <c r="AD569" s="2"/>
      <c r="AE569">
        <f>J569*VLOOKUP(H569,'Cost sheet'!$C$2:$G$1232,5,FALSE)</f>
        <v>55.055591999999976</v>
      </c>
      <c r="AF569" s="2"/>
      <c r="AG569" s="2"/>
    </row>
    <row r="570" spans="1:33" x14ac:dyDescent="0.45">
      <c r="A570" s="1">
        <v>46035</v>
      </c>
      <c r="B570" s="1">
        <v>46042</v>
      </c>
      <c r="C570" s="1">
        <v>46385</v>
      </c>
      <c r="D570" s="1">
        <v>2</v>
      </c>
      <c r="E570" s="2" t="s">
        <v>2506</v>
      </c>
      <c r="F570" s="3">
        <v>1</v>
      </c>
      <c r="G570" s="2" t="s">
        <v>1937</v>
      </c>
      <c r="H570" s="28">
        <v>4785</v>
      </c>
      <c r="I570" s="2" t="s">
        <v>262</v>
      </c>
      <c r="J570" s="4">
        <v>1</v>
      </c>
      <c r="K570" s="5">
        <v>160</v>
      </c>
      <c r="L570" s="4">
        <v>160</v>
      </c>
      <c r="M570" s="2" t="s">
        <v>1485</v>
      </c>
      <c r="N570" s="2" t="s">
        <v>30</v>
      </c>
      <c r="O570" s="2" t="s">
        <v>1668</v>
      </c>
      <c r="P570" s="2" t="s">
        <v>1669</v>
      </c>
      <c r="R570" s="2" t="s">
        <v>67</v>
      </c>
      <c r="S570" s="2" t="s">
        <v>1938</v>
      </c>
      <c r="U570" s="2" t="s">
        <v>1763</v>
      </c>
      <c r="V570" s="2" t="s">
        <v>1939</v>
      </c>
      <c r="W570" s="2" t="s">
        <v>1667</v>
      </c>
      <c r="X570" s="6">
        <v>14</v>
      </c>
      <c r="Z570" s="2" t="s">
        <v>1692</v>
      </c>
      <c r="AA570" s="2" t="s">
        <v>1940</v>
      </c>
      <c r="AC570" s="2" t="s">
        <v>1673</v>
      </c>
      <c r="AD570" s="2"/>
      <c r="AE570">
        <f>J570*VLOOKUP(H570,'Cost sheet'!$C$2:$G$1232,5,FALSE)</f>
        <v>111.454404</v>
      </c>
      <c r="AF570" s="2"/>
      <c r="AG570" s="2"/>
    </row>
    <row r="571" spans="1:33" x14ac:dyDescent="0.45">
      <c r="A571" s="1">
        <v>46041</v>
      </c>
      <c r="B571" s="1">
        <v>46126</v>
      </c>
      <c r="C571" s="1">
        <v>46385</v>
      </c>
      <c r="D571" s="1">
        <v>2</v>
      </c>
      <c r="E571" s="2" t="s">
        <v>2549</v>
      </c>
      <c r="F571" s="3">
        <v>10</v>
      </c>
      <c r="G571" s="2" t="s">
        <v>1743</v>
      </c>
      <c r="H571" s="28">
        <v>5117</v>
      </c>
      <c r="I571" s="2" t="s">
        <v>284</v>
      </c>
      <c r="J571" s="4">
        <v>2</v>
      </c>
      <c r="K571" s="5">
        <v>94.6</v>
      </c>
      <c r="L571" s="4">
        <v>189.2</v>
      </c>
      <c r="M571" s="2" t="s">
        <v>1485</v>
      </c>
      <c r="N571" s="2" t="s">
        <v>30</v>
      </c>
      <c r="O571" s="2" t="s">
        <v>1668</v>
      </c>
      <c r="P571" s="2" t="s">
        <v>1669</v>
      </c>
      <c r="R571" s="2" t="s">
        <v>67</v>
      </c>
      <c r="S571" s="2" t="s">
        <v>1744</v>
      </c>
      <c r="U571" s="2" t="s">
        <v>1690</v>
      </c>
      <c r="V571" s="2" t="s">
        <v>1745</v>
      </c>
      <c r="W571" s="2" t="s">
        <v>1667</v>
      </c>
      <c r="X571" s="6">
        <v>0</v>
      </c>
      <c r="Z571" s="2" t="s">
        <v>1713</v>
      </c>
      <c r="AA571" s="2" t="s">
        <v>1746</v>
      </c>
      <c r="AC571" s="2" t="s">
        <v>1673</v>
      </c>
      <c r="AD571" s="2"/>
      <c r="AE571">
        <f>J571*VLOOKUP(H571,'Cost sheet'!$C$2:$G$1232,5,FALSE)</f>
        <v>36.703727999999984</v>
      </c>
      <c r="AF571" s="2"/>
      <c r="AG571" s="2"/>
    </row>
    <row r="572" spans="1:33" x14ac:dyDescent="0.45">
      <c r="A572" s="1">
        <v>46041</v>
      </c>
      <c r="B572" s="1">
        <v>46126</v>
      </c>
      <c r="C572" s="1">
        <v>46385</v>
      </c>
      <c r="D572" s="1">
        <v>2</v>
      </c>
      <c r="E572" s="2" t="s">
        <v>2553</v>
      </c>
      <c r="F572" s="3">
        <v>20</v>
      </c>
      <c r="G572" s="2" t="s">
        <v>1734</v>
      </c>
      <c r="H572" s="28">
        <v>5116</v>
      </c>
      <c r="I572" s="2" t="s">
        <v>317</v>
      </c>
      <c r="J572" s="4">
        <v>3</v>
      </c>
      <c r="K572" s="5">
        <v>63.42</v>
      </c>
      <c r="L572" s="4">
        <v>190.26</v>
      </c>
      <c r="M572" s="2" t="s">
        <v>1485</v>
      </c>
      <c r="N572" s="2" t="s">
        <v>30</v>
      </c>
      <c r="O572" s="2" t="s">
        <v>1668</v>
      </c>
      <c r="P572" s="2" t="s">
        <v>1669</v>
      </c>
      <c r="R572" s="2" t="s">
        <v>67</v>
      </c>
      <c r="S572" s="2" t="s">
        <v>1735</v>
      </c>
      <c r="U572" s="2" t="s">
        <v>1690</v>
      </c>
      <c r="V572" s="2" t="s">
        <v>1736</v>
      </c>
      <c r="W572" s="2" t="s">
        <v>1667</v>
      </c>
      <c r="X572" s="6">
        <v>0</v>
      </c>
      <c r="Z572" s="2" t="s">
        <v>1713</v>
      </c>
      <c r="AA572" s="2" t="s">
        <v>1737</v>
      </c>
      <c r="AC572" s="2" t="s">
        <v>1673</v>
      </c>
      <c r="AD572" s="2"/>
      <c r="AE572">
        <f>J572*VLOOKUP(H572,'Cost sheet'!$C$2:$G$1232,5,FALSE)</f>
        <v>66.158721000000014</v>
      </c>
      <c r="AF572" s="2"/>
      <c r="AG572" s="2"/>
    </row>
    <row r="573" spans="1:33" x14ac:dyDescent="0.45">
      <c r="A573" s="1">
        <v>46041</v>
      </c>
      <c r="B573" s="1">
        <v>46126</v>
      </c>
      <c r="C573" s="1">
        <v>46385</v>
      </c>
      <c r="D573" s="1">
        <v>2</v>
      </c>
      <c r="E573" s="2" t="s">
        <v>2553</v>
      </c>
      <c r="F573" s="3">
        <v>30</v>
      </c>
      <c r="G573" s="2" t="s">
        <v>1734</v>
      </c>
      <c r="H573" s="28">
        <v>5117</v>
      </c>
      <c r="I573" s="2" t="s">
        <v>284</v>
      </c>
      <c r="J573" s="4">
        <v>6</v>
      </c>
      <c r="K573" s="5">
        <v>94.6</v>
      </c>
      <c r="L573" s="4">
        <v>567.6</v>
      </c>
      <c r="M573" s="2" t="s">
        <v>1485</v>
      </c>
      <c r="N573" s="2" t="s">
        <v>30</v>
      </c>
      <c r="O573" s="2" t="s">
        <v>1668</v>
      </c>
      <c r="P573" s="2" t="s">
        <v>1669</v>
      </c>
      <c r="R573" s="2" t="s">
        <v>67</v>
      </c>
      <c r="S573" s="2" t="s">
        <v>1735</v>
      </c>
      <c r="U573" s="2" t="s">
        <v>1690</v>
      </c>
      <c r="V573" s="2" t="s">
        <v>1736</v>
      </c>
      <c r="W573" s="2" t="s">
        <v>1667</v>
      </c>
      <c r="X573" s="6">
        <v>0</v>
      </c>
      <c r="Z573" s="2" t="s">
        <v>1713</v>
      </c>
      <c r="AA573" s="2" t="s">
        <v>1737</v>
      </c>
      <c r="AC573" s="2" t="s">
        <v>1673</v>
      </c>
      <c r="AD573" s="2"/>
      <c r="AE573">
        <f>J573*VLOOKUP(H573,'Cost sheet'!$C$2:$G$1232,5,FALSE)</f>
        <v>110.11118399999995</v>
      </c>
      <c r="AF573" s="2"/>
      <c r="AG573" s="2"/>
    </row>
    <row r="574" spans="1:33" x14ac:dyDescent="0.45">
      <c r="A574" s="1">
        <v>46041</v>
      </c>
      <c r="B574" s="1">
        <v>46126</v>
      </c>
      <c r="C574" s="1">
        <v>46385</v>
      </c>
      <c r="D574" s="1">
        <v>2</v>
      </c>
      <c r="E574" s="2" t="s">
        <v>2555</v>
      </c>
      <c r="F574" s="3">
        <v>20</v>
      </c>
      <c r="G574" s="2" t="s">
        <v>1710</v>
      </c>
      <c r="H574" s="28">
        <v>5117</v>
      </c>
      <c r="I574" s="2" t="s">
        <v>284</v>
      </c>
      <c r="J574" s="4">
        <v>12</v>
      </c>
      <c r="K574" s="5">
        <v>94.6</v>
      </c>
      <c r="L574" s="4">
        <v>1135.2</v>
      </c>
      <c r="M574" s="2" t="s">
        <v>1485</v>
      </c>
      <c r="N574" s="2" t="s">
        <v>30</v>
      </c>
      <c r="O574" s="2" t="s">
        <v>1668</v>
      </c>
      <c r="P574" s="2" t="s">
        <v>1669</v>
      </c>
      <c r="R574" s="2" t="s">
        <v>67</v>
      </c>
      <c r="S574" s="2" t="s">
        <v>1711</v>
      </c>
      <c r="U574" s="2" t="s">
        <v>1682</v>
      </c>
      <c r="V574" s="2" t="s">
        <v>1712</v>
      </c>
      <c r="W574" s="2" t="s">
        <v>1667</v>
      </c>
      <c r="X574" s="6">
        <v>0</v>
      </c>
      <c r="Z574" s="2" t="s">
        <v>1713</v>
      </c>
      <c r="AA574" s="2" t="s">
        <v>1714</v>
      </c>
      <c r="AC574" s="2" t="s">
        <v>1673</v>
      </c>
      <c r="AD574" s="2"/>
      <c r="AE574">
        <f>J574*VLOOKUP(H574,'Cost sheet'!$C$2:$G$1232,5,FALSE)</f>
        <v>220.2223679999999</v>
      </c>
      <c r="AF574" s="2"/>
      <c r="AG574" s="2"/>
    </row>
    <row r="575" spans="1:33" x14ac:dyDescent="0.45">
      <c r="A575" s="1">
        <v>46041</v>
      </c>
      <c r="B575" s="1">
        <v>46126</v>
      </c>
      <c r="C575" s="1">
        <v>46385</v>
      </c>
      <c r="D575" s="1">
        <v>2</v>
      </c>
      <c r="E575" s="2" t="s">
        <v>2557</v>
      </c>
      <c r="F575" s="3">
        <v>20</v>
      </c>
      <c r="G575" s="2" t="s">
        <v>1829</v>
      </c>
      <c r="H575" s="28">
        <v>5117</v>
      </c>
      <c r="I575" s="2" t="s">
        <v>284</v>
      </c>
      <c r="J575" s="4">
        <v>2</v>
      </c>
      <c r="K575" s="5">
        <v>94.6</v>
      </c>
      <c r="L575" s="4">
        <v>189.2</v>
      </c>
      <c r="M575" s="2" t="s">
        <v>1485</v>
      </c>
      <c r="N575" s="2" t="s">
        <v>30</v>
      </c>
      <c r="O575" s="2" t="s">
        <v>1668</v>
      </c>
      <c r="P575" s="2" t="s">
        <v>1669</v>
      </c>
      <c r="R575" s="2" t="s">
        <v>67</v>
      </c>
      <c r="S575" s="2" t="s">
        <v>1830</v>
      </c>
      <c r="U575" s="2" t="s">
        <v>1687</v>
      </c>
      <c r="V575" s="2" t="s">
        <v>1831</v>
      </c>
      <c r="W575" s="2" t="s">
        <v>1667</v>
      </c>
      <c r="X575" s="6">
        <v>0</v>
      </c>
      <c r="Z575" s="2" t="s">
        <v>1713</v>
      </c>
      <c r="AA575" s="2" t="s">
        <v>1832</v>
      </c>
      <c r="AC575" s="2" t="s">
        <v>1673</v>
      </c>
      <c r="AD575" s="2"/>
      <c r="AE575">
        <f>J575*VLOOKUP(H575,'Cost sheet'!$C$2:$G$1232,5,FALSE)</f>
        <v>36.703727999999984</v>
      </c>
      <c r="AF575" s="2"/>
      <c r="AG575" s="2"/>
    </row>
    <row r="576" spans="1:33" x14ac:dyDescent="0.45">
      <c r="A576" s="1">
        <v>46041</v>
      </c>
      <c r="B576" s="1">
        <v>46126</v>
      </c>
      <c r="C576" s="1">
        <v>46385</v>
      </c>
      <c r="D576" s="1">
        <v>2</v>
      </c>
      <c r="E576" s="2" t="s">
        <v>2559</v>
      </c>
      <c r="F576" s="3">
        <v>10</v>
      </c>
      <c r="G576" s="2" t="s">
        <v>1761</v>
      </c>
      <c r="H576" s="28">
        <v>5116</v>
      </c>
      <c r="I576" s="2" t="s">
        <v>317</v>
      </c>
      <c r="J576" s="4">
        <v>38</v>
      </c>
      <c r="K576" s="5">
        <v>63.42</v>
      </c>
      <c r="L576" s="4">
        <v>2409.96</v>
      </c>
      <c r="M576" s="2" t="s">
        <v>1485</v>
      </c>
      <c r="N576" s="2" t="s">
        <v>30</v>
      </c>
      <c r="O576" s="2" t="s">
        <v>1668</v>
      </c>
      <c r="P576" s="2" t="s">
        <v>1669</v>
      </c>
      <c r="R576" s="2" t="s">
        <v>67</v>
      </c>
      <c r="S576" s="2" t="s">
        <v>1762</v>
      </c>
      <c r="U576" s="2" t="s">
        <v>1763</v>
      </c>
      <c r="V576" s="2" t="s">
        <v>1764</v>
      </c>
      <c r="W576" s="2" t="s">
        <v>1667</v>
      </c>
      <c r="X576" s="6">
        <v>0</v>
      </c>
      <c r="Z576" s="2" t="s">
        <v>1713</v>
      </c>
      <c r="AA576" s="2" t="s">
        <v>1765</v>
      </c>
      <c r="AC576" s="2" t="s">
        <v>1673</v>
      </c>
      <c r="AD576" s="2"/>
      <c r="AE576">
        <f>J576*VLOOKUP(H576,'Cost sheet'!$C$2:$G$1232,5,FALSE)</f>
        <v>838.01046600000018</v>
      </c>
      <c r="AF576" s="2"/>
      <c r="AG576" s="2"/>
    </row>
    <row r="577" spans="1:33" x14ac:dyDescent="0.45">
      <c r="A577" s="1">
        <v>46041</v>
      </c>
      <c r="B577" s="1">
        <v>46126</v>
      </c>
      <c r="C577" s="1">
        <v>46385</v>
      </c>
      <c r="D577" s="1">
        <v>2</v>
      </c>
      <c r="E577" s="2" t="s">
        <v>2559</v>
      </c>
      <c r="F577" s="3">
        <v>20</v>
      </c>
      <c r="G577" s="2" t="s">
        <v>1761</v>
      </c>
      <c r="H577" s="28">
        <v>5117</v>
      </c>
      <c r="I577" s="2" t="s">
        <v>284</v>
      </c>
      <c r="J577" s="4">
        <v>3</v>
      </c>
      <c r="K577" s="5">
        <v>94.6</v>
      </c>
      <c r="L577" s="4">
        <v>283.8</v>
      </c>
      <c r="M577" s="2" t="s">
        <v>1485</v>
      </c>
      <c r="N577" s="2" t="s">
        <v>30</v>
      </c>
      <c r="O577" s="2" t="s">
        <v>1668</v>
      </c>
      <c r="P577" s="2" t="s">
        <v>1669</v>
      </c>
      <c r="R577" s="2" t="s">
        <v>67</v>
      </c>
      <c r="S577" s="2" t="s">
        <v>1762</v>
      </c>
      <c r="U577" s="2" t="s">
        <v>1763</v>
      </c>
      <c r="V577" s="2" t="s">
        <v>1764</v>
      </c>
      <c r="W577" s="2" t="s">
        <v>1667</v>
      </c>
      <c r="X577" s="6">
        <v>0</v>
      </c>
      <c r="Z577" s="2" t="s">
        <v>1713</v>
      </c>
      <c r="AA577" s="2" t="s">
        <v>1765</v>
      </c>
      <c r="AC577" s="2" t="s">
        <v>1673</v>
      </c>
      <c r="AD577" s="2"/>
      <c r="AE577">
        <f>J577*VLOOKUP(H577,'Cost sheet'!$C$2:$G$1232,5,FALSE)</f>
        <v>55.055591999999976</v>
      </c>
      <c r="AF577" s="2"/>
      <c r="AG577" s="2"/>
    </row>
    <row r="578" spans="1:33" x14ac:dyDescent="0.45">
      <c r="A578" s="1">
        <v>46041</v>
      </c>
      <c r="B578" s="1">
        <v>46126</v>
      </c>
      <c r="C578" s="1">
        <v>46385</v>
      </c>
      <c r="D578" s="1">
        <v>2</v>
      </c>
      <c r="E578" s="2" t="s">
        <v>2563</v>
      </c>
      <c r="F578" s="3">
        <v>10</v>
      </c>
      <c r="G578" s="2" t="s">
        <v>1810</v>
      </c>
      <c r="H578" s="28">
        <v>5116</v>
      </c>
      <c r="I578" s="2" t="s">
        <v>317</v>
      </c>
      <c r="J578" s="4">
        <v>4</v>
      </c>
      <c r="K578" s="5">
        <v>63.42</v>
      </c>
      <c r="L578" s="4">
        <v>253.68</v>
      </c>
      <c r="M578" s="2" t="s">
        <v>1485</v>
      </c>
      <c r="N578" s="2" t="s">
        <v>30</v>
      </c>
      <c r="O578" s="2" t="s">
        <v>1668</v>
      </c>
      <c r="P578" s="2" t="s">
        <v>1669</v>
      </c>
      <c r="R578" s="2" t="s">
        <v>67</v>
      </c>
      <c r="S578" s="2" t="s">
        <v>1811</v>
      </c>
      <c r="U578" s="2" t="s">
        <v>1812</v>
      </c>
      <c r="V578" s="2" t="s">
        <v>1813</v>
      </c>
      <c r="W578" s="2" t="s">
        <v>1667</v>
      </c>
      <c r="X578" s="6">
        <v>0</v>
      </c>
      <c r="Z578" s="2" t="s">
        <v>1713</v>
      </c>
      <c r="AA578" s="2" t="s">
        <v>1814</v>
      </c>
      <c r="AC578" s="2" t="s">
        <v>1673</v>
      </c>
      <c r="AD578" s="2"/>
      <c r="AE578">
        <f>J578*VLOOKUP(H578,'Cost sheet'!$C$2:$G$1232,5,FALSE)</f>
        <v>88.211628000000019</v>
      </c>
      <c r="AF578" s="2"/>
      <c r="AG578" s="2"/>
    </row>
    <row r="579" spans="1:33" x14ac:dyDescent="0.45">
      <c r="A579" s="1">
        <v>46041</v>
      </c>
      <c r="B579" s="1">
        <v>46126</v>
      </c>
      <c r="C579" s="1">
        <v>46385</v>
      </c>
      <c r="D579" s="1">
        <v>2</v>
      </c>
      <c r="E579" s="2" t="s">
        <v>2565</v>
      </c>
      <c r="F579" s="3">
        <v>10</v>
      </c>
      <c r="G579" s="2" t="s">
        <v>1720</v>
      </c>
      <c r="H579" s="28">
        <v>5116</v>
      </c>
      <c r="I579" s="2" t="s">
        <v>317</v>
      </c>
      <c r="J579" s="4">
        <v>27</v>
      </c>
      <c r="K579" s="5">
        <v>63.42</v>
      </c>
      <c r="L579" s="4">
        <v>1712.34</v>
      </c>
      <c r="M579" s="2" t="s">
        <v>1485</v>
      </c>
      <c r="N579" s="2" t="s">
        <v>30</v>
      </c>
      <c r="O579" s="2" t="s">
        <v>1668</v>
      </c>
      <c r="P579" s="2" t="s">
        <v>1669</v>
      </c>
      <c r="R579" s="2" t="s">
        <v>67</v>
      </c>
      <c r="S579" s="2" t="s">
        <v>1721</v>
      </c>
      <c r="U579" s="2" t="s">
        <v>1682</v>
      </c>
      <c r="V579" s="2" t="s">
        <v>1722</v>
      </c>
      <c r="W579" s="2" t="s">
        <v>1667</v>
      </c>
      <c r="X579" s="6">
        <v>0</v>
      </c>
      <c r="Z579" s="2" t="s">
        <v>1713</v>
      </c>
      <c r="AA579" s="2" t="s">
        <v>1723</v>
      </c>
      <c r="AC579" s="2" t="s">
        <v>1673</v>
      </c>
      <c r="AD579" s="2"/>
      <c r="AE579">
        <f>J579*VLOOKUP(H579,'Cost sheet'!$C$2:$G$1232,5,FALSE)</f>
        <v>595.42848900000013</v>
      </c>
      <c r="AF579" s="2"/>
      <c r="AG579" s="2"/>
    </row>
    <row r="580" spans="1:33" x14ac:dyDescent="0.45">
      <c r="A580" s="1">
        <v>46041</v>
      </c>
      <c r="B580" s="1">
        <v>46126</v>
      </c>
      <c r="C580" s="1">
        <v>46385</v>
      </c>
      <c r="D580" s="1">
        <v>2</v>
      </c>
      <c r="E580" s="2" t="s">
        <v>2571</v>
      </c>
      <c r="F580" s="3">
        <v>10</v>
      </c>
      <c r="G580" s="2" t="s">
        <v>1795</v>
      </c>
      <c r="H580" s="28">
        <v>5117</v>
      </c>
      <c r="I580" s="2" t="s">
        <v>284</v>
      </c>
      <c r="J580" s="4">
        <v>1</v>
      </c>
      <c r="K580" s="5">
        <v>94.6</v>
      </c>
      <c r="L580" s="4">
        <v>94.6</v>
      </c>
      <c r="M580" s="2" t="s">
        <v>1485</v>
      </c>
      <c r="N580" s="2" t="s">
        <v>30</v>
      </c>
      <c r="O580" s="2" t="s">
        <v>1668</v>
      </c>
      <c r="P580" s="2" t="s">
        <v>1669</v>
      </c>
      <c r="R580" s="2" t="s">
        <v>67</v>
      </c>
      <c r="S580" s="2" t="s">
        <v>1796</v>
      </c>
      <c r="U580" s="2" t="s">
        <v>1797</v>
      </c>
      <c r="V580" s="2" t="s">
        <v>1798</v>
      </c>
      <c r="W580" s="2" t="s">
        <v>1667</v>
      </c>
      <c r="X580" s="6">
        <v>0</v>
      </c>
      <c r="Z580" s="2" t="s">
        <v>1713</v>
      </c>
      <c r="AA580" s="2" t="s">
        <v>1799</v>
      </c>
      <c r="AC580" s="2" t="s">
        <v>1673</v>
      </c>
      <c r="AD580" s="2"/>
      <c r="AE580">
        <f>J580*VLOOKUP(H580,'Cost sheet'!$C$2:$G$1232,5,FALSE)</f>
        <v>18.351863999999992</v>
      </c>
      <c r="AF580" s="2"/>
      <c r="AG580" s="2"/>
    </row>
    <row r="581" spans="1:33" x14ac:dyDescent="0.45">
      <c r="A581" s="1">
        <v>46049</v>
      </c>
      <c r="B581" s="1">
        <v>46144</v>
      </c>
      <c r="C581" s="1">
        <v>46385</v>
      </c>
      <c r="D581" s="1">
        <v>2</v>
      </c>
      <c r="E581" s="2" t="s">
        <v>2638</v>
      </c>
      <c r="F581" s="3">
        <v>2</v>
      </c>
      <c r="G581" s="2" t="s">
        <v>1688</v>
      </c>
      <c r="H581" s="28">
        <v>6008</v>
      </c>
      <c r="I581" s="2" t="s">
        <v>134</v>
      </c>
      <c r="J581" s="4">
        <v>1</v>
      </c>
      <c r="K581" s="5">
        <v>71.94</v>
      </c>
      <c r="L581" s="4">
        <v>71.94</v>
      </c>
      <c r="M581" s="2" t="s">
        <v>1485</v>
      </c>
      <c r="N581" s="2" t="s">
        <v>30</v>
      </c>
      <c r="O581" s="2" t="s">
        <v>1668</v>
      </c>
      <c r="P581" s="2" t="s">
        <v>1669</v>
      </c>
      <c r="R581" s="2" t="s">
        <v>67</v>
      </c>
      <c r="S581" s="2" t="s">
        <v>1689</v>
      </c>
      <c r="U581" s="2" t="s">
        <v>1690</v>
      </c>
      <c r="V581" s="2" t="s">
        <v>1691</v>
      </c>
      <c r="W581" s="2" t="s">
        <v>1667</v>
      </c>
      <c r="X581" s="6">
        <v>1</v>
      </c>
      <c r="Z581" s="2" t="s">
        <v>1692</v>
      </c>
      <c r="AA581" s="2" t="s">
        <v>1693</v>
      </c>
      <c r="AB581" s="2" t="s">
        <v>1694</v>
      </c>
      <c r="AC581" s="2" t="s">
        <v>1673</v>
      </c>
      <c r="AD581" s="2"/>
      <c r="AE581">
        <f>J581*VLOOKUP(H581,'Cost sheet'!$C$2:$G$1232,5,FALSE)</f>
        <v>36.229518999999996</v>
      </c>
      <c r="AF581" s="2"/>
      <c r="AG581" s="2"/>
    </row>
    <row r="582" spans="1:33" x14ac:dyDescent="0.45">
      <c r="A582" s="1">
        <v>46055</v>
      </c>
      <c r="B582" s="1">
        <v>46140</v>
      </c>
      <c r="C582" s="1">
        <v>46385</v>
      </c>
      <c r="D582" s="1">
        <v>2</v>
      </c>
      <c r="E582" s="2" t="s">
        <v>2709</v>
      </c>
      <c r="F582" s="3">
        <v>10</v>
      </c>
      <c r="G582" s="2" t="s">
        <v>2193</v>
      </c>
      <c r="H582" s="28">
        <v>5116</v>
      </c>
      <c r="I582" s="2" t="s">
        <v>317</v>
      </c>
      <c r="J582" s="4">
        <v>24</v>
      </c>
      <c r="K582" s="5">
        <v>63.42</v>
      </c>
      <c r="L582" s="4">
        <v>1522.08</v>
      </c>
      <c r="M582" s="2" t="s">
        <v>1485</v>
      </c>
      <c r="N582" s="2" t="s">
        <v>30</v>
      </c>
      <c r="O582" s="2" t="s">
        <v>1668</v>
      </c>
      <c r="P582" s="2" t="s">
        <v>1669</v>
      </c>
      <c r="R582" s="2" t="s">
        <v>67</v>
      </c>
      <c r="S582" s="2" t="s">
        <v>2194</v>
      </c>
      <c r="U582" s="2" t="s">
        <v>2195</v>
      </c>
      <c r="V582" s="2" t="s">
        <v>2196</v>
      </c>
      <c r="W582" s="2" t="s">
        <v>1667</v>
      </c>
      <c r="X582" s="6">
        <v>0</v>
      </c>
      <c r="Z582" s="2" t="s">
        <v>1713</v>
      </c>
      <c r="AA582" s="2" t="s">
        <v>2197</v>
      </c>
      <c r="AC582" s="2" t="s">
        <v>1673</v>
      </c>
      <c r="AD582" s="2"/>
      <c r="AE582">
        <f>J582*VLOOKUP(H582,'Cost sheet'!$C$2:$G$1232,5,FALSE)</f>
        <v>529.26976800000011</v>
      </c>
      <c r="AF582" s="2"/>
      <c r="AG582" s="2"/>
    </row>
    <row r="583" spans="1:33" x14ac:dyDescent="0.45">
      <c r="A583" s="1">
        <v>46055</v>
      </c>
      <c r="B583" s="1">
        <v>46140</v>
      </c>
      <c r="C583" s="1">
        <v>46385</v>
      </c>
      <c r="D583" s="1">
        <v>2</v>
      </c>
      <c r="E583" s="2" t="s">
        <v>2713</v>
      </c>
      <c r="F583" s="3">
        <v>10</v>
      </c>
      <c r="G583" s="2" t="s">
        <v>1761</v>
      </c>
      <c r="H583" s="28">
        <v>5117</v>
      </c>
      <c r="I583" s="2" t="s">
        <v>284</v>
      </c>
      <c r="J583" s="4">
        <v>3</v>
      </c>
      <c r="K583" s="5">
        <v>94.6</v>
      </c>
      <c r="L583" s="4">
        <v>283.8</v>
      </c>
      <c r="M583" s="2" t="s">
        <v>1485</v>
      </c>
      <c r="N583" s="2" t="s">
        <v>30</v>
      </c>
      <c r="O583" s="2" t="s">
        <v>1668</v>
      </c>
      <c r="P583" s="2" t="s">
        <v>1669</v>
      </c>
      <c r="R583" s="2" t="s">
        <v>67</v>
      </c>
      <c r="S583" s="2" t="s">
        <v>1762</v>
      </c>
      <c r="U583" s="2" t="s">
        <v>1763</v>
      </c>
      <c r="V583" s="2" t="s">
        <v>1764</v>
      </c>
      <c r="W583" s="2" t="s">
        <v>1667</v>
      </c>
      <c r="X583" s="6">
        <v>0</v>
      </c>
      <c r="Z583" s="2" t="s">
        <v>1713</v>
      </c>
      <c r="AA583" s="2" t="s">
        <v>1765</v>
      </c>
      <c r="AC583" s="2" t="s">
        <v>1673</v>
      </c>
      <c r="AD583" s="2"/>
      <c r="AE583">
        <f>J583*VLOOKUP(H583,'Cost sheet'!$C$2:$G$1232,5,FALSE)</f>
        <v>55.055591999999976</v>
      </c>
      <c r="AF583" s="2"/>
      <c r="AG583" s="2"/>
    </row>
    <row r="584" spans="1:33" x14ac:dyDescent="0.45">
      <c r="A584" s="1">
        <v>46055</v>
      </c>
      <c r="B584" s="1">
        <v>46140</v>
      </c>
      <c r="C584" s="1">
        <v>46385</v>
      </c>
      <c r="D584" s="1">
        <v>2</v>
      </c>
      <c r="E584" s="2" t="s">
        <v>2695</v>
      </c>
      <c r="F584" s="3">
        <v>20</v>
      </c>
      <c r="G584" s="2" t="s">
        <v>1815</v>
      </c>
      <c r="H584" s="28">
        <v>5116</v>
      </c>
      <c r="I584" s="2" t="s">
        <v>317</v>
      </c>
      <c r="J584" s="4">
        <v>15</v>
      </c>
      <c r="K584" s="5">
        <v>63.42</v>
      </c>
      <c r="L584" s="4">
        <v>951.3</v>
      </c>
      <c r="M584" s="2" t="s">
        <v>1485</v>
      </c>
      <c r="N584" s="2" t="s">
        <v>30</v>
      </c>
      <c r="O584" s="2" t="s">
        <v>1668</v>
      </c>
      <c r="P584" s="2" t="s">
        <v>1669</v>
      </c>
      <c r="R584" s="2" t="s">
        <v>67</v>
      </c>
      <c r="S584" s="2" t="s">
        <v>1816</v>
      </c>
      <c r="U584" s="2" t="s">
        <v>1817</v>
      </c>
      <c r="V584" s="2" t="s">
        <v>1818</v>
      </c>
      <c r="W584" s="2" t="s">
        <v>1667</v>
      </c>
      <c r="X584" s="6">
        <v>0</v>
      </c>
      <c r="Z584" s="2" t="s">
        <v>1713</v>
      </c>
      <c r="AA584" s="2" t="s">
        <v>1819</v>
      </c>
      <c r="AC584" s="2" t="s">
        <v>1673</v>
      </c>
      <c r="AD584" s="2"/>
      <c r="AE584">
        <f>J584*VLOOKUP(H584,'Cost sheet'!$C$2:$G$1232,5,FALSE)</f>
        <v>330.79360500000007</v>
      </c>
      <c r="AF584" s="2"/>
      <c r="AG584" s="2"/>
    </row>
    <row r="585" spans="1:33" x14ac:dyDescent="0.45">
      <c r="A585" s="1">
        <v>46055</v>
      </c>
      <c r="B585" s="1">
        <v>46140</v>
      </c>
      <c r="C585" s="1">
        <v>46385</v>
      </c>
      <c r="D585" s="1">
        <v>2</v>
      </c>
      <c r="E585" s="2" t="s">
        <v>2699</v>
      </c>
      <c r="F585" s="3">
        <v>10</v>
      </c>
      <c r="G585" s="2" t="s">
        <v>2749</v>
      </c>
      <c r="H585" s="28">
        <v>5117</v>
      </c>
      <c r="I585" s="2" t="s">
        <v>284</v>
      </c>
      <c r="J585" s="4">
        <v>1</v>
      </c>
      <c r="K585" s="5">
        <v>94.6</v>
      </c>
      <c r="L585" s="4">
        <v>94.6</v>
      </c>
      <c r="M585" s="2" t="s">
        <v>1485</v>
      </c>
      <c r="N585" s="2" t="s">
        <v>30</v>
      </c>
      <c r="O585" s="2" t="s">
        <v>1668</v>
      </c>
      <c r="P585" s="2" t="s">
        <v>1669</v>
      </c>
      <c r="R585" s="2" t="s">
        <v>67</v>
      </c>
      <c r="S585" s="2" t="s">
        <v>2750</v>
      </c>
      <c r="U585" s="2" t="s">
        <v>1670</v>
      </c>
      <c r="V585" s="2" t="s">
        <v>2751</v>
      </c>
      <c r="W585" s="2" t="s">
        <v>1667</v>
      </c>
      <c r="X585" s="6">
        <v>0</v>
      </c>
      <c r="Z585" s="2" t="s">
        <v>1713</v>
      </c>
      <c r="AA585" s="2" t="s">
        <v>2752</v>
      </c>
      <c r="AC585" s="2" t="s">
        <v>1673</v>
      </c>
      <c r="AD585" s="2"/>
      <c r="AE585">
        <f>J585*VLOOKUP(H585,'Cost sheet'!$C$2:$G$1232,5,FALSE)</f>
        <v>18.351863999999992</v>
      </c>
      <c r="AF585" s="2"/>
      <c r="AG585" s="2"/>
    </row>
    <row r="586" spans="1:33" x14ac:dyDescent="0.45">
      <c r="A586" s="1">
        <v>46055</v>
      </c>
      <c r="B586" s="1">
        <v>46140</v>
      </c>
      <c r="C586" s="1">
        <v>46385</v>
      </c>
      <c r="D586" s="1">
        <v>2</v>
      </c>
      <c r="E586" s="2" t="s">
        <v>2701</v>
      </c>
      <c r="F586" s="3">
        <v>10</v>
      </c>
      <c r="G586" s="2" t="s">
        <v>1743</v>
      </c>
      <c r="H586" s="28">
        <v>5116</v>
      </c>
      <c r="I586" s="2" t="s">
        <v>317</v>
      </c>
      <c r="J586" s="4">
        <v>4</v>
      </c>
      <c r="K586" s="5">
        <v>63.42</v>
      </c>
      <c r="L586" s="4">
        <v>253.68</v>
      </c>
      <c r="M586" s="2" t="s">
        <v>1485</v>
      </c>
      <c r="N586" s="2" t="s">
        <v>30</v>
      </c>
      <c r="O586" s="2" t="s">
        <v>1668</v>
      </c>
      <c r="P586" s="2" t="s">
        <v>1669</v>
      </c>
      <c r="R586" s="2" t="s">
        <v>67</v>
      </c>
      <c r="S586" s="2" t="s">
        <v>1744</v>
      </c>
      <c r="U586" s="2" t="s">
        <v>1690</v>
      </c>
      <c r="V586" s="2" t="s">
        <v>1745</v>
      </c>
      <c r="W586" s="2" t="s">
        <v>1667</v>
      </c>
      <c r="X586" s="6">
        <v>0</v>
      </c>
      <c r="Z586" s="2" t="s">
        <v>1713</v>
      </c>
      <c r="AA586" s="2" t="s">
        <v>1746</v>
      </c>
      <c r="AC586" s="2" t="s">
        <v>1673</v>
      </c>
      <c r="AD586" s="2"/>
      <c r="AE586">
        <f>J586*VLOOKUP(H586,'Cost sheet'!$C$2:$G$1232,5,FALSE)</f>
        <v>88.211628000000019</v>
      </c>
      <c r="AF586" s="2"/>
      <c r="AG586" s="2"/>
    </row>
    <row r="587" spans="1:33" x14ac:dyDescent="0.45">
      <c r="A587" s="1">
        <v>46055</v>
      </c>
      <c r="B587" s="1">
        <v>46140</v>
      </c>
      <c r="C587" s="1">
        <v>46385</v>
      </c>
      <c r="D587" s="1">
        <v>2</v>
      </c>
      <c r="E587" s="2" t="s">
        <v>2701</v>
      </c>
      <c r="F587" s="3">
        <v>20</v>
      </c>
      <c r="G587" s="2" t="s">
        <v>1743</v>
      </c>
      <c r="H587" s="28">
        <v>5117</v>
      </c>
      <c r="I587" s="2" t="s">
        <v>284</v>
      </c>
      <c r="J587" s="4">
        <v>18</v>
      </c>
      <c r="K587" s="5">
        <v>94.6</v>
      </c>
      <c r="L587" s="4">
        <v>1702.8</v>
      </c>
      <c r="M587" s="2" t="s">
        <v>1485</v>
      </c>
      <c r="N587" s="2" t="s">
        <v>30</v>
      </c>
      <c r="O587" s="2" t="s">
        <v>1668</v>
      </c>
      <c r="P587" s="2" t="s">
        <v>1669</v>
      </c>
      <c r="R587" s="2" t="s">
        <v>67</v>
      </c>
      <c r="S587" s="2" t="s">
        <v>1744</v>
      </c>
      <c r="U587" s="2" t="s">
        <v>1690</v>
      </c>
      <c r="V587" s="2" t="s">
        <v>1745</v>
      </c>
      <c r="W587" s="2" t="s">
        <v>1667</v>
      </c>
      <c r="X587" s="6">
        <v>0</v>
      </c>
      <c r="Z587" s="2" t="s">
        <v>1713</v>
      </c>
      <c r="AA587" s="2" t="s">
        <v>1746</v>
      </c>
      <c r="AC587" s="2" t="s">
        <v>1673</v>
      </c>
      <c r="AD587" s="2"/>
      <c r="AE587">
        <f>J587*VLOOKUP(H587,'Cost sheet'!$C$2:$G$1232,5,FALSE)</f>
        <v>330.33355199999983</v>
      </c>
      <c r="AF587" s="2"/>
      <c r="AG587" s="2"/>
    </row>
    <row r="588" spans="1:33" x14ac:dyDescent="0.45">
      <c r="A588" s="1">
        <v>46055</v>
      </c>
      <c r="B588" s="1">
        <v>46140</v>
      </c>
      <c r="C588" s="1">
        <v>46385</v>
      </c>
      <c r="D588" s="1">
        <v>2</v>
      </c>
      <c r="E588" s="2" t="s">
        <v>2703</v>
      </c>
      <c r="F588" s="3">
        <v>10</v>
      </c>
      <c r="G588" s="2" t="s">
        <v>1738</v>
      </c>
      <c r="H588" s="28">
        <v>5116</v>
      </c>
      <c r="I588" s="2" t="s">
        <v>317</v>
      </c>
      <c r="J588" s="4">
        <v>10</v>
      </c>
      <c r="K588" s="5">
        <v>63.42</v>
      </c>
      <c r="L588" s="4">
        <v>634.20000000000005</v>
      </c>
      <c r="M588" s="2" t="s">
        <v>1485</v>
      </c>
      <c r="N588" s="2" t="s">
        <v>30</v>
      </c>
      <c r="O588" s="2" t="s">
        <v>1668</v>
      </c>
      <c r="P588" s="2" t="s">
        <v>1669</v>
      </c>
      <c r="R588" s="2" t="s">
        <v>67</v>
      </c>
      <c r="S588" s="2" t="s">
        <v>1739</v>
      </c>
      <c r="U588" s="2" t="s">
        <v>1740</v>
      </c>
      <c r="V588" s="2" t="s">
        <v>1741</v>
      </c>
      <c r="W588" s="2" t="s">
        <v>1667</v>
      </c>
      <c r="X588" s="6">
        <v>0</v>
      </c>
      <c r="Z588" s="2" t="s">
        <v>1713</v>
      </c>
      <c r="AA588" s="2" t="s">
        <v>1742</v>
      </c>
      <c r="AC588" s="2" t="s">
        <v>1673</v>
      </c>
      <c r="AD588" s="2"/>
      <c r="AE588">
        <f>J588*VLOOKUP(H588,'Cost sheet'!$C$2:$G$1232,5,FALSE)</f>
        <v>220.52907000000005</v>
      </c>
      <c r="AF588" s="2"/>
      <c r="AG588" s="2"/>
    </row>
    <row r="589" spans="1:33" x14ac:dyDescent="0.45">
      <c r="A589" s="1">
        <v>46055</v>
      </c>
      <c r="B589" s="1">
        <v>46140</v>
      </c>
      <c r="C589" s="1">
        <v>46385</v>
      </c>
      <c r="D589" s="1">
        <v>2</v>
      </c>
      <c r="E589" s="2" t="s">
        <v>2705</v>
      </c>
      <c r="F589" s="3">
        <v>20</v>
      </c>
      <c r="G589" s="2" t="s">
        <v>1734</v>
      </c>
      <c r="H589" s="28">
        <v>5116</v>
      </c>
      <c r="I589" s="2" t="s">
        <v>317</v>
      </c>
      <c r="J589" s="4">
        <v>10</v>
      </c>
      <c r="K589" s="5">
        <v>63.42</v>
      </c>
      <c r="L589" s="4">
        <v>634.20000000000005</v>
      </c>
      <c r="M589" s="2" t="s">
        <v>1485</v>
      </c>
      <c r="N589" s="2" t="s">
        <v>30</v>
      </c>
      <c r="O589" s="2" t="s">
        <v>1668</v>
      </c>
      <c r="P589" s="2" t="s">
        <v>1669</v>
      </c>
      <c r="R589" s="2" t="s">
        <v>67</v>
      </c>
      <c r="S589" s="2" t="s">
        <v>1735</v>
      </c>
      <c r="U589" s="2" t="s">
        <v>1690</v>
      </c>
      <c r="V589" s="2" t="s">
        <v>1736</v>
      </c>
      <c r="W589" s="2" t="s">
        <v>1667</v>
      </c>
      <c r="X589" s="6">
        <v>0</v>
      </c>
      <c r="Z589" s="2" t="s">
        <v>1713</v>
      </c>
      <c r="AA589" s="2" t="s">
        <v>1737</v>
      </c>
      <c r="AC589" s="2" t="s">
        <v>1673</v>
      </c>
      <c r="AD589" s="2"/>
      <c r="AE589">
        <f>J589*VLOOKUP(H589,'Cost sheet'!$C$2:$G$1232,5,FALSE)</f>
        <v>220.52907000000005</v>
      </c>
      <c r="AF589" s="2"/>
      <c r="AG589" s="2"/>
    </row>
    <row r="590" spans="1:33" x14ac:dyDescent="0.45">
      <c r="A590" s="1">
        <v>46055</v>
      </c>
      <c r="B590" s="1">
        <v>46140</v>
      </c>
      <c r="C590" s="1">
        <v>46385</v>
      </c>
      <c r="D590" s="1">
        <v>2</v>
      </c>
      <c r="E590" s="2" t="s">
        <v>2705</v>
      </c>
      <c r="F590" s="3">
        <v>30</v>
      </c>
      <c r="G590" s="2" t="s">
        <v>1734</v>
      </c>
      <c r="H590" s="28">
        <v>5117</v>
      </c>
      <c r="I590" s="2" t="s">
        <v>284</v>
      </c>
      <c r="J590" s="4">
        <v>11</v>
      </c>
      <c r="K590" s="5">
        <v>94.6</v>
      </c>
      <c r="L590" s="4">
        <v>1040.5999999999999</v>
      </c>
      <c r="M590" s="2" t="s">
        <v>1485</v>
      </c>
      <c r="N590" s="2" t="s">
        <v>30</v>
      </c>
      <c r="O590" s="2" t="s">
        <v>1668</v>
      </c>
      <c r="P590" s="2" t="s">
        <v>1669</v>
      </c>
      <c r="R590" s="2" t="s">
        <v>67</v>
      </c>
      <c r="S590" s="2" t="s">
        <v>1735</v>
      </c>
      <c r="U590" s="2" t="s">
        <v>1690</v>
      </c>
      <c r="V590" s="2" t="s">
        <v>1736</v>
      </c>
      <c r="W590" s="2" t="s">
        <v>1667</v>
      </c>
      <c r="X590" s="6">
        <v>0</v>
      </c>
      <c r="Z590" s="2" t="s">
        <v>1713</v>
      </c>
      <c r="AA590" s="2" t="s">
        <v>1737</v>
      </c>
      <c r="AC590" s="2" t="s">
        <v>1673</v>
      </c>
      <c r="AD590" s="2"/>
      <c r="AE590">
        <f>J590*VLOOKUP(H590,'Cost sheet'!$C$2:$G$1232,5,FALSE)</f>
        <v>201.87050399999993</v>
      </c>
      <c r="AF590" s="2"/>
      <c r="AG590" s="2"/>
    </row>
    <row r="591" spans="1:33" x14ac:dyDescent="0.45">
      <c r="A591" s="1">
        <v>46055</v>
      </c>
      <c r="B591" s="1">
        <v>46140</v>
      </c>
      <c r="C591" s="1">
        <v>46385</v>
      </c>
      <c r="D591" s="1">
        <v>2</v>
      </c>
      <c r="E591" s="2" t="s">
        <v>2721</v>
      </c>
      <c r="F591" s="3">
        <v>20</v>
      </c>
      <c r="G591" s="2" t="s">
        <v>1795</v>
      </c>
      <c r="H591" s="28">
        <v>5116</v>
      </c>
      <c r="I591" s="2" t="s">
        <v>317</v>
      </c>
      <c r="J591" s="4">
        <v>4</v>
      </c>
      <c r="K591" s="5">
        <v>63.42</v>
      </c>
      <c r="L591" s="4">
        <v>253.68</v>
      </c>
      <c r="M591" s="2" t="s">
        <v>1485</v>
      </c>
      <c r="N591" s="2" t="s">
        <v>30</v>
      </c>
      <c r="O591" s="2" t="s">
        <v>1668</v>
      </c>
      <c r="P591" s="2" t="s">
        <v>1669</v>
      </c>
      <c r="R591" s="2" t="s">
        <v>67</v>
      </c>
      <c r="S591" s="2" t="s">
        <v>1796</v>
      </c>
      <c r="U591" s="2" t="s">
        <v>1797</v>
      </c>
      <c r="V591" s="2" t="s">
        <v>1798</v>
      </c>
      <c r="W591" s="2" t="s">
        <v>1667</v>
      </c>
      <c r="X591" s="6">
        <v>0</v>
      </c>
      <c r="Z591" s="2" t="s">
        <v>1713</v>
      </c>
      <c r="AA591" s="2" t="s">
        <v>1799</v>
      </c>
      <c r="AC591" s="2" t="s">
        <v>1673</v>
      </c>
      <c r="AD591" s="2"/>
      <c r="AE591">
        <f>J591*VLOOKUP(H591,'Cost sheet'!$C$2:$G$1232,5,FALSE)</f>
        <v>88.211628000000019</v>
      </c>
      <c r="AF591" s="2"/>
      <c r="AG591" s="2"/>
    </row>
    <row r="592" spans="1:33" x14ac:dyDescent="0.45">
      <c r="A592" s="1">
        <v>46057</v>
      </c>
      <c r="B592" s="1">
        <v>46063</v>
      </c>
      <c r="C592" s="1">
        <v>46385</v>
      </c>
      <c r="D592" s="1">
        <v>2</v>
      </c>
      <c r="E592" s="2" t="s">
        <v>2733</v>
      </c>
      <c r="F592" s="3">
        <v>1</v>
      </c>
      <c r="G592" s="2" t="s">
        <v>1695</v>
      </c>
      <c r="H592" s="28">
        <v>4785</v>
      </c>
      <c r="I592" s="2" t="s">
        <v>262</v>
      </c>
      <c r="J592" s="4">
        <v>9</v>
      </c>
      <c r="K592" s="5">
        <v>160</v>
      </c>
      <c r="L592" s="4">
        <v>1440</v>
      </c>
      <c r="M592" s="2" t="s">
        <v>1485</v>
      </c>
      <c r="N592" s="2" t="s">
        <v>30</v>
      </c>
      <c r="O592" s="2" t="s">
        <v>1668</v>
      </c>
      <c r="P592" s="2" t="s">
        <v>1669</v>
      </c>
      <c r="R592" s="2" t="s">
        <v>67</v>
      </c>
      <c r="S592" s="2" t="s">
        <v>1696</v>
      </c>
      <c r="U592" s="2" t="s">
        <v>1682</v>
      </c>
      <c r="V592" s="2" t="s">
        <v>1697</v>
      </c>
      <c r="W592" s="2" t="s">
        <v>1667</v>
      </c>
      <c r="X592" s="6">
        <v>14</v>
      </c>
      <c r="Z592" s="2" t="s">
        <v>1698</v>
      </c>
      <c r="AA592" s="2" t="s">
        <v>1699</v>
      </c>
      <c r="AB592" s="2" t="s">
        <v>1700</v>
      </c>
      <c r="AC592" s="2" t="s">
        <v>1673</v>
      </c>
      <c r="AD592" s="2"/>
      <c r="AE592">
        <f>J592*VLOOKUP(H592,'Cost sheet'!$C$2:$G$1232,5,FALSE)</f>
        <v>1003.0896359999999</v>
      </c>
      <c r="AF592" s="2"/>
      <c r="AG592" s="2"/>
    </row>
    <row r="593" spans="1:33" x14ac:dyDescent="0.45">
      <c r="A593" s="1">
        <v>46057</v>
      </c>
      <c r="B593" s="1">
        <v>46152</v>
      </c>
      <c r="C593" s="1">
        <v>46385</v>
      </c>
      <c r="D593" s="1">
        <v>2</v>
      </c>
      <c r="E593" s="2" t="s">
        <v>2738</v>
      </c>
      <c r="F593" s="3">
        <v>1</v>
      </c>
      <c r="G593" s="2" t="s">
        <v>1937</v>
      </c>
      <c r="H593" s="28">
        <v>6010</v>
      </c>
      <c r="I593" s="2" t="s">
        <v>129</v>
      </c>
      <c r="J593" s="4">
        <v>20</v>
      </c>
      <c r="K593" s="5">
        <v>102</v>
      </c>
      <c r="L593" s="4">
        <v>2040</v>
      </c>
      <c r="M593" s="2" t="s">
        <v>1485</v>
      </c>
      <c r="N593" s="2" t="s">
        <v>30</v>
      </c>
      <c r="O593" s="2" t="s">
        <v>1668</v>
      </c>
      <c r="P593" s="2" t="s">
        <v>1669</v>
      </c>
      <c r="R593" s="2" t="s">
        <v>67</v>
      </c>
      <c r="S593" s="2" t="s">
        <v>1938</v>
      </c>
      <c r="U593" s="2" t="s">
        <v>1763</v>
      </c>
      <c r="V593" s="2" t="s">
        <v>1939</v>
      </c>
      <c r="W593" s="2" t="s">
        <v>1667</v>
      </c>
      <c r="X593" s="6">
        <v>2</v>
      </c>
      <c r="Z593" s="2" t="s">
        <v>1692</v>
      </c>
      <c r="AA593" s="2" t="s">
        <v>1940</v>
      </c>
      <c r="AC593" s="2" t="s">
        <v>1673</v>
      </c>
      <c r="AD593" s="2"/>
      <c r="AE593">
        <f>J593*VLOOKUP(H593,'Cost sheet'!$C$2:$G$1232,5,FALSE)</f>
        <v>663.92663999999991</v>
      </c>
      <c r="AF593" s="2"/>
      <c r="AG593" s="2"/>
    </row>
    <row r="594" spans="1:33" x14ac:dyDescent="0.45">
      <c r="A594" s="1">
        <v>46063</v>
      </c>
      <c r="B594" s="1">
        <v>46070</v>
      </c>
      <c r="C594" s="1">
        <v>46385</v>
      </c>
      <c r="D594" s="1">
        <v>2</v>
      </c>
      <c r="E594" s="2" t="s">
        <v>2884</v>
      </c>
      <c r="F594" s="3">
        <v>1</v>
      </c>
      <c r="G594" s="2" t="s">
        <v>1695</v>
      </c>
      <c r="H594" s="28">
        <v>4785</v>
      </c>
      <c r="I594" s="2" t="s">
        <v>262</v>
      </c>
      <c r="J594" s="4">
        <v>2</v>
      </c>
      <c r="K594" s="5">
        <v>160</v>
      </c>
      <c r="L594" s="4">
        <v>320</v>
      </c>
      <c r="M594" s="2" t="s">
        <v>1485</v>
      </c>
      <c r="N594" s="2" t="s">
        <v>30</v>
      </c>
      <c r="O594" s="2" t="s">
        <v>1668</v>
      </c>
      <c r="P594" s="2" t="s">
        <v>1669</v>
      </c>
      <c r="R594" s="2" t="s">
        <v>67</v>
      </c>
      <c r="S594" s="2" t="s">
        <v>1696</v>
      </c>
      <c r="U594" s="2" t="s">
        <v>1682</v>
      </c>
      <c r="V594" s="2" t="s">
        <v>1697</v>
      </c>
      <c r="W594" s="2" t="s">
        <v>1667</v>
      </c>
      <c r="X594" s="6">
        <v>14</v>
      </c>
      <c r="Z594" s="2" t="s">
        <v>1698</v>
      </c>
      <c r="AA594" s="2" t="s">
        <v>1699</v>
      </c>
      <c r="AB594" s="2" t="s">
        <v>1700</v>
      </c>
      <c r="AC594" s="2" t="s">
        <v>1673</v>
      </c>
      <c r="AD594" s="2"/>
      <c r="AE594">
        <f>J594*VLOOKUP(H594,'Cost sheet'!$C$2:$G$1232,5,FALSE)</f>
        <v>222.90880799999999</v>
      </c>
      <c r="AF594" s="2"/>
      <c r="AG594" s="2"/>
    </row>
    <row r="595" spans="1:33" x14ac:dyDescent="0.45">
      <c r="A595" s="1">
        <v>46069</v>
      </c>
      <c r="B595" s="1">
        <v>46153</v>
      </c>
      <c r="C595" s="1">
        <v>46385</v>
      </c>
      <c r="D595" s="1">
        <v>2</v>
      </c>
      <c r="E595" s="2" t="s">
        <v>3031</v>
      </c>
      <c r="F595" s="3">
        <v>20</v>
      </c>
      <c r="G595" s="2" t="s">
        <v>1734</v>
      </c>
      <c r="H595" s="28">
        <v>5116</v>
      </c>
      <c r="I595" s="2" t="s">
        <v>317</v>
      </c>
      <c r="J595" s="4">
        <v>17</v>
      </c>
      <c r="K595" s="5">
        <v>63.42</v>
      </c>
      <c r="L595" s="4">
        <v>1078.1400000000001</v>
      </c>
      <c r="M595" s="2" t="s">
        <v>1485</v>
      </c>
      <c r="N595" s="2" t="s">
        <v>30</v>
      </c>
      <c r="O595" s="2" t="s">
        <v>1668</v>
      </c>
      <c r="P595" s="2" t="s">
        <v>1669</v>
      </c>
      <c r="R595" s="2" t="s">
        <v>67</v>
      </c>
      <c r="S595" s="2" t="s">
        <v>1735</v>
      </c>
      <c r="U595" s="2" t="s">
        <v>1690</v>
      </c>
      <c r="V595" s="2" t="s">
        <v>1736</v>
      </c>
      <c r="W595" s="2" t="s">
        <v>1667</v>
      </c>
      <c r="X595" s="6">
        <v>0</v>
      </c>
      <c r="Z595" s="2" t="s">
        <v>1713</v>
      </c>
      <c r="AA595" s="2" t="s">
        <v>1737</v>
      </c>
      <c r="AC595" s="2" t="s">
        <v>1673</v>
      </c>
      <c r="AD595" s="2"/>
      <c r="AE595">
        <f>J595*VLOOKUP(H595,'Cost sheet'!$C$2:$G$1232,5,FALSE)</f>
        <v>374.89941900000008</v>
      </c>
      <c r="AF595" s="2"/>
      <c r="AG595" s="2"/>
    </row>
    <row r="596" spans="1:33" x14ac:dyDescent="0.45">
      <c r="A596" s="1">
        <v>46069</v>
      </c>
      <c r="B596" s="1">
        <v>46153</v>
      </c>
      <c r="C596" s="1">
        <v>46385</v>
      </c>
      <c r="D596" s="1">
        <v>2</v>
      </c>
      <c r="E596" s="2" t="s">
        <v>3033</v>
      </c>
      <c r="F596" s="3">
        <v>10</v>
      </c>
      <c r="G596" s="2" t="s">
        <v>1710</v>
      </c>
      <c r="H596" s="28">
        <v>5117</v>
      </c>
      <c r="I596" s="2" t="s">
        <v>284</v>
      </c>
      <c r="J596" s="4">
        <v>7</v>
      </c>
      <c r="K596" s="5">
        <v>94.6</v>
      </c>
      <c r="L596" s="4">
        <v>662.2</v>
      </c>
      <c r="M596" s="2" t="s">
        <v>1485</v>
      </c>
      <c r="N596" s="2" t="s">
        <v>30</v>
      </c>
      <c r="O596" s="2" t="s">
        <v>1668</v>
      </c>
      <c r="P596" s="2" t="s">
        <v>1669</v>
      </c>
      <c r="R596" s="2" t="s">
        <v>67</v>
      </c>
      <c r="S596" s="2" t="s">
        <v>1711</v>
      </c>
      <c r="U596" s="2" t="s">
        <v>1682</v>
      </c>
      <c r="V596" s="2" t="s">
        <v>1712</v>
      </c>
      <c r="W596" s="2" t="s">
        <v>1667</v>
      </c>
      <c r="X596" s="6">
        <v>0</v>
      </c>
      <c r="Z596" s="2" t="s">
        <v>1713</v>
      </c>
      <c r="AA596" s="2" t="s">
        <v>1714</v>
      </c>
      <c r="AC596" s="2" t="s">
        <v>1673</v>
      </c>
      <c r="AD596" s="2"/>
      <c r="AE596">
        <f>J596*VLOOKUP(H596,'Cost sheet'!$C$2:$G$1232,5,FALSE)</f>
        <v>128.46304799999996</v>
      </c>
      <c r="AF596" s="2"/>
      <c r="AG596" s="2"/>
    </row>
    <row r="597" spans="1:33" x14ac:dyDescent="0.45">
      <c r="A597" s="1">
        <v>46069</v>
      </c>
      <c r="B597" s="1">
        <v>46153</v>
      </c>
      <c r="C597" s="1">
        <v>46385</v>
      </c>
      <c r="D597" s="1">
        <v>2</v>
      </c>
      <c r="E597" s="2" t="s">
        <v>3037</v>
      </c>
      <c r="F597" s="3">
        <v>10</v>
      </c>
      <c r="G597" s="2" t="s">
        <v>1829</v>
      </c>
      <c r="H597" s="28">
        <v>5117</v>
      </c>
      <c r="I597" s="2" t="s">
        <v>284</v>
      </c>
      <c r="J597" s="4">
        <v>1</v>
      </c>
      <c r="K597" s="5">
        <v>94.6</v>
      </c>
      <c r="L597" s="4">
        <v>94.6</v>
      </c>
      <c r="M597" s="2" t="s">
        <v>1485</v>
      </c>
      <c r="N597" s="2" t="s">
        <v>30</v>
      </c>
      <c r="O597" s="2" t="s">
        <v>1668</v>
      </c>
      <c r="P597" s="2" t="s">
        <v>1669</v>
      </c>
      <c r="R597" s="2" t="s">
        <v>67</v>
      </c>
      <c r="S597" s="2" t="s">
        <v>1830</v>
      </c>
      <c r="U597" s="2" t="s">
        <v>1687</v>
      </c>
      <c r="V597" s="2" t="s">
        <v>1831</v>
      </c>
      <c r="W597" s="2" t="s">
        <v>1667</v>
      </c>
      <c r="X597" s="6">
        <v>0</v>
      </c>
      <c r="Z597" s="2" t="s">
        <v>1713</v>
      </c>
      <c r="AA597" s="2" t="s">
        <v>1832</v>
      </c>
      <c r="AC597" s="2" t="s">
        <v>1673</v>
      </c>
      <c r="AD597" s="2"/>
      <c r="AE597">
        <f>J597*VLOOKUP(H597,'Cost sheet'!$C$2:$G$1232,5,FALSE)</f>
        <v>18.351863999999992</v>
      </c>
      <c r="AF597" s="2"/>
      <c r="AG597" s="2"/>
    </row>
    <row r="598" spans="1:33" x14ac:dyDescent="0.45">
      <c r="A598" s="1">
        <v>46069</v>
      </c>
      <c r="B598" s="1">
        <v>46153</v>
      </c>
      <c r="C598" s="1">
        <v>46385</v>
      </c>
      <c r="D598" s="1">
        <v>2</v>
      </c>
      <c r="E598" s="2" t="s">
        <v>3039</v>
      </c>
      <c r="F598" s="3">
        <v>20</v>
      </c>
      <c r="G598" s="2" t="s">
        <v>1815</v>
      </c>
      <c r="H598" s="28">
        <v>5116</v>
      </c>
      <c r="I598" s="2" t="s">
        <v>317</v>
      </c>
      <c r="J598" s="4">
        <v>10</v>
      </c>
      <c r="K598" s="5">
        <v>63.42</v>
      </c>
      <c r="L598" s="4">
        <v>634.20000000000005</v>
      </c>
      <c r="M598" s="2" t="s">
        <v>1485</v>
      </c>
      <c r="N598" s="2" t="s">
        <v>30</v>
      </c>
      <c r="O598" s="2" t="s">
        <v>1668</v>
      </c>
      <c r="P598" s="2" t="s">
        <v>1669</v>
      </c>
      <c r="R598" s="2" t="s">
        <v>67</v>
      </c>
      <c r="S598" s="2" t="s">
        <v>1816</v>
      </c>
      <c r="U598" s="2" t="s">
        <v>1817</v>
      </c>
      <c r="V598" s="2" t="s">
        <v>1818</v>
      </c>
      <c r="W598" s="2" t="s">
        <v>1667</v>
      </c>
      <c r="X598" s="6">
        <v>0</v>
      </c>
      <c r="Z598" s="2" t="s">
        <v>1713</v>
      </c>
      <c r="AA598" s="2" t="s">
        <v>1819</v>
      </c>
      <c r="AC598" s="2" t="s">
        <v>1673</v>
      </c>
      <c r="AD598" s="2"/>
      <c r="AE598">
        <f>J598*VLOOKUP(H598,'Cost sheet'!$C$2:$G$1232,5,FALSE)</f>
        <v>220.52907000000005</v>
      </c>
      <c r="AF598" s="2"/>
      <c r="AG598" s="2"/>
    </row>
    <row r="599" spans="1:33" x14ac:dyDescent="0.45">
      <c r="A599" s="1">
        <v>46069</v>
      </c>
      <c r="B599" s="1">
        <v>46153</v>
      </c>
      <c r="C599" s="1">
        <v>46385</v>
      </c>
      <c r="D599" s="1">
        <v>2</v>
      </c>
      <c r="E599" s="2" t="s">
        <v>3041</v>
      </c>
      <c r="F599" s="3">
        <v>10</v>
      </c>
      <c r="G599" s="2" t="s">
        <v>1720</v>
      </c>
      <c r="H599" s="28">
        <v>5117</v>
      </c>
      <c r="I599" s="2" t="s">
        <v>284</v>
      </c>
      <c r="J599" s="4">
        <v>2</v>
      </c>
      <c r="K599" s="5">
        <v>94.6</v>
      </c>
      <c r="L599" s="4">
        <v>189.2</v>
      </c>
      <c r="M599" s="2" t="s">
        <v>1485</v>
      </c>
      <c r="N599" s="2" t="s">
        <v>30</v>
      </c>
      <c r="O599" s="2" t="s">
        <v>1668</v>
      </c>
      <c r="P599" s="2" t="s">
        <v>1669</v>
      </c>
      <c r="R599" s="2" t="s">
        <v>67</v>
      </c>
      <c r="S599" s="2" t="s">
        <v>1721</v>
      </c>
      <c r="U599" s="2" t="s">
        <v>1682</v>
      </c>
      <c r="V599" s="2" t="s">
        <v>1722</v>
      </c>
      <c r="W599" s="2" t="s">
        <v>1667</v>
      </c>
      <c r="X599" s="6">
        <v>0</v>
      </c>
      <c r="Z599" s="2" t="s">
        <v>1713</v>
      </c>
      <c r="AA599" s="2" t="s">
        <v>1723</v>
      </c>
      <c r="AC599" s="2" t="s">
        <v>1673</v>
      </c>
      <c r="AD599" s="2"/>
      <c r="AE599">
        <f>J599*VLOOKUP(H599,'Cost sheet'!$C$2:$G$1232,5,FALSE)</f>
        <v>36.703727999999984</v>
      </c>
      <c r="AF599" s="2"/>
      <c r="AG599" s="2"/>
    </row>
    <row r="600" spans="1:33" x14ac:dyDescent="0.45">
      <c r="A600" s="1">
        <v>46070</v>
      </c>
      <c r="B600" s="1">
        <v>46077</v>
      </c>
      <c r="C600" s="1">
        <v>46385</v>
      </c>
      <c r="D600" s="1">
        <v>2</v>
      </c>
      <c r="E600" s="2" t="s">
        <v>3043</v>
      </c>
      <c r="F600" s="3">
        <v>1</v>
      </c>
      <c r="G600" s="2" t="s">
        <v>1937</v>
      </c>
      <c r="H600" s="28">
        <v>4785</v>
      </c>
      <c r="I600" s="2" t="s">
        <v>262</v>
      </c>
      <c r="J600" s="4">
        <v>1</v>
      </c>
      <c r="K600" s="5">
        <v>160</v>
      </c>
      <c r="L600" s="4">
        <v>160</v>
      </c>
      <c r="M600" s="2" t="s">
        <v>1485</v>
      </c>
      <c r="N600" s="2" t="s">
        <v>30</v>
      </c>
      <c r="O600" s="2" t="s">
        <v>1668</v>
      </c>
      <c r="P600" s="2" t="s">
        <v>1669</v>
      </c>
      <c r="R600" s="2" t="s">
        <v>67</v>
      </c>
      <c r="S600" s="2" t="s">
        <v>1938</v>
      </c>
      <c r="U600" s="2" t="s">
        <v>1763</v>
      </c>
      <c r="V600" s="2" t="s">
        <v>1939</v>
      </c>
      <c r="W600" s="2" t="s">
        <v>1667</v>
      </c>
      <c r="X600" s="6">
        <v>14</v>
      </c>
      <c r="Z600" s="2" t="s">
        <v>1692</v>
      </c>
      <c r="AA600" s="2" t="s">
        <v>1940</v>
      </c>
      <c r="AC600" s="2" t="s">
        <v>1673</v>
      </c>
      <c r="AD600" s="2"/>
      <c r="AE600">
        <f>J600*VLOOKUP(H600,'Cost sheet'!$C$2:$G$1232,5,FALSE)</f>
        <v>111.454404</v>
      </c>
      <c r="AF600" s="2"/>
      <c r="AG600" s="2"/>
    </row>
    <row r="601" spans="1:33" x14ac:dyDescent="0.45">
      <c r="A601" s="1">
        <v>46070</v>
      </c>
      <c r="B601" s="1">
        <v>46151</v>
      </c>
      <c r="C601" s="1">
        <v>46385</v>
      </c>
      <c r="D601" s="1">
        <v>2</v>
      </c>
      <c r="E601" s="2" t="s">
        <v>3045</v>
      </c>
      <c r="F601" s="3">
        <v>1</v>
      </c>
      <c r="G601" s="2" t="s">
        <v>1688</v>
      </c>
      <c r="H601" s="28">
        <v>6039</v>
      </c>
      <c r="I601" s="2" t="s">
        <v>128</v>
      </c>
      <c r="J601" s="4">
        <v>144</v>
      </c>
      <c r="K601" s="5">
        <v>20.61</v>
      </c>
      <c r="L601" s="4">
        <v>2967.84</v>
      </c>
      <c r="M601" s="2" t="s">
        <v>1485</v>
      </c>
      <c r="N601" s="2" t="s">
        <v>30</v>
      </c>
      <c r="O601" s="2" t="s">
        <v>1668</v>
      </c>
      <c r="P601" s="2" t="s">
        <v>1669</v>
      </c>
      <c r="R601" s="2" t="s">
        <v>67</v>
      </c>
      <c r="S601" s="2" t="s">
        <v>1689</v>
      </c>
      <c r="U601" s="2" t="s">
        <v>1690</v>
      </c>
      <c r="V601" s="2" t="s">
        <v>1691</v>
      </c>
      <c r="W601" s="2" t="s">
        <v>1667</v>
      </c>
      <c r="X601" s="6">
        <v>4</v>
      </c>
      <c r="Z601" s="2" t="s">
        <v>1692</v>
      </c>
      <c r="AA601" s="2" t="s">
        <v>1693</v>
      </c>
      <c r="AB601" s="2" t="s">
        <v>1694</v>
      </c>
      <c r="AC601" s="2" t="s">
        <v>1673</v>
      </c>
      <c r="AD601" s="2"/>
      <c r="AE601">
        <f>J601*VLOOKUP(H601,'Cost sheet'!$C$2:$G$1232,5,FALSE)</f>
        <v>1423.6493760000003</v>
      </c>
      <c r="AF601" s="2"/>
      <c r="AG601" s="2"/>
    </row>
    <row r="602" spans="1:33" x14ac:dyDescent="0.45">
      <c r="A602" s="1">
        <v>46070</v>
      </c>
      <c r="B602" s="1">
        <v>46172</v>
      </c>
      <c r="C602" s="1">
        <v>46385</v>
      </c>
      <c r="D602" s="1">
        <v>2</v>
      </c>
      <c r="E602" s="2" t="s">
        <v>3047</v>
      </c>
      <c r="F602" s="3">
        <v>1</v>
      </c>
      <c r="G602" s="2" t="s">
        <v>1695</v>
      </c>
      <c r="H602" s="28">
        <v>6039</v>
      </c>
      <c r="I602" s="2" t="s">
        <v>128</v>
      </c>
      <c r="J602" s="4">
        <v>140</v>
      </c>
      <c r="K602" s="5">
        <v>20.61</v>
      </c>
      <c r="L602" s="4">
        <v>2885.4</v>
      </c>
      <c r="M602" s="2" t="s">
        <v>1485</v>
      </c>
      <c r="N602" s="2" t="s">
        <v>30</v>
      </c>
      <c r="O602" s="2" t="s">
        <v>1668</v>
      </c>
      <c r="P602" s="2" t="s">
        <v>1669</v>
      </c>
      <c r="R602" s="2" t="s">
        <v>67</v>
      </c>
      <c r="S602" s="2" t="s">
        <v>1696</v>
      </c>
      <c r="U602" s="2" t="s">
        <v>1682</v>
      </c>
      <c r="V602" s="2" t="s">
        <v>1697</v>
      </c>
      <c r="W602" s="2" t="s">
        <v>1667</v>
      </c>
      <c r="X602" s="6">
        <v>4</v>
      </c>
      <c r="Z602" s="2" t="s">
        <v>1698</v>
      </c>
      <c r="AA602" s="2" t="s">
        <v>1699</v>
      </c>
      <c r="AB602" s="2" t="s">
        <v>1700</v>
      </c>
      <c r="AC602" s="2" t="s">
        <v>1673</v>
      </c>
      <c r="AD602" s="2"/>
      <c r="AE602">
        <f>J602*VLOOKUP(H602,'Cost sheet'!$C$2:$G$1232,5,FALSE)</f>
        <v>1384.1035600000002</v>
      </c>
      <c r="AF602" s="2"/>
      <c r="AG602" s="2"/>
    </row>
    <row r="603" spans="1:33" x14ac:dyDescent="0.45">
      <c r="A603" s="1">
        <v>44771</v>
      </c>
      <c r="B603" s="1">
        <v>44972</v>
      </c>
      <c r="C603" s="1">
        <v>46387</v>
      </c>
      <c r="D603" s="1">
        <v>44972</v>
      </c>
      <c r="E603" s="2" t="s">
        <v>1982</v>
      </c>
      <c r="F603" s="3">
        <v>2</v>
      </c>
      <c r="G603" s="2" t="s">
        <v>1983</v>
      </c>
      <c r="H603" s="28">
        <v>6929</v>
      </c>
      <c r="I603" s="2" t="s">
        <v>83</v>
      </c>
      <c r="J603" s="4">
        <v>31</v>
      </c>
      <c r="K603" s="5">
        <v>44.363999999999997</v>
      </c>
      <c r="L603" s="4">
        <v>1375.28</v>
      </c>
      <c r="M603" s="2" t="s">
        <v>1984</v>
      </c>
      <c r="N603" s="2" t="s">
        <v>30</v>
      </c>
      <c r="O603" s="2" t="s">
        <v>1668</v>
      </c>
      <c r="P603" s="2" t="s">
        <v>1669</v>
      </c>
      <c r="R603" s="2" t="s">
        <v>84</v>
      </c>
      <c r="S603" s="2" t="s">
        <v>1985</v>
      </c>
      <c r="T603" s="2" t="s">
        <v>1986</v>
      </c>
      <c r="U603" s="2" t="s">
        <v>1962</v>
      </c>
      <c r="V603" s="2" t="s">
        <v>1987</v>
      </c>
      <c r="W603" s="2" t="s">
        <v>1667</v>
      </c>
      <c r="X603" s="6">
        <v>0</v>
      </c>
      <c r="Z603" s="2" t="s">
        <v>1988</v>
      </c>
      <c r="AA603" s="2" t="s">
        <v>1989</v>
      </c>
      <c r="AC603" s="2" t="s">
        <v>1673</v>
      </c>
      <c r="AD603" s="2"/>
      <c r="AE603">
        <f>J603*VLOOKUP(H603,'Cost sheet'!$C$2:$G$1232,5,FALSE)</f>
        <v>950.44059400000003</v>
      </c>
      <c r="AF603" s="2"/>
      <c r="AG603" s="2"/>
    </row>
    <row r="604" spans="1:33" x14ac:dyDescent="0.45">
      <c r="A604" s="1">
        <v>44771</v>
      </c>
      <c r="B604" s="1">
        <v>44972</v>
      </c>
      <c r="C604" s="1">
        <v>46387</v>
      </c>
      <c r="D604" s="1">
        <v>44972</v>
      </c>
      <c r="E604" s="2" t="s">
        <v>1982</v>
      </c>
      <c r="F604" s="3">
        <v>3</v>
      </c>
      <c r="G604" s="2" t="s">
        <v>1983</v>
      </c>
      <c r="H604" s="28">
        <v>6930</v>
      </c>
      <c r="I604" s="2" t="s">
        <v>85</v>
      </c>
      <c r="J604" s="4">
        <v>118</v>
      </c>
      <c r="K604" s="5">
        <v>44.363999999999997</v>
      </c>
      <c r="L604" s="4">
        <v>5234.95</v>
      </c>
      <c r="M604" s="2" t="s">
        <v>1984</v>
      </c>
      <c r="N604" s="2" t="s">
        <v>30</v>
      </c>
      <c r="O604" s="2" t="s">
        <v>1668</v>
      </c>
      <c r="P604" s="2" t="s">
        <v>1669</v>
      </c>
      <c r="R604" s="2" t="s">
        <v>84</v>
      </c>
      <c r="S604" s="2" t="s">
        <v>1985</v>
      </c>
      <c r="T604" s="2" t="s">
        <v>1986</v>
      </c>
      <c r="U604" s="2" t="s">
        <v>1962</v>
      </c>
      <c r="V604" s="2" t="s">
        <v>1987</v>
      </c>
      <c r="W604" s="2" t="s">
        <v>1667</v>
      </c>
      <c r="X604" s="6">
        <v>0</v>
      </c>
      <c r="Z604" s="2" t="s">
        <v>1988</v>
      </c>
      <c r="AA604" s="2" t="s">
        <v>1989</v>
      </c>
      <c r="AC604" s="2" t="s">
        <v>1673</v>
      </c>
      <c r="AD604" s="2"/>
      <c r="AE604">
        <f>J604*VLOOKUP(H604,'Cost sheet'!$C$2:$G$1232,5,FALSE)</f>
        <v>3599.3981319999998</v>
      </c>
      <c r="AF604" s="2"/>
      <c r="AG604" s="2"/>
    </row>
    <row r="605" spans="1:33" x14ac:dyDescent="0.45">
      <c r="A605" s="1">
        <v>44771</v>
      </c>
      <c r="B605" s="1">
        <v>44972</v>
      </c>
      <c r="C605" s="1">
        <v>46387</v>
      </c>
      <c r="D605" s="1">
        <v>44972</v>
      </c>
      <c r="E605" s="2" t="s">
        <v>1982</v>
      </c>
      <c r="F605" s="3">
        <v>4</v>
      </c>
      <c r="G605" s="2" t="s">
        <v>1983</v>
      </c>
      <c r="H605" s="28">
        <v>6929</v>
      </c>
      <c r="I605" s="2" t="s">
        <v>83</v>
      </c>
      <c r="J605" s="4">
        <v>150</v>
      </c>
      <c r="K605" s="5">
        <v>44.363999999999997</v>
      </c>
      <c r="L605" s="4">
        <v>6654.6</v>
      </c>
      <c r="M605" s="2" t="s">
        <v>1984</v>
      </c>
      <c r="N605" s="2" t="s">
        <v>30</v>
      </c>
      <c r="O605" s="2" t="s">
        <v>1668</v>
      </c>
      <c r="P605" s="2" t="s">
        <v>1669</v>
      </c>
      <c r="R605" s="2" t="s">
        <v>84</v>
      </c>
      <c r="S605" s="2" t="s">
        <v>1985</v>
      </c>
      <c r="T605" s="2" t="s">
        <v>1986</v>
      </c>
      <c r="U605" s="2" t="s">
        <v>1962</v>
      </c>
      <c r="V605" s="2" t="s">
        <v>1987</v>
      </c>
      <c r="W605" s="2" t="s">
        <v>1667</v>
      </c>
      <c r="X605" s="6">
        <v>0</v>
      </c>
      <c r="Z605" s="2" t="s">
        <v>1988</v>
      </c>
      <c r="AA605" s="2" t="s">
        <v>1989</v>
      </c>
      <c r="AC605" s="2" t="s">
        <v>1673</v>
      </c>
      <c r="AD605" s="2"/>
      <c r="AE605">
        <f>J605*VLOOKUP(H605,'Cost sheet'!$C$2:$G$1232,5,FALSE)</f>
        <v>4598.9061000000002</v>
      </c>
      <c r="AF605" s="2"/>
      <c r="AG605" s="2"/>
    </row>
    <row r="606" spans="1:33" x14ac:dyDescent="0.45">
      <c r="A606" s="1">
        <v>45712</v>
      </c>
      <c r="B606" s="1">
        <v>46203</v>
      </c>
      <c r="C606" s="1">
        <v>46387</v>
      </c>
      <c r="D606" s="1">
        <v>46387</v>
      </c>
      <c r="E606" s="2" t="s">
        <v>1558</v>
      </c>
      <c r="F606" s="3">
        <v>1</v>
      </c>
      <c r="G606" s="2" t="s">
        <v>1820</v>
      </c>
      <c r="H606" s="28">
        <v>7489</v>
      </c>
      <c r="I606" s="2" t="s">
        <v>111</v>
      </c>
      <c r="J606" s="4">
        <v>900</v>
      </c>
      <c r="K606" s="5">
        <v>108</v>
      </c>
      <c r="L606" s="4">
        <v>97200</v>
      </c>
      <c r="M606" s="2" t="s">
        <v>1559</v>
      </c>
      <c r="N606" s="2" t="s">
        <v>30</v>
      </c>
      <c r="O606" s="2" t="s">
        <v>1668</v>
      </c>
      <c r="P606" s="2" t="s">
        <v>1669</v>
      </c>
      <c r="R606" s="2" t="s">
        <v>106</v>
      </c>
      <c r="S606" s="2" t="s">
        <v>1821</v>
      </c>
      <c r="U606" s="2" t="s">
        <v>1740</v>
      </c>
      <c r="V606" s="2" t="s">
        <v>1822</v>
      </c>
      <c r="W606" s="2" t="s">
        <v>1667</v>
      </c>
      <c r="X606" s="6">
        <v>0</v>
      </c>
      <c r="Y606" s="2" t="s">
        <v>1990</v>
      </c>
      <c r="AD606" s="2"/>
      <c r="AE606">
        <f>J606*VLOOKUP(H606,'Cost sheet'!$C$2:$G$1232,5,FALSE)</f>
        <v>21212.932499999999</v>
      </c>
      <c r="AF606" s="2"/>
      <c r="AG606" s="2"/>
    </row>
    <row r="607" spans="1:33" x14ac:dyDescent="0.45">
      <c r="A607" s="1">
        <v>45712</v>
      </c>
      <c r="B607" s="1">
        <v>46203</v>
      </c>
      <c r="C607" s="1">
        <v>46387</v>
      </c>
      <c r="D607" s="1">
        <v>46387</v>
      </c>
      <c r="E607" s="2" t="s">
        <v>1558</v>
      </c>
      <c r="F607" s="3">
        <v>3</v>
      </c>
      <c r="G607" s="2" t="s">
        <v>1820</v>
      </c>
      <c r="H607" s="28">
        <v>7487</v>
      </c>
      <c r="I607" s="2" t="s">
        <v>105</v>
      </c>
      <c r="J607" s="4">
        <v>900</v>
      </c>
      <c r="K607" s="5">
        <v>269.76</v>
      </c>
      <c r="L607" s="4">
        <v>242784</v>
      </c>
      <c r="M607" s="2" t="s">
        <v>1559</v>
      </c>
      <c r="N607" s="2" t="s">
        <v>30</v>
      </c>
      <c r="O607" s="2" t="s">
        <v>1668</v>
      </c>
      <c r="P607" s="2" t="s">
        <v>1669</v>
      </c>
      <c r="R607" s="2" t="s">
        <v>106</v>
      </c>
      <c r="S607" s="2" t="s">
        <v>1821</v>
      </c>
      <c r="U607" s="2" t="s">
        <v>1740</v>
      </c>
      <c r="V607" s="2" t="s">
        <v>1822</v>
      </c>
      <c r="W607" s="2" t="s">
        <v>1667</v>
      </c>
      <c r="X607" s="6">
        <v>0</v>
      </c>
      <c r="Y607" s="2" t="s">
        <v>1990</v>
      </c>
      <c r="AD607" s="2"/>
      <c r="AE607">
        <f>J607*VLOOKUP(H607,'Cost sheet'!$C$2:$G$1232,5,FALSE)</f>
        <v>124982.8002</v>
      </c>
      <c r="AF607" s="2"/>
      <c r="AG607" s="2"/>
    </row>
    <row r="608" spans="1:33" x14ac:dyDescent="0.45">
      <c r="A608" s="1">
        <v>45712</v>
      </c>
      <c r="B608" s="1">
        <v>46203</v>
      </c>
      <c r="C608" s="1">
        <v>46387</v>
      </c>
      <c r="D608" s="1">
        <v>46387</v>
      </c>
      <c r="E608" s="2" t="s">
        <v>1558</v>
      </c>
      <c r="F608" s="3">
        <v>4</v>
      </c>
      <c r="G608" s="2" t="s">
        <v>1820</v>
      </c>
      <c r="H608" s="28">
        <v>7482</v>
      </c>
      <c r="I608" s="2" t="s">
        <v>1415</v>
      </c>
      <c r="J608" s="4">
        <v>7500</v>
      </c>
      <c r="K608" s="5">
        <v>32.880000000000003</v>
      </c>
      <c r="L608" s="4">
        <v>246600</v>
      </c>
      <c r="M608" s="2" t="s">
        <v>1559</v>
      </c>
      <c r="N608" s="2" t="s">
        <v>30</v>
      </c>
      <c r="O608" s="2" t="s">
        <v>1668</v>
      </c>
      <c r="P608" s="2" t="s">
        <v>1669</v>
      </c>
      <c r="R608" s="2" t="s">
        <v>106</v>
      </c>
      <c r="S608" s="2" t="s">
        <v>1821</v>
      </c>
      <c r="U608" s="2" t="s">
        <v>1740</v>
      </c>
      <c r="V608" s="2" t="s">
        <v>1822</v>
      </c>
      <c r="W608" s="2" t="s">
        <v>1667</v>
      </c>
      <c r="X608" s="6">
        <v>0</v>
      </c>
      <c r="Y608" s="2" t="s">
        <v>1990</v>
      </c>
      <c r="AD608" s="2"/>
      <c r="AE608">
        <f>J608*VLOOKUP(H608,'Cost sheet'!$C$2:$G$1232,5,FALSE)</f>
        <v>31003.792500000014</v>
      </c>
      <c r="AF608" s="2"/>
      <c r="AG608" s="2"/>
    </row>
    <row r="609" spans="1:35" x14ac:dyDescent="0.45">
      <c r="A609" s="1">
        <v>45712</v>
      </c>
      <c r="B609" s="1">
        <v>46203</v>
      </c>
      <c r="C609" s="1">
        <v>46387</v>
      </c>
      <c r="D609" s="1">
        <v>46387</v>
      </c>
      <c r="E609" s="2" t="s">
        <v>1558</v>
      </c>
      <c r="F609" s="3">
        <v>5</v>
      </c>
      <c r="G609" s="2" t="s">
        <v>1820</v>
      </c>
      <c r="H609" s="28">
        <v>7486</v>
      </c>
      <c r="I609" s="2" t="s">
        <v>292</v>
      </c>
      <c r="J609" s="4">
        <v>900</v>
      </c>
      <c r="K609" s="5">
        <v>259.27199999999999</v>
      </c>
      <c r="L609" s="4">
        <v>233344.8</v>
      </c>
      <c r="M609" s="2" t="s">
        <v>1559</v>
      </c>
      <c r="N609" s="2" t="s">
        <v>30</v>
      </c>
      <c r="O609" s="2" t="s">
        <v>1668</v>
      </c>
      <c r="P609" s="2" t="s">
        <v>1669</v>
      </c>
      <c r="R609" s="2" t="s">
        <v>106</v>
      </c>
      <c r="S609" s="2" t="s">
        <v>1821</v>
      </c>
      <c r="U609" s="2" t="s">
        <v>1740</v>
      </c>
      <c r="V609" s="2" t="s">
        <v>1822</v>
      </c>
      <c r="W609" s="2" t="s">
        <v>1667</v>
      </c>
      <c r="X609" s="6">
        <v>0</v>
      </c>
      <c r="Y609" s="2" t="s">
        <v>1990</v>
      </c>
      <c r="AD609" s="2"/>
      <c r="AE609">
        <f>J609*VLOOKUP(H609,'Cost sheet'!$C$2:$G$1232,5,FALSE)</f>
        <v>122115.03389999999</v>
      </c>
      <c r="AF609" s="2"/>
      <c r="AG609" s="2"/>
    </row>
    <row r="610" spans="1:35" x14ac:dyDescent="0.45">
      <c r="A610" s="1">
        <v>45887</v>
      </c>
      <c r="B610" s="1">
        <v>45974</v>
      </c>
      <c r="C610" s="1">
        <v>46387</v>
      </c>
      <c r="D610" s="1">
        <v>45985</v>
      </c>
      <c r="E610" s="2" t="s">
        <v>2105</v>
      </c>
      <c r="F610" s="3">
        <v>10</v>
      </c>
      <c r="G610" s="2" t="s">
        <v>1724</v>
      </c>
      <c r="H610" s="28">
        <v>4357</v>
      </c>
      <c r="I610" s="2" t="s">
        <v>127</v>
      </c>
      <c r="J610" s="4">
        <v>56</v>
      </c>
      <c r="K610" s="5">
        <v>57.96</v>
      </c>
      <c r="L610" s="4">
        <v>3245.76</v>
      </c>
      <c r="M610" s="2" t="s">
        <v>1485</v>
      </c>
      <c r="N610" s="2" t="s">
        <v>30</v>
      </c>
      <c r="O610" s="2" t="s">
        <v>1668</v>
      </c>
      <c r="P610" s="2" t="s">
        <v>1669</v>
      </c>
      <c r="R610" s="2" t="s">
        <v>67</v>
      </c>
      <c r="S610" s="2" t="s">
        <v>1725</v>
      </c>
      <c r="U610" s="2" t="s">
        <v>1726</v>
      </c>
      <c r="V610" s="2" t="s">
        <v>1727</v>
      </c>
      <c r="W610" s="2" t="s">
        <v>1667</v>
      </c>
      <c r="X610" s="6">
        <v>0</v>
      </c>
      <c r="Z610" s="2" t="s">
        <v>1713</v>
      </c>
      <c r="AA610" s="2" t="s">
        <v>1728</v>
      </c>
      <c r="AC610" s="2" t="s">
        <v>1673</v>
      </c>
      <c r="AD610" s="2"/>
      <c r="AE610">
        <f>J610*VLOOKUP(H610,'Cost sheet'!$C$2:$G$1232,5,FALSE)</f>
        <v>1277.9896639999999</v>
      </c>
      <c r="AF610" s="2"/>
      <c r="AG610" s="2"/>
    </row>
    <row r="611" spans="1:35" x14ac:dyDescent="0.45">
      <c r="A611" s="1">
        <v>45887</v>
      </c>
      <c r="B611" s="1">
        <v>45974</v>
      </c>
      <c r="C611" s="1">
        <v>46387</v>
      </c>
      <c r="D611" s="1">
        <v>45985</v>
      </c>
      <c r="E611" s="2" t="s">
        <v>2106</v>
      </c>
      <c r="F611" s="3">
        <v>10</v>
      </c>
      <c r="G611" s="2" t="s">
        <v>1789</v>
      </c>
      <c r="H611" s="28">
        <v>4357</v>
      </c>
      <c r="I611" s="2" t="s">
        <v>127</v>
      </c>
      <c r="J611" s="4">
        <v>140</v>
      </c>
      <c r="K611" s="5">
        <v>57.96</v>
      </c>
      <c r="L611" s="4">
        <v>8114.4</v>
      </c>
      <c r="M611" s="2" t="s">
        <v>1485</v>
      </c>
      <c r="N611" s="2" t="s">
        <v>30</v>
      </c>
      <c r="O611" s="2" t="s">
        <v>1668</v>
      </c>
      <c r="P611" s="2" t="s">
        <v>1669</v>
      </c>
      <c r="R611" s="2" t="s">
        <v>67</v>
      </c>
      <c r="S611" s="2" t="s">
        <v>1790</v>
      </c>
      <c r="T611" s="2" t="s">
        <v>1790</v>
      </c>
      <c r="U611" s="2" t="s">
        <v>1670</v>
      </c>
      <c r="V611" s="2" t="s">
        <v>1791</v>
      </c>
      <c r="W611" s="2" t="s">
        <v>1667</v>
      </c>
      <c r="X611" s="6">
        <v>0</v>
      </c>
      <c r="Z611" s="2" t="s">
        <v>1713</v>
      </c>
      <c r="AA611" s="2" t="s">
        <v>1792</v>
      </c>
      <c r="AC611" s="2" t="s">
        <v>1673</v>
      </c>
      <c r="AD611" s="2"/>
      <c r="AE611">
        <f>J611*VLOOKUP(H611,'Cost sheet'!$C$2:$G$1232,5,FALSE)</f>
        <v>3194.9741600000002</v>
      </c>
      <c r="AF611" s="2"/>
      <c r="AG611" s="2"/>
    </row>
    <row r="612" spans="1:35" x14ac:dyDescent="0.45">
      <c r="A612" s="1">
        <v>45887</v>
      </c>
      <c r="B612" s="1">
        <v>45974</v>
      </c>
      <c r="C612" s="1">
        <v>46387</v>
      </c>
      <c r="D612" s="1">
        <v>45985</v>
      </c>
      <c r="E612" s="2" t="s">
        <v>2107</v>
      </c>
      <c r="F612" s="3">
        <v>10</v>
      </c>
      <c r="G612" s="2" t="s">
        <v>1833</v>
      </c>
      <c r="H612" s="28">
        <v>4357</v>
      </c>
      <c r="I612" s="2" t="s">
        <v>127</v>
      </c>
      <c r="J612" s="4">
        <v>56</v>
      </c>
      <c r="K612" s="5">
        <v>57.96</v>
      </c>
      <c r="L612" s="4">
        <v>3245.76</v>
      </c>
      <c r="M612" s="2" t="s">
        <v>1485</v>
      </c>
      <c r="N612" s="2" t="s">
        <v>30</v>
      </c>
      <c r="O612" s="2" t="s">
        <v>1668</v>
      </c>
      <c r="P612" s="2" t="s">
        <v>1669</v>
      </c>
      <c r="R612" s="2" t="s">
        <v>67</v>
      </c>
      <c r="S612" s="2" t="s">
        <v>1834</v>
      </c>
      <c r="U612" s="2" t="s">
        <v>1835</v>
      </c>
      <c r="V612" s="2" t="s">
        <v>1836</v>
      </c>
      <c r="W612" s="2" t="s">
        <v>1667</v>
      </c>
      <c r="X612" s="6">
        <v>0</v>
      </c>
      <c r="Z612" s="2" t="s">
        <v>1759</v>
      </c>
      <c r="AA612" s="2" t="s">
        <v>1837</v>
      </c>
      <c r="AC612" s="2" t="s">
        <v>1673</v>
      </c>
      <c r="AD612" s="2"/>
      <c r="AE612">
        <f>J612*VLOOKUP(H612,'Cost sheet'!$C$2:$G$1232,5,FALSE)</f>
        <v>1277.9896639999999</v>
      </c>
      <c r="AF612" s="2"/>
      <c r="AG612" s="2"/>
    </row>
    <row r="613" spans="1:35" x14ac:dyDescent="0.45">
      <c r="A613" s="1">
        <v>45902</v>
      </c>
      <c r="B613" s="1">
        <v>45989</v>
      </c>
      <c r="C613" s="1">
        <v>46387</v>
      </c>
      <c r="D613" s="1">
        <v>45989</v>
      </c>
      <c r="E613" s="2" t="s">
        <v>2123</v>
      </c>
      <c r="F613" s="3">
        <v>10</v>
      </c>
      <c r="G613" s="2" t="s">
        <v>1838</v>
      </c>
      <c r="H613" s="28">
        <v>4357</v>
      </c>
      <c r="I613" s="2" t="s">
        <v>127</v>
      </c>
      <c r="J613" s="4">
        <v>182</v>
      </c>
      <c r="K613" s="5">
        <v>57.96</v>
      </c>
      <c r="L613" s="4">
        <v>10548.72</v>
      </c>
      <c r="M613" s="2" t="s">
        <v>1485</v>
      </c>
      <c r="N613" s="2" t="s">
        <v>30</v>
      </c>
      <c r="O613" s="2" t="s">
        <v>1668</v>
      </c>
      <c r="P613" s="2" t="s">
        <v>1669</v>
      </c>
      <c r="R613" s="2" t="s">
        <v>67</v>
      </c>
      <c r="S613" s="2" t="s">
        <v>1839</v>
      </c>
      <c r="U613" s="2" t="s">
        <v>1690</v>
      </c>
      <c r="V613" s="2" t="s">
        <v>1840</v>
      </c>
      <c r="W613" s="2" t="s">
        <v>1667</v>
      </c>
      <c r="X613" s="6">
        <v>0</v>
      </c>
      <c r="Z613" s="2" t="s">
        <v>1713</v>
      </c>
      <c r="AA613" s="2" t="s">
        <v>1841</v>
      </c>
      <c r="AC613" s="2" t="s">
        <v>1673</v>
      </c>
      <c r="AD613" s="2"/>
      <c r="AE613">
        <f>J613*VLOOKUP(H613,'Cost sheet'!$C$2:$G$1232,5,FALSE)</f>
        <v>4153.4664080000002</v>
      </c>
      <c r="AF613" s="2"/>
      <c r="AG613" s="2"/>
    </row>
    <row r="614" spans="1:35" x14ac:dyDescent="0.45">
      <c r="A614" s="1">
        <v>45902</v>
      </c>
      <c r="B614" s="1">
        <v>45989</v>
      </c>
      <c r="C614" s="1">
        <v>46387</v>
      </c>
      <c r="D614" s="1">
        <v>45989</v>
      </c>
      <c r="E614" s="2" t="s">
        <v>2124</v>
      </c>
      <c r="F614" s="3">
        <v>10</v>
      </c>
      <c r="G614" s="2" t="s">
        <v>1761</v>
      </c>
      <c r="H614" s="28">
        <v>4357</v>
      </c>
      <c r="I614" s="2" t="s">
        <v>127</v>
      </c>
      <c r="J614" s="4">
        <v>70</v>
      </c>
      <c r="K614" s="5">
        <v>57.96</v>
      </c>
      <c r="L614" s="4">
        <v>4057.2</v>
      </c>
      <c r="M614" s="2" t="s">
        <v>1485</v>
      </c>
      <c r="N614" s="2" t="s">
        <v>30</v>
      </c>
      <c r="O614" s="2" t="s">
        <v>1668</v>
      </c>
      <c r="P614" s="2" t="s">
        <v>1669</v>
      </c>
      <c r="R614" s="2" t="s">
        <v>67</v>
      </c>
      <c r="S614" s="2" t="s">
        <v>1762</v>
      </c>
      <c r="U614" s="2" t="s">
        <v>1763</v>
      </c>
      <c r="V614" s="2" t="s">
        <v>1764</v>
      </c>
      <c r="W614" s="2" t="s">
        <v>1667</v>
      </c>
      <c r="X614" s="6">
        <v>0</v>
      </c>
      <c r="Z614" s="2" t="s">
        <v>1713</v>
      </c>
      <c r="AA614" s="2" t="s">
        <v>1765</v>
      </c>
      <c r="AC614" s="2" t="s">
        <v>1673</v>
      </c>
      <c r="AD614" s="2"/>
      <c r="AE614">
        <f>J614*VLOOKUP(H614,'Cost sheet'!$C$2:$G$1232,5,FALSE)</f>
        <v>1597.4870800000001</v>
      </c>
      <c r="AF614" s="2"/>
      <c r="AG614" s="2"/>
    </row>
    <row r="615" spans="1:35" x14ac:dyDescent="0.45">
      <c r="A615" s="1">
        <v>45902</v>
      </c>
      <c r="B615" s="1">
        <v>45989</v>
      </c>
      <c r="C615" s="1">
        <v>46387</v>
      </c>
      <c r="D615" s="1">
        <v>45989</v>
      </c>
      <c r="E615" s="2" t="s">
        <v>2125</v>
      </c>
      <c r="F615" s="3">
        <v>10</v>
      </c>
      <c r="G615" s="2" t="s">
        <v>1751</v>
      </c>
      <c r="H615" s="28">
        <v>4357</v>
      </c>
      <c r="I615" s="2" t="s">
        <v>127</v>
      </c>
      <c r="J615" s="4">
        <v>14</v>
      </c>
      <c r="K615" s="5">
        <v>57.96</v>
      </c>
      <c r="L615" s="4">
        <v>811.44</v>
      </c>
      <c r="M615" s="2" t="s">
        <v>1485</v>
      </c>
      <c r="N615" s="2" t="s">
        <v>30</v>
      </c>
      <c r="O615" s="2" t="s">
        <v>1668</v>
      </c>
      <c r="P615" s="2" t="s">
        <v>1669</v>
      </c>
      <c r="R615" s="2" t="s">
        <v>67</v>
      </c>
      <c r="S615" s="2" t="s">
        <v>1752</v>
      </c>
      <c r="U615" s="2" t="s">
        <v>1753</v>
      </c>
      <c r="V615" s="2" t="s">
        <v>1754</v>
      </c>
      <c r="W615" s="2" t="s">
        <v>1667</v>
      </c>
      <c r="X615" s="6">
        <v>0</v>
      </c>
      <c r="Z615" s="2" t="s">
        <v>1713</v>
      </c>
      <c r="AA615" s="2" t="s">
        <v>1755</v>
      </c>
      <c r="AC615" s="2" t="s">
        <v>1673</v>
      </c>
      <c r="AD615" s="2"/>
      <c r="AE615">
        <f>J615*VLOOKUP(H615,'Cost sheet'!$C$2:$G$1232,5,FALSE)</f>
        <v>319.49741599999999</v>
      </c>
      <c r="AF615" s="2"/>
      <c r="AG615" s="2"/>
    </row>
    <row r="616" spans="1:35" x14ac:dyDescent="0.45">
      <c r="A616" s="1">
        <v>45902</v>
      </c>
      <c r="B616" s="1">
        <v>45989</v>
      </c>
      <c r="C616" s="1">
        <v>46387</v>
      </c>
      <c r="D616" s="1">
        <v>45985</v>
      </c>
      <c r="E616" s="2" t="s">
        <v>2126</v>
      </c>
      <c r="F616" s="3">
        <v>10</v>
      </c>
      <c r="G616" s="2" t="s">
        <v>2026</v>
      </c>
      <c r="H616" s="28">
        <v>4357</v>
      </c>
      <c r="I616" s="2" t="s">
        <v>127</v>
      </c>
      <c r="J616" s="4">
        <v>28</v>
      </c>
      <c r="K616" s="5">
        <v>57.96</v>
      </c>
      <c r="L616" s="4">
        <v>1622.88</v>
      </c>
      <c r="M616" s="2" t="s">
        <v>1485</v>
      </c>
      <c r="N616" s="2" t="s">
        <v>30</v>
      </c>
      <c r="O616" s="2" t="s">
        <v>1668</v>
      </c>
      <c r="P616" s="2" t="s">
        <v>1669</v>
      </c>
      <c r="R616" s="2" t="s">
        <v>67</v>
      </c>
      <c r="S616" s="2" t="s">
        <v>2027</v>
      </c>
      <c r="U616" s="2" t="s">
        <v>2028</v>
      </c>
      <c r="V616" s="2" t="s">
        <v>2029</v>
      </c>
      <c r="W616" s="2" t="s">
        <v>1667</v>
      </c>
      <c r="X616" s="6">
        <v>0</v>
      </c>
      <c r="Z616" s="2" t="s">
        <v>1713</v>
      </c>
      <c r="AA616" s="2" t="s">
        <v>2030</v>
      </c>
      <c r="AC616" s="2" t="s">
        <v>1673</v>
      </c>
      <c r="AD616" s="2"/>
      <c r="AE616">
        <f>J616*VLOOKUP(H616,'Cost sheet'!$C$2:$G$1232,5,FALSE)</f>
        <v>638.99483199999997</v>
      </c>
      <c r="AF616" s="2"/>
      <c r="AG616" s="2"/>
    </row>
    <row r="617" spans="1:35" x14ac:dyDescent="0.45">
      <c r="A617" s="1">
        <v>45902</v>
      </c>
      <c r="B617" s="1">
        <v>45989</v>
      </c>
      <c r="C617" s="1">
        <v>46387</v>
      </c>
      <c r="D617" s="1">
        <v>45989</v>
      </c>
      <c r="E617" s="2" t="s">
        <v>2127</v>
      </c>
      <c r="F617" s="3">
        <v>10</v>
      </c>
      <c r="G617" s="2" t="s">
        <v>1734</v>
      </c>
      <c r="H617" s="28">
        <v>4357</v>
      </c>
      <c r="I617" s="2" t="s">
        <v>127</v>
      </c>
      <c r="J617" s="4">
        <v>294</v>
      </c>
      <c r="K617" s="5">
        <v>57.96</v>
      </c>
      <c r="L617" s="4">
        <v>17040.240000000002</v>
      </c>
      <c r="M617" s="2" t="s">
        <v>1485</v>
      </c>
      <c r="N617" s="2" t="s">
        <v>30</v>
      </c>
      <c r="O617" s="2" t="s">
        <v>1668</v>
      </c>
      <c r="P617" s="2" t="s">
        <v>1669</v>
      </c>
      <c r="R617" s="2" t="s">
        <v>67</v>
      </c>
      <c r="S617" s="2" t="s">
        <v>1735</v>
      </c>
      <c r="U617" s="2" t="s">
        <v>1690</v>
      </c>
      <c r="V617" s="2" t="s">
        <v>1736</v>
      </c>
      <c r="W617" s="2" t="s">
        <v>1667</v>
      </c>
      <c r="X617" s="6">
        <v>0</v>
      </c>
      <c r="Z617" s="2" t="s">
        <v>1713</v>
      </c>
      <c r="AA617" s="2" t="s">
        <v>1737</v>
      </c>
      <c r="AC617" s="2" t="s">
        <v>1673</v>
      </c>
      <c r="AD617" s="2"/>
      <c r="AE617">
        <f>J617*VLOOKUP(H617,'Cost sheet'!$C$2:$G$1232,5,FALSE)</f>
        <v>6709.4457359999997</v>
      </c>
      <c r="AF617" s="2"/>
      <c r="AH617" s="2"/>
      <c r="AI617" s="2"/>
    </row>
    <row r="618" spans="1:35" x14ac:dyDescent="0.45">
      <c r="A618" s="1">
        <v>45902</v>
      </c>
      <c r="B618" s="1">
        <v>45989</v>
      </c>
      <c r="C618" s="1">
        <v>46387</v>
      </c>
      <c r="D618" s="1">
        <v>45989</v>
      </c>
      <c r="E618" s="2" t="s">
        <v>2120</v>
      </c>
      <c r="F618" s="3">
        <v>10</v>
      </c>
      <c r="G618" s="2" t="s">
        <v>1800</v>
      </c>
      <c r="H618" s="28">
        <v>4357</v>
      </c>
      <c r="I618" s="2" t="s">
        <v>127</v>
      </c>
      <c r="J618" s="4">
        <v>14</v>
      </c>
      <c r="K618" s="5">
        <v>57.96</v>
      </c>
      <c r="L618" s="4">
        <v>811.44</v>
      </c>
      <c r="M618" s="2" t="s">
        <v>1485</v>
      </c>
      <c r="N618" s="2" t="s">
        <v>30</v>
      </c>
      <c r="O618" s="2" t="s">
        <v>1668</v>
      </c>
      <c r="P618" s="2" t="s">
        <v>1669</v>
      </c>
      <c r="R618" s="2" t="s">
        <v>67</v>
      </c>
      <c r="S618" s="2" t="s">
        <v>1801</v>
      </c>
      <c r="U618" s="2" t="s">
        <v>1802</v>
      </c>
      <c r="V618" s="2" t="s">
        <v>1803</v>
      </c>
      <c r="W618" s="2" t="s">
        <v>1667</v>
      </c>
      <c r="X618" s="6">
        <v>0</v>
      </c>
      <c r="Z618" s="2" t="s">
        <v>1713</v>
      </c>
      <c r="AA618" s="2" t="s">
        <v>1804</v>
      </c>
      <c r="AC618" s="2" t="s">
        <v>1673</v>
      </c>
      <c r="AD618" s="2"/>
      <c r="AE618">
        <f>J618*VLOOKUP(H618,'Cost sheet'!$C$2:$G$1232,5,FALSE)</f>
        <v>319.49741599999999</v>
      </c>
      <c r="AF618" s="2"/>
      <c r="AH618" s="2"/>
      <c r="AI618" s="2"/>
    </row>
    <row r="619" spans="1:35" x14ac:dyDescent="0.45">
      <c r="A619" s="1">
        <v>45902</v>
      </c>
      <c r="B619" s="1">
        <v>45989</v>
      </c>
      <c r="C619" s="1">
        <v>46387</v>
      </c>
      <c r="D619" s="1">
        <v>45989</v>
      </c>
      <c r="E619" s="2" t="s">
        <v>2121</v>
      </c>
      <c r="F619" s="3">
        <v>10</v>
      </c>
      <c r="G619" s="2" t="s">
        <v>1904</v>
      </c>
      <c r="H619" s="28">
        <v>4357</v>
      </c>
      <c r="I619" s="2" t="s">
        <v>127</v>
      </c>
      <c r="J619" s="4">
        <v>28</v>
      </c>
      <c r="K619" s="5">
        <v>57.96</v>
      </c>
      <c r="L619" s="4">
        <v>1622.88</v>
      </c>
      <c r="M619" s="2" t="s">
        <v>1485</v>
      </c>
      <c r="N619" s="2" t="s">
        <v>30</v>
      </c>
      <c r="O619" s="2" t="s">
        <v>1668</v>
      </c>
      <c r="P619" s="2" t="s">
        <v>1669</v>
      </c>
      <c r="R619" s="2" t="s">
        <v>67</v>
      </c>
      <c r="S619" s="2" t="s">
        <v>1905</v>
      </c>
      <c r="U619" s="2" t="s">
        <v>1906</v>
      </c>
      <c r="V619" s="2" t="s">
        <v>1907</v>
      </c>
      <c r="W619" s="2" t="s">
        <v>1667</v>
      </c>
      <c r="X619" s="6">
        <v>0</v>
      </c>
      <c r="Z619" s="2" t="s">
        <v>1713</v>
      </c>
      <c r="AA619" s="2" t="s">
        <v>1908</v>
      </c>
      <c r="AC619" s="2" t="s">
        <v>1673</v>
      </c>
      <c r="AD619" s="2"/>
      <c r="AE619">
        <f>J619*VLOOKUP(H619,'Cost sheet'!$C$2:$G$1232,5,FALSE)</f>
        <v>638.99483199999997</v>
      </c>
      <c r="AF619" s="2"/>
      <c r="AH619" s="2"/>
      <c r="AI619" s="2"/>
    </row>
    <row r="620" spans="1:35" x14ac:dyDescent="0.45">
      <c r="A620" s="1">
        <v>45902</v>
      </c>
      <c r="B620" s="1">
        <v>45989</v>
      </c>
      <c r="C620" s="1">
        <v>46387</v>
      </c>
      <c r="D620" s="1">
        <v>45989</v>
      </c>
      <c r="E620" s="2" t="s">
        <v>2122</v>
      </c>
      <c r="F620" s="3">
        <v>10</v>
      </c>
      <c r="G620" s="2" t="s">
        <v>1789</v>
      </c>
      <c r="H620" s="28">
        <v>4357</v>
      </c>
      <c r="I620" s="2" t="s">
        <v>127</v>
      </c>
      <c r="J620" s="4">
        <v>210</v>
      </c>
      <c r="K620" s="5">
        <v>57.96</v>
      </c>
      <c r="L620" s="4">
        <v>12171.6</v>
      </c>
      <c r="M620" s="2" t="s">
        <v>1485</v>
      </c>
      <c r="N620" s="2" t="s">
        <v>30</v>
      </c>
      <c r="O620" s="2" t="s">
        <v>1668</v>
      </c>
      <c r="P620" s="2" t="s">
        <v>1669</v>
      </c>
      <c r="R620" s="2" t="s">
        <v>67</v>
      </c>
      <c r="S620" s="2" t="s">
        <v>1790</v>
      </c>
      <c r="T620" s="2" t="s">
        <v>1790</v>
      </c>
      <c r="U620" s="2" t="s">
        <v>1670</v>
      </c>
      <c r="V620" s="2" t="s">
        <v>1791</v>
      </c>
      <c r="W620" s="2" t="s">
        <v>1667</v>
      </c>
      <c r="X620" s="6">
        <v>0</v>
      </c>
      <c r="Z620" s="2" t="s">
        <v>1713</v>
      </c>
      <c r="AA620" s="2" t="s">
        <v>1792</v>
      </c>
      <c r="AC620" s="2" t="s">
        <v>1673</v>
      </c>
      <c r="AD620" s="2"/>
      <c r="AE620">
        <f>J620*VLOOKUP(H620,'Cost sheet'!$C$2:$G$1232,5,FALSE)</f>
        <v>4792.4612399999996</v>
      </c>
      <c r="AF620" s="2"/>
      <c r="AH620" s="2"/>
      <c r="AI620" s="2"/>
    </row>
    <row r="621" spans="1:35" x14ac:dyDescent="0.45">
      <c r="A621" s="1">
        <v>45902</v>
      </c>
      <c r="B621" s="1">
        <v>45989</v>
      </c>
      <c r="C621" s="1">
        <v>46387</v>
      </c>
      <c r="D621" s="1">
        <v>45989</v>
      </c>
      <c r="E621" s="2" t="s">
        <v>2114</v>
      </c>
      <c r="F621" s="3">
        <v>10</v>
      </c>
      <c r="G621" s="2" t="s">
        <v>1793</v>
      </c>
      <c r="H621" s="28">
        <v>4357</v>
      </c>
      <c r="I621" s="2" t="s">
        <v>127</v>
      </c>
      <c r="J621" s="4">
        <v>14</v>
      </c>
      <c r="K621" s="5">
        <v>57.96</v>
      </c>
      <c r="L621" s="4">
        <v>811.44</v>
      </c>
      <c r="M621" s="2" t="s">
        <v>1485</v>
      </c>
      <c r="N621" s="2" t="s">
        <v>30</v>
      </c>
      <c r="O621" s="2" t="s">
        <v>1668</v>
      </c>
      <c r="P621" s="2" t="s">
        <v>1669</v>
      </c>
      <c r="R621" s="2" t="s">
        <v>67</v>
      </c>
      <c r="S621" s="2" t="s">
        <v>1794</v>
      </c>
      <c r="T621" s="2" t="s">
        <v>1794</v>
      </c>
      <c r="U621" s="2" t="s">
        <v>1690</v>
      </c>
      <c r="V621" s="2" t="s">
        <v>1758</v>
      </c>
      <c r="W621" s="2" t="s">
        <v>1667</v>
      </c>
      <c r="X621" s="6">
        <v>0</v>
      </c>
      <c r="Z621" s="2" t="s">
        <v>67</v>
      </c>
      <c r="AA621" s="2" t="s">
        <v>1760</v>
      </c>
      <c r="AC621" s="2" t="s">
        <v>1673</v>
      </c>
      <c r="AD621" s="2"/>
      <c r="AE621">
        <f>J621*VLOOKUP(H621,'Cost sheet'!$C$2:$G$1232,5,FALSE)</f>
        <v>319.49741599999999</v>
      </c>
      <c r="AF621" s="2"/>
      <c r="AH621" s="2"/>
      <c r="AI621" s="2"/>
    </row>
    <row r="622" spans="1:35" x14ac:dyDescent="0.45">
      <c r="A622" s="1">
        <v>45902</v>
      </c>
      <c r="B622" s="1">
        <v>45989</v>
      </c>
      <c r="C622" s="1">
        <v>46387</v>
      </c>
      <c r="D622" s="1">
        <v>45989</v>
      </c>
      <c r="E622" s="2" t="s">
        <v>2115</v>
      </c>
      <c r="F622" s="3">
        <v>10</v>
      </c>
      <c r="G622" s="2" t="s">
        <v>1815</v>
      </c>
      <c r="H622" s="28">
        <v>4357</v>
      </c>
      <c r="I622" s="2" t="s">
        <v>127</v>
      </c>
      <c r="J622" s="4">
        <v>14</v>
      </c>
      <c r="K622" s="5">
        <v>57.96</v>
      </c>
      <c r="L622" s="4">
        <v>811.44</v>
      </c>
      <c r="M622" s="2" t="s">
        <v>1485</v>
      </c>
      <c r="N622" s="2" t="s">
        <v>30</v>
      </c>
      <c r="O622" s="2" t="s">
        <v>1668</v>
      </c>
      <c r="P622" s="2" t="s">
        <v>1669</v>
      </c>
      <c r="R622" s="2" t="s">
        <v>67</v>
      </c>
      <c r="S622" s="2" t="s">
        <v>1816</v>
      </c>
      <c r="U622" s="2" t="s">
        <v>1817</v>
      </c>
      <c r="V622" s="2" t="s">
        <v>1818</v>
      </c>
      <c r="W622" s="2" t="s">
        <v>1667</v>
      </c>
      <c r="X622" s="6">
        <v>0</v>
      </c>
      <c r="Z622" s="2" t="s">
        <v>1713</v>
      </c>
      <c r="AA622" s="2" t="s">
        <v>1819</v>
      </c>
      <c r="AC622" s="2" t="s">
        <v>1673</v>
      </c>
      <c r="AD622" s="2"/>
      <c r="AE622">
        <f>J622*VLOOKUP(H622,'Cost sheet'!$C$2:$G$1232,5,FALSE)</f>
        <v>319.49741599999999</v>
      </c>
      <c r="AF622" s="2"/>
      <c r="AH622" s="2"/>
      <c r="AI622" s="2"/>
    </row>
    <row r="623" spans="1:35" x14ac:dyDescent="0.45">
      <c r="A623" s="1">
        <v>45902</v>
      </c>
      <c r="B623" s="1">
        <v>45989</v>
      </c>
      <c r="C623" s="1">
        <v>46387</v>
      </c>
      <c r="D623" s="1">
        <v>45989</v>
      </c>
      <c r="E623" s="2" t="s">
        <v>2116</v>
      </c>
      <c r="F623" s="3">
        <v>10</v>
      </c>
      <c r="G623" s="2" t="s">
        <v>1724</v>
      </c>
      <c r="H623" s="28">
        <v>4357</v>
      </c>
      <c r="I623" s="2" t="s">
        <v>127</v>
      </c>
      <c r="J623" s="4">
        <v>28</v>
      </c>
      <c r="K623" s="5">
        <v>57.96</v>
      </c>
      <c r="L623" s="4">
        <v>1622.88</v>
      </c>
      <c r="M623" s="2" t="s">
        <v>1485</v>
      </c>
      <c r="N623" s="2" t="s">
        <v>30</v>
      </c>
      <c r="O623" s="2" t="s">
        <v>1668</v>
      </c>
      <c r="P623" s="2" t="s">
        <v>1669</v>
      </c>
      <c r="R623" s="2" t="s">
        <v>67</v>
      </c>
      <c r="S623" s="2" t="s">
        <v>1725</v>
      </c>
      <c r="U623" s="2" t="s">
        <v>1726</v>
      </c>
      <c r="V623" s="2" t="s">
        <v>1727</v>
      </c>
      <c r="W623" s="2" t="s">
        <v>1667</v>
      </c>
      <c r="X623" s="6">
        <v>0</v>
      </c>
      <c r="Z623" s="2" t="s">
        <v>1713</v>
      </c>
      <c r="AA623" s="2" t="s">
        <v>1728</v>
      </c>
      <c r="AC623" s="2" t="s">
        <v>1673</v>
      </c>
      <c r="AD623" s="2"/>
      <c r="AE623">
        <f>J623*VLOOKUP(H623,'Cost sheet'!$C$2:$G$1232,5,FALSE)</f>
        <v>638.99483199999997</v>
      </c>
      <c r="AF623" s="2"/>
      <c r="AH623" s="2"/>
      <c r="AI623" s="2"/>
    </row>
    <row r="624" spans="1:35" x14ac:dyDescent="0.45">
      <c r="A624" s="1">
        <v>45902</v>
      </c>
      <c r="B624" s="1">
        <v>45989</v>
      </c>
      <c r="C624" s="1">
        <v>46387</v>
      </c>
      <c r="D624" s="1">
        <v>45989</v>
      </c>
      <c r="E624" s="2" t="s">
        <v>2118</v>
      </c>
      <c r="F624" s="3">
        <v>10</v>
      </c>
      <c r="G624" s="2" t="s">
        <v>1766</v>
      </c>
      <c r="H624" s="28">
        <v>4357</v>
      </c>
      <c r="I624" s="2" t="s">
        <v>127</v>
      </c>
      <c r="J624" s="4">
        <v>14</v>
      </c>
      <c r="K624" s="5">
        <v>57.96</v>
      </c>
      <c r="L624" s="4">
        <v>811.44</v>
      </c>
      <c r="M624" s="2" t="s">
        <v>1485</v>
      </c>
      <c r="N624" s="2" t="s">
        <v>30</v>
      </c>
      <c r="O624" s="2" t="s">
        <v>1668</v>
      </c>
      <c r="P624" s="2" t="s">
        <v>1669</v>
      </c>
      <c r="R624" s="2" t="s">
        <v>67</v>
      </c>
      <c r="S624" s="2" t="s">
        <v>1767</v>
      </c>
      <c r="U624" s="2" t="s">
        <v>1768</v>
      </c>
      <c r="V624" s="2" t="s">
        <v>1769</v>
      </c>
      <c r="W624" s="2" t="s">
        <v>1667</v>
      </c>
      <c r="X624" s="6">
        <v>0</v>
      </c>
      <c r="Z624" s="2" t="s">
        <v>1713</v>
      </c>
      <c r="AA624" s="2" t="s">
        <v>1770</v>
      </c>
      <c r="AC624" s="2" t="s">
        <v>1673</v>
      </c>
      <c r="AD624" s="2"/>
      <c r="AE624">
        <f>J624*VLOOKUP(H624,'Cost sheet'!$C$2:$G$1232,5,FALSE)</f>
        <v>319.49741599999999</v>
      </c>
      <c r="AF624" s="2"/>
      <c r="AH624" s="2"/>
      <c r="AI624" s="2"/>
    </row>
    <row r="625" spans="1:35" x14ac:dyDescent="0.45">
      <c r="A625" s="1">
        <v>45902</v>
      </c>
      <c r="B625" s="1">
        <v>45989</v>
      </c>
      <c r="C625" s="1">
        <v>46387</v>
      </c>
      <c r="D625" s="1">
        <v>45989</v>
      </c>
      <c r="E625" s="2" t="s">
        <v>2119</v>
      </c>
      <c r="F625" s="3">
        <v>10</v>
      </c>
      <c r="G625" s="2" t="s">
        <v>1805</v>
      </c>
      <c r="H625" s="28">
        <v>4357</v>
      </c>
      <c r="I625" s="2" t="s">
        <v>127</v>
      </c>
      <c r="J625" s="4">
        <v>42</v>
      </c>
      <c r="K625" s="5">
        <v>57.96</v>
      </c>
      <c r="L625" s="4">
        <v>2434.3200000000002</v>
      </c>
      <c r="M625" s="2" t="s">
        <v>1485</v>
      </c>
      <c r="N625" s="2" t="s">
        <v>30</v>
      </c>
      <c r="O625" s="2" t="s">
        <v>1668</v>
      </c>
      <c r="P625" s="2" t="s">
        <v>1669</v>
      </c>
      <c r="R625" s="2" t="s">
        <v>67</v>
      </c>
      <c r="S625" s="2" t="s">
        <v>1806</v>
      </c>
      <c r="U625" s="2" t="s">
        <v>1807</v>
      </c>
      <c r="V625" s="2" t="s">
        <v>1808</v>
      </c>
      <c r="W625" s="2" t="s">
        <v>1667</v>
      </c>
      <c r="X625" s="6">
        <v>0</v>
      </c>
      <c r="Z625" s="2" t="s">
        <v>1713</v>
      </c>
      <c r="AA625" s="2" t="s">
        <v>1809</v>
      </c>
      <c r="AC625" s="2" t="s">
        <v>1673</v>
      </c>
      <c r="AD625" s="2"/>
      <c r="AE625">
        <f>J625*VLOOKUP(H625,'Cost sheet'!$C$2:$G$1232,5,FALSE)</f>
        <v>958.49224800000002</v>
      </c>
      <c r="AF625" s="2"/>
      <c r="AH625" s="2"/>
      <c r="AI625" s="2"/>
    </row>
    <row r="626" spans="1:35" x14ac:dyDescent="0.45">
      <c r="A626" s="1">
        <v>45915</v>
      </c>
      <c r="B626" s="1">
        <v>46002</v>
      </c>
      <c r="C626" s="1">
        <v>46387</v>
      </c>
      <c r="D626" s="1">
        <v>46002</v>
      </c>
      <c r="E626" s="2" t="s">
        <v>2157</v>
      </c>
      <c r="F626" s="3">
        <v>10</v>
      </c>
      <c r="G626" s="2" t="s">
        <v>1789</v>
      </c>
      <c r="H626" s="28">
        <v>4357</v>
      </c>
      <c r="I626" s="2" t="s">
        <v>127</v>
      </c>
      <c r="J626" s="4">
        <v>112</v>
      </c>
      <c r="K626" s="5">
        <v>57.96</v>
      </c>
      <c r="L626" s="4">
        <v>6491.52</v>
      </c>
      <c r="M626" s="2" t="s">
        <v>1485</v>
      </c>
      <c r="N626" s="2" t="s">
        <v>30</v>
      </c>
      <c r="O626" s="2" t="s">
        <v>1668</v>
      </c>
      <c r="P626" s="2" t="s">
        <v>1669</v>
      </c>
      <c r="R626" s="2" t="s">
        <v>67</v>
      </c>
      <c r="S626" s="2" t="s">
        <v>1790</v>
      </c>
      <c r="T626" s="2" t="s">
        <v>1790</v>
      </c>
      <c r="U626" s="2" t="s">
        <v>1670</v>
      </c>
      <c r="V626" s="2" t="s">
        <v>1791</v>
      </c>
      <c r="W626" s="2" t="s">
        <v>1667</v>
      </c>
      <c r="X626" s="6">
        <v>0</v>
      </c>
      <c r="Z626" s="2" t="s">
        <v>1713</v>
      </c>
      <c r="AA626" s="2" t="s">
        <v>1792</v>
      </c>
      <c r="AC626" s="2" t="s">
        <v>1673</v>
      </c>
      <c r="AD626" s="2"/>
      <c r="AE626">
        <f>J626*VLOOKUP(H626,'Cost sheet'!$C$2:$G$1232,5,FALSE)</f>
        <v>2555.9793279999999</v>
      </c>
      <c r="AF626" s="2"/>
      <c r="AH626" s="2"/>
      <c r="AI626" s="2"/>
    </row>
    <row r="627" spans="1:35" x14ac:dyDescent="0.45">
      <c r="A627" s="1">
        <v>45915</v>
      </c>
      <c r="B627" s="1">
        <v>46002</v>
      </c>
      <c r="C627" s="1">
        <v>46387</v>
      </c>
      <c r="D627" s="1">
        <v>46002</v>
      </c>
      <c r="E627" s="2" t="s">
        <v>2159</v>
      </c>
      <c r="F627" s="3">
        <v>10</v>
      </c>
      <c r="G627" s="2" t="s">
        <v>1724</v>
      </c>
      <c r="H627" s="28">
        <v>4357</v>
      </c>
      <c r="I627" s="2" t="s">
        <v>127</v>
      </c>
      <c r="J627" s="4">
        <v>126</v>
      </c>
      <c r="K627" s="5">
        <v>57.96</v>
      </c>
      <c r="L627" s="4">
        <v>7302.96</v>
      </c>
      <c r="M627" s="2" t="s">
        <v>1485</v>
      </c>
      <c r="N627" s="2" t="s">
        <v>30</v>
      </c>
      <c r="O627" s="2" t="s">
        <v>1668</v>
      </c>
      <c r="P627" s="2" t="s">
        <v>1669</v>
      </c>
      <c r="R627" s="2" t="s">
        <v>67</v>
      </c>
      <c r="S627" s="2" t="s">
        <v>1725</v>
      </c>
      <c r="U627" s="2" t="s">
        <v>1726</v>
      </c>
      <c r="V627" s="2" t="s">
        <v>1727</v>
      </c>
      <c r="W627" s="2" t="s">
        <v>1667</v>
      </c>
      <c r="X627" s="6">
        <v>0</v>
      </c>
      <c r="Z627" s="2" t="s">
        <v>1713</v>
      </c>
      <c r="AA627" s="2" t="s">
        <v>1728</v>
      </c>
      <c r="AC627" s="2" t="s">
        <v>1673</v>
      </c>
      <c r="AD627" s="2"/>
      <c r="AE627">
        <f>J627*VLOOKUP(H627,'Cost sheet'!$C$2:$G$1232,5,FALSE)</f>
        <v>2875.4767440000001</v>
      </c>
      <c r="AF627" s="2"/>
      <c r="AH627" s="2"/>
      <c r="AI627" s="2"/>
    </row>
    <row r="628" spans="1:35" x14ac:dyDescent="0.45">
      <c r="A628" s="1">
        <v>45915</v>
      </c>
      <c r="B628" s="1">
        <v>46002</v>
      </c>
      <c r="C628" s="1">
        <v>46387</v>
      </c>
      <c r="D628" s="1">
        <v>46002</v>
      </c>
      <c r="E628" s="2" t="s">
        <v>2160</v>
      </c>
      <c r="F628" s="3">
        <v>10</v>
      </c>
      <c r="G628" s="2" t="s">
        <v>1909</v>
      </c>
      <c r="H628" s="28">
        <v>4357</v>
      </c>
      <c r="I628" s="2" t="s">
        <v>127</v>
      </c>
      <c r="J628" s="4">
        <v>14</v>
      </c>
      <c r="K628" s="5">
        <v>57.96</v>
      </c>
      <c r="L628" s="4">
        <v>811.44</v>
      </c>
      <c r="M628" s="2" t="s">
        <v>1485</v>
      </c>
      <c r="N628" s="2" t="s">
        <v>30</v>
      </c>
      <c r="O628" s="2" t="s">
        <v>1668</v>
      </c>
      <c r="P628" s="2" t="s">
        <v>1669</v>
      </c>
      <c r="R628" s="2" t="s">
        <v>67</v>
      </c>
      <c r="S628" s="2" t="s">
        <v>1910</v>
      </c>
      <c r="U628" s="2" t="s">
        <v>1740</v>
      </c>
      <c r="V628" s="2" t="s">
        <v>1911</v>
      </c>
      <c r="W628" s="2" t="s">
        <v>1667</v>
      </c>
      <c r="X628" s="6">
        <v>0</v>
      </c>
      <c r="Z628" s="2" t="s">
        <v>1713</v>
      </c>
      <c r="AA628" s="2" t="s">
        <v>1912</v>
      </c>
      <c r="AC628" s="2" t="s">
        <v>1673</v>
      </c>
      <c r="AD628" s="2"/>
      <c r="AE628">
        <f>J628*VLOOKUP(H628,'Cost sheet'!$C$2:$G$1232,5,FALSE)</f>
        <v>319.49741599999999</v>
      </c>
      <c r="AF628" s="2"/>
      <c r="AH628" s="2"/>
      <c r="AI628" s="2"/>
    </row>
    <row r="629" spans="1:35" x14ac:dyDescent="0.45">
      <c r="A629" s="1">
        <v>45915</v>
      </c>
      <c r="B629" s="1">
        <v>46002</v>
      </c>
      <c r="C629" s="1">
        <v>46387</v>
      </c>
      <c r="D629" s="1">
        <v>46002</v>
      </c>
      <c r="E629" s="2" t="s">
        <v>2162</v>
      </c>
      <c r="F629" s="3">
        <v>10</v>
      </c>
      <c r="G629" s="2" t="s">
        <v>1738</v>
      </c>
      <c r="H629" s="28">
        <v>4357</v>
      </c>
      <c r="I629" s="2" t="s">
        <v>127</v>
      </c>
      <c r="J629" s="4">
        <v>28</v>
      </c>
      <c r="K629" s="5">
        <v>57.96</v>
      </c>
      <c r="L629" s="4">
        <v>1622.88</v>
      </c>
      <c r="M629" s="2" t="s">
        <v>1485</v>
      </c>
      <c r="N629" s="2" t="s">
        <v>30</v>
      </c>
      <c r="O629" s="2" t="s">
        <v>1668</v>
      </c>
      <c r="P629" s="2" t="s">
        <v>1669</v>
      </c>
      <c r="R629" s="2" t="s">
        <v>67</v>
      </c>
      <c r="S629" s="2" t="s">
        <v>1739</v>
      </c>
      <c r="U629" s="2" t="s">
        <v>1740</v>
      </c>
      <c r="V629" s="2" t="s">
        <v>1741</v>
      </c>
      <c r="W629" s="2" t="s">
        <v>1667</v>
      </c>
      <c r="X629" s="6">
        <v>0</v>
      </c>
      <c r="Z629" s="2" t="s">
        <v>1713</v>
      </c>
      <c r="AA629" s="2" t="s">
        <v>1742</v>
      </c>
      <c r="AC629" s="2" t="s">
        <v>1673</v>
      </c>
      <c r="AD629" s="2"/>
      <c r="AE629">
        <f>J629*VLOOKUP(H629,'Cost sheet'!$C$2:$G$1232,5,FALSE)</f>
        <v>638.99483199999997</v>
      </c>
      <c r="AF629" s="2"/>
      <c r="AH629" s="2"/>
      <c r="AI629" s="2"/>
    </row>
    <row r="630" spans="1:35" x14ac:dyDescent="0.45">
      <c r="A630" s="1">
        <v>45915</v>
      </c>
      <c r="B630" s="1">
        <v>46002</v>
      </c>
      <c r="C630" s="1">
        <v>46387</v>
      </c>
      <c r="D630" s="1">
        <v>46002</v>
      </c>
      <c r="E630" s="2" t="s">
        <v>2163</v>
      </c>
      <c r="F630" s="3">
        <v>10</v>
      </c>
      <c r="G630" s="2" t="s">
        <v>1761</v>
      </c>
      <c r="H630" s="28">
        <v>4357</v>
      </c>
      <c r="I630" s="2" t="s">
        <v>127</v>
      </c>
      <c r="J630" s="4">
        <v>98</v>
      </c>
      <c r="K630" s="5">
        <v>57.96</v>
      </c>
      <c r="L630" s="4">
        <v>5680.08</v>
      </c>
      <c r="M630" s="2" t="s">
        <v>1485</v>
      </c>
      <c r="N630" s="2" t="s">
        <v>30</v>
      </c>
      <c r="O630" s="2" t="s">
        <v>1668</v>
      </c>
      <c r="P630" s="2" t="s">
        <v>1669</v>
      </c>
      <c r="R630" s="2" t="s">
        <v>67</v>
      </c>
      <c r="S630" s="2" t="s">
        <v>1762</v>
      </c>
      <c r="U630" s="2" t="s">
        <v>1763</v>
      </c>
      <c r="V630" s="2" t="s">
        <v>1764</v>
      </c>
      <c r="W630" s="2" t="s">
        <v>1667</v>
      </c>
      <c r="X630" s="6">
        <v>0</v>
      </c>
      <c r="Z630" s="2" t="s">
        <v>1713</v>
      </c>
      <c r="AA630" s="2" t="s">
        <v>1765</v>
      </c>
      <c r="AC630" s="2" t="s">
        <v>1673</v>
      </c>
      <c r="AD630" s="2"/>
      <c r="AE630">
        <f>J630*VLOOKUP(H630,'Cost sheet'!$C$2:$G$1232,5,FALSE)</f>
        <v>2236.4819120000002</v>
      </c>
      <c r="AF630" s="2"/>
      <c r="AH630" s="2"/>
      <c r="AI630" s="2"/>
    </row>
    <row r="631" spans="1:35" x14ac:dyDescent="0.45">
      <c r="A631" s="1">
        <v>45929</v>
      </c>
      <c r="B631" s="1">
        <v>46017</v>
      </c>
      <c r="C631" s="1">
        <v>46387</v>
      </c>
      <c r="D631" s="1">
        <v>46017</v>
      </c>
      <c r="E631" s="2" t="s">
        <v>2174</v>
      </c>
      <c r="F631" s="3">
        <v>10</v>
      </c>
      <c r="G631" s="2" t="s">
        <v>1734</v>
      </c>
      <c r="H631" s="28">
        <v>4357</v>
      </c>
      <c r="I631" s="2" t="s">
        <v>127</v>
      </c>
      <c r="J631" s="4">
        <v>56</v>
      </c>
      <c r="K631" s="5">
        <v>57.96</v>
      </c>
      <c r="L631" s="4">
        <v>3245.76</v>
      </c>
      <c r="M631" s="2" t="s">
        <v>1485</v>
      </c>
      <c r="N631" s="2" t="s">
        <v>30</v>
      </c>
      <c r="O631" s="2" t="s">
        <v>1668</v>
      </c>
      <c r="P631" s="2" t="s">
        <v>1669</v>
      </c>
      <c r="R631" s="2" t="s">
        <v>67</v>
      </c>
      <c r="S631" s="2" t="s">
        <v>1735</v>
      </c>
      <c r="U631" s="2" t="s">
        <v>1690</v>
      </c>
      <c r="V631" s="2" t="s">
        <v>1736</v>
      </c>
      <c r="W631" s="2" t="s">
        <v>1667</v>
      </c>
      <c r="X631" s="6">
        <v>0</v>
      </c>
      <c r="Z631" s="2" t="s">
        <v>1713</v>
      </c>
      <c r="AA631" s="2" t="s">
        <v>1737</v>
      </c>
      <c r="AC631" s="2" t="s">
        <v>1673</v>
      </c>
      <c r="AD631" s="2"/>
      <c r="AE631">
        <f>J631*VLOOKUP(H631,'Cost sheet'!$C$2:$G$1232,5,FALSE)</f>
        <v>1277.9896639999999</v>
      </c>
      <c r="AF631" s="2"/>
      <c r="AH631" s="2"/>
      <c r="AI631" s="2"/>
    </row>
    <row r="632" spans="1:35" x14ac:dyDescent="0.45">
      <c r="A632" s="1">
        <v>45930</v>
      </c>
      <c r="B632" s="1">
        <v>46020</v>
      </c>
      <c r="C632" s="1">
        <v>46387</v>
      </c>
      <c r="D632" s="1">
        <v>46020</v>
      </c>
      <c r="E632" s="2" t="s">
        <v>2186</v>
      </c>
      <c r="F632" s="3">
        <v>10</v>
      </c>
      <c r="G632" s="2" t="s">
        <v>2026</v>
      </c>
      <c r="H632" s="28">
        <v>4357</v>
      </c>
      <c r="I632" s="2" t="s">
        <v>127</v>
      </c>
      <c r="J632" s="4">
        <v>28</v>
      </c>
      <c r="K632" s="5">
        <v>57.96</v>
      </c>
      <c r="L632" s="4">
        <v>1622.88</v>
      </c>
      <c r="M632" s="2" t="s">
        <v>1485</v>
      </c>
      <c r="N632" s="2" t="s">
        <v>30</v>
      </c>
      <c r="O632" s="2" t="s">
        <v>1668</v>
      </c>
      <c r="P632" s="2" t="s">
        <v>1669</v>
      </c>
      <c r="R632" s="2" t="s">
        <v>67</v>
      </c>
      <c r="S632" s="2" t="s">
        <v>2027</v>
      </c>
      <c r="U632" s="2" t="s">
        <v>2028</v>
      </c>
      <c r="V632" s="2" t="s">
        <v>2029</v>
      </c>
      <c r="W632" s="2" t="s">
        <v>1667</v>
      </c>
      <c r="X632" s="6">
        <v>0</v>
      </c>
      <c r="Z632" s="2" t="s">
        <v>1713</v>
      </c>
      <c r="AA632" s="2" t="s">
        <v>2030</v>
      </c>
      <c r="AC632" s="2" t="s">
        <v>1673</v>
      </c>
      <c r="AD632" s="2"/>
      <c r="AE632">
        <f>J632*VLOOKUP(H632,'Cost sheet'!$C$2:$G$1232,5,FALSE)</f>
        <v>638.99483199999997</v>
      </c>
      <c r="AF632" s="2"/>
      <c r="AH632" s="2"/>
      <c r="AI632" s="2"/>
    </row>
    <row r="633" spans="1:35" x14ac:dyDescent="0.45">
      <c r="A633" s="1">
        <v>45929</v>
      </c>
      <c r="B633" s="1">
        <v>46017</v>
      </c>
      <c r="C633" s="1">
        <v>46387</v>
      </c>
      <c r="D633" s="1">
        <v>46017</v>
      </c>
      <c r="E633" s="2" t="s">
        <v>2175</v>
      </c>
      <c r="F633" s="3">
        <v>10</v>
      </c>
      <c r="G633" s="2" t="s">
        <v>1795</v>
      </c>
      <c r="H633" s="28">
        <v>4357</v>
      </c>
      <c r="I633" s="2" t="s">
        <v>127</v>
      </c>
      <c r="J633" s="4">
        <v>182</v>
      </c>
      <c r="K633" s="5">
        <v>57.96</v>
      </c>
      <c r="L633" s="4">
        <v>10548.72</v>
      </c>
      <c r="M633" s="2" t="s">
        <v>1485</v>
      </c>
      <c r="N633" s="2" t="s">
        <v>30</v>
      </c>
      <c r="O633" s="2" t="s">
        <v>1668</v>
      </c>
      <c r="P633" s="2" t="s">
        <v>1669</v>
      </c>
      <c r="R633" s="2" t="s">
        <v>67</v>
      </c>
      <c r="S633" s="2" t="s">
        <v>1796</v>
      </c>
      <c r="U633" s="2" t="s">
        <v>1797</v>
      </c>
      <c r="V633" s="2" t="s">
        <v>1798</v>
      </c>
      <c r="W633" s="2" t="s">
        <v>1667</v>
      </c>
      <c r="X633" s="6">
        <v>0</v>
      </c>
      <c r="Z633" s="2" t="s">
        <v>1713</v>
      </c>
      <c r="AA633" s="2" t="s">
        <v>1799</v>
      </c>
      <c r="AC633" s="2" t="s">
        <v>1673</v>
      </c>
      <c r="AD633" s="2"/>
      <c r="AE633">
        <f>J633*VLOOKUP(H633,'Cost sheet'!$C$2:$G$1232,5,FALSE)</f>
        <v>4153.4664080000002</v>
      </c>
      <c r="AF633" s="2"/>
      <c r="AH633" s="2"/>
      <c r="AI633" s="2"/>
    </row>
    <row r="634" spans="1:35" x14ac:dyDescent="0.45">
      <c r="A634" s="1">
        <v>45930</v>
      </c>
      <c r="B634" s="1">
        <v>46020</v>
      </c>
      <c r="C634" s="1">
        <v>46387</v>
      </c>
      <c r="D634" s="1">
        <v>46020</v>
      </c>
      <c r="E634" s="2" t="s">
        <v>2187</v>
      </c>
      <c r="F634" s="3">
        <v>10</v>
      </c>
      <c r="G634" s="2" t="s">
        <v>1829</v>
      </c>
      <c r="H634" s="28">
        <v>4357</v>
      </c>
      <c r="I634" s="2" t="s">
        <v>127</v>
      </c>
      <c r="J634" s="4">
        <v>42</v>
      </c>
      <c r="K634" s="5">
        <v>57.96</v>
      </c>
      <c r="L634" s="4">
        <v>2434.3200000000002</v>
      </c>
      <c r="M634" s="2" t="s">
        <v>1485</v>
      </c>
      <c r="N634" s="2" t="s">
        <v>30</v>
      </c>
      <c r="O634" s="2" t="s">
        <v>1668</v>
      </c>
      <c r="P634" s="2" t="s">
        <v>1669</v>
      </c>
      <c r="R634" s="2" t="s">
        <v>67</v>
      </c>
      <c r="S634" s="2" t="s">
        <v>1830</v>
      </c>
      <c r="U634" s="2" t="s">
        <v>1687</v>
      </c>
      <c r="V634" s="2" t="s">
        <v>1831</v>
      </c>
      <c r="W634" s="2" t="s">
        <v>1667</v>
      </c>
      <c r="X634" s="6">
        <v>0</v>
      </c>
      <c r="Z634" s="2" t="s">
        <v>1713</v>
      </c>
      <c r="AA634" s="2" t="s">
        <v>1832</v>
      </c>
      <c r="AC634" s="2" t="s">
        <v>1673</v>
      </c>
      <c r="AD634" s="2"/>
      <c r="AE634">
        <f>J634*VLOOKUP(H634,'Cost sheet'!$C$2:$G$1232,5,FALSE)</f>
        <v>958.49224800000002</v>
      </c>
      <c r="AF634" s="2"/>
      <c r="AH634" s="2"/>
      <c r="AI634" s="2"/>
    </row>
    <row r="635" spans="1:35" x14ac:dyDescent="0.45">
      <c r="A635" s="1">
        <v>45930</v>
      </c>
      <c r="B635" s="1">
        <v>46020</v>
      </c>
      <c r="C635" s="1">
        <v>46387</v>
      </c>
      <c r="D635" s="1">
        <v>46020</v>
      </c>
      <c r="E635" s="2" t="s">
        <v>2188</v>
      </c>
      <c r="F635" s="3">
        <v>10</v>
      </c>
      <c r="G635" s="2" t="s">
        <v>1734</v>
      </c>
      <c r="H635" s="28">
        <v>4357</v>
      </c>
      <c r="I635" s="2" t="s">
        <v>127</v>
      </c>
      <c r="J635" s="4">
        <v>28</v>
      </c>
      <c r="K635" s="5">
        <v>57.96</v>
      </c>
      <c r="L635" s="4">
        <v>1622.88</v>
      </c>
      <c r="M635" s="2" t="s">
        <v>1485</v>
      </c>
      <c r="N635" s="2" t="s">
        <v>30</v>
      </c>
      <c r="O635" s="2" t="s">
        <v>1668</v>
      </c>
      <c r="P635" s="2" t="s">
        <v>1669</v>
      </c>
      <c r="R635" s="2" t="s">
        <v>67</v>
      </c>
      <c r="S635" s="2" t="s">
        <v>1735</v>
      </c>
      <c r="U635" s="2" t="s">
        <v>1690</v>
      </c>
      <c r="V635" s="2" t="s">
        <v>1736</v>
      </c>
      <c r="W635" s="2" t="s">
        <v>1667</v>
      </c>
      <c r="X635" s="6">
        <v>0</v>
      </c>
      <c r="Z635" s="2" t="s">
        <v>1713</v>
      </c>
      <c r="AA635" s="2" t="s">
        <v>1737</v>
      </c>
      <c r="AC635" s="2" t="s">
        <v>1673</v>
      </c>
      <c r="AD635" s="2"/>
      <c r="AE635">
        <f>J635*VLOOKUP(H635,'Cost sheet'!$C$2:$G$1232,5,FALSE)</f>
        <v>638.99483199999997</v>
      </c>
      <c r="AF635" s="2"/>
      <c r="AH635" s="2"/>
      <c r="AI635" s="2"/>
    </row>
    <row r="636" spans="1:35" x14ac:dyDescent="0.45">
      <c r="A636" s="1">
        <v>45929</v>
      </c>
      <c r="B636" s="1">
        <v>46017</v>
      </c>
      <c r="C636" s="1">
        <v>46387</v>
      </c>
      <c r="D636" s="1">
        <v>46017</v>
      </c>
      <c r="E636" s="2" t="s">
        <v>2176</v>
      </c>
      <c r="F636" s="3">
        <v>10</v>
      </c>
      <c r="G636" s="2" t="s">
        <v>1815</v>
      </c>
      <c r="H636" s="28">
        <v>4357</v>
      </c>
      <c r="I636" s="2" t="s">
        <v>127</v>
      </c>
      <c r="J636" s="4">
        <v>14</v>
      </c>
      <c r="K636" s="5">
        <v>57.96</v>
      </c>
      <c r="L636" s="4">
        <v>811.44</v>
      </c>
      <c r="M636" s="2" t="s">
        <v>1485</v>
      </c>
      <c r="N636" s="2" t="s">
        <v>30</v>
      </c>
      <c r="O636" s="2" t="s">
        <v>1668</v>
      </c>
      <c r="P636" s="2" t="s">
        <v>1669</v>
      </c>
      <c r="R636" s="2" t="s">
        <v>67</v>
      </c>
      <c r="S636" s="2" t="s">
        <v>1816</v>
      </c>
      <c r="U636" s="2" t="s">
        <v>1817</v>
      </c>
      <c r="V636" s="2" t="s">
        <v>1818</v>
      </c>
      <c r="W636" s="2" t="s">
        <v>1667</v>
      </c>
      <c r="X636" s="6">
        <v>0</v>
      </c>
      <c r="Z636" s="2" t="s">
        <v>1713</v>
      </c>
      <c r="AA636" s="2" t="s">
        <v>1819</v>
      </c>
      <c r="AC636" s="2" t="s">
        <v>1673</v>
      </c>
      <c r="AD636" s="2"/>
      <c r="AE636">
        <f>J636*VLOOKUP(H636,'Cost sheet'!$C$2:$G$1232,5,FALSE)</f>
        <v>319.49741599999999</v>
      </c>
      <c r="AF636" s="2"/>
      <c r="AH636" s="2"/>
      <c r="AI636" s="2"/>
    </row>
    <row r="637" spans="1:35" x14ac:dyDescent="0.45">
      <c r="A637" s="1">
        <v>45930</v>
      </c>
      <c r="B637" s="1">
        <v>46020</v>
      </c>
      <c r="C637" s="1">
        <v>46387</v>
      </c>
      <c r="D637" s="1">
        <v>46020</v>
      </c>
      <c r="E637" s="2" t="s">
        <v>2189</v>
      </c>
      <c r="F637" s="3">
        <v>10</v>
      </c>
      <c r="G637" s="2" t="s">
        <v>1793</v>
      </c>
      <c r="H637" s="28">
        <v>4357</v>
      </c>
      <c r="I637" s="2" t="s">
        <v>127</v>
      </c>
      <c r="J637" s="4">
        <v>14</v>
      </c>
      <c r="K637" s="5">
        <v>57.96</v>
      </c>
      <c r="L637" s="4">
        <v>811.44</v>
      </c>
      <c r="M637" s="2" t="s">
        <v>1485</v>
      </c>
      <c r="N637" s="2" t="s">
        <v>30</v>
      </c>
      <c r="O637" s="2" t="s">
        <v>1668</v>
      </c>
      <c r="P637" s="2" t="s">
        <v>1669</v>
      </c>
      <c r="R637" s="2" t="s">
        <v>67</v>
      </c>
      <c r="S637" s="2" t="s">
        <v>1794</v>
      </c>
      <c r="T637" s="2" t="s">
        <v>1794</v>
      </c>
      <c r="U637" s="2" t="s">
        <v>1690</v>
      </c>
      <c r="V637" s="2" t="s">
        <v>1758</v>
      </c>
      <c r="W637" s="2" t="s">
        <v>1667</v>
      </c>
      <c r="X637" s="6">
        <v>0</v>
      </c>
      <c r="Z637" s="2" t="s">
        <v>67</v>
      </c>
      <c r="AA637" s="2" t="s">
        <v>1760</v>
      </c>
      <c r="AC637" s="2" t="s">
        <v>1673</v>
      </c>
      <c r="AD637" s="2"/>
      <c r="AE637">
        <f>J637*VLOOKUP(H637,'Cost sheet'!$C$2:$G$1232,5,FALSE)</f>
        <v>319.49741599999999</v>
      </c>
      <c r="AF637" s="2"/>
      <c r="AH637" s="2"/>
      <c r="AI637" s="2"/>
    </row>
    <row r="638" spans="1:35" x14ac:dyDescent="0.45">
      <c r="A638" s="1">
        <v>45930</v>
      </c>
      <c r="B638" s="1">
        <v>46020</v>
      </c>
      <c r="C638" s="1">
        <v>46387</v>
      </c>
      <c r="D638" s="1">
        <v>46020</v>
      </c>
      <c r="E638" s="2" t="s">
        <v>2190</v>
      </c>
      <c r="F638" s="3">
        <v>10</v>
      </c>
      <c r="G638" s="2" t="s">
        <v>1761</v>
      </c>
      <c r="H638" s="28">
        <v>4357</v>
      </c>
      <c r="I638" s="2" t="s">
        <v>127</v>
      </c>
      <c r="J638" s="4">
        <v>182</v>
      </c>
      <c r="K638" s="5">
        <v>57.96</v>
      </c>
      <c r="L638" s="4">
        <v>10548.72</v>
      </c>
      <c r="M638" s="2" t="s">
        <v>1485</v>
      </c>
      <c r="N638" s="2" t="s">
        <v>30</v>
      </c>
      <c r="O638" s="2" t="s">
        <v>1668</v>
      </c>
      <c r="P638" s="2" t="s">
        <v>1669</v>
      </c>
      <c r="R638" s="2" t="s">
        <v>67</v>
      </c>
      <c r="S638" s="2" t="s">
        <v>1762</v>
      </c>
      <c r="U638" s="2" t="s">
        <v>1763</v>
      </c>
      <c r="V638" s="2" t="s">
        <v>1764</v>
      </c>
      <c r="W638" s="2" t="s">
        <v>1667</v>
      </c>
      <c r="X638" s="6">
        <v>0</v>
      </c>
      <c r="Z638" s="2" t="s">
        <v>1713</v>
      </c>
      <c r="AA638" s="2" t="s">
        <v>1765</v>
      </c>
      <c r="AC638" s="2" t="s">
        <v>1673</v>
      </c>
      <c r="AD638" s="2"/>
      <c r="AE638">
        <f>J638*VLOOKUP(H638,'Cost sheet'!$C$2:$G$1232,5,FALSE)</f>
        <v>4153.4664080000002</v>
      </c>
      <c r="AF638" s="2"/>
      <c r="AH638" s="2"/>
      <c r="AI638" s="2"/>
    </row>
    <row r="639" spans="1:35" x14ac:dyDescent="0.45">
      <c r="A639" s="1">
        <v>45930</v>
      </c>
      <c r="B639" s="1">
        <v>46020</v>
      </c>
      <c r="C639" s="1">
        <v>46387</v>
      </c>
      <c r="D639" s="1">
        <v>46020</v>
      </c>
      <c r="E639" s="2" t="s">
        <v>2191</v>
      </c>
      <c r="F639" s="3">
        <v>10</v>
      </c>
      <c r="G639" s="2" t="s">
        <v>1724</v>
      </c>
      <c r="H639" s="28">
        <v>4357</v>
      </c>
      <c r="I639" s="2" t="s">
        <v>127</v>
      </c>
      <c r="J639" s="4">
        <v>28</v>
      </c>
      <c r="K639" s="5">
        <v>57.96</v>
      </c>
      <c r="L639" s="4">
        <v>1622.88</v>
      </c>
      <c r="M639" s="2" t="s">
        <v>1485</v>
      </c>
      <c r="N639" s="2" t="s">
        <v>30</v>
      </c>
      <c r="O639" s="2" t="s">
        <v>1668</v>
      </c>
      <c r="P639" s="2" t="s">
        <v>1669</v>
      </c>
      <c r="R639" s="2" t="s">
        <v>67</v>
      </c>
      <c r="S639" s="2" t="s">
        <v>1725</v>
      </c>
      <c r="U639" s="2" t="s">
        <v>1726</v>
      </c>
      <c r="V639" s="2" t="s">
        <v>1727</v>
      </c>
      <c r="W639" s="2" t="s">
        <v>1667</v>
      </c>
      <c r="X639" s="6">
        <v>0</v>
      </c>
      <c r="Z639" s="2" t="s">
        <v>1713</v>
      </c>
      <c r="AA639" s="2" t="s">
        <v>1728</v>
      </c>
      <c r="AC639" s="2" t="s">
        <v>1673</v>
      </c>
      <c r="AD639" s="2"/>
      <c r="AE639">
        <f>J639*VLOOKUP(H639,'Cost sheet'!$C$2:$G$1232,5,FALSE)</f>
        <v>638.99483199999997</v>
      </c>
      <c r="AF639" s="2"/>
      <c r="AH639" s="2"/>
      <c r="AI639" s="2"/>
    </row>
    <row r="640" spans="1:35" x14ac:dyDescent="0.45">
      <c r="A640" s="1">
        <v>45929</v>
      </c>
      <c r="B640" s="1">
        <v>46017</v>
      </c>
      <c r="C640" s="1">
        <v>46387</v>
      </c>
      <c r="D640" s="1">
        <v>46017</v>
      </c>
      <c r="E640" s="2" t="s">
        <v>2177</v>
      </c>
      <c r="F640" s="3">
        <v>10</v>
      </c>
      <c r="G640" s="2" t="s">
        <v>1789</v>
      </c>
      <c r="H640" s="28">
        <v>4357</v>
      </c>
      <c r="I640" s="2" t="s">
        <v>127</v>
      </c>
      <c r="J640" s="4">
        <v>28</v>
      </c>
      <c r="K640" s="5">
        <v>57.96</v>
      </c>
      <c r="L640" s="4">
        <v>1622.88</v>
      </c>
      <c r="M640" s="2" t="s">
        <v>1485</v>
      </c>
      <c r="N640" s="2" t="s">
        <v>30</v>
      </c>
      <c r="O640" s="2" t="s">
        <v>1668</v>
      </c>
      <c r="P640" s="2" t="s">
        <v>1669</v>
      </c>
      <c r="R640" s="2" t="s">
        <v>67</v>
      </c>
      <c r="S640" s="2" t="s">
        <v>1790</v>
      </c>
      <c r="T640" s="2" t="s">
        <v>1790</v>
      </c>
      <c r="U640" s="2" t="s">
        <v>1670</v>
      </c>
      <c r="V640" s="2" t="s">
        <v>1791</v>
      </c>
      <c r="W640" s="2" t="s">
        <v>1667</v>
      </c>
      <c r="X640" s="6">
        <v>0</v>
      </c>
      <c r="Z640" s="2" t="s">
        <v>1713</v>
      </c>
      <c r="AA640" s="2" t="s">
        <v>1792</v>
      </c>
      <c r="AC640" s="2" t="s">
        <v>1673</v>
      </c>
      <c r="AD640" s="2"/>
      <c r="AE640">
        <f>J640*VLOOKUP(H640,'Cost sheet'!$C$2:$G$1232,5,FALSE)</f>
        <v>638.99483199999997</v>
      </c>
    </row>
    <row r="641" spans="1:35" x14ac:dyDescent="0.45">
      <c r="A641" s="1">
        <v>45929</v>
      </c>
      <c r="B641" s="1">
        <v>46017</v>
      </c>
      <c r="C641" s="1">
        <v>46387</v>
      </c>
      <c r="D641" s="1">
        <v>46017</v>
      </c>
      <c r="E641" s="2" t="s">
        <v>2178</v>
      </c>
      <c r="F641" s="3">
        <v>10</v>
      </c>
      <c r="G641" s="2" t="s">
        <v>1805</v>
      </c>
      <c r="H641" s="28">
        <v>4357</v>
      </c>
      <c r="I641" s="2" t="s">
        <v>127</v>
      </c>
      <c r="J641" s="4">
        <v>14</v>
      </c>
      <c r="K641" s="5">
        <v>57.96</v>
      </c>
      <c r="L641" s="4">
        <v>811.44</v>
      </c>
      <c r="M641" s="2" t="s">
        <v>1485</v>
      </c>
      <c r="N641" s="2" t="s">
        <v>30</v>
      </c>
      <c r="O641" s="2" t="s">
        <v>1668</v>
      </c>
      <c r="P641" s="2" t="s">
        <v>1669</v>
      </c>
      <c r="R641" s="2" t="s">
        <v>67</v>
      </c>
      <c r="S641" s="2" t="s">
        <v>1806</v>
      </c>
      <c r="U641" s="2" t="s">
        <v>1807</v>
      </c>
      <c r="V641" s="2" t="s">
        <v>1808</v>
      </c>
      <c r="W641" s="2" t="s">
        <v>1667</v>
      </c>
      <c r="X641" s="6">
        <v>0</v>
      </c>
      <c r="Z641" s="2" t="s">
        <v>1713</v>
      </c>
      <c r="AA641" s="2" t="s">
        <v>1809</v>
      </c>
      <c r="AC641" s="2" t="s">
        <v>1673</v>
      </c>
      <c r="AE641">
        <f>J641*VLOOKUP(H641,'Cost sheet'!$C$2:$G$1232,5,FALSE)</f>
        <v>319.49741599999999</v>
      </c>
    </row>
    <row r="642" spans="1:35" x14ac:dyDescent="0.45">
      <c r="A642" s="1">
        <v>45930</v>
      </c>
      <c r="B642" s="1">
        <v>46020</v>
      </c>
      <c r="C642" s="1">
        <v>46387</v>
      </c>
      <c r="D642" s="1">
        <v>46020</v>
      </c>
      <c r="E642" s="2" t="s">
        <v>2184</v>
      </c>
      <c r="F642" s="3">
        <v>10</v>
      </c>
      <c r="G642" s="2" t="s">
        <v>1738</v>
      </c>
      <c r="H642" s="28">
        <v>4357</v>
      </c>
      <c r="I642" s="2" t="s">
        <v>127</v>
      </c>
      <c r="J642" s="4">
        <v>14</v>
      </c>
      <c r="K642" s="5">
        <v>57.96</v>
      </c>
      <c r="L642" s="4">
        <v>811.44</v>
      </c>
      <c r="M642" s="2" t="s">
        <v>1485</v>
      </c>
      <c r="N642" s="2" t="s">
        <v>30</v>
      </c>
      <c r="O642" s="2" t="s">
        <v>1668</v>
      </c>
      <c r="P642" s="2" t="s">
        <v>1669</v>
      </c>
      <c r="R642" s="2" t="s">
        <v>67</v>
      </c>
      <c r="S642" s="2" t="s">
        <v>1739</v>
      </c>
      <c r="U642" s="2" t="s">
        <v>1740</v>
      </c>
      <c r="V642" s="2" t="s">
        <v>1741</v>
      </c>
      <c r="W642" s="2" t="s">
        <v>1667</v>
      </c>
      <c r="X642" s="6">
        <v>0</v>
      </c>
      <c r="Z642" s="2" t="s">
        <v>1713</v>
      </c>
      <c r="AA642" s="2" t="s">
        <v>1742</v>
      </c>
      <c r="AC642" s="2" t="s">
        <v>1673</v>
      </c>
      <c r="AD642" s="2"/>
      <c r="AE642">
        <f>J642*VLOOKUP(H642,'Cost sheet'!$C$2:$G$1232,5,FALSE)</f>
        <v>319.49741599999999</v>
      </c>
      <c r="AF642" s="2"/>
      <c r="AH642" s="2"/>
      <c r="AI642" s="2"/>
    </row>
    <row r="643" spans="1:35" x14ac:dyDescent="0.45">
      <c r="A643" s="1">
        <v>45929</v>
      </c>
      <c r="B643" s="1">
        <v>46017</v>
      </c>
      <c r="C643" s="1">
        <v>46387</v>
      </c>
      <c r="D643" s="1">
        <v>46017</v>
      </c>
      <c r="E643" s="2" t="s">
        <v>2179</v>
      </c>
      <c r="F643" s="3">
        <v>10</v>
      </c>
      <c r="G643" s="2" t="s">
        <v>1761</v>
      </c>
      <c r="H643" s="28">
        <v>4357</v>
      </c>
      <c r="I643" s="2" t="s">
        <v>127</v>
      </c>
      <c r="J643" s="4">
        <v>182</v>
      </c>
      <c r="K643" s="5">
        <v>57.96</v>
      </c>
      <c r="L643" s="4">
        <v>10548.72</v>
      </c>
      <c r="M643" s="2" t="s">
        <v>1485</v>
      </c>
      <c r="N643" s="2" t="s">
        <v>30</v>
      </c>
      <c r="O643" s="2" t="s">
        <v>1668</v>
      </c>
      <c r="P643" s="2" t="s">
        <v>1669</v>
      </c>
      <c r="R643" s="2" t="s">
        <v>67</v>
      </c>
      <c r="S643" s="2" t="s">
        <v>1762</v>
      </c>
      <c r="U643" s="2" t="s">
        <v>1763</v>
      </c>
      <c r="V643" s="2" t="s">
        <v>1764</v>
      </c>
      <c r="W643" s="2" t="s">
        <v>1667</v>
      </c>
      <c r="X643" s="6">
        <v>0</v>
      </c>
      <c r="Z643" s="2" t="s">
        <v>1713</v>
      </c>
      <c r="AA643" s="2" t="s">
        <v>1765</v>
      </c>
      <c r="AC643" s="2" t="s">
        <v>1673</v>
      </c>
      <c r="AD643" s="2"/>
      <c r="AE643">
        <f>J643*VLOOKUP(H643,'Cost sheet'!$C$2:$G$1232,5,FALSE)</f>
        <v>4153.4664080000002</v>
      </c>
      <c r="AF643" s="2"/>
      <c r="AH643" s="2"/>
      <c r="AI643" s="2"/>
    </row>
    <row r="644" spans="1:35" x14ac:dyDescent="0.45">
      <c r="A644" s="1">
        <v>45929</v>
      </c>
      <c r="B644" s="1">
        <v>46017</v>
      </c>
      <c r="C644" s="1">
        <v>46387</v>
      </c>
      <c r="D644" s="1">
        <v>46017</v>
      </c>
      <c r="E644" s="2" t="s">
        <v>2180</v>
      </c>
      <c r="F644" s="3">
        <v>10</v>
      </c>
      <c r="G644" s="2" t="s">
        <v>1829</v>
      </c>
      <c r="H644" s="28">
        <v>4357</v>
      </c>
      <c r="I644" s="2" t="s">
        <v>127</v>
      </c>
      <c r="J644" s="4">
        <v>14</v>
      </c>
      <c r="K644" s="5">
        <v>57.96</v>
      </c>
      <c r="L644" s="4">
        <v>811.44</v>
      </c>
      <c r="M644" s="2" t="s">
        <v>1485</v>
      </c>
      <c r="N644" s="2" t="s">
        <v>30</v>
      </c>
      <c r="O644" s="2" t="s">
        <v>1668</v>
      </c>
      <c r="P644" s="2" t="s">
        <v>1669</v>
      </c>
      <c r="R644" s="2" t="s">
        <v>67</v>
      </c>
      <c r="S644" s="2" t="s">
        <v>1830</v>
      </c>
      <c r="U644" s="2" t="s">
        <v>1687</v>
      </c>
      <c r="V644" s="2" t="s">
        <v>1831</v>
      </c>
      <c r="W644" s="2" t="s">
        <v>1667</v>
      </c>
      <c r="X644" s="6">
        <v>0</v>
      </c>
      <c r="Z644" s="2" t="s">
        <v>1713</v>
      </c>
      <c r="AA644" s="2" t="s">
        <v>1832</v>
      </c>
      <c r="AC644" s="2" t="s">
        <v>1673</v>
      </c>
      <c r="AD644" s="2"/>
      <c r="AE644">
        <f>J644*VLOOKUP(H644,'Cost sheet'!$C$2:$G$1232,5,FALSE)</f>
        <v>319.49741599999999</v>
      </c>
      <c r="AF644" s="2"/>
      <c r="AG644" s="2"/>
    </row>
    <row r="645" spans="1:35" x14ac:dyDescent="0.45">
      <c r="A645" s="1">
        <v>45929</v>
      </c>
      <c r="B645" s="1">
        <v>46017</v>
      </c>
      <c r="C645" s="1">
        <v>46387</v>
      </c>
      <c r="D645" s="1">
        <v>46017</v>
      </c>
      <c r="E645" s="2" t="s">
        <v>2181</v>
      </c>
      <c r="F645" s="3">
        <v>10</v>
      </c>
      <c r="G645" s="2" t="s">
        <v>1751</v>
      </c>
      <c r="H645" s="28">
        <v>4357</v>
      </c>
      <c r="I645" s="2" t="s">
        <v>127</v>
      </c>
      <c r="J645" s="4">
        <v>28</v>
      </c>
      <c r="K645" s="5">
        <v>57.96</v>
      </c>
      <c r="L645" s="4">
        <v>1622.88</v>
      </c>
      <c r="M645" s="2" t="s">
        <v>1485</v>
      </c>
      <c r="N645" s="2" t="s">
        <v>30</v>
      </c>
      <c r="O645" s="2" t="s">
        <v>1668</v>
      </c>
      <c r="P645" s="2" t="s">
        <v>1669</v>
      </c>
      <c r="R645" s="2" t="s">
        <v>67</v>
      </c>
      <c r="S645" s="2" t="s">
        <v>1752</v>
      </c>
      <c r="U645" s="2" t="s">
        <v>1753</v>
      </c>
      <c r="V645" s="2" t="s">
        <v>1754</v>
      </c>
      <c r="W645" s="2" t="s">
        <v>1667</v>
      </c>
      <c r="X645" s="6">
        <v>0</v>
      </c>
      <c r="Z645" s="2" t="s">
        <v>1713</v>
      </c>
      <c r="AA645" s="2" t="s">
        <v>1755</v>
      </c>
      <c r="AC645" s="2" t="s">
        <v>1673</v>
      </c>
      <c r="AD645" s="28"/>
      <c r="AE645">
        <f>J645*VLOOKUP(H645,'Cost sheet'!$C$2:$G$1232,5,FALSE)</f>
        <v>638.99483199999997</v>
      </c>
    </row>
    <row r="646" spans="1:35" x14ac:dyDescent="0.45">
      <c r="A646" s="1">
        <v>45943</v>
      </c>
      <c r="B646" s="1">
        <v>46031</v>
      </c>
      <c r="C646" s="1">
        <v>46387</v>
      </c>
      <c r="D646" s="1">
        <v>46031</v>
      </c>
      <c r="E646" s="2" t="s">
        <v>2207</v>
      </c>
      <c r="F646" s="3">
        <v>10</v>
      </c>
      <c r="G646" s="2" t="s">
        <v>1805</v>
      </c>
      <c r="H646" s="28">
        <v>4357</v>
      </c>
      <c r="I646" s="2" t="s">
        <v>127</v>
      </c>
      <c r="J646" s="4">
        <v>28</v>
      </c>
      <c r="K646" s="5">
        <v>57.96</v>
      </c>
      <c r="L646" s="4">
        <v>1622.88</v>
      </c>
      <c r="M646" s="2" t="s">
        <v>1485</v>
      </c>
      <c r="N646" s="2" t="s">
        <v>30</v>
      </c>
      <c r="O646" s="2" t="s">
        <v>1668</v>
      </c>
      <c r="P646" s="2" t="s">
        <v>1669</v>
      </c>
      <c r="R646" s="2" t="s">
        <v>67</v>
      </c>
      <c r="S646" s="2" t="s">
        <v>1806</v>
      </c>
      <c r="U646" s="2" t="s">
        <v>1807</v>
      </c>
      <c r="V646" s="2" t="s">
        <v>1808</v>
      </c>
      <c r="W646" s="2" t="s">
        <v>1667</v>
      </c>
      <c r="X646" s="6">
        <v>0</v>
      </c>
      <c r="Z646" s="2" t="s">
        <v>1713</v>
      </c>
      <c r="AA646" s="2" t="s">
        <v>1809</v>
      </c>
      <c r="AC646" s="2" t="s">
        <v>1673</v>
      </c>
      <c r="AE646">
        <f>J646*VLOOKUP(H646,'Cost sheet'!$C$2:$G$1232,5,FALSE)</f>
        <v>638.99483199999997</v>
      </c>
    </row>
    <row r="647" spans="1:35" x14ac:dyDescent="0.45">
      <c r="A647" s="1">
        <v>45943</v>
      </c>
      <c r="B647" s="1">
        <v>46031</v>
      </c>
      <c r="C647" s="1">
        <v>46387</v>
      </c>
      <c r="D647" s="1">
        <v>46031</v>
      </c>
      <c r="E647" s="2" t="s">
        <v>2208</v>
      </c>
      <c r="F647" s="3">
        <v>10</v>
      </c>
      <c r="G647" s="2" t="s">
        <v>1738</v>
      </c>
      <c r="H647" s="28">
        <v>4357</v>
      </c>
      <c r="I647" s="2" t="s">
        <v>127</v>
      </c>
      <c r="J647" s="4">
        <v>140</v>
      </c>
      <c r="K647" s="5">
        <v>57.96</v>
      </c>
      <c r="L647" s="4">
        <v>8114.4</v>
      </c>
      <c r="M647" s="2" t="s">
        <v>1485</v>
      </c>
      <c r="N647" s="2" t="s">
        <v>30</v>
      </c>
      <c r="O647" s="2" t="s">
        <v>1668</v>
      </c>
      <c r="P647" s="2" t="s">
        <v>1669</v>
      </c>
      <c r="R647" s="2" t="s">
        <v>67</v>
      </c>
      <c r="S647" s="2" t="s">
        <v>1739</v>
      </c>
      <c r="U647" s="2" t="s">
        <v>1740</v>
      </c>
      <c r="V647" s="2" t="s">
        <v>1741</v>
      </c>
      <c r="W647" s="2" t="s">
        <v>1667</v>
      </c>
      <c r="X647" s="6">
        <v>0</v>
      </c>
      <c r="Z647" s="2" t="s">
        <v>1713</v>
      </c>
      <c r="AA647" s="2" t="s">
        <v>1742</v>
      </c>
      <c r="AC647" s="2" t="s">
        <v>1673</v>
      </c>
      <c r="AE647">
        <f>J647*VLOOKUP(H647,'Cost sheet'!$C$2:$G$1232,5,FALSE)</f>
        <v>3194.9741600000002</v>
      </c>
      <c r="AF647" s="2"/>
      <c r="AH647" s="2"/>
      <c r="AI647" s="2"/>
    </row>
    <row r="648" spans="1:35" x14ac:dyDescent="0.45">
      <c r="A648" s="1">
        <v>45943</v>
      </c>
      <c r="B648" s="1">
        <v>46031</v>
      </c>
      <c r="C648" s="1">
        <v>46387</v>
      </c>
      <c r="D648" s="1">
        <v>46031</v>
      </c>
      <c r="E648" s="2" t="s">
        <v>2209</v>
      </c>
      <c r="F648" s="3">
        <v>10</v>
      </c>
      <c r="G648" s="2" t="s">
        <v>1829</v>
      </c>
      <c r="H648" s="28">
        <v>4357</v>
      </c>
      <c r="I648" s="2" t="s">
        <v>127</v>
      </c>
      <c r="J648" s="4">
        <v>28</v>
      </c>
      <c r="K648" s="5">
        <v>57.96</v>
      </c>
      <c r="L648" s="4">
        <v>1622.88</v>
      </c>
      <c r="M648" s="2" t="s">
        <v>1485</v>
      </c>
      <c r="N648" s="2" t="s">
        <v>30</v>
      </c>
      <c r="O648" s="2" t="s">
        <v>1668</v>
      </c>
      <c r="P648" s="2" t="s">
        <v>1669</v>
      </c>
      <c r="R648" s="2" t="s">
        <v>67</v>
      </c>
      <c r="S648" s="2" t="s">
        <v>1830</v>
      </c>
      <c r="U648" s="2" t="s">
        <v>1687</v>
      </c>
      <c r="V648" s="2" t="s">
        <v>1831</v>
      </c>
      <c r="W648" s="2" t="s">
        <v>1667</v>
      </c>
      <c r="X648" s="6">
        <v>0</v>
      </c>
      <c r="Z648" s="2" t="s">
        <v>1713</v>
      </c>
      <c r="AA648" s="2" t="s">
        <v>1832</v>
      </c>
      <c r="AC648" s="2" t="s">
        <v>1673</v>
      </c>
      <c r="AE648">
        <f>J648*VLOOKUP(H648,'Cost sheet'!$C$2:$G$1232,5,FALSE)</f>
        <v>638.99483199999997</v>
      </c>
      <c r="AF648" s="2"/>
      <c r="AH648" s="2"/>
      <c r="AI648" s="2"/>
    </row>
    <row r="649" spans="1:35" x14ac:dyDescent="0.45">
      <c r="A649" s="1">
        <v>45943</v>
      </c>
      <c r="B649" s="1">
        <v>46031</v>
      </c>
      <c r="C649" s="1">
        <v>46387</v>
      </c>
      <c r="D649" s="1">
        <v>46031</v>
      </c>
      <c r="E649" s="2" t="s">
        <v>2210</v>
      </c>
      <c r="F649" s="3">
        <v>10</v>
      </c>
      <c r="G649" s="2" t="s">
        <v>1909</v>
      </c>
      <c r="H649" s="28">
        <v>4357</v>
      </c>
      <c r="I649" s="2" t="s">
        <v>127</v>
      </c>
      <c r="J649" s="4">
        <v>14</v>
      </c>
      <c r="K649" s="5">
        <v>57.96</v>
      </c>
      <c r="L649" s="4">
        <v>811.44</v>
      </c>
      <c r="M649" s="2" t="s">
        <v>1485</v>
      </c>
      <c r="N649" s="2" t="s">
        <v>30</v>
      </c>
      <c r="O649" s="2" t="s">
        <v>1668</v>
      </c>
      <c r="P649" s="2" t="s">
        <v>1669</v>
      </c>
      <c r="R649" s="2" t="s">
        <v>67</v>
      </c>
      <c r="S649" s="2" t="s">
        <v>1910</v>
      </c>
      <c r="U649" s="2" t="s">
        <v>1740</v>
      </c>
      <c r="V649" s="2" t="s">
        <v>1911</v>
      </c>
      <c r="W649" s="2" t="s">
        <v>1667</v>
      </c>
      <c r="X649" s="6">
        <v>0</v>
      </c>
      <c r="Z649" s="2" t="s">
        <v>1713</v>
      </c>
      <c r="AA649" s="2" t="s">
        <v>1912</v>
      </c>
      <c r="AC649" s="2" t="s">
        <v>1673</v>
      </c>
      <c r="AE649">
        <f>J649*VLOOKUP(H649,'Cost sheet'!$C$2:$G$1232,5,FALSE)</f>
        <v>319.49741599999999</v>
      </c>
      <c r="AF649" s="2"/>
      <c r="AH649" s="2"/>
      <c r="AI649" s="2"/>
    </row>
    <row r="650" spans="1:35" x14ac:dyDescent="0.45">
      <c r="A650" s="1">
        <v>45943</v>
      </c>
      <c r="B650" s="1">
        <v>46031</v>
      </c>
      <c r="C650" s="1">
        <v>46387</v>
      </c>
      <c r="D650" s="1">
        <v>46031</v>
      </c>
      <c r="E650" s="2" t="s">
        <v>2211</v>
      </c>
      <c r="F650" s="3">
        <v>10</v>
      </c>
      <c r="G650" s="2" t="s">
        <v>1720</v>
      </c>
      <c r="H650" s="28">
        <v>4357</v>
      </c>
      <c r="I650" s="2" t="s">
        <v>127</v>
      </c>
      <c r="J650" s="4">
        <v>84</v>
      </c>
      <c r="K650" s="5">
        <v>57.96</v>
      </c>
      <c r="L650" s="4">
        <v>4868.6400000000003</v>
      </c>
      <c r="M650" s="2" t="s">
        <v>1485</v>
      </c>
      <c r="N650" s="2" t="s">
        <v>30</v>
      </c>
      <c r="O650" s="2" t="s">
        <v>1668</v>
      </c>
      <c r="P650" s="2" t="s">
        <v>1669</v>
      </c>
      <c r="R650" s="2" t="s">
        <v>67</v>
      </c>
      <c r="S650" s="2" t="s">
        <v>1721</v>
      </c>
      <c r="U650" s="2" t="s">
        <v>1682</v>
      </c>
      <c r="V650" s="2" t="s">
        <v>1722</v>
      </c>
      <c r="W650" s="2" t="s">
        <v>1667</v>
      </c>
      <c r="X650" s="6">
        <v>0</v>
      </c>
      <c r="Z650" s="2" t="s">
        <v>1713</v>
      </c>
      <c r="AA650" s="2" t="s">
        <v>1723</v>
      </c>
      <c r="AC650" s="2" t="s">
        <v>1673</v>
      </c>
      <c r="AD650" s="2"/>
      <c r="AE650">
        <f>J650*VLOOKUP(H650,'Cost sheet'!$C$2:$G$1232,5,FALSE)</f>
        <v>1916.984496</v>
      </c>
      <c r="AF650" s="2"/>
      <c r="AH650" s="2"/>
      <c r="AI650" s="2"/>
    </row>
    <row r="651" spans="1:35" x14ac:dyDescent="0.45">
      <c r="A651" s="1">
        <v>45943</v>
      </c>
      <c r="B651" s="1">
        <v>46031</v>
      </c>
      <c r="C651" s="1">
        <v>46387</v>
      </c>
      <c r="D651" s="1">
        <v>46031</v>
      </c>
      <c r="E651" s="2" t="s">
        <v>2212</v>
      </c>
      <c r="F651" s="3">
        <v>10</v>
      </c>
      <c r="G651" s="2" t="s">
        <v>1734</v>
      </c>
      <c r="H651" s="28">
        <v>4357</v>
      </c>
      <c r="I651" s="2" t="s">
        <v>127</v>
      </c>
      <c r="J651" s="4">
        <v>56</v>
      </c>
      <c r="K651" s="5">
        <v>57.96</v>
      </c>
      <c r="L651" s="4">
        <v>3245.76</v>
      </c>
      <c r="M651" s="2" t="s">
        <v>1485</v>
      </c>
      <c r="N651" s="2" t="s">
        <v>30</v>
      </c>
      <c r="O651" s="2" t="s">
        <v>1668</v>
      </c>
      <c r="P651" s="2" t="s">
        <v>1669</v>
      </c>
      <c r="R651" s="2" t="s">
        <v>67</v>
      </c>
      <c r="S651" s="2" t="s">
        <v>1735</v>
      </c>
      <c r="U651" s="2" t="s">
        <v>1690</v>
      </c>
      <c r="V651" s="2" t="s">
        <v>1736</v>
      </c>
      <c r="W651" s="2" t="s">
        <v>1667</v>
      </c>
      <c r="X651" s="6">
        <v>0</v>
      </c>
      <c r="Z651" s="2" t="s">
        <v>1713</v>
      </c>
      <c r="AA651" s="2" t="s">
        <v>1737</v>
      </c>
      <c r="AC651" s="2" t="s">
        <v>1673</v>
      </c>
      <c r="AD651" s="2"/>
      <c r="AE651">
        <f>J651*VLOOKUP(H651,'Cost sheet'!$C$2:$G$1232,5,FALSE)</f>
        <v>1277.9896639999999</v>
      </c>
      <c r="AF651" s="2"/>
      <c r="AH651" s="2"/>
      <c r="AI651" s="2"/>
    </row>
    <row r="652" spans="1:35" x14ac:dyDescent="0.45">
      <c r="A652" s="1">
        <v>45943</v>
      </c>
      <c r="B652" s="1">
        <v>46031</v>
      </c>
      <c r="C652" s="1">
        <v>46387</v>
      </c>
      <c r="D652" s="1">
        <v>46031</v>
      </c>
      <c r="E652" s="2" t="s">
        <v>2213</v>
      </c>
      <c r="F652" s="3">
        <v>10</v>
      </c>
      <c r="G652" s="2" t="s">
        <v>1724</v>
      </c>
      <c r="H652" s="28">
        <v>4357</v>
      </c>
      <c r="I652" s="2" t="s">
        <v>127</v>
      </c>
      <c r="J652" s="4">
        <v>70</v>
      </c>
      <c r="K652" s="5">
        <v>57.96</v>
      </c>
      <c r="L652" s="4">
        <v>4057.2</v>
      </c>
      <c r="M652" s="2" t="s">
        <v>1485</v>
      </c>
      <c r="N652" s="2" t="s">
        <v>30</v>
      </c>
      <c r="O652" s="2" t="s">
        <v>1668</v>
      </c>
      <c r="P652" s="2" t="s">
        <v>1669</v>
      </c>
      <c r="R652" s="2" t="s">
        <v>67</v>
      </c>
      <c r="S652" s="2" t="s">
        <v>1725</v>
      </c>
      <c r="U652" s="2" t="s">
        <v>1726</v>
      </c>
      <c r="V652" s="2" t="s">
        <v>1727</v>
      </c>
      <c r="W652" s="2" t="s">
        <v>1667</v>
      </c>
      <c r="X652" s="6">
        <v>0</v>
      </c>
      <c r="Z652" s="2" t="s">
        <v>1713</v>
      </c>
      <c r="AA652" s="2" t="s">
        <v>1728</v>
      </c>
      <c r="AC652" s="2" t="s">
        <v>1673</v>
      </c>
      <c r="AD652" s="2"/>
      <c r="AE652">
        <f>J652*VLOOKUP(H652,'Cost sheet'!$C$2:$G$1232,5,FALSE)</f>
        <v>1597.4870800000001</v>
      </c>
      <c r="AF652" s="2"/>
      <c r="AG652" s="2"/>
      <c r="AH652" s="2"/>
      <c r="AI652" s="2"/>
    </row>
    <row r="653" spans="1:35" x14ac:dyDescent="0.45">
      <c r="A653" s="1">
        <v>45943</v>
      </c>
      <c r="B653" s="1">
        <v>46031</v>
      </c>
      <c r="C653" s="1">
        <v>46387</v>
      </c>
      <c r="D653" s="1">
        <v>46031</v>
      </c>
      <c r="E653" s="2" t="s">
        <v>2214</v>
      </c>
      <c r="F653" s="3">
        <v>10</v>
      </c>
      <c r="G653" s="2" t="s">
        <v>1793</v>
      </c>
      <c r="H653" s="28">
        <v>4357</v>
      </c>
      <c r="I653" s="2" t="s">
        <v>127</v>
      </c>
      <c r="J653" s="4">
        <v>14</v>
      </c>
      <c r="K653" s="5">
        <v>57.96</v>
      </c>
      <c r="L653" s="4">
        <v>811.44</v>
      </c>
      <c r="M653" s="2" t="s">
        <v>1485</v>
      </c>
      <c r="N653" s="2" t="s">
        <v>30</v>
      </c>
      <c r="O653" s="2" t="s">
        <v>1668</v>
      </c>
      <c r="P653" s="2" t="s">
        <v>1669</v>
      </c>
      <c r="R653" s="2" t="s">
        <v>67</v>
      </c>
      <c r="S653" s="2" t="s">
        <v>1794</v>
      </c>
      <c r="T653" s="2" t="s">
        <v>1794</v>
      </c>
      <c r="U653" s="2" t="s">
        <v>1690</v>
      </c>
      <c r="V653" s="2" t="s">
        <v>1758</v>
      </c>
      <c r="W653" s="2" t="s">
        <v>1667</v>
      </c>
      <c r="X653" s="6">
        <v>0</v>
      </c>
      <c r="Z653" s="2" t="s">
        <v>67</v>
      </c>
      <c r="AA653" s="2" t="s">
        <v>1760</v>
      </c>
      <c r="AC653" s="2" t="s">
        <v>1673</v>
      </c>
      <c r="AD653" s="2"/>
      <c r="AE653">
        <f>J653*VLOOKUP(H653,'Cost sheet'!$C$2:$G$1232,5,FALSE)</f>
        <v>319.49741599999999</v>
      </c>
      <c r="AF653" s="2"/>
      <c r="AH653" s="2"/>
      <c r="AI653" s="2"/>
    </row>
    <row r="654" spans="1:35" x14ac:dyDescent="0.45">
      <c r="A654" s="1">
        <v>45943</v>
      </c>
      <c r="B654" s="1">
        <v>46031</v>
      </c>
      <c r="C654" s="1">
        <v>46387</v>
      </c>
      <c r="D654" s="1">
        <v>46031</v>
      </c>
      <c r="E654" s="2" t="s">
        <v>2216</v>
      </c>
      <c r="F654" s="3">
        <v>10</v>
      </c>
      <c r="G654" s="2" t="s">
        <v>1789</v>
      </c>
      <c r="H654" s="28">
        <v>4357</v>
      </c>
      <c r="I654" s="2" t="s">
        <v>127</v>
      </c>
      <c r="J654" s="4">
        <v>112</v>
      </c>
      <c r="K654" s="5">
        <v>57.96</v>
      </c>
      <c r="L654" s="4">
        <v>6491.52</v>
      </c>
      <c r="M654" s="2" t="s">
        <v>1485</v>
      </c>
      <c r="N654" s="2" t="s">
        <v>30</v>
      </c>
      <c r="O654" s="2" t="s">
        <v>1668</v>
      </c>
      <c r="P654" s="2" t="s">
        <v>1669</v>
      </c>
      <c r="R654" s="2" t="s">
        <v>67</v>
      </c>
      <c r="S654" s="2" t="s">
        <v>1790</v>
      </c>
      <c r="T654" s="2" t="s">
        <v>1790</v>
      </c>
      <c r="U654" s="2" t="s">
        <v>1670</v>
      </c>
      <c r="V654" s="2" t="s">
        <v>1791</v>
      </c>
      <c r="W654" s="2" t="s">
        <v>1667</v>
      </c>
      <c r="X654" s="6">
        <v>0</v>
      </c>
      <c r="Z654" s="2" t="s">
        <v>1713</v>
      </c>
      <c r="AA654" s="2" t="s">
        <v>1792</v>
      </c>
      <c r="AC654" s="2" t="s">
        <v>1673</v>
      </c>
      <c r="AD654" s="2"/>
      <c r="AE654">
        <f>J654*VLOOKUP(H654,'Cost sheet'!$C$2:$G$1232,5,FALSE)</f>
        <v>2555.9793279999999</v>
      </c>
      <c r="AF654" s="2"/>
      <c r="AH654" s="2"/>
      <c r="AI654" s="2"/>
    </row>
    <row r="655" spans="1:35" x14ac:dyDescent="0.45">
      <c r="A655" s="1">
        <v>45793</v>
      </c>
      <c r="B655" s="1">
        <v>46368</v>
      </c>
      <c r="C655" s="1">
        <v>46450</v>
      </c>
      <c r="D655" s="1">
        <v>46367</v>
      </c>
      <c r="E655" s="2" t="s">
        <v>2014</v>
      </c>
      <c r="F655" s="3">
        <v>1</v>
      </c>
      <c r="G655" s="2" t="s">
        <v>1685</v>
      </c>
      <c r="H655" s="28">
        <v>5342</v>
      </c>
      <c r="I655" s="2" t="s">
        <v>158</v>
      </c>
      <c r="J655" s="4">
        <v>6900</v>
      </c>
      <c r="K655" s="5">
        <v>8.4700000000000006</v>
      </c>
      <c r="L655" s="4">
        <v>58443</v>
      </c>
      <c r="M655" s="2" t="s">
        <v>1499</v>
      </c>
      <c r="N655" s="2" t="s">
        <v>30</v>
      </c>
      <c r="O655" s="2" t="s">
        <v>1668</v>
      </c>
      <c r="P655" s="2" t="s">
        <v>1669</v>
      </c>
      <c r="R655" s="2" t="s">
        <v>90</v>
      </c>
      <c r="S655" s="2" t="s">
        <v>1947</v>
      </c>
      <c r="U655" s="2" t="s">
        <v>1682</v>
      </c>
      <c r="V655" s="2" t="s">
        <v>1948</v>
      </c>
      <c r="W655" s="2" t="s">
        <v>1667</v>
      </c>
      <c r="X655" s="6">
        <v>0</v>
      </c>
      <c r="Z655" s="2" t="s">
        <v>90</v>
      </c>
      <c r="AA655" s="2" t="s">
        <v>1949</v>
      </c>
      <c r="AC655" s="2" t="s">
        <v>1673</v>
      </c>
      <c r="AD655" s="2"/>
      <c r="AE655">
        <f>J655*VLOOKUP(H655,'Cost sheet'!$C$2:$G$1232,5,FALSE)</f>
        <v>21331.598400000003</v>
      </c>
      <c r="AF655" s="2"/>
      <c r="AH655" s="2"/>
      <c r="AI655" s="2"/>
    </row>
    <row r="656" spans="1:35" x14ac:dyDescent="0.45">
      <c r="C656" s="1"/>
      <c r="D656" s="1"/>
      <c r="E656" s="2"/>
      <c r="F656" s="3"/>
      <c r="G656" s="2"/>
      <c r="H656" s="28"/>
      <c r="I656" s="2"/>
      <c r="J656" s="4"/>
      <c r="K656" s="5"/>
      <c r="L656" s="4"/>
      <c r="M656" s="2"/>
      <c r="N656" s="2"/>
      <c r="O656" s="2"/>
      <c r="P656" s="2"/>
      <c r="R656" s="2"/>
      <c r="S656" s="2"/>
      <c r="U656" s="2"/>
      <c r="V656" s="2"/>
      <c r="W656" s="2"/>
      <c r="X656" s="6"/>
      <c r="Z656" s="2"/>
      <c r="AA656" s="2"/>
      <c r="AC656" s="2"/>
      <c r="AD656" s="2"/>
      <c r="AE656" t="e">
        <f>J656*VLOOKUP(H656,'Cost sheet'!$C$2:$G$1232,5,FALSE)</f>
        <v>#N/A</v>
      </c>
      <c r="AF656" s="2"/>
      <c r="AH656" s="2"/>
      <c r="AI656" s="2"/>
    </row>
    <row r="657" spans="3:35" x14ac:dyDescent="0.45">
      <c r="C657" s="1"/>
      <c r="D657" s="1"/>
      <c r="E657" s="2"/>
      <c r="F657" s="3"/>
      <c r="G657" s="2"/>
      <c r="H657" s="28"/>
      <c r="I657" s="2"/>
      <c r="J657" s="4"/>
      <c r="K657" s="5"/>
      <c r="L657" s="4"/>
      <c r="M657" s="2"/>
      <c r="N657" s="2"/>
      <c r="O657" s="2"/>
      <c r="P657" s="2"/>
      <c r="R657" s="2"/>
      <c r="S657" s="2"/>
      <c r="T657" s="2"/>
      <c r="U657" s="2"/>
      <c r="V657" s="2"/>
      <c r="W657" s="2"/>
      <c r="X657" s="6"/>
      <c r="Z657" s="2"/>
      <c r="AA657" s="2"/>
      <c r="AB657" s="2"/>
      <c r="AE657" t="e">
        <f>J657*VLOOKUP(H657,'Cost sheet'!$C$2:$G$1232,5,FALSE)</f>
        <v>#N/A</v>
      </c>
      <c r="AF657" s="2"/>
      <c r="AH657" s="2"/>
      <c r="AI657" s="2"/>
    </row>
    <row r="658" spans="3:35" x14ac:dyDescent="0.45">
      <c r="C658" s="1"/>
      <c r="D658" s="1"/>
      <c r="E658" s="2"/>
      <c r="F658" s="3"/>
      <c r="G658" s="2"/>
      <c r="H658" s="28"/>
      <c r="I658" s="2"/>
      <c r="J658" s="4"/>
      <c r="K658" s="5"/>
      <c r="L658" s="4"/>
      <c r="M658" s="2"/>
      <c r="N658" s="2"/>
      <c r="O658" s="2"/>
      <c r="P658" s="2"/>
      <c r="R658" s="2"/>
      <c r="S658" s="2"/>
      <c r="U658" s="2"/>
      <c r="V658" s="2"/>
      <c r="W658" s="2"/>
      <c r="X658" s="6"/>
      <c r="Z658" s="2"/>
      <c r="AA658" s="2"/>
      <c r="AB658" s="2"/>
      <c r="AE658" t="e">
        <f>J658*VLOOKUP(H658,'Cost sheet'!$C$2:$G$1232,5,FALSE)</f>
        <v>#N/A</v>
      </c>
      <c r="AF658" s="2"/>
      <c r="AH658" s="2"/>
      <c r="AI658" s="2"/>
    </row>
    <row r="659" spans="3:35" x14ac:dyDescent="0.45">
      <c r="C659" s="1"/>
      <c r="D659" s="1"/>
      <c r="E659" s="2"/>
      <c r="F659" s="3"/>
      <c r="G659" s="2"/>
      <c r="H659" s="28"/>
      <c r="I659" s="2"/>
      <c r="J659" s="4"/>
      <c r="K659" s="5"/>
      <c r="L659" s="4"/>
      <c r="M659" s="2"/>
      <c r="N659" s="2"/>
      <c r="O659" s="2"/>
      <c r="P659" s="2"/>
      <c r="R659" s="2"/>
      <c r="S659" s="2"/>
      <c r="U659" s="2"/>
      <c r="V659" s="2"/>
      <c r="W659" s="2"/>
      <c r="X659" s="6"/>
      <c r="Y659" s="2"/>
      <c r="Z659" s="2"/>
      <c r="AA659" s="2"/>
      <c r="AB659" s="2"/>
      <c r="AE659" t="e">
        <f>J659*VLOOKUP(H659,'Cost sheet'!$C$2:$G$1232,5,FALSE)</f>
        <v>#N/A</v>
      </c>
      <c r="AF659" s="2"/>
      <c r="AH659" s="2"/>
      <c r="AI659" s="2"/>
    </row>
    <row r="660" spans="3:35" x14ac:dyDescent="0.45">
      <c r="C660" s="1"/>
      <c r="D660" s="1"/>
      <c r="E660" s="2"/>
      <c r="F660" s="3"/>
      <c r="G660" s="2"/>
      <c r="H660" s="28"/>
      <c r="I660" s="2"/>
      <c r="J660" s="4"/>
      <c r="K660" s="5"/>
      <c r="L660" s="4"/>
      <c r="M660" s="2"/>
      <c r="N660" s="2"/>
      <c r="O660" s="2"/>
      <c r="P660" s="2"/>
      <c r="R660" s="2"/>
      <c r="S660" s="2"/>
      <c r="U660" s="2"/>
      <c r="V660" s="2"/>
      <c r="W660" s="2"/>
      <c r="X660" s="6"/>
      <c r="Y660" s="2"/>
      <c r="Z660" s="2"/>
      <c r="AA660" s="2"/>
      <c r="AB660" s="2"/>
      <c r="AE660" t="e">
        <f>J660*VLOOKUP(H660,'Cost sheet'!$C$2:$G$1232,5,FALSE)</f>
        <v>#N/A</v>
      </c>
      <c r="AF660" s="2"/>
      <c r="AG660" s="2"/>
    </row>
    <row r="661" spans="3:35" x14ac:dyDescent="0.45">
      <c r="C661" s="1"/>
      <c r="D661" s="1"/>
      <c r="E661" s="2"/>
      <c r="F661" s="3"/>
      <c r="G661" s="2"/>
      <c r="H661" s="28"/>
      <c r="I661" s="2"/>
      <c r="J661" s="4"/>
      <c r="K661" s="5"/>
      <c r="L661" s="4"/>
      <c r="M661" s="2"/>
      <c r="N661" s="2"/>
      <c r="O661" s="2"/>
      <c r="P661" s="2"/>
      <c r="R661" s="2"/>
      <c r="S661" s="2"/>
      <c r="U661" s="2"/>
      <c r="V661" s="2"/>
      <c r="W661" s="2"/>
      <c r="X661" s="6"/>
      <c r="Z661" s="2"/>
      <c r="AA661" s="2"/>
      <c r="AB661" s="2"/>
      <c r="AE661" t="e">
        <f>J661*VLOOKUP(H661,'Cost sheet'!$C$2:$G$1232,5,FALSE)</f>
        <v>#N/A</v>
      </c>
    </row>
    <row r="662" spans="3:35" x14ac:dyDescent="0.45">
      <c r="C662" s="1"/>
      <c r="D662" s="1"/>
      <c r="E662" s="2"/>
      <c r="F662" s="3"/>
      <c r="G662" s="2"/>
      <c r="H662" s="28"/>
      <c r="I662" s="2"/>
      <c r="J662" s="4"/>
      <c r="K662" s="5"/>
      <c r="L662" s="4"/>
      <c r="M662" s="2"/>
      <c r="N662" s="2"/>
      <c r="O662" s="2"/>
      <c r="P662" s="2"/>
      <c r="R662" s="2"/>
      <c r="S662" s="2"/>
      <c r="U662" s="2"/>
      <c r="V662" s="2"/>
      <c r="W662" s="2"/>
      <c r="X662" s="6"/>
      <c r="Z662" s="2"/>
      <c r="AA662" s="2"/>
      <c r="AB662" s="2"/>
      <c r="AE662" t="e">
        <f>J662*VLOOKUP(H662,'Cost sheet'!$C$2:$G$1232,5,FALSE)</f>
        <v>#N/A</v>
      </c>
      <c r="AF662" s="2"/>
      <c r="AH662" s="2"/>
      <c r="AI662" s="2"/>
    </row>
    <row r="663" spans="3:35" x14ac:dyDescent="0.45">
      <c r="C663" s="1"/>
      <c r="D663" s="1"/>
      <c r="E663" s="2"/>
      <c r="F663" s="3"/>
      <c r="G663" s="2"/>
      <c r="H663" s="28"/>
      <c r="I663" s="2"/>
      <c r="J663" s="4"/>
      <c r="K663" s="5"/>
      <c r="L663" s="4"/>
      <c r="M663" s="2"/>
      <c r="N663" s="2"/>
      <c r="O663" s="2"/>
      <c r="P663" s="2"/>
      <c r="R663" s="2"/>
      <c r="S663" s="2"/>
      <c r="U663" s="2"/>
      <c r="V663" s="2"/>
      <c r="W663" s="2"/>
      <c r="X663" s="6"/>
      <c r="Z663" s="2"/>
      <c r="AA663" s="2"/>
      <c r="AC663" s="2"/>
      <c r="AD663" s="2"/>
      <c r="AE663" t="e">
        <f>J663*VLOOKUP(H663,'Cost sheet'!$C$2:$G$1232,5,FALSE)</f>
        <v>#N/A</v>
      </c>
      <c r="AF663" s="2"/>
      <c r="AH663" s="2"/>
      <c r="AI663" s="2"/>
    </row>
    <row r="664" spans="3:35" x14ac:dyDescent="0.45">
      <c r="C664" s="1"/>
      <c r="D664" s="1"/>
      <c r="E664" s="2"/>
      <c r="F664" s="3"/>
      <c r="G664" s="2"/>
      <c r="H664" s="28"/>
      <c r="I664" s="2"/>
      <c r="J664" s="4"/>
      <c r="K664" s="5"/>
      <c r="L664" s="4"/>
      <c r="M664" s="2"/>
      <c r="N664" s="2"/>
      <c r="O664" s="2"/>
      <c r="P664" s="2"/>
      <c r="R664" s="2"/>
      <c r="S664" s="2"/>
      <c r="U664" s="2"/>
      <c r="V664" s="2"/>
      <c r="W664" s="2"/>
      <c r="X664" s="6"/>
      <c r="Z664" s="2"/>
      <c r="AA664" s="2"/>
      <c r="AC664" s="2"/>
      <c r="AD664" s="2"/>
      <c r="AE664" t="e">
        <f>J664*VLOOKUP(H664,'Cost sheet'!$C$2:$G$1232,5,FALSE)</f>
        <v>#N/A</v>
      </c>
      <c r="AF664" s="2"/>
      <c r="AH664" s="2"/>
      <c r="AI664" s="2"/>
    </row>
    <row r="665" spans="3:35" x14ac:dyDescent="0.45">
      <c r="C665" s="1"/>
      <c r="D665" s="1"/>
      <c r="E665" s="2"/>
      <c r="F665" s="3"/>
      <c r="G665" s="2"/>
      <c r="H665" s="28"/>
      <c r="I665" s="2"/>
      <c r="J665" s="4"/>
      <c r="K665" s="5"/>
      <c r="L665" s="4"/>
      <c r="M665" s="2"/>
      <c r="N665" s="2"/>
      <c r="O665" s="2"/>
      <c r="P665" s="2"/>
      <c r="R665" s="2"/>
      <c r="S665" s="2"/>
      <c r="U665" s="2"/>
      <c r="V665" s="2"/>
      <c r="W665" s="2"/>
      <c r="X665" s="6"/>
      <c r="Z665" s="2"/>
      <c r="AA665" s="2"/>
      <c r="AC665" s="2"/>
      <c r="AD665" s="2"/>
      <c r="AE665" t="e">
        <f>J665*VLOOKUP(H665,'Cost sheet'!$C$2:$G$1232,5,FALSE)</f>
        <v>#N/A</v>
      </c>
      <c r="AF665" s="2"/>
      <c r="AH665" s="2"/>
      <c r="AI665" s="2"/>
    </row>
    <row r="666" spans="3:35" x14ac:dyDescent="0.45">
      <c r="C666" s="1"/>
      <c r="D666" s="1"/>
      <c r="E666" s="2"/>
      <c r="F666" s="3"/>
      <c r="G666" s="2"/>
      <c r="H666" s="28"/>
      <c r="I666" s="2"/>
      <c r="J666" s="4"/>
      <c r="K666" s="5"/>
      <c r="L666" s="4"/>
      <c r="M666" s="2"/>
      <c r="N666" s="2"/>
      <c r="O666" s="2"/>
      <c r="P666" s="2"/>
      <c r="R666" s="2"/>
      <c r="S666" s="2"/>
      <c r="U666" s="2"/>
      <c r="V666" s="2"/>
      <c r="W666" s="2"/>
      <c r="X666" s="6"/>
      <c r="Y666" s="2"/>
      <c r="Z666" s="2"/>
      <c r="AA666" s="2"/>
      <c r="AB666" s="2"/>
      <c r="AE666" t="e">
        <f>J666*VLOOKUP(H666,'Cost sheet'!$C$2:$G$1232,5,FALSE)</f>
        <v>#N/A</v>
      </c>
      <c r="AF666" s="2"/>
      <c r="AH666" s="2"/>
      <c r="AI666" s="2"/>
    </row>
    <row r="667" spans="3:35" x14ac:dyDescent="0.45">
      <c r="C667" s="1"/>
      <c r="D667" s="1"/>
      <c r="E667" s="2"/>
      <c r="F667" s="3"/>
      <c r="G667" s="2"/>
      <c r="H667" s="28"/>
      <c r="I667" s="2"/>
      <c r="J667" s="4"/>
      <c r="K667" s="5"/>
      <c r="L667" s="4"/>
      <c r="M667" s="2"/>
      <c r="N667" s="2"/>
      <c r="O667" s="2"/>
      <c r="P667" s="2"/>
      <c r="R667" s="2"/>
      <c r="S667" s="2"/>
      <c r="T667" s="2"/>
      <c r="U667" s="2"/>
      <c r="V667" s="2"/>
      <c r="W667" s="2"/>
      <c r="X667" s="6"/>
      <c r="Z667" s="2"/>
      <c r="AA667" s="2"/>
      <c r="AC667" s="2"/>
      <c r="AD667" s="2"/>
      <c r="AE667" t="e">
        <f>J667*VLOOKUP(H667,'Cost sheet'!$C$2:$G$1232,5,FALSE)</f>
        <v>#N/A</v>
      </c>
      <c r="AF667" s="2"/>
      <c r="AG667" s="2"/>
      <c r="AH667" s="2"/>
      <c r="AI667" s="2"/>
    </row>
    <row r="668" spans="3:35" x14ac:dyDescent="0.45">
      <c r="C668" s="1"/>
      <c r="D668" s="1"/>
      <c r="E668" s="2"/>
      <c r="F668" s="3"/>
      <c r="G668" s="2"/>
      <c r="H668" s="28"/>
      <c r="I668" s="2"/>
      <c r="J668" s="4"/>
      <c r="K668" s="5"/>
      <c r="L668" s="4"/>
      <c r="M668" s="2"/>
      <c r="N668" s="2"/>
      <c r="O668" s="2"/>
      <c r="P668" s="2"/>
      <c r="R668" s="2"/>
      <c r="S668" s="2"/>
      <c r="T668" s="2"/>
      <c r="U668" s="2"/>
      <c r="V668" s="2"/>
      <c r="W668" s="2"/>
      <c r="X668" s="6"/>
      <c r="Z668" s="2"/>
      <c r="AA668" s="2"/>
      <c r="AC668" s="2"/>
      <c r="AD668" s="2"/>
      <c r="AE668" t="e">
        <f>J668*VLOOKUP(H668,'Cost sheet'!$C$2:$G$1232,5,FALSE)</f>
        <v>#N/A</v>
      </c>
      <c r="AF668" s="2"/>
      <c r="AH668" s="2"/>
      <c r="AI668" s="2"/>
    </row>
    <row r="669" spans="3:35" x14ac:dyDescent="0.45">
      <c r="C669" s="1"/>
      <c r="D669" s="1"/>
      <c r="E669" s="2"/>
      <c r="F669" s="3"/>
      <c r="G669" s="2"/>
      <c r="H669" s="28"/>
      <c r="I669" s="2"/>
      <c r="J669" s="4"/>
      <c r="K669" s="5"/>
      <c r="L669" s="4"/>
      <c r="M669" s="2"/>
      <c r="N669" s="2"/>
      <c r="O669" s="2"/>
      <c r="P669" s="2"/>
      <c r="R669" s="2"/>
      <c r="S669" s="2"/>
      <c r="T669" s="2"/>
      <c r="U669" s="2"/>
      <c r="V669" s="2"/>
      <c r="W669" s="2"/>
      <c r="X669" s="6"/>
      <c r="Z669" s="2"/>
      <c r="AA669" s="2"/>
      <c r="AC669" s="2"/>
      <c r="AD669" s="2"/>
      <c r="AE669" t="e">
        <f>J669*VLOOKUP(H669,'Cost sheet'!$C$2:$G$1232,5,FALSE)</f>
        <v>#N/A</v>
      </c>
      <c r="AF669" s="2"/>
      <c r="AH669" s="2"/>
      <c r="AI669" s="2"/>
    </row>
    <row r="670" spans="3:35" x14ac:dyDescent="0.45">
      <c r="C670" s="1"/>
      <c r="D670" s="1"/>
      <c r="E670" s="2"/>
      <c r="F670" s="3"/>
      <c r="G670" s="2"/>
      <c r="H670" s="28"/>
      <c r="I670" s="2"/>
      <c r="J670" s="4"/>
      <c r="K670" s="5"/>
      <c r="L670" s="4"/>
      <c r="M670" s="2"/>
      <c r="N670" s="2"/>
      <c r="O670" s="2"/>
      <c r="P670" s="2"/>
      <c r="R670" s="2"/>
      <c r="S670" s="2"/>
      <c r="U670" s="2"/>
      <c r="V670" s="2"/>
      <c r="W670" s="2"/>
      <c r="X670" s="6"/>
      <c r="Z670" s="2"/>
      <c r="AA670" s="2"/>
      <c r="AC670" s="2"/>
      <c r="AD670" s="2"/>
      <c r="AE670" t="e">
        <f>J670*VLOOKUP(H670,'Cost sheet'!$C$2:$G$1232,5,FALSE)</f>
        <v>#N/A</v>
      </c>
      <c r="AF670" s="2"/>
      <c r="AH670" s="2"/>
      <c r="AI670" s="2"/>
    </row>
    <row r="671" spans="3:35" x14ac:dyDescent="0.45">
      <c r="C671" s="1"/>
      <c r="D671" s="1"/>
      <c r="E671" s="2"/>
      <c r="F671" s="3"/>
      <c r="G671" s="2"/>
      <c r="H671" s="28"/>
      <c r="I671" s="2"/>
      <c r="J671" s="4"/>
      <c r="K671" s="5"/>
      <c r="L671" s="4"/>
      <c r="M671" s="2"/>
      <c r="N671" s="2"/>
      <c r="O671" s="2"/>
      <c r="P671" s="2"/>
      <c r="R671" s="2"/>
      <c r="S671" s="2"/>
      <c r="U671" s="2"/>
      <c r="V671" s="2"/>
      <c r="W671" s="2"/>
      <c r="X671" s="6"/>
      <c r="Z671" s="2"/>
      <c r="AA671" s="2"/>
      <c r="AC671" s="2"/>
      <c r="AD671" s="2"/>
      <c r="AE671" t="e">
        <f>J671*VLOOKUP(H671,'Cost sheet'!$C$2:$G$1232,5,FALSE)</f>
        <v>#N/A</v>
      </c>
      <c r="AF671" s="2"/>
      <c r="AH671" s="2"/>
      <c r="AI671" s="2"/>
    </row>
    <row r="672" spans="3:35" x14ac:dyDescent="0.45">
      <c r="C672" s="1"/>
      <c r="D672" s="1"/>
      <c r="E672" s="2"/>
      <c r="F672" s="3"/>
      <c r="G672" s="2"/>
      <c r="H672" s="28"/>
      <c r="I672" s="2"/>
      <c r="J672" s="4"/>
      <c r="K672" s="5"/>
      <c r="L672" s="4"/>
      <c r="M672" s="2"/>
      <c r="N672" s="2"/>
      <c r="O672" s="2"/>
      <c r="P672" s="2"/>
      <c r="R672" s="2"/>
      <c r="S672" s="2"/>
      <c r="U672" s="2"/>
      <c r="V672" s="2"/>
      <c r="W672" s="2"/>
      <c r="X672" s="6"/>
      <c r="Z672" s="2"/>
      <c r="AA672" s="2"/>
      <c r="AC672" s="2"/>
      <c r="AD672" s="2"/>
      <c r="AE672" t="e">
        <f>J672*VLOOKUP(H672,'Cost sheet'!$C$2:$G$1232,5,FALSE)</f>
        <v>#N/A</v>
      </c>
      <c r="AF672" s="2"/>
      <c r="AH672" s="2"/>
      <c r="AI672" s="2"/>
    </row>
    <row r="673" spans="3:35" x14ac:dyDescent="0.45">
      <c r="C673" s="1"/>
      <c r="D673" s="1"/>
      <c r="E673" s="2"/>
      <c r="F673" s="3"/>
      <c r="G673" s="2"/>
      <c r="H673" s="28"/>
      <c r="I673" s="2"/>
      <c r="J673" s="4"/>
      <c r="K673" s="5"/>
      <c r="L673" s="4"/>
      <c r="M673" s="2"/>
      <c r="N673" s="2"/>
      <c r="O673" s="2"/>
      <c r="P673" s="2"/>
      <c r="R673" s="2"/>
      <c r="S673" s="2"/>
      <c r="U673" s="2"/>
      <c r="V673" s="2"/>
      <c r="W673" s="2"/>
      <c r="X673" s="6"/>
      <c r="Z673" s="2"/>
      <c r="AA673" s="2"/>
      <c r="AC673" s="2"/>
      <c r="AD673" s="2"/>
      <c r="AE673" t="e">
        <f>J673*VLOOKUP(H673,'Cost sheet'!$C$2:$G$1232,5,FALSE)</f>
        <v>#N/A</v>
      </c>
      <c r="AF673" s="2"/>
      <c r="AH673" s="2"/>
      <c r="AI673" s="2"/>
    </row>
    <row r="674" spans="3:35" x14ac:dyDescent="0.45">
      <c r="C674" s="1"/>
      <c r="D674" s="1"/>
      <c r="E674" s="2"/>
      <c r="F674" s="3"/>
      <c r="G674" s="2"/>
      <c r="H674" s="28"/>
      <c r="I674" s="2"/>
      <c r="J674" s="4"/>
      <c r="K674" s="5"/>
      <c r="L674" s="4"/>
      <c r="M674" s="2"/>
      <c r="N674" s="2"/>
      <c r="O674" s="2"/>
      <c r="P674" s="2"/>
      <c r="R674" s="2"/>
      <c r="S674" s="2"/>
      <c r="U674" s="2"/>
      <c r="V674" s="2"/>
      <c r="W674" s="2"/>
      <c r="X674" s="6"/>
      <c r="Z674" s="2"/>
      <c r="AA674" s="2"/>
      <c r="AC674" s="2"/>
      <c r="AD674" s="2"/>
      <c r="AE674" t="e">
        <f>J674*VLOOKUP(H674,'Cost sheet'!$C$2:$G$1232,5,FALSE)</f>
        <v>#N/A</v>
      </c>
      <c r="AF674" s="2"/>
      <c r="AG674" s="2"/>
      <c r="AH674" s="2"/>
      <c r="AI674" s="2"/>
    </row>
    <row r="675" spans="3:35" x14ac:dyDescent="0.45">
      <c r="C675" s="1"/>
      <c r="D675" s="1"/>
      <c r="E675" s="2"/>
      <c r="F675" s="3"/>
      <c r="G675" s="2"/>
      <c r="H675" s="28"/>
      <c r="I675" s="2"/>
      <c r="J675" s="4"/>
      <c r="K675" s="5"/>
      <c r="L675" s="4"/>
      <c r="M675" s="2"/>
      <c r="N675" s="2"/>
      <c r="O675" s="2"/>
      <c r="P675" s="2"/>
      <c r="R675" s="2"/>
      <c r="S675" s="2"/>
      <c r="U675" s="2"/>
      <c r="V675" s="2"/>
      <c r="W675" s="2"/>
      <c r="X675" s="6"/>
      <c r="Z675" s="2"/>
      <c r="AA675" s="2"/>
      <c r="AC675" s="2"/>
      <c r="AD675" s="2"/>
      <c r="AE675" t="e">
        <f>J675*VLOOKUP(H675,'Cost sheet'!$C$2:$G$1232,5,FALSE)</f>
        <v>#N/A</v>
      </c>
      <c r="AF675" s="2"/>
      <c r="AG675" s="2"/>
      <c r="AH675" s="2"/>
      <c r="AI675" s="2"/>
    </row>
    <row r="676" spans="3:35" x14ac:dyDescent="0.45">
      <c r="C676" s="1"/>
      <c r="D676" s="1"/>
      <c r="E676" s="2"/>
      <c r="F676" s="3"/>
      <c r="G676" s="2"/>
      <c r="H676" s="28"/>
      <c r="I676" s="2"/>
      <c r="J676" s="4"/>
      <c r="K676" s="5"/>
      <c r="L676" s="4"/>
      <c r="M676" s="2"/>
      <c r="N676" s="2"/>
      <c r="O676" s="2"/>
      <c r="P676" s="2"/>
      <c r="R676" s="2"/>
      <c r="S676" s="2"/>
      <c r="U676" s="2"/>
      <c r="V676" s="2"/>
      <c r="W676" s="2"/>
      <c r="X676" s="6"/>
      <c r="Z676" s="2"/>
      <c r="AA676" s="2"/>
      <c r="AC676" s="2"/>
      <c r="AD676" s="2"/>
      <c r="AE676" t="e">
        <f>J676*VLOOKUP(H676,'Cost sheet'!$C$2:$G$1232,5,FALSE)</f>
        <v>#N/A</v>
      </c>
      <c r="AF676" s="2"/>
      <c r="AH676" s="2"/>
      <c r="AI676" s="2"/>
    </row>
    <row r="677" spans="3:35" x14ac:dyDescent="0.45">
      <c r="C677" s="1"/>
      <c r="D677" s="1"/>
      <c r="E677" s="2"/>
      <c r="F677" s="3"/>
      <c r="G677" s="2"/>
      <c r="H677" s="28"/>
      <c r="I677" s="2"/>
      <c r="J677" s="4"/>
      <c r="K677" s="5"/>
      <c r="L677" s="4"/>
      <c r="M677" s="2"/>
      <c r="N677" s="2"/>
      <c r="O677" s="2"/>
      <c r="P677" s="2"/>
      <c r="R677" s="2"/>
      <c r="S677" s="2"/>
      <c r="U677" s="2"/>
      <c r="V677" s="2"/>
      <c r="W677" s="2"/>
      <c r="X677" s="6"/>
      <c r="Z677" s="2"/>
      <c r="AA677" s="2"/>
      <c r="AC677" s="2"/>
      <c r="AD677" s="2"/>
      <c r="AE677" t="e">
        <f>J677*VLOOKUP(H677,'Cost sheet'!$C$2:$G$1232,5,FALSE)</f>
        <v>#N/A</v>
      </c>
      <c r="AF677" s="2"/>
      <c r="AH677" s="2"/>
      <c r="AI677" s="2"/>
    </row>
    <row r="678" spans="3:35" x14ac:dyDescent="0.45">
      <c r="C678" s="1"/>
      <c r="D678" s="1"/>
      <c r="E678" s="2"/>
      <c r="F678" s="3"/>
      <c r="G678" s="2"/>
      <c r="H678" s="28"/>
      <c r="I678" s="2"/>
      <c r="J678" s="4"/>
      <c r="K678" s="5"/>
      <c r="L678" s="4"/>
      <c r="M678" s="2"/>
      <c r="N678" s="2"/>
      <c r="O678" s="2"/>
      <c r="P678" s="2"/>
      <c r="R678" s="2"/>
      <c r="S678" s="2"/>
      <c r="U678" s="2"/>
      <c r="V678" s="2"/>
      <c r="W678" s="2"/>
      <c r="X678" s="6"/>
      <c r="Z678" s="2"/>
      <c r="AA678" s="2"/>
      <c r="AC678" s="2"/>
      <c r="AD678" s="2"/>
      <c r="AE678" t="e">
        <f>J678*VLOOKUP(H678,'Cost sheet'!$C$2:$G$1232,5,FALSE)</f>
        <v>#N/A</v>
      </c>
      <c r="AF678" s="2"/>
      <c r="AH678" s="2"/>
      <c r="AI678" s="2"/>
    </row>
    <row r="679" spans="3:35" x14ac:dyDescent="0.45">
      <c r="C679" s="1"/>
      <c r="D679" s="1"/>
      <c r="E679" s="2"/>
      <c r="F679" s="3"/>
      <c r="G679" s="2"/>
      <c r="H679" s="28"/>
      <c r="I679" s="2"/>
      <c r="J679" s="4"/>
      <c r="K679" s="5"/>
      <c r="L679" s="4"/>
      <c r="M679" s="2"/>
      <c r="N679" s="2"/>
      <c r="O679" s="2"/>
      <c r="P679" s="2"/>
      <c r="R679" s="2"/>
      <c r="S679" s="2"/>
      <c r="U679" s="2"/>
      <c r="V679" s="2"/>
      <c r="W679" s="2"/>
      <c r="X679" s="6"/>
      <c r="Z679" s="2"/>
      <c r="AA679" s="2"/>
      <c r="AC679" s="2"/>
      <c r="AD679" s="2"/>
      <c r="AE679" t="e">
        <f>J679*VLOOKUP(H679,'Cost sheet'!$C$2:$G$1232,5,FALSE)</f>
        <v>#N/A</v>
      </c>
      <c r="AF679" s="2"/>
      <c r="AG679" s="2"/>
      <c r="AH679" s="2"/>
      <c r="AI679" s="2"/>
    </row>
    <row r="680" spans="3:35" x14ac:dyDescent="0.45">
      <c r="C680" s="1"/>
      <c r="D680" s="1"/>
      <c r="E680" s="2"/>
      <c r="F680" s="3"/>
      <c r="G680" s="2"/>
      <c r="H680" s="28"/>
      <c r="I680" s="2"/>
      <c r="J680" s="4"/>
      <c r="K680" s="5"/>
      <c r="L680" s="4"/>
      <c r="M680" s="2"/>
      <c r="N680" s="2"/>
      <c r="O680" s="2"/>
      <c r="P680" s="2"/>
      <c r="R680" s="2"/>
      <c r="S680" s="2"/>
      <c r="U680" s="2"/>
      <c r="V680" s="2"/>
      <c r="W680" s="2"/>
      <c r="X680" s="6"/>
      <c r="Z680" s="2"/>
      <c r="AA680" s="2"/>
      <c r="AC680" s="2"/>
      <c r="AD680" s="2"/>
      <c r="AE680" t="e">
        <f>J680*VLOOKUP(H680,'Cost sheet'!$C$2:$G$1232,5,FALSE)</f>
        <v>#N/A</v>
      </c>
      <c r="AF680" s="2"/>
      <c r="AG680" s="2"/>
      <c r="AH680" s="2"/>
      <c r="AI680" s="2"/>
    </row>
    <row r="681" spans="3:35" x14ac:dyDescent="0.45">
      <c r="C681" s="1"/>
      <c r="D681" s="1"/>
      <c r="E681" s="2"/>
      <c r="F681" s="3"/>
      <c r="G681" s="2"/>
      <c r="H681" s="28"/>
      <c r="I681" s="2"/>
      <c r="J681" s="4"/>
      <c r="K681" s="5"/>
      <c r="L681" s="4"/>
      <c r="M681" s="2"/>
      <c r="N681" s="2"/>
      <c r="O681" s="2"/>
      <c r="P681" s="2"/>
      <c r="R681" s="2"/>
      <c r="S681" s="2"/>
      <c r="U681" s="2"/>
      <c r="V681" s="2"/>
      <c r="W681" s="2"/>
      <c r="X681" s="6"/>
      <c r="Z681" s="2"/>
      <c r="AA681" s="2"/>
      <c r="AC681" s="2"/>
      <c r="AD681" s="2"/>
      <c r="AE681" t="e">
        <f>J681*VLOOKUP(H681,'Cost sheet'!$C$2:$G$1232,5,FALSE)</f>
        <v>#N/A</v>
      </c>
      <c r="AF681" s="2"/>
      <c r="AH681" s="2"/>
      <c r="AI681" s="2"/>
    </row>
    <row r="682" spans="3:35" x14ac:dyDescent="0.45">
      <c r="C682" s="1"/>
      <c r="D682" s="1"/>
      <c r="E682" s="2"/>
      <c r="F682" s="3"/>
      <c r="G682" s="2"/>
      <c r="H682" s="28"/>
      <c r="I682" s="2"/>
      <c r="J682" s="4"/>
      <c r="K682" s="5"/>
      <c r="L682" s="4"/>
      <c r="M682" s="2"/>
      <c r="N682" s="2"/>
      <c r="O682" s="2"/>
      <c r="P682" s="2"/>
      <c r="R682" s="2"/>
      <c r="S682" s="2"/>
      <c r="U682" s="2"/>
      <c r="V682" s="2"/>
      <c r="W682" s="2"/>
      <c r="X682" s="6"/>
      <c r="Z682" s="2"/>
      <c r="AA682" s="2"/>
      <c r="AC682" s="2"/>
      <c r="AD682" s="2"/>
      <c r="AE682" t="e">
        <f>J682*VLOOKUP(H682,'Cost sheet'!$C$2:$G$1232,5,FALSE)</f>
        <v>#N/A</v>
      </c>
      <c r="AF682" s="2"/>
      <c r="AH682" s="2"/>
      <c r="AI682" s="2"/>
    </row>
    <row r="683" spans="3:35" x14ac:dyDescent="0.45">
      <c r="C683" s="1"/>
      <c r="D683" s="1"/>
      <c r="E683" s="2"/>
      <c r="F683" s="3"/>
      <c r="G683" s="2"/>
      <c r="H683" s="28"/>
      <c r="I683" s="2"/>
      <c r="J683" s="4"/>
      <c r="K683" s="5"/>
      <c r="L683" s="4"/>
      <c r="M683" s="2"/>
      <c r="N683" s="2"/>
      <c r="O683" s="2"/>
      <c r="P683" s="2"/>
      <c r="R683" s="2"/>
      <c r="S683" s="2"/>
      <c r="U683" s="2"/>
      <c r="V683" s="2"/>
      <c r="W683" s="2"/>
      <c r="X683" s="6"/>
      <c r="Z683" s="2"/>
      <c r="AA683" s="2"/>
      <c r="AC683" s="2"/>
      <c r="AD683" s="2"/>
      <c r="AE683" t="e">
        <f>J683*VLOOKUP(H683,'Cost sheet'!$C$2:$G$1232,5,FALSE)</f>
        <v>#N/A</v>
      </c>
      <c r="AF683" s="2"/>
      <c r="AH683" s="2"/>
      <c r="AI683" s="2"/>
    </row>
    <row r="684" spans="3:35" x14ac:dyDescent="0.45">
      <c r="C684" s="1"/>
      <c r="D684" s="1"/>
      <c r="E684" s="2"/>
      <c r="F684" s="3"/>
      <c r="G684" s="2"/>
      <c r="H684" s="28"/>
      <c r="I684" s="2"/>
      <c r="J684" s="4"/>
      <c r="K684" s="5"/>
      <c r="L684" s="4"/>
      <c r="M684" s="2"/>
      <c r="N684" s="2"/>
      <c r="O684" s="2"/>
      <c r="P684" s="2"/>
      <c r="R684" s="2"/>
      <c r="S684" s="2"/>
      <c r="U684" s="2"/>
      <c r="V684" s="2"/>
      <c r="W684" s="2"/>
      <c r="X684" s="6"/>
      <c r="Z684" s="2"/>
      <c r="AA684" s="2"/>
      <c r="AC684" s="2"/>
      <c r="AD684" s="2"/>
      <c r="AE684" t="e">
        <f>J684*VLOOKUP(H684,'Cost sheet'!$C$2:$G$1232,5,FALSE)</f>
        <v>#N/A</v>
      </c>
      <c r="AF684" s="2"/>
      <c r="AH684" s="2"/>
      <c r="AI684" s="2"/>
    </row>
    <row r="685" spans="3:35" x14ac:dyDescent="0.45">
      <c r="C685" s="1"/>
      <c r="D685" s="1"/>
      <c r="E685" s="2"/>
      <c r="F685" s="3"/>
      <c r="G685" s="2"/>
      <c r="H685" s="28"/>
      <c r="I685" s="2"/>
      <c r="J685" s="4"/>
      <c r="K685" s="5"/>
      <c r="L685" s="4"/>
      <c r="M685" s="2"/>
      <c r="N685" s="2"/>
      <c r="O685" s="2"/>
      <c r="P685" s="2"/>
      <c r="R685" s="2"/>
      <c r="S685" s="2"/>
      <c r="U685" s="2"/>
      <c r="V685" s="2"/>
      <c r="W685" s="2"/>
      <c r="X685" s="6"/>
      <c r="Z685" s="2"/>
      <c r="AA685" s="2"/>
      <c r="AC685" s="2"/>
      <c r="AD685" s="2"/>
      <c r="AE685" t="e">
        <f>J685*VLOOKUP(H685,'Cost sheet'!$C$2:$G$1232,5,FALSE)</f>
        <v>#N/A</v>
      </c>
      <c r="AF685" s="2"/>
      <c r="AH685" s="2"/>
      <c r="AI685" s="2"/>
    </row>
    <row r="686" spans="3:35" x14ac:dyDescent="0.45">
      <c r="C686" s="1"/>
      <c r="D686" s="1"/>
      <c r="E686" s="2"/>
      <c r="F686" s="3"/>
      <c r="G686" s="2"/>
      <c r="H686" s="28"/>
      <c r="I686" s="2"/>
      <c r="J686" s="4"/>
      <c r="K686" s="5"/>
      <c r="L686" s="4"/>
      <c r="M686" s="2"/>
      <c r="N686" s="2"/>
      <c r="O686" s="2"/>
      <c r="P686" s="2"/>
      <c r="R686" s="2"/>
      <c r="S686" s="2"/>
      <c r="U686" s="2"/>
      <c r="V686" s="2"/>
      <c r="W686" s="2"/>
      <c r="X686" s="6"/>
      <c r="Z686" s="2"/>
      <c r="AA686" s="2"/>
      <c r="AC686" s="2"/>
      <c r="AD686" s="2"/>
      <c r="AE686" t="e">
        <f>J686*VLOOKUP(H686,'Cost sheet'!$C$2:$G$1232,5,FALSE)</f>
        <v>#N/A</v>
      </c>
      <c r="AF686" s="2"/>
      <c r="AH686" s="2"/>
      <c r="AI686" s="2"/>
    </row>
    <row r="687" spans="3:35" x14ac:dyDescent="0.45">
      <c r="C687" s="1"/>
      <c r="D687" s="1"/>
      <c r="E687" s="2"/>
      <c r="F687" s="3"/>
      <c r="G687" s="2"/>
      <c r="H687" s="28"/>
      <c r="I687" s="2"/>
      <c r="J687" s="4"/>
      <c r="K687" s="5"/>
      <c r="L687" s="4"/>
      <c r="M687" s="2"/>
      <c r="N687" s="2"/>
      <c r="O687" s="2"/>
      <c r="P687" s="2"/>
      <c r="R687" s="2"/>
      <c r="S687" s="2"/>
      <c r="U687" s="2"/>
      <c r="V687" s="2"/>
      <c r="W687" s="2"/>
      <c r="X687" s="6"/>
      <c r="Z687" s="2"/>
      <c r="AA687" s="2"/>
      <c r="AB687" s="2"/>
      <c r="AE687" t="e">
        <f>J687*VLOOKUP(H687,'Cost sheet'!$C$2:$G$1232,5,FALSE)</f>
        <v>#N/A</v>
      </c>
      <c r="AF687" s="2"/>
      <c r="AH687" s="2"/>
      <c r="AI687" s="2"/>
    </row>
    <row r="688" spans="3:35" x14ac:dyDescent="0.45">
      <c r="C688" s="1"/>
      <c r="D688" s="1"/>
      <c r="E688" s="2"/>
      <c r="F688" s="3"/>
      <c r="G688" s="2"/>
      <c r="H688" s="28"/>
      <c r="I688" s="2"/>
      <c r="J688" s="4"/>
      <c r="K688" s="5"/>
      <c r="L688" s="4"/>
      <c r="M688" s="2"/>
      <c r="N688" s="2"/>
      <c r="O688" s="2"/>
      <c r="P688" s="2"/>
      <c r="R688" s="2"/>
      <c r="S688" s="2"/>
      <c r="U688" s="2"/>
      <c r="V688" s="2"/>
      <c r="W688" s="2"/>
      <c r="X688" s="6"/>
      <c r="Z688" s="2"/>
      <c r="AA688" s="2"/>
      <c r="AB688" s="2"/>
      <c r="AE688" t="e">
        <f>J688*VLOOKUP(H688,'Cost sheet'!$C$2:$G$1232,5,FALSE)</f>
        <v>#N/A</v>
      </c>
      <c r="AF688" s="2"/>
      <c r="AH688" s="2"/>
      <c r="AI688" s="2"/>
    </row>
    <row r="689" spans="3:35" x14ac:dyDescent="0.45">
      <c r="C689" s="1"/>
      <c r="D689" s="1"/>
      <c r="E689" s="2"/>
      <c r="F689" s="3"/>
      <c r="G689" s="2"/>
      <c r="H689" s="28"/>
      <c r="I689" s="2"/>
      <c r="J689" s="4"/>
      <c r="K689" s="5"/>
      <c r="L689" s="4"/>
      <c r="M689" s="2"/>
      <c r="N689" s="2"/>
      <c r="O689" s="2"/>
      <c r="P689" s="2"/>
      <c r="R689" s="2"/>
      <c r="S689" s="2"/>
      <c r="U689" s="2"/>
      <c r="V689" s="2"/>
      <c r="W689" s="2"/>
      <c r="X689" s="6"/>
      <c r="Z689" s="2"/>
      <c r="AA689" s="2"/>
      <c r="AB689" s="2"/>
      <c r="AE689" t="e">
        <f>J689*VLOOKUP(H689,'Cost sheet'!$C$2:$G$1232,5,FALSE)</f>
        <v>#N/A</v>
      </c>
      <c r="AF689" s="2"/>
      <c r="AH689" s="2"/>
      <c r="AI689" s="2"/>
    </row>
    <row r="690" spans="3:35" x14ac:dyDescent="0.45">
      <c r="C690" s="1"/>
      <c r="D690" s="1"/>
      <c r="E690" s="2"/>
      <c r="F690" s="3"/>
      <c r="G690" s="2"/>
      <c r="H690" s="28"/>
      <c r="I690" s="2"/>
      <c r="J690" s="4"/>
      <c r="K690" s="5"/>
      <c r="L690" s="4"/>
      <c r="M690" s="2"/>
      <c r="N690" s="2"/>
      <c r="O690" s="2"/>
      <c r="P690" s="2"/>
      <c r="R690" s="2"/>
      <c r="S690" s="2"/>
      <c r="U690" s="2"/>
      <c r="V690" s="2"/>
      <c r="W690" s="2"/>
      <c r="X690" s="6"/>
      <c r="Z690" s="2"/>
      <c r="AA690" s="2"/>
      <c r="AB690" s="2"/>
      <c r="AE690" t="e">
        <f>J690*VLOOKUP(H690,'Cost sheet'!$C$2:$G$1232,5,FALSE)</f>
        <v>#N/A</v>
      </c>
      <c r="AF690" s="2"/>
      <c r="AH690" s="2"/>
      <c r="AI690" s="2"/>
    </row>
    <row r="691" spans="3:35" x14ac:dyDescent="0.45">
      <c r="C691" s="1"/>
      <c r="D691" s="1"/>
      <c r="E691" s="2"/>
      <c r="F691" s="3"/>
      <c r="G691" s="2"/>
      <c r="H691" s="28"/>
      <c r="I691" s="2"/>
      <c r="J691" s="4"/>
      <c r="K691" s="5"/>
      <c r="L691" s="4"/>
      <c r="M691" s="2"/>
      <c r="N691" s="2"/>
      <c r="O691" s="2"/>
      <c r="P691" s="2"/>
      <c r="R691" s="2"/>
      <c r="S691" s="2"/>
      <c r="U691" s="2"/>
      <c r="V691" s="2"/>
      <c r="W691" s="2"/>
      <c r="X691" s="6"/>
      <c r="Z691" s="2"/>
      <c r="AA691" s="2"/>
      <c r="AB691" s="2"/>
      <c r="AE691" t="e">
        <f>J691*VLOOKUP(H691,'Cost sheet'!$C$2:$G$1232,5,FALSE)</f>
        <v>#N/A</v>
      </c>
      <c r="AF691" s="2"/>
      <c r="AH691" s="2"/>
      <c r="AI691" s="2"/>
    </row>
    <row r="692" spans="3:35" x14ac:dyDescent="0.45">
      <c r="C692" s="1"/>
      <c r="D692" s="1"/>
      <c r="E692" s="2"/>
      <c r="F692" s="3"/>
      <c r="G692" s="2"/>
      <c r="H692" s="28"/>
      <c r="I692" s="2"/>
      <c r="J692" s="4"/>
      <c r="K692" s="5"/>
      <c r="L692" s="4"/>
      <c r="M692" s="2"/>
      <c r="N692" s="2"/>
      <c r="O692" s="2"/>
      <c r="P692" s="2"/>
      <c r="R692" s="2"/>
      <c r="S692" s="2"/>
      <c r="U692" s="2"/>
      <c r="V692" s="2"/>
      <c r="W692" s="2"/>
      <c r="X692" s="6"/>
      <c r="Z692" s="2"/>
      <c r="AA692" s="2"/>
      <c r="AB692" s="2"/>
      <c r="AE692" t="e">
        <f>J692*VLOOKUP(H692,'Cost sheet'!$C$2:$G$1232,5,FALSE)</f>
        <v>#N/A</v>
      </c>
      <c r="AF692" s="2"/>
      <c r="AH692" s="2"/>
      <c r="AI692" s="2"/>
    </row>
    <row r="693" spans="3:35" x14ac:dyDescent="0.45">
      <c r="C693" s="1"/>
      <c r="D693" s="1"/>
      <c r="E693" s="2"/>
      <c r="F693" s="3"/>
      <c r="G693" s="2"/>
      <c r="H693" s="28"/>
      <c r="I693" s="2"/>
      <c r="J693" s="4"/>
      <c r="K693" s="5"/>
      <c r="L693" s="4"/>
      <c r="M693" s="2"/>
      <c r="N693" s="2"/>
      <c r="O693" s="2"/>
      <c r="P693" s="2"/>
      <c r="R693" s="2"/>
      <c r="S693" s="2"/>
      <c r="U693" s="2"/>
      <c r="V693" s="2"/>
      <c r="W693" s="2"/>
      <c r="X693" s="6"/>
      <c r="Z693" s="2"/>
      <c r="AA693" s="2"/>
      <c r="AB693" s="2"/>
      <c r="AE693" t="e">
        <f>J693*VLOOKUP(H693,'Cost sheet'!$C$2:$G$1232,5,FALSE)</f>
        <v>#N/A</v>
      </c>
      <c r="AF693" s="2"/>
      <c r="AH693" s="2"/>
      <c r="AI693" s="2"/>
    </row>
    <row r="694" spans="3:35" x14ac:dyDescent="0.45">
      <c r="C694" s="1"/>
      <c r="D694" s="1"/>
      <c r="E694" s="2"/>
      <c r="F694" s="3"/>
      <c r="G694" s="2"/>
      <c r="H694" s="28"/>
      <c r="I694" s="2"/>
      <c r="J694" s="4"/>
      <c r="K694" s="5"/>
      <c r="L694" s="4"/>
      <c r="M694" s="2"/>
      <c r="N694" s="2"/>
      <c r="O694" s="2"/>
      <c r="P694" s="2"/>
      <c r="R694" s="2"/>
      <c r="S694" s="2"/>
      <c r="U694" s="2"/>
      <c r="V694" s="2"/>
      <c r="W694" s="2"/>
      <c r="X694" s="6"/>
      <c r="Z694" s="2"/>
      <c r="AA694" s="2"/>
      <c r="AC694" s="2"/>
      <c r="AD694" s="2"/>
      <c r="AE694" t="e">
        <f>J694*VLOOKUP(H694,'Cost sheet'!$C$2:$G$1232,5,FALSE)</f>
        <v>#N/A</v>
      </c>
      <c r="AF694" s="2"/>
      <c r="AH694" s="2"/>
      <c r="AI694" s="2"/>
    </row>
    <row r="695" spans="3:35" x14ac:dyDescent="0.45">
      <c r="C695" s="1"/>
      <c r="D695" s="1"/>
      <c r="E695" s="2"/>
      <c r="F695" s="3"/>
      <c r="G695" s="2"/>
      <c r="H695" s="28"/>
      <c r="I695" s="2"/>
      <c r="J695" s="4"/>
      <c r="K695" s="5"/>
      <c r="L695" s="4"/>
      <c r="M695" s="2"/>
      <c r="N695" s="2"/>
      <c r="O695" s="2"/>
      <c r="P695" s="2"/>
      <c r="R695" s="2"/>
      <c r="S695" s="2"/>
      <c r="U695" s="2"/>
      <c r="V695" s="2"/>
      <c r="W695" s="2"/>
      <c r="X695" s="6"/>
      <c r="Z695" s="2"/>
      <c r="AA695" s="2"/>
      <c r="AC695" s="2"/>
      <c r="AD695" s="2"/>
      <c r="AE695" t="e">
        <f>J695*VLOOKUP(H695,'Cost sheet'!$C$2:$G$1232,5,FALSE)</f>
        <v>#N/A</v>
      </c>
      <c r="AF695" s="2"/>
      <c r="AH695" s="2"/>
      <c r="AI695" s="2"/>
    </row>
    <row r="696" spans="3:35" x14ac:dyDescent="0.45">
      <c r="C696" s="1"/>
      <c r="D696" s="1"/>
      <c r="E696" s="2"/>
      <c r="F696" s="3"/>
      <c r="G696" s="2"/>
      <c r="H696" s="28"/>
      <c r="I696" s="2"/>
      <c r="J696" s="4"/>
      <c r="K696" s="5"/>
      <c r="L696" s="4"/>
      <c r="M696" s="2"/>
      <c r="N696" s="2"/>
      <c r="O696" s="2"/>
      <c r="P696" s="2"/>
      <c r="R696" s="2"/>
      <c r="S696" s="2"/>
      <c r="U696" s="2"/>
      <c r="V696" s="2"/>
      <c r="W696" s="2"/>
      <c r="X696" s="6"/>
      <c r="Z696" s="2"/>
      <c r="AA696" s="2"/>
      <c r="AC696" s="2"/>
      <c r="AD696" s="2"/>
      <c r="AE696" t="e">
        <f>J696*VLOOKUP(H696,'Cost sheet'!$C$2:$G$1232,5,FALSE)</f>
        <v>#N/A</v>
      </c>
      <c r="AF696" s="2"/>
      <c r="AH696" s="2"/>
      <c r="AI696" s="2"/>
    </row>
    <row r="697" spans="3:35" x14ac:dyDescent="0.45">
      <c r="C697" s="1"/>
      <c r="D697" s="1"/>
      <c r="E697" s="2"/>
      <c r="F697" s="3"/>
      <c r="G697" s="2"/>
      <c r="H697" s="28"/>
      <c r="I697" s="2"/>
      <c r="J697" s="4"/>
      <c r="K697" s="5"/>
      <c r="L697" s="4"/>
      <c r="M697" s="2"/>
      <c r="N697" s="2"/>
      <c r="O697" s="2"/>
      <c r="P697" s="2"/>
      <c r="R697" s="2"/>
      <c r="S697" s="2"/>
      <c r="U697" s="2"/>
      <c r="V697" s="2"/>
      <c r="W697" s="2"/>
      <c r="X697" s="6"/>
      <c r="Y697" s="2"/>
      <c r="Z697" s="2"/>
      <c r="AA697" s="2"/>
      <c r="AC697" s="2"/>
      <c r="AD697" s="2"/>
      <c r="AE697" t="e">
        <f>J697*VLOOKUP(H697,'Cost sheet'!$C$2:$G$1232,5,FALSE)</f>
        <v>#N/A</v>
      </c>
      <c r="AF697" s="2"/>
      <c r="AH697" s="2"/>
      <c r="AI697" s="2"/>
    </row>
    <row r="698" spans="3:35" x14ac:dyDescent="0.45">
      <c r="C698" s="1"/>
      <c r="D698" s="1"/>
      <c r="E698" s="2"/>
      <c r="F698" s="3"/>
      <c r="G698" s="2"/>
      <c r="H698" s="28"/>
      <c r="I698" s="2"/>
      <c r="J698" s="4"/>
      <c r="K698" s="5"/>
      <c r="L698" s="4"/>
      <c r="M698" s="2"/>
      <c r="N698" s="2"/>
      <c r="O698" s="2"/>
      <c r="P698" s="2"/>
      <c r="R698" s="2"/>
      <c r="S698" s="2"/>
      <c r="U698" s="2"/>
      <c r="V698" s="2"/>
      <c r="W698" s="2"/>
      <c r="X698" s="6"/>
      <c r="Z698" s="2"/>
      <c r="AA698" s="2"/>
      <c r="AB698" s="2"/>
      <c r="AE698" t="e">
        <f>J698*VLOOKUP(H698,'Cost sheet'!$C$2:$G$1232,5,FALSE)</f>
        <v>#N/A</v>
      </c>
      <c r="AF698" s="2"/>
      <c r="AH698" s="2"/>
      <c r="AI698" s="2"/>
    </row>
    <row r="699" spans="3:35" x14ac:dyDescent="0.45">
      <c r="C699" s="1"/>
      <c r="D699" s="1"/>
      <c r="E699" s="2"/>
      <c r="F699" s="3"/>
      <c r="G699" s="2"/>
      <c r="H699" s="28"/>
      <c r="I699" s="2"/>
      <c r="J699" s="4"/>
      <c r="K699" s="5"/>
      <c r="L699" s="4"/>
      <c r="M699" s="2"/>
      <c r="N699" s="2"/>
      <c r="O699" s="2"/>
      <c r="P699" s="2"/>
      <c r="R699" s="2"/>
      <c r="S699" s="2"/>
      <c r="T699" s="2"/>
      <c r="U699" s="2"/>
      <c r="V699" s="2"/>
      <c r="W699" s="2"/>
      <c r="X699" s="6"/>
      <c r="Y699" s="2"/>
      <c r="AE699" t="e">
        <f>J699*VLOOKUP(H699,'Cost sheet'!$C$2:$G$1232,5,FALSE)</f>
        <v>#N/A</v>
      </c>
      <c r="AF699" s="2"/>
      <c r="AH699" s="2"/>
      <c r="AI699" s="2"/>
    </row>
    <row r="700" spans="3:35" x14ac:dyDescent="0.45">
      <c r="C700" s="1"/>
      <c r="D700" s="1"/>
      <c r="E700" s="2"/>
      <c r="F700" s="3"/>
      <c r="G700" s="2"/>
      <c r="H700" s="28"/>
      <c r="I700" s="2"/>
      <c r="J700" s="4"/>
      <c r="K700" s="5"/>
      <c r="L700" s="4"/>
      <c r="M700" s="2"/>
      <c r="N700" s="2"/>
      <c r="O700" s="2"/>
      <c r="P700" s="2"/>
      <c r="R700" s="2"/>
      <c r="S700" s="2"/>
      <c r="U700" s="2"/>
      <c r="V700" s="2"/>
      <c r="W700" s="2"/>
      <c r="X700" s="6"/>
      <c r="Z700" s="2"/>
      <c r="AA700" s="2"/>
      <c r="AB700" s="2"/>
      <c r="AE700" t="e">
        <f>J700*VLOOKUP(H700,'Cost sheet'!$C$2:$G$1232,5,FALSE)</f>
        <v>#N/A</v>
      </c>
      <c r="AF700" s="2"/>
      <c r="AH700" s="2"/>
      <c r="AI700" s="2"/>
    </row>
    <row r="701" spans="3:35" x14ac:dyDescent="0.45">
      <c r="C701" s="1"/>
      <c r="D701" s="1"/>
      <c r="E701" s="2"/>
      <c r="F701" s="3"/>
      <c r="G701" s="2"/>
      <c r="H701" s="28"/>
      <c r="I701" s="2"/>
      <c r="J701" s="4"/>
      <c r="K701" s="5"/>
      <c r="L701" s="4"/>
      <c r="M701" s="2"/>
      <c r="N701" s="2"/>
      <c r="O701" s="2"/>
      <c r="P701" s="2"/>
      <c r="R701" s="2"/>
      <c r="S701" s="2"/>
      <c r="U701" s="2"/>
      <c r="V701" s="2"/>
      <c r="W701" s="2"/>
      <c r="X701" s="6"/>
      <c r="Z701" s="2"/>
      <c r="AA701" s="2"/>
      <c r="AB701" s="2"/>
      <c r="AE701" t="e">
        <f>J701*VLOOKUP(H701,'Cost sheet'!$C$2:$G$1232,5,FALSE)</f>
        <v>#N/A</v>
      </c>
      <c r="AF701" s="2"/>
      <c r="AH701" s="2"/>
      <c r="AI701" s="2"/>
    </row>
    <row r="702" spans="3:35" x14ac:dyDescent="0.45">
      <c r="C702" s="1"/>
      <c r="D702" s="1"/>
      <c r="E702" s="2"/>
      <c r="F702" s="3"/>
      <c r="G702" s="2"/>
      <c r="H702" s="28"/>
      <c r="I702" s="2"/>
      <c r="J702" s="4"/>
      <c r="K702" s="5"/>
      <c r="L702" s="4"/>
      <c r="M702" s="2"/>
      <c r="N702" s="2"/>
      <c r="O702" s="2"/>
      <c r="P702" s="2"/>
      <c r="R702" s="2"/>
      <c r="S702" s="2"/>
      <c r="U702" s="2"/>
      <c r="V702" s="2"/>
      <c r="W702" s="2"/>
      <c r="X702" s="6"/>
      <c r="Z702" s="2"/>
      <c r="AA702" s="2"/>
      <c r="AC702" s="2"/>
      <c r="AD702" s="2"/>
      <c r="AE702" t="e">
        <f>J702*VLOOKUP(H702,'Cost sheet'!$C$2:$G$1232,5,FALSE)</f>
        <v>#N/A</v>
      </c>
      <c r="AF702" s="2"/>
      <c r="AH702" s="2"/>
      <c r="AI702" s="2"/>
    </row>
    <row r="703" spans="3:35" x14ac:dyDescent="0.45">
      <c r="C703" s="1"/>
      <c r="D703" s="1"/>
      <c r="E703" s="2"/>
      <c r="F703" s="3"/>
      <c r="G703" s="2"/>
      <c r="H703" s="28"/>
      <c r="I703" s="2"/>
      <c r="J703" s="4"/>
      <c r="K703" s="5"/>
      <c r="L703" s="4"/>
      <c r="M703" s="2"/>
      <c r="N703" s="2"/>
      <c r="O703" s="2"/>
      <c r="P703" s="2"/>
      <c r="R703" s="2"/>
      <c r="S703" s="2"/>
      <c r="T703" s="2"/>
      <c r="U703" s="2"/>
      <c r="V703" s="2"/>
      <c r="W703" s="2"/>
      <c r="X703" s="6"/>
      <c r="Y703" s="2"/>
      <c r="AE703" t="e">
        <f>J703*VLOOKUP(H703,'Cost sheet'!$C$2:$G$1232,5,FALSE)</f>
        <v>#N/A</v>
      </c>
      <c r="AF703" s="2"/>
      <c r="AH703" s="2"/>
      <c r="AI703" s="2"/>
    </row>
    <row r="704" spans="3:35" x14ac:dyDescent="0.45">
      <c r="C704" s="1"/>
      <c r="D704" s="1"/>
      <c r="E704" s="2"/>
      <c r="F704" s="3"/>
      <c r="G704" s="2"/>
      <c r="H704" s="28"/>
      <c r="I704" s="2"/>
      <c r="J704" s="4"/>
      <c r="K704" s="5"/>
      <c r="L704" s="4"/>
      <c r="M704" s="2"/>
      <c r="N704" s="2"/>
      <c r="O704" s="2"/>
      <c r="P704" s="2"/>
      <c r="R704" s="2"/>
      <c r="S704" s="2"/>
      <c r="U704" s="2"/>
      <c r="V704" s="2"/>
      <c r="W704" s="2"/>
      <c r="X704" s="6"/>
      <c r="Z704" s="2"/>
      <c r="AA704" s="2"/>
      <c r="AB704" s="2"/>
      <c r="AE704" t="e">
        <f>J704*VLOOKUP(H704,'Cost sheet'!$C$2:$G$1232,5,FALSE)</f>
        <v>#N/A</v>
      </c>
      <c r="AF704" s="2"/>
      <c r="AH704" s="2"/>
      <c r="AI704" s="2"/>
    </row>
    <row r="705" spans="3:35" x14ac:dyDescent="0.45">
      <c r="C705" s="1"/>
      <c r="D705" s="1"/>
      <c r="E705" s="2"/>
      <c r="F705" s="3"/>
      <c r="G705" s="2"/>
      <c r="H705" s="28"/>
      <c r="I705" s="2"/>
      <c r="J705" s="4"/>
      <c r="K705" s="5"/>
      <c r="L705" s="4"/>
      <c r="M705" s="2"/>
      <c r="N705" s="2"/>
      <c r="O705" s="2"/>
      <c r="P705" s="2"/>
      <c r="R705" s="2"/>
      <c r="S705" s="2"/>
      <c r="U705" s="2"/>
      <c r="V705" s="2"/>
      <c r="W705" s="2"/>
      <c r="X705" s="6"/>
      <c r="Z705" s="2"/>
      <c r="AA705" s="2"/>
      <c r="AB705" s="2"/>
      <c r="AE705" t="e">
        <f>J705*VLOOKUP(H705,'Cost sheet'!$C$2:$G$1232,5,FALSE)</f>
        <v>#N/A</v>
      </c>
      <c r="AF705" s="2"/>
      <c r="AH705" s="2"/>
      <c r="AI705" s="2"/>
    </row>
    <row r="706" spans="3:35" x14ac:dyDescent="0.45">
      <c r="C706" s="1"/>
      <c r="D706" s="1"/>
      <c r="E706" s="2"/>
      <c r="F706" s="3"/>
      <c r="G706" s="2"/>
      <c r="H706" s="28"/>
      <c r="I706" s="2"/>
      <c r="J706" s="4"/>
      <c r="K706" s="5"/>
      <c r="L706" s="4"/>
      <c r="M706" s="2"/>
      <c r="N706" s="2"/>
      <c r="O706" s="2"/>
      <c r="P706" s="2"/>
      <c r="R706" s="2"/>
      <c r="S706" s="2"/>
      <c r="U706" s="2"/>
      <c r="V706" s="2"/>
      <c r="W706" s="2"/>
      <c r="X706" s="6"/>
      <c r="Z706" s="2"/>
      <c r="AA706" s="2"/>
      <c r="AB706" s="2"/>
      <c r="AC706" s="2"/>
      <c r="AD706" s="2"/>
      <c r="AE706" t="e">
        <f>J706*VLOOKUP(H706,'Cost sheet'!$C$2:$G$1232,5,FALSE)</f>
        <v>#N/A</v>
      </c>
      <c r="AF706" s="2"/>
      <c r="AH706" s="2"/>
      <c r="AI706" s="2"/>
    </row>
    <row r="707" spans="3:35" x14ac:dyDescent="0.45">
      <c r="C707" s="1"/>
      <c r="D707" s="1"/>
      <c r="E707" s="2"/>
      <c r="F707" s="3"/>
      <c r="G707" s="2"/>
      <c r="H707" s="28"/>
      <c r="I707" s="2"/>
      <c r="J707" s="4"/>
      <c r="K707" s="5"/>
      <c r="L707" s="4"/>
      <c r="M707" s="2"/>
      <c r="N707" s="2"/>
      <c r="O707" s="2"/>
      <c r="P707" s="2"/>
      <c r="R707" s="2"/>
      <c r="S707" s="2"/>
      <c r="U707" s="2"/>
      <c r="V707" s="2"/>
      <c r="W707" s="2"/>
      <c r="X707" s="6"/>
      <c r="Z707" s="2"/>
      <c r="AA707" s="2"/>
      <c r="AC707" s="2"/>
      <c r="AD707" s="2"/>
      <c r="AE707" t="e">
        <f>J707*VLOOKUP(H707,'Cost sheet'!$C$2:$G$1232,5,FALSE)</f>
        <v>#N/A</v>
      </c>
      <c r="AF707" s="2"/>
      <c r="AH707" s="2"/>
      <c r="AI707" s="2"/>
    </row>
    <row r="708" spans="3:35" x14ac:dyDescent="0.45">
      <c r="C708" s="1"/>
      <c r="D708" s="1"/>
      <c r="E708" s="2"/>
      <c r="F708" s="3"/>
      <c r="G708" s="2"/>
      <c r="H708" s="28"/>
      <c r="I708" s="2"/>
      <c r="J708" s="4"/>
      <c r="K708" s="5"/>
      <c r="L708" s="4"/>
      <c r="M708" s="2"/>
      <c r="N708" s="2"/>
      <c r="O708" s="2"/>
      <c r="P708" s="2"/>
      <c r="R708" s="2"/>
      <c r="S708" s="2"/>
      <c r="U708" s="2"/>
      <c r="V708" s="2"/>
      <c r="W708" s="2"/>
      <c r="X708" s="6"/>
      <c r="Z708" s="2"/>
      <c r="AA708" s="2"/>
      <c r="AC708" s="2"/>
      <c r="AD708" s="2"/>
      <c r="AE708" t="e">
        <f>J708*VLOOKUP(H708,'Cost sheet'!$C$2:$G$1232,5,FALSE)</f>
        <v>#N/A</v>
      </c>
      <c r="AF708" s="2"/>
      <c r="AH708" s="2"/>
      <c r="AI708" s="2"/>
    </row>
    <row r="709" spans="3:35" x14ac:dyDescent="0.45">
      <c r="C709" s="1"/>
      <c r="D709" s="1"/>
      <c r="E709" s="2"/>
      <c r="F709" s="3"/>
      <c r="G709" s="2"/>
      <c r="H709" s="28"/>
      <c r="I709" s="2"/>
      <c r="J709" s="4"/>
      <c r="K709" s="5"/>
      <c r="L709" s="4"/>
      <c r="M709" s="2"/>
      <c r="N709" s="2"/>
      <c r="O709" s="2"/>
      <c r="P709" s="2"/>
      <c r="R709" s="2"/>
      <c r="S709" s="2"/>
      <c r="U709" s="2"/>
      <c r="V709" s="2"/>
      <c r="W709" s="2"/>
      <c r="X709" s="6"/>
      <c r="Z709" s="2"/>
      <c r="AA709" s="2"/>
      <c r="AC709" s="2"/>
      <c r="AD709" s="2"/>
      <c r="AE709" t="e">
        <f>J709*VLOOKUP(H709,'Cost sheet'!$C$2:$G$1232,5,FALSE)</f>
        <v>#N/A</v>
      </c>
      <c r="AF709" s="2"/>
      <c r="AH709" s="2"/>
      <c r="AI709" s="2"/>
    </row>
    <row r="710" spans="3:35" x14ac:dyDescent="0.45">
      <c r="C710" s="1"/>
      <c r="D710" s="1"/>
      <c r="E710" s="2"/>
      <c r="F710" s="3"/>
      <c r="G710" s="2"/>
      <c r="H710" s="28"/>
      <c r="I710" s="2"/>
      <c r="J710" s="4"/>
      <c r="K710" s="5"/>
      <c r="L710" s="4"/>
      <c r="M710" s="2"/>
      <c r="N710" s="2"/>
      <c r="O710" s="2"/>
      <c r="P710" s="2"/>
      <c r="R710" s="2"/>
      <c r="S710" s="2"/>
      <c r="U710" s="2"/>
      <c r="V710" s="2"/>
      <c r="W710" s="2"/>
      <c r="X710" s="6"/>
      <c r="Z710" s="2"/>
      <c r="AA710" s="2"/>
      <c r="AC710" s="2"/>
      <c r="AD710" s="2"/>
      <c r="AE710" t="e">
        <f>J710*VLOOKUP(H710,'Cost sheet'!$C$2:$G$1232,5,FALSE)</f>
        <v>#N/A</v>
      </c>
      <c r="AF710" s="2"/>
      <c r="AH710" s="2"/>
      <c r="AI710" s="2"/>
    </row>
    <row r="711" spans="3:35" x14ac:dyDescent="0.45">
      <c r="C711" s="1"/>
      <c r="D711" s="1"/>
      <c r="E711" s="2"/>
      <c r="F711" s="3"/>
      <c r="G711" s="2"/>
      <c r="H711" s="28"/>
      <c r="I711" s="2"/>
      <c r="J711" s="4"/>
      <c r="K711" s="5"/>
      <c r="L711" s="4"/>
      <c r="M711" s="2"/>
      <c r="N711" s="2"/>
      <c r="O711" s="2"/>
      <c r="P711" s="2"/>
      <c r="R711" s="2"/>
      <c r="S711" s="2"/>
      <c r="U711" s="2"/>
      <c r="V711" s="2"/>
      <c r="W711" s="2"/>
      <c r="X711" s="6"/>
      <c r="Z711" s="2"/>
      <c r="AA711" s="2"/>
      <c r="AC711" s="2"/>
      <c r="AD711" s="2"/>
      <c r="AE711" t="e">
        <f>J711*VLOOKUP(H711,'Cost sheet'!$C$2:$G$1232,5,FALSE)</f>
        <v>#N/A</v>
      </c>
      <c r="AF711" s="2"/>
      <c r="AH711" s="2"/>
      <c r="AI711" s="2"/>
    </row>
    <row r="712" spans="3:35" x14ac:dyDescent="0.45">
      <c r="C712" s="1"/>
      <c r="D712" s="1"/>
      <c r="E712" s="2"/>
      <c r="F712" s="3"/>
      <c r="G712" s="2"/>
      <c r="H712" s="28"/>
      <c r="I712" s="2"/>
      <c r="J712" s="4"/>
      <c r="K712" s="5"/>
      <c r="L712" s="4"/>
      <c r="M712" s="2"/>
      <c r="N712" s="2"/>
      <c r="O712" s="2"/>
      <c r="P712" s="2"/>
      <c r="R712" s="2"/>
      <c r="S712" s="2"/>
      <c r="U712" s="2"/>
      <c r="V712" s="2"/>
      <c r="W712" s="2"/>
      <c r="X712" s="6"/>
      <c r="Z712" s="2"/>
      <c r="AA712" s="2"/>
      <c r="AC712" s="2"/>
      <c r="AD712" s="2"/>
      <c r="AE712" t="e">
        <f>J712*VLOOKUP(H712,'Cost sheet'!$C$2:$G$1232,5,FALSE)</f>
        <v>#N/A</v>
      </c>
      <c r="AF712" s="2"/>
      <c r="AH712" s="2"/>
      <c r="AI712" s="2"/>
    </row>
    <row r="713" spans="3:35" x14ac:dyDescent="0.45">
      <c r="C713" s="1"/>
      <c r="D713" s="1"/>
      <c r="E713" s="2"/>
      <c r="F713" s="3"/>
      <c r="G713" s="2"/>
      <c r="H713" s="28"/>
      <c r="I713" s="2"/>
      <c r="J713" s="4"/>
      <c r="K713" s="5"/>
      <c r="L713" s="4"/>
      <c r="M713" s="2"/>
      <c r="N713" s="2"/>
      <c r="O713" s="2"/>
      <c r="P713" s="2"/>
      <c r="R713" s="2"/>
      <c r="S713" s="2"/>
      <c r="U713" s="2"/>
      <c r="V713" s="2"/>
      <c r="W713" s="2"/>
      <c r="X713" s="6"/>
      <c r="Z713" s="2"/>
      <c r="AA713" s="2"/>
      <c r="AC713" s="2"/>
      <c r="AD713" s="2"/>
      <c r="AE713" t="e">
        <f>J713*VLOOKUP(H713,'Cost sheet'!$C$2:$G$1232,5,FALSE)</f>
        <v>#N/A</v>
      </c>
      <c r="AF713" s="2"/>
      <c r="AG713" s="2"/>
      <c r="AH713" s="2"/>
      <c r="AI713" s="2"/>
    </row>
    <row r="714" spans="3:35" x14ac:dyDescent="0.45">
      <c r="C714" s="1"/>
      <c r="D714" s="1"/>
      <c r="E714" s="2"/>
      <c r="F714" s="3"/>
      <c r="G714" s="2"/>
      <c r="H714" s="28"/>
      <c r="I714" s="2"/>
      <c r="J714" s="4"/>
      <c r="K714" s="5"/>
      <c r="L714" s="4"/>
      <c r="M714" s="2"/>
      <c r="N714" s="2"/>
      <c r="O714" s="2"/>
      <c r="P714" s="2"/>
      <c r="R714" s="2"/>
      <c r="S714" s="2"/>
      <c r="U714" s="2"/>
      <c r="V714" s="2"/>
      <c r="W714" s="2"/>
      <c r="X714" s="6"/>
      <c r="Z714" s="2"/>
      <c r="AA714" s="2"/>
      <c r="AC714" s="2"/>
      <c r="AD714" s="2"/>
      <c r="AE714" t="e">
        <f>J714*VLOOKUP(H714,'Cost sheet'!$C$2:$G$1232,5,FALSE)</f>
        <v>#N/A</v>
      </c>
      <c r="AF714" s="2"/>
      <c r="AH714" s="2"/>
      <c r="AI714" s="2"/>
    </row>
    <row r="715" spans="3:35" x14ac:dyDescent="0.45">
      <c r="C715" s="1"/>
      <c r="D715" s="1"/>
      <c r="E715" s="2"/>
      <c r="F715" s="3"/>
      <c r="G715" s="2"/>
      <c r="H715" s="28"/>
      <c r="I715" s="2"/>
      <c r="J715" s="4"/>
      <c r="K715" s="5"/>
      <c r="L715" s="4"/>
      <c r="M715" s="2"/>
      <c r="N715" s="2"/>
      <c r="O715" s="2"/>
      <c r="P715" s="2"/>
      <c r="R715" s="2"/>
      <c r="S715" s="2"/>
      <c r="U715" s="2"/>
      <c r="V715" s="2"/>
      <c r="W715" s="2"/>
      <c r="X715" s="6"/>
      <c r="Z715" s="2"/>
      <c r="AA715" s="2"/>
      <c r="AC715" s="2"/>
      <c r="AD715" s="2"/>
      <c r="AE715" t="e">
        <f>J715*VLOOKUP(H715,'Cost sheet'!$C$2:$G$1232,5,FALSE)</f>
        <v>#N/A</v>
      </c>
      <c r="AF715" s="2"/>
      <c r="AH715" s="2"/>
      <c r="AI715" s="2"/>
    </row>
    <row r="716" spans="3:35" x14ac:dyDescent="0.45">
      <c r="C716" s="1"/>
      <c r="D716" s="1"/>
      <c r="E716" s="2"/>
      <c r="F716" s="3"/>
      <c r="G716" s="2"/>
      <c r="H716" s="28"/>
      <c r="I716" s="2"/>
      <c r="J716" s="4"/>
      <c r="K716" s="5"/>
      <c r="L716" s="4"/>
      <c r="M716" s="2"/>
      <c r="N716" s="2"/>
      <c r="O716" s="2"/>
      <c r="P716" s="2"/>
      <c r="R716" s="2"/>
      <c r="S716" s="2"/>
      <c r="U716" s="2"/>
      <c r="V716" s="2"/>
      <c r="W716" s="2"/>
      <c r="X716" s="6"/>
      <c r="Z716" s="2"/>
      <c r="AA716" s="2"/>
      <c r="AC716" s="2"/>
      <c r="AD716" s="2"/>
      <c r="AE716" t="e">
        <f>J716*VLOOKUP(H716,'Cost sheet'!$C$2:$G$1232,5,FALSE)</f>
        <v>#N/A</v>
      </c>
      <c r="AF716" s="2"/>
      <c r="AH716" s="2"/>
      <c r="AI716" s="2"/>
    </row>
    <row r="717" spans="3:35" x14ac:dyDescent="0.45">
      <c r="C717" s="1"/>
      <c r="D717" s="1"/>
      <c r="E717" s="2"/>
      <c r="F717" s="3"/>
      <c r="G717" s="2"/>
      <c r="H717" s="28"/>
      <c r="I717" s="2"/>
      <c r="J717" s="4"/>
      <c r="K717" s="5"/>
      <c r="L717" s="4"/>
      <c r="M717" s="2"/>
      <c r="N717" s="2"/>
      <c r="O717" s="2"/>
      <c r="P717" s="2"/>
      <c r="R717" s="2"/>
      <c r="S717" s="2"/>
      <c r="U717" s="2"/>
      <c r="V717" s="2"/>
      <c r="W717" s="2"/>
      <c r="X717" s="6"/>
      <c r="Z717" s="2"/>
      <c r="AA717" s="2"/>
      <c r="AC717" s="2"/>
      <c r="AD717" s="2"/>
      <c r="AE717" t="e">
        <f>J717*VLOOKUP(H717,'Cost sheet'!$C$2:$G$1232,5,FALSE)</f>
        <v>#N/A</v>
      </c>
      <c r="AF717" s="2"/>
      <c r="AH717" s="2"/>
      <c r="AI717" s="2"/>
    </row>
    <row r="718" spans="3:35" x14ac:dyDescent="0.45">
      <c r="C718" s="1"/>
      <c r="D718" s="1"/>
      <c r="E718" s="2"/>
      <c r="F718" s="3"/>
      <c r="G718" s="2"/>
      <c r="H718" s="28"/>
      <c r="I718" s="2"/>
      <c r="J718" s="4"/>
      <c r="K718" s="5"/>
      <c r="L718" s="4"/>
      <c r="M718" s="2"/>
      <c r="N718" s="2"/>
      <c r="O718" s="2"/>
      <c r="P718" s="2"/>
      <c r="R718" s="2"/>
      <c r="S718" s="2"/>
      <c r="U718" s="2"/>
      <c r="V718" s="2"/>
      <c r="W718" s="2"/>
      <c r="X718" s="6"/>
      <c r="Z718" s="2"/>
      <c r="AA718" s="2"/>
      <c r="AC718" s="2"/>
      <c r="AD718" s="2"/>
      <c r="AE718" t="e">
        <f>J718*VLOOKUP(H718,'Cost sheet'!$C$2:$G$1232,5,FALSE)</f>
        <v>#N/A</v>
      </c>
      <c r="AF718" s="2"/>
      <c r="AH718" s="2"/>
      <c r="AI718" s="2"/>
    </row>
    <row r="719" spans="3:35" x14ac:dyDescent="0.45">
      <c r="C719" s="1"/>
      <c r="D719" s="1"/>
      <c r="E719" s="2"/>
      <c r="F719" s="3"/>
      <c r="G719" s="2"/>
      <c r="H719" s="28"/>
      <c r="I719" s="2"/>
      <c r="J719" s="4"/>
      <c r="K719" s="5"/>
      <c r="L719" s="4"/>
      <c r="M719" s="2"/>
      <c r="N719" s="2"/>
      <c r="O719" s="2"/>
      <c r="P719" s="2"/>
      <c r="R719" s="2"/>
      <c r="S719" s="2"/>
      <c r="U719" s="2"/>
      <c r="V719" s="2"/>
      <c r="W719" s="2"/>
      <c r="X719" s="6"/>
      <c r="Z719" s="2"/>
      <c r="AA719" s="2"/>
      <c r="AC719" s="2"/>
      <c r="AD719" s="2"/>
      <c r="AE719" t="e">
        <f>J719*VLOOKUP(H719,'Cost sheet'!$C$2:$G$1232,5,FALSE)</f>
        <v>#N/A</v>
      </c>
      <c r="AF719" s="2"/>
      <c r="AH719" s="2"/>
      <c r="AI719" s="2"/>
    </row>
    <row r="720" spans="3:35" x14ac:dyDescent="0.45">
      <c r="C720" s="1"/>
      <c r="D720" s="1"/>
      <c r="E720" s="2"/>
      <c r="F720" s="3"/>
      <c r="G720" s="2"/>
      <c r="H720" s="28"/>
      <c r="I720" s="2"/>
      <c r="J720" s="4"/>
      <c r="K720" s="5"/>
      <c r="L720" s="4"/>
      <c r="M720" s="2"/>
      <c r="N720" s="2"/>
      <c r="O720" s="2"/>
      <c r="P720" s="2"/>
      <c r="R720" s="2"/>
      <c r="S720" s="2"/>
      <c r="U720" s="2"/>
      <c r="V720" s="2"/>
      <c r="W720" s="2"/>
      <c r="X720" s="6"/>
      <c r="Z720" s="2"/>
      <c r="AA720" s="2"/>
      <c r="AC720" s="2"/>
      <c r="AD720" s="2"/>
      <c r="AE720" t="e">
        <f>J720*VLOOKUP(H720,'Cost sheet'!$C$2:$G$1232,5,FALSE)</f>
        <v>#N/A</v>
      </c>
      <c r="AF720" s="2"/>
      <c r="AH720" s="2"/>
      <c r="AI720" s="2"/>
    </row>
    <row r="721" spans="3:35" x14ac:dyDescent="0.45">
      <c r="C721" s="1"/>
      <c r="D721" s="1"/>
      <c r="E721" s="2"/>
      <c r="F721" s="3"/>
      <c r="G721" s="2"/>
      <c r="H721" s="28"/>
      <c r="I721" s="2"/>
      <c r="J721" s="4"/>
      <c r="K721" s="5"/>
      <c r="L721" s="4"/>
      <c r="M721" s="2"/>
      <c r="N721" s="2"/>
      <c r="O721" s="2"/>
      <c r="P721" s="2"/>
      <c r="R721" s="2"/>
      <c r="S721" s="2"/>
      <c r="U721" s="2"/>
      <c r="V721" s="2"/>
      <c r="W721" s="2"/>
      <c r="X721" s="6"/>
      <c r="Z721" s="2"/>
      <c r="AA721" s="2"/>
      <c r="AC721" s="2"/>
      <c r="AD721" s="2"/>
      <c r="AE721" t="e">
        <f>J721*VLOOKUP(H721,'Cost sheet'!$C$2:$G$1232,5,FALSE)</f>
        <v>#N/A</v>
      </c>
      <c r="AF721" s="2"/>
      <c r="AH721" s="2"/>
      <c r="AI721" s="2"/>
    </row>
    <row r="722" spans="3:35" x14ac:dyDescent="0.45">
      <c r="C722" s="1"/>
      <c r="D722" s="1"/>
      <c r="E722" s="2"/>
      <c r="F722" s="3"/>
      <c r="G722" s="2"/>
      <c r="H722" s="2"/>
      <c r="I722" s="2"/>
      <c r="J722" s="4"/>
      <c r="K722" s="5"/>
      <c r="L722" s="4"/>
      <c r="M722" s="2"/>
      <c r="N722" s="2"/>
      <c r="O722" s="2"/>
      <c r="P722" s="2"/>
      <c r="R722" s="2"/>
      <c r="S722" s="2"/>
      <c r="U722" s="2"/>
      <c r="V722" s="2"/>
      <c r="W722" s="2"/>
      <c r="X722" s="6"/>
      <c r="Z722" s="2"/>
      <c r="AA722" s="2"/>
      <c r="AC722" s="2"/>
      <c r="AD722" s="2"/>
      <c r="AE722" t="e">
        <f>J722*VLOOKUP(H722,'Cost sheet'!$C$2:$G$1232,5,FALSE)</f>
        <v>#N/A</v>
      </c>
      <c r="AF722" s="2"/>
      <c r="AH722" s="2"/>
      <c r="AI722" s="2"/>
    </row>
    <row r="723" spans="3:35" x14ac:dyDescent="0.45">
      <c r="C723" s="1"/>
      <c r="D723" s="1"/>
      <c r="E723" s="2"/>
      <c r="F723" s="3"/>
      <c r="G723" s="2"/>
      <c r="H723" s="2"/>
      <c r="I723" s="2"/>
      <c r="J723" s="4"/>
      <c r="K723" s="5"/>
      <c r="L723" s="4"/>
      <c r="M723" s="2"/>
      <c r="N723" s="2"/>
      <c r="O723" s="2"/>
      <c r="P723" s="2"/>
      <c r="R723" s="2"/>
      <c r="S723" s="2"/>
      <c r="U723" s="2"/>
      <c r="V723" s="2"/>
      <c r="W723" s="2"/>
      <c r="X723" s="6"/>
      <c r="Z723" s="2"/>
      <c r="AA723" s="2"/>
      <c r="AC723" s="2"/>
      <c r="AD723" s="2"/>
      <c r="AE723" t="e">
        <f>J723*VLOOKUP(H723,'Cost sheet'!$C$2:$G$1232,5,FALSE)</f>
        <v>#N/A</v>
      </c>
      <c r="AF723" s="2"/>
      <c r="AH723" s="2"/>
      <c r="AI723" s="2"/>
    </row>
    <row r="724" spans="3:35" x14ac:dyDescent="0.45">
      <c r="C724" s="1"/>
      <c r="D724" s="1"/>
      <c r="E724" s="2"/>
      <c r="F724" s="3"/>
      <c r="G724" s="2"/>
      <c r="H724" s="2"/>
      <c r="I724" s="2"/>
      <c r="J724" s="4"/>
      <c r="K724" s="5"/>
      <c r="L724" s="4"/>
      <c r="M724" s="2"/>
      <c r="N724" s="2"/>
      <c r="O724" s="2"/>
      <c r="P724" s="2"/>
      <c r="R724" s="2"/>
      <c r="S724" s="2"/>
      <c r="U724" s="2"/>
      <c r="V724" s="2"/>
      <c r="W724" s="2"/>
      <c r="X724" s="6"/>
      <c r="Z724" s="2"/>
      <c r="AA724" s="2"/>
      <c r="AC724" s="2"/>
      <c r="AD724" s="2"/>
      <c r="AE724" t="e">
        <f>J724*VLOOKUP(H724,'Cost sheet'!$C$2:$G$1232,5,FALSE)</f>
        <v>#N/A</v>
      </c>
      <c r="AF724" s="2"/>
      <c r="AH724" s="2"/>
      <c r="AI724" s="2"/>
    </row>
    <row r="725" spans="3:35" x14ac:dyDescent="0.45">
      <c r="C725" s="1"/>
      <c r="D725" s="1"/>
      <c r="E725" s="2"/>
      <c r="F725" s="3"/>
      <c r="G725" s="2"/>
      <c r="H725" s="2"/>
      <c r="I725" s="2"/>
      <c r="J725" s="4"/>
      <c r="K725" s="5"/>
      <c r="L725" s="4"/>
      <c r="M725" s="2"/>
      <c r="N725" s="2"/>
      <c r="O725" s="2"/>
      <c r="P725" s="2"/>
      <c r="R725" s="2"/>
      <c r="S725" s="2"/>
      <c r="U725" s="2"/>
      <c r="V725" s="2"/>
      <c r="W725" s="2"/>
      <c r="X725" s="6"/>
      <c r="Z725" s="2"/>
      <c r="AA725" s="2"/>
      <c r="AC725" s="2"/>
      <c r="AD725" s="2"/>
      <c r="AE725" t="e">
        <f>J725*VLOOKUP(H725,'Cost sheet'!$C$2:$G$1232,5,FALSE)</f>
        <v>#N/A</v>
      </c>
      <c r="AF725" s="2"/>
      <c r="AH725" s="2"/>
      <c r="AI725" s="2"/>
    </row>
    <row r="726" spans="3:35" x14ac:dyDescent="0.45">
      <c r="C726" s="1"/>
      <c r="D726" s="1"/>
      <c r="E726" s="2"/>
      <c r="F726" s="3"/>
      <c r="G726" s="2"/>
      <c r="H726" s="2"/>
      <c r="I726" s="2"/>
      <c r="J726" s="4"/>
      <c r="K726" s="5"/>
      <c r="L726" s="4"/>
      <c r="M726" s="2"/>
      <c r="N726" s="2"/>
      <c r="O726" s="2"/>
      <c r="P726" s="2"/>
      <c r="R726" s="2"/>
      <c r="S726" s="2"/>
      <c r="T726" s="2"/>
      <c r="U726" s="2"/>
      <c r="V726" s="2"/>
      <c r="W726" s="2"/>
      <c r="X726" s="6"/>
      <c r="Y726" s="2"/>
      <c r="Z726" s="2"/>
      <c r="AA726" s="2"/>
      <c r="AB726" s="2"/>
      <c r="AE726" t="e">
        <f>J726*VLOOKUP(H726,'Cost sheet'!$C$2:$G$1232,5,FALSE)</f>
        <v>#N/A</v>
      </c>
      <c r="AF726" s="2"/>
      <c r="AH726" s="2"/>
      <c r="AI726" s="2"/>
    </row>
    <row r="727" spans="3:35" x14ac:dyDescent="0.45">
      <c r="C727" s="1"/>
      <c r="D727" s="1"/>
      <c r="E727" s="2"/>
      <c r="F727" s="3"/>
      <c r="G727" s="2"/>
      <c r="H727" s="2"/>
      <c r="I727" s="2"/>
      <c r="J727" s="4"/>
      <c r="K727" s="5"/>
      <c r="L727" s="4"/>
      <c r="M727" s="2"/>
      <c r="N727" s="2"/>
      <c r="O727" s="2"/>
      <c r="P727" s="2"/>
      <c r="R727" s="2"/>
      <c r="S727" s="2"/>
      <c r="T727" s="2"/>
      <c r="U727" s="2"/>
      <c r="V727" s="2"/>
      <c r="W727" s="2"/>
      <c r="X727" s="6"/>
      <c r="Y727" s="2"/>
      <c r="Z727" s="2"/>
      <c r="AA727" s="2"/>
      <c r="AB727" s="2"/>
      <c r="AE727" t="e">
        <f>J727*VLOOKUP(H727,'Cost sheet'!$C$2:$G$1232,5,FALSE)</f>
        <v>#N/A</v>
      </c>
      <c r="AF727" s="2"/>
      <c r="AH727" s="2"/>
      <c r="AI727" s="2"/>
    </row>
    <row r="728" spans="3:35" x14ac:dyDescent="0.45">
      <c r="C728" s="1"/>
      <c r="D728" s="1"/>
      <c r="E728" s="2"/>
      <c r="F728" s="3"/>
      <c r="G728" s="2"/>
      <c r="H728" s="2"/>
      <c r="I728" s="2"/>
      <c r="J728" s="4"/>
      <c r="K728" s="5"/>
      <c r="L728" s="4"/>
      <c r="M728" s="2"/>
      <c r="N728" s="2"/>
      <c r="O728" s="2"/>
      <c r="P728" s="2"/>
      <c r="R728" s="2"/>
      <c r="S728" s="2"/>
      <c r="U728" s="2"/>
      <c r="V728" s="2"/>
      <c r="W728" s="2"/>
      <c r="X728" s="6"/>
      <c r="Z728" s="2"/>
      <c r="AA728" s="2"/>
      <c r="AC728" s="2"/>
      <c r="AD728" s="2"/>
      <c r="AE728" t="e">
        <f>J728*VLOOKUP(H728,'Cost sheet'!$C$2:$G$1232,5,FALSE)</f>
        <v>#N/A</v>
      </c>
      <c r="AF728" s="2"/>
      <c r="AH728" s="2"/>
      <c r="AI728" s="2"/>
    </row>
    <row r="729" spans="3:35" x14ac:dyDescent="0.45">
      <c r="C729" s="1"/>
      <c r="D729" s="1"/>
      <c r="E729" s="2"/>
      <c r="F729" s="3"/>
      <c r="G729" s="2"/>
      <c r="H729" s="2"/>
      <c r="I729" s="2"/>
      <c r="J729" s="4"/>
      <c r="K729" s="5"/>
      <c r="L729" s="4"/>
      <c r="M729" s="2"/>
      <c r="N729" s="2"/>
      <c r="O729" s="2"/>
      <c r="P729" s="2"/>
      <c r="R729" s="2"/>
      <c r="S729" s="2"/>
      <c r="U729" s="2"/>
      <c r="V729" s="2"/>
      <c r="W729" s="2"/>
      <c r="X729" s="6"/>
      <c r="Z729" s="2"/>
      <c r="AA729" s="2"/>
      <c r="AC729" s="2"/>
      <c r="AD729" s="2"/>
      <c r="AE729" t="e">
        <f>J729*VLOOKUP(H729,'Cost sheet'!$C$2:$G$1232,5,FALSE)</f>
        <v>#N/A</v>
      </c>
      <c r="AF729" s="2"/>
      <c r="AG729" s="2"/>
      <c r="AH729" s="2"/>
      <c r="AI729" s="2"/>
    </row>
    <row r="730" spans="3:35" x14ac:dyDescent="0.45">
      <c r="C730" s="1"/>
      <c r="D730" s="1"/>
      <c r="E730" s="2"/>
      <c r="F730" s="3"/>
      <c r="G730" s="2"/>
      <c r="H730" s="2"/>
      <c r="I730" s="2"/>
      <c r="J730" s="4"/>
      <c r="K730" s="5"/>
      <c r="L730" s="4"/>
      <c r="M730" s="2"/>
      <c r="N730" s="2"/>
      <c r="O730" s="2"/>
      <c r="P730" s="2"/>
      <c r="R730" s="2"/>
      <c r="S730" s="2"/>
      <c r="U730" s="2"/>
      <c r="V730" s="2"/>
      <c r="W730" s="2"/>
      <c r="X730" s="6"/>
      <c r="Z730" s="2"/>
      <c r="AA730" s="2"/>
      <c r="AC730" s="2"/>
      <c r="AD730" s="2"/>
      <c r="AE730" t="e">
        <f>J730*VLOOKUP(H730,'Cost sheet'!$C$2:$G$1232,5,FALSE)</f>
        <v>#N/A</v>
      </c>
      <c r="AF730" s="2"/>
      <c r="AH730" s="2"/>
      <c r="AI730" s="2"/>
    </row>
    <row r="731" spans="3:35" x14ac:dyDescent="0.45">
      <c r="C731" s="1"/>
      <c r="D731" s="1"/>
      <c r="E731" s="2"/>
      <c r="F731" s="3"/>
      <c r="G731" s="2"/>
      <c r="H731" s="2"/>
      <c r="I731" s="2"/>
      <c r="J731" s="4"/>
      <c r="K731" s="5"/>
      <c r="L731" s="4"/>
      <c r="M731" s="2"/>
      <c r="N731" s="2"/>
      <c r="O731" s="2"/>
      <c r="P731" s="2"/>
      <c r="R731" s="2"/>
      <c r="S731" s="2"/>
      <c r="U731" s="2"/>
      <c r="V731" s="2"/>
      <c r="W731" s="2"/>
      <c r="X731" s="6"/>
      <c r="Z731" s="2"/>
      <c r="AA731" s="2"/>
      <c r="AC731" s="2"/>
      <c r="AD731" s="2"/>
      <c r="AE731" t="e">
        <f>J731*VLOOKUP(H731,'Cost sheet'!$C$2:$G$1232,5,FALSE)</f>
        <v>#N/A</v>
      </c>
      <c r="AF731" s="2"/>
      <c r="AH731" s="2"/>
      <c r="AI731" s="2"/>
    </row>
    <row r="732" spans="3:35" x14ac:dyDescent="0.45">
      <c r="C732" s="1"/>
      <c r="D732" s="1"/>
      <c r="E732" s="2"/>
      <c r="F732" s="3"/>
      <c r="G732" s="2"/>
      <c r="H732" s="2"/>
      <c r="I732" s="2"/>
      <c r="J732" s="4"/>
      <c r="K732" s="5"/>
      <c r="L732" s="4"/>
      <c r="M732" s="2"/>
      <c r="N732" s="2"/>
      <c r="O732" s="2"/>
      <c r="P732" s="2"/>
      <c r="R732" s="2"/>
      <c r="S732" s="2"/>
      <c r="T732" s="2"/>
      <c r="U732" s="2"/>
      <c r="V732" s="2"/>
      <c r="W732" s="2"/>
      <c r="X732" s="6"/>
      <c r="Z732" s="2"/>
      <c r="AA732" s="2"/>
      <c r="AB732" s="2"/>
      <c r="AE732" t="e">
        <f>J732*VLOOKUP(H732,'Cost sheet'!$C$2:$G$1232,5,FALSE)</f>
        <v>#N/A</v>
      </c>
      <c r="AF732" s="2"/>
      <c r="AH732" s="2"/>
      <c r="AI732" s="2"/>
    </row>
    <row r="733" spans="3:35" x14ac:dyDescent="0.45">
      <c r="C733" s="1"/>
      <c r="D733" s="1"/>
      <c r="E733" s="2"/>
      <c r="F733" s="3"/>
      <c r="G733" s="2"/>
      <c r="H733" s="2"/>
      <c r="I733" s="2"/>
      <c r="J733" s="4"/>
      <c r="K733" s="5"/>
      <c r="L733" s="4"/>
      <c r="M733" s="2"/>
      <c r="N733" s="2"/>
      <c r="O733" s="2"/>
      <c r="P733" s="2"/>
      <c r="R733" s="2"/>
      <c r="S733" s="2"/>
      <c r="T733" s="2"/>
      <c r="U733" s="2"/>
      <c r="V733" s="2"/>
      <c r="W733" s="2"/>
      <c r="X733" s="6"/>
      <c r="Z733" s="2"/>
      <c r="AA733" s="2"/>
      <c r="AB733" s="2"/>
      <c r="AE733" t="e">
        <f>J733*VLOOKUP(H733,'Cost sheet'!$C$2:$G$1232,5,FALSE)</f>
        <v>#N/A</v>
      </c>
      <c r="AF733" s="2"/>
      <c r="AH733" s="2"/>
      <c r="AI733" s="2"/>
    </row>
    <row r="734" spans="3:35" x14ac:dyDescent="0.45">
      <c r="C734" s="1"/>
      <c r="D734" s="1"/>
      <c r="E734" s="2"/>
      <c r="F734" s="3"/>
      <c r="G734" s="2"/>
      <c r="H734" s="28"/>
      <c r="I734" s="2"/>
      <c r="J734" s="4"/>
      <c r="K734" s="5"/>
      <c r="L734" s="4"/>
      <c r="M734" s="2"/>
      <c r="N734" s="2"/>
      <c r="O734" s="2"/>
      <c r="P734" s="2"/>
      <c r="R734" s="2"/>
      <c r="S734" s="2"/>
      <c r="U734" s="2"/>
      <c r="V734" s="2"/>
      <c r="W734" s="2"/>
      <c r="X734" s="6"/>
      <c r="Z734" s="2"/>
      <c r="AA734" s="2"/>
      <c r="AC734" s="2"/>
      <c r="AD734" s="2"/>
      <c r="AE734" t="e">
        <f>J734*VLOOKUP(H734,'Cost sheet'!$C$2:$G$1232,5,FALSE)</f>
        <v>#N/A</v>
      </c>
      <c r="AF734" s="2"/>
      <c r="AH734" s="2"/>
      <c r="AI734" s="2"/>
    </row>
    <row r="735" spans="3:35" x14ac:dyDescent="0.45">
      <c r="C735" s="1"/>
      <c r="D735" s="1"/>
      <c r="E735" s="2"/>
      <c r="F735" s="3"/>
      <c r="G735" s="2"/>
      <c r="H735" s="28"/>
      <c r="I735" s="2"/>
      <c r="J735" s="4"/>
      <c r="K735" s="5"/>
      <c r="L735" s="4"/>
      <c r="M735" s="2"/>
      <c r="N735" s="2"/>
      <c r="O735" s="2"/>
      <c r="P735" s="2"/>
      <c r="R735" s="2"/>
      <c r="S735" s="2"/>
      <c r="U735" s="2"/>
      <c r="V735" s="2"/>
      <c r="W735" s="2"/>
      <c r="X735" s="6"/>
      <c r="Z735" s="2"/>
      <c r="AA735" s="2"/>
      <c r="AC735" s="2"/>
      <c r="AD735" s="2"/>
      <c r="AE735" t="e">
        <f>J735*VLOOKUP(H735,'Cost sheet'!$C$2:$G$1232,5,FALSE)</f>
        <v>#N/A</v>
      </c>
      <c r="AF735" s="2"/>
      <c r="AH735" s="2"/>
      <c r="AI735" s="2"/>
    </row>
    <row r="736" spans="3:35" x14ac:dyDescent="0.45">
      <c r="C736" s="1"/>
      <c r="D736" s="1"/>
      <c r="E736" s="2"/>
      <c r="F736" s="3"/>
      <c r="G736" s="2"/>
      <c r="H736" s="28"/>
      <c r="I736" s="2"/>
      <c r="J736" s="4"/>
      <c r="K736" s="5"/>
      <c r="L736" s="4"/>
      <c r="M736" s="2"/>
      <c r="N736" s="2"/>
      <c r="O736" s="2"/>
      <c r="P736" s="2"/>
      <c r="R736" s="2"/>
      <c r="S736" s="2"/>
      <c r="U736" s="2"/>
      <c r="V736" s="2"/>
      <c r="W736" s="2"/>
      <c r="X736" s="6"/>
      <c r="Z736" s="2"/>
      <c r="AA736" s="2"/>
      <c r="AB736" s="2"/>
      <c r="AC736" s="2"/>
      <c r="AD736" s="2"/>
      <c r="AE736" t="e">
        <f>J736*VLOOKUP(H736,'Cost sheet'!$C$2:$G$1232,5,FALSE)</f>
        <v>#N/A</v>
      </c>
      <c r="AF736" s="2"/>
      <c r="AG736" s="2"/>
      <c r="AH736" s="2"/>
      <c r="AI736" s="2"/>
    </row>
    <row r="737" spans="3:35" x14ac:dyDescent="0.45">
      <c r="C737" s="1"/>
      <c r="D737" s="1"/>
      <c r="E737" s="2"/>
      <c r="F737" s="3"/>
      <c r="G737" s="2"/>
      <c r="H737" s="28"/>
      <c r="I737" s="2"/>
      <c r="J737" s="4"/>
      <c r="K737" s="5"/>
      <c r="L737" s="4"/>
      <c r="M737" s="2"/>
      <c r="N737" s="2"/>
      <c r="O737" s="2"/>
      <c r="P737" s="2"/>
      <c r="R737" s="2"/>
      <c r="S737" s="2"/>
      <c r="U737" s="2"/>
      <c r="V737" s="2"/>
      <c r="W737" s="2"/>
      <c r="X737" s="6"/>
      <c r="Z737" s="2"/>
      <c r="AA737" s="2"/>
      <c r="AB737" s="2"/>
      <c r="AC737" s="2"/>
      <c r="AD737" s="2"/>
      <c r="AE737" t="e">
        <f>J737*VLOOKUP(H737,'Cost sheet'!$C$2:$G$1232,5,FALSE)</f>
        <v>#N/A</v>
      </c>
      <c r="AF737" s="2"/>
      <c r="AH737" s="2"/>
      <c r="AI737" s="2"/>
    </row>
    <row r="738" spans="3:35" x14ac:dyDescent="0.45">
      <c r="C738" s="1"/>
      <c r="D738" s="1"/>
      <c r="E738" s="2"/>
      <c r="F738" s="3"/>
      <c r="G738" s="2"/>
      <c r="H738" s="28"/>
      <c r="I738" s="2"/>
      <c r="J738" s="4"/>
      <c r="K738" s="5"/>
      <c r="L738" s="4"/>
      <c r="M738" s="2"/>
      <c r="N738" s="2"/>
      <c r="O738" s="2"/>
      <c r="P738" s="2"/>
      <c r="R738" s="2"/>
      <c r="S738" s="2"/>
      <c r="U738" s="2"/>
      <c r="V738" s="2"/>
      <c r="W738" s="2"/>
      <c r="X738" s="6"/>
      <c r="Z738" s="2"/>
      <c r="AA738" s="2"/>
      <c r="AB738" s="2"/>
      <c r="AC738" s="2"/>
      <c r="AD738" s="2"/>
      <c r="AE738" t="e">
        <f>J738*VLOOKUP(H738,'Cost sheet'!$C$2:$G$1232,5,FALSE)</f>
        <v>#N/A</v>
      </c>
      <c r="AF738" s="2"/>
      <c r="AH738" s="2"/>
      <c r="AI738" s="2"/>
    </row>
    <row r="739" spans="3:35" x14ac:dyDescent="0.45">
      <c r="C739" s="1"/>
      <c r="D739" s="1"/>
      <c r="E739" s="2"/>
      <c r="F739" s="3"/>
      <c r="G739" s="2"/>
      <c r="H739" s="28"/>
      <c r="I739" s="2"/>
      <c r="J739" s="4"/>
      <c r="K739" s="5"/>
      <c r="L739" s="4"/>
      <c r="M739" s="2"/>
      <c r="N739" s="2"/>
      <c r="O739" s="2"/>
      <c r="P739" s="2"/>
      <c r="R739" s="2"/>
      <c r="S739" s="2"/>
      <c r="U739" s="2"/>
      <c r="V739" s="2"/>
      <c r="W739" s="2"/>
      <c r="X739" s="6"/>
      <c r="Z739" s="2"/>
      <c r="AA739" s="2"/>
      <c r="AB739" s="2"/>
      <c r="AC739" s="2"/>
      <c r="AD739" s="2"/>
      <c r="AE739" t="e">
        <f>J739*VLOOKUP(H739,'Cost sheet'!$C$2:$G$1232,5,FALSE)</f>
        <v>#N/A</v>
      </c>
      <c r="AF739" s="2"/>
      <c r="AH739" s="2"/>
      <c r="AI739" s="2"/>
    </row>
    <row r="740" spans="3:35" x14ac:dyDescent="0.45">
      <c r="C740" s="1"/>
      <c r="D740" s="1"/>
      <c r="E740" s="2"/>
      <c r="F740" s="3"/>
      <c r="G740" s="2"/>
      <c r="H740" s="28"/>
      <c r="I740" s="2"/>
      <c r="J740" s="4"/>
      <c r="K740" s="5"/>
      <c r="L740" s="4"/>
      <c r="M740" s="2"/>
      <c r="N740" s="2"/>
      <c r="O740" s="2"/>
      <c r="P740" s="2"/>
      <c r="R740" s="2"/>
      <c r="S740" s="2"/>
      <c r="U740" s="2"/>
      <c r="V740" s="2"/>
      <c r="W740" s="2"/>
      <c r="X740" s="6"/>
      <c r="Z740" s="2"/>
      <c r="AA740" s="2"/>
      <c r="AB740" s="2"/>
      <c r="AC740" s="2"/>
      <c r="AD740" s="2"/>
      <c r="AE740" t="e">
        <f>J740*VLOOKUP(H740,'Cost sheet'!$C$2:$G$1232,5,FALSE)</f>
        <v>#N/A</v>
      </c>
      <c r="AF740" s="2"/>
      <c r="AH740" s="2"/>
      <c r="AI740" s="2"/>
    </row>
    <row r="741" spans="3:35" x14ac:dyDescent="0.45">
      <c r="C741" s="1"/>
      <c r="D741" s="1"/>
      <c r="E741" s="2"/>
      <c r="F741" s="3"/>
      <c r="G741" s="2"/>
      <c r="H741" s="28"/>
      <c r="I741" s="2"/>
      <c r="J741" s="4"/>
      <c r="K741" s="5"/>
      <c r="L741" s="4"/>
      <c r="M741" s="2"/>
      <c r="N741" s="2"/>
      <c r="O741" s="2"/>
      <c r="P741" s="2"/>
      <c r="R741" s="2"/>
      <c r="S741" s="2"/>
      <c r="U741" s="2"/>
      <c r="V741" s="2"/>
      <c r="W741" s="2"/>
      <c r="X741" s="6"/>
      <c r="Z741" s="2"/>
      <c r="AA741" s="2"/>
      <c r="AB741" s="2"/>
      <c r="AC741" s="2"/>
      <c r="AD741" s="2"/>
      <c r="AE741" t="e">
        <f>J741*VLOOKUP(H741,'Cost sheet'!$C$2:$G$1232,5,FALSE)</f>
        <v>#N/A</v>
      </c>
      <c r="AF741" s="2"/>
      <c r="AH741" s="2"/>
      <c r="AI741" s="2"/>
    </row>
    <row r="742" spans="3:35" x14ac:dyDescent="0.45">
      <c r="C742" s="1"/>
      <c r="D742" s="1"/>
      <c r="E742" s="2"/>
      <c r="F742" s="3"/>
      <c r="G742" s="2"/>
      <c r="H742" s="28"/>
      <c r="I742" s="2"/>
      <c r="J742" s="4"/>
      <c r="K742" s="5"/>
      <c r="L742" s="4"/>
      <c r="M742" s="2"/>
      <c r="N742" s="2"/>
      <c r="O742" s="2"/>
      <c r="P742" s="2"/>
      <c r="R742" s="2"/>
      <c r="S742" s="2"/>
      <c r="U742" s="2"/>
      <c r="V742" s="2"/>
      <c r="W742" s="2"/>
      <c r="X742" s="6"/>
      <c r="Z742" s="2"/>
      <c r="AA742" s="2"/>
      <c r="AB742" s="2"/>
      <c r="AC742" s="2"/>
      <c r="AD742" s="2"/>
      <c r="AE742" t="e">
        <f>J742*VLOOKUP(H742,'Cost sheet'!$C$2:$G$1232,5,FALSE)</f>
        <v>#N/A</v>
      </c>
      <c r="AF742" s="2"/>
      <c r="AH742" s="2"/>
      <c r="AI742" s="2"/>
    </row>
    <row r="743" spans="3:35" x14ac:dyDescent="0.45">
      <c r="C743" s="1"/>
      <c r="D743" s="1"/>
      <c r="E743" s="2"/>
      <c r="F743" s="3"/>
      <c r="G743" s="2"/>
      <c r="H743" s="28"/>
      <c r="I743" s="2"/>
      <c r="J743" s="4"/>
      <c r="K743" s="5"/>
      <c r="L743" s="4"/>
      <c r="M743" s="2"/>
      <c r="N743" s="2"/>
      <c r="O743" s="2"/>
      <c r="P743" s="2"/>
      <c r="R743" s="2"/>
      <c r="S743" s="2"/>
      <c r="U743" s="2"/>
      <c r="V743" s="2"/>
      <c r="W743" s="2"/>
      <c r="X743" s="6"/>
      <c r="Z743" s="2"/>
      <c r="AA743" s="2"/>
      <c r="AC743" s="2"/>
      <c r="AD743" s="2"/>
      <c r="AE743" t="e">
        <f>J743*VLOOKUP(H743,'Cost sheet'!$C$2:$G$1232,5,FALSE)</f>
        <v>#N/A</v>
      </c>
      <c r="AF743" s="2"/>
      <c r="AH743" s="2"/>
      <c r="AI743" s="2"/>
    </row>
    <row r="744" spans="3:35" x14ac:dyDescent="0.45">
      <c r="C744" s="1"/>
      <c r="D744" s="1"/>
      <c r="E744" s="2"/>
      <c r="F744" s="3"/>
      <c r="G744" s="2"/>
      <c r="H744" s="28"/>
      <c r="I744" s="2"/>
      <c r="J744" s="4"/>
      <c r="K744" s="5"/>
      <c r="L744" s="4"/>
      <c r="M744" s="2"/>
      <c r="N744" s="2"/>
      <c r="O744" s="2"/>
      <c r="P744" s="2"/>
      <c r="R744" s="2"/>
      <c r="S744" s="2"/>
      <c r="U744" s="2"/>
      <c r="V744" s="2"/>
      <c r="W744" s="2"/>
      <c r="X744" s="6"/>
      <c r="Z744" s="2"/>
      <c r="AA744" s="2"/>
      <c r="AC744" s="2"/>
      <c r="AD744" s="2"/>
      <c r="AE744" t="e">
        <f>J744*VLOOKUP(H744,'Cost sheet'!$C$2:$G$1232,5,FALSE)</f>
        <v>#N/A</v>
      </c>
      <c r="AF744" s="2"/>
      <c r="AH744" s="2"/>
      <c r="AI744" s="2"/>
    </row>
    <row r="745" spans="3:35" x14ac:dyDescent="0.45">
      <c r="C745" s="1"/>
      <c r="D745" s="1"/>
      <c r="E745" s="2"/>
      <c r="F745" s="3"/>
      <c r="G745" s="2"/>
      <c r="H745" s="2"/>
      <c r="I745" s="2"/>
      <c r="J745" s="4"/>
      <c r="K745" s="5"/>
      <c r="L745" s="4"/>
      <c r="M745" s="2"/>
      <c r="N745" s="2"/>
      <c r="O745" s="2"/>
      <c r="P745" s="2"/>
      <c r="R745" s="2"/>
      <c r="S745" s="2"/>
      <c r="U745" s="2"/>
      <c r="V745" s="2"/>
      <c r="W745" s="2"/>
      <c r="X745" s="6"/>
      <c r="Z745" s="2"/>
      <c r="AA745" s="2"/>
      <c r="AC745" s="2"/>
      <c r="AD745" s="2"/>
      <c r="AE745" t="e">
        <f>J745*VLOOKUP(H745,'Cost sheet'!$C$2:$G$1232,5,FALSE)</f>
        <v>#N/A</v>
      </c>
      <c r="AF745" s="2"/>
      <c r="AH745" s="2"/>
      <c r="AI745" s="2"/>
    </row>
    <row r="746" spans="3:35" x14ac:dyDescent="0.45">
      <c r="C746" s="1"/>
      <c r="D746" s="1"/>
      <c r="E746" s="2"/>
      <c r="F746" s="3"/>
      <c r="G746" s="2"/>
      <c r="H746" s="28"/>
      <c r="I746" s="2"/>
      <c r="J746" s="4"/>
      <c r="K746" s="5"/>
      <c r="L746" s="4"/>
      <c r="M746" s="2"/>
      <c r="N746" s="2"/>
      <c r="O746" s="2"/>
      <c r="P746" s="2"/>
      <c r="R746" s="2"/>
      <c r="S746" s="2"/>
      <c r="U746" s="2"/>
      <c r="V746" s="2"/>
      <c r="W746" s="2"/>
      <c r="X746" s="6"/>
      <c r="Z746" s="2"/>
      <c r="AA746" s="2"/>
      <c r="AC746" s="2"/>
      <c r="AD746" s="2"/>
      <c r="AE746" t="e">
        <f>J746*VLOOKUP(H746,'Cost sheet'!$C$2:$G$1232,5,FALSE)</f>
        <v>#N/A</v>
      </c>
      <c r="AF746" s="2"/>
      <c r="AH746" s="2"/>
      <c r="AI746" s="2"/>
    </row>
    <row r="747" spans="3:35" x14ac:dyDescent="0.45">
      <c r="C747" s="1"/>
      <c r="D747" s="1"/>
      <c r="E747" s="2"/>
      <c r="F747" s="3"/>
      <c r="G747" s="2"/>
      <c r="H747" s="28"/>
      <c r="I747" s="2"/>
      <c r="J747" s="4"/>
      <c r="K747" s="5"/>
      <c r="L747" s="4"/>
      <c r="M747" s="2"/>
      <c r="N747" s="2"/>
      <c r="O747" s="2"/>
      <c r="P747" s="2"/>
      <c r="R747" s="2"/>
      <c r="S747" s="2"/>
      <c r="U747" s="2"/>
      <c r="V747" s="2"/>
      <c r="W747" s="2"/>
      <c r="X747" s="6"/>
      <c r="Z747" s="2"/>
      <c r="AA747" s="2"/>
      <c r="AB747" s="2"/>
      <c r="AC747" s="2"/>
      <c r="AD747" s="2"/>
      <c r="AE747" t="e">
        <f>J747*VLOOKUP(H747,'Cost sheet'!$C$2:$G$1232,5,FALSE)</f>
        <v>#N/A</v>
      </c>
      <c r="AF747" s="2"/>
      <c r="AH747" s="2"/>
      <c r="AI747" s="2"/>
    </row>
    <row r="748" spans="3:35" x14ac:dyDescent="0.45">
      <c r="C748" s="1"/>
      <c r="D748" s="1"/>
      <c r="E748" s="2"/>
      <c r="F748" s="3"/>
      <c r="G748" s="2"/>
      <c r="H748" s="28"/>
      <c r="I748" s="2"/>
      <c r="J748" s="4"/>
      <c r="K748" s="5"/>
      <c r="L748" s="4"/>
      <c r="M748" s="2"/>
      <c r="N748" s="2"/>
      <c r="O748" s="2"/>
      <c r="P748" s="2"/>
      <c r="R748" s="2"/>
      <c r="S748" s="2"/>
      <c r="U748" s="2"/>
      <c r="V748" s="2"/>
      <c r="W748" s="2"/>
      <c r="X748" s="6"/>
      <c r="Z748" s="2"/>
      <c r="AA748" s="2"/>
      <c r="AB748" s="2"/>
      <c r="AC748" s="2"/>
      <c r="AD748" s="2"/>
      <c r="AE748" t="e">
        <f>J748*VLOOKUP(H748,'Cost sheet'!$C$2:$G$1232,5,FALSE)</f>
        <v>#N/A</v>
      </c>
      <c r="AF748" s="2"/>
      <c r="AH748" s="2"/>
      <c r="AI748" s="2"/>
    </row>
    <row r="749" spans="3:35" x14ac:dyDescent="0.45">
      <c r="C749" s="1"/>
      <c r="D749" s="1"/>
      <c r="E749" s="2"/>
      <c r="F749" s="3"/>
      <c r="G749" s="2"/>
      <c r="H749" s="28"/>
      <c r="I749" s="2"/>
      <c r="J749" s="4"/>
      <c r="K749" s="5"/>
      <c r="L749" s="4"/>
      <c r="M749" s="2"/>
      <c r="N749" s="2"/>
      <c r="O749" s="2"/>
      <c r="P749" s="2"/>
      <c r="R749" s="2"/>
      <c r="S749" s="2"/>
      <c r="U749" s="2"/>
      <c r="V749" s="2"/>
      <c r="W749" s="2"/>
      <c r="X749" s="6"/>
      <c r="Z749" s="2"/>
      <c r="AA749" s="2"/>
      <c r="AB749" s="2"/>
      <c r="AC749" s="2"/>
      <c r="AD749" s="2"/>
      <c r="AE749" t="e">
        <f>J749*VLOOKUP(H749,'Cost sheet'!$C$2:$G$1232,5,FALSE)</f>
        <v>#N/A</v>
      </c>
      <c r="AF749" s="2"/>
      <c r="AH749" s="2"/>
      <c r="AI749" s="2"/>
    </row>
    <row r="750" spans="3:35" x14ac:dyDescent="0.45">
      <c r="C750" s="1"/>
      <c r="D750" s="1"/>
      <c r="E750" s="2"/>
      <c r="F750" s="3"/>
      <c r="G750" s="2"/>
      <c r="H750" s="28"/>
      <c r="I750" s="2"/>
      <c r="J750" s="4"/>
      <c r="K750" s="5"/>
      <c r="L750" s="4"/>
      <c r="M750" s="2"/>
      <c r="N750" s="2"/>
      <c r="O750" s="2"/>
      <c r="P750" s="2"/>
      <c r="R750" s="2"/>
      <c r="S750" s="2"/>
      <c r="U750" s="2"/>
      <c r="V750" s="2"/>
      <c r="W750" s="2"/>
      <c r="X750" s="6"/>
      <c r="Z750" s="2"/>
      <c r="AA750" s="2"/>
      <c r="AB750" s="2"/>
      <c r="AC750" s="2"/>
      <c r="AD750" s="2"/>
      <c r="AE750" t="e">
        <f>J750*VLOOKUP(H750,'Cost sheet'!$C$2:$G$1232,5,FALSE)</f>
        <v>#N/A</v>
      </c>
      <c r="AF750" s="2"/>
      <c r="AH750" s="2"/>
      <c r="AI750" s="2"/>
    </row>
    <row r="751" spans="3:35" x14ac:dyDescent="0.45">
      <c r="C751" s="1"/>
      <c r="D751" s="1"/>
      <c r="E751" s="2"/>
      <c r="F751" s="3"/>
      <c r="G751" s="2"/>
      <c r="H751" s="28"/>
      <c r="I751" s="2"/>
      <c r="J751" s="4"/>
      <c r="K751" s="5"/>
      <c r="L751" s="4"/>
      <c r="M751" s="2"/>
      <c r="N751" s="2"/>
      <c r="O751" s="2"/>
      <c r="P751" s="2"/>
      <c r="R751" s="2"/>
      <c r="S751" s="2"/>
      <c r="U751" s="2"/>
      <c r="V751" s="2"/>
      <c r="W751" s="2"/>
      <c r="X751" s="6"/>
      <c r="Z751" s="2"/>
      <c r="AA751" s="2"/>
      <c r="AC751" s="2"/>
      <c r="AD751" s="2"/>
      <c r="AE751" t="e">
        <f>J751*VLOOKUP(H751,'Cost sheet'!$C$2:$G$1232,5,FALSE)</f>
        <v>#N/A</v>
      </c>
      <c r="AF751" s="2"/>
      <c r="AH751" s="2"/>
      <c r="AI751" s="2"/>
    </row>
    <row r="752" spans="3:35" x14ac:dyDescent="0.45">
      <c r="C752" s="1"/>
      <c r="D752" s="1"/>
      <c r="E752" s="2"/>
      <c r="F752" s="3"/>
      <c r="G752" s="2"/>
      <c r="H752" s="28"/>
      <c r="I752" s="2"/>
      <c r="J752" s="4"/>
      <c r="K752" s="5"/>
      <c r="L752" s="4"/>
      <c r="M752" s="2"/>
      <c r="N752" s="2"/>
      <c r="O752" s="2"/>
      <c r="P752" s="2"/>
      <c r="R752" s="2"/>
      <c r="S752" s="2"/>
      <c r="U752" s="2"/>
      <c r="V752" s="2"/>
      <c r="W752" s="2"/>
      <c r="X752" s="6"/>
      <c r="Z752" s="2"/>
      <c r="AA752" s="2"/>
      <c r="AC752" s="2"/>
      <c r="AD752" s="2"/>
      <c r="AE752" t="e">
        <f>J752*VLOOKUP(H752,'Cost sheet'!$C$2:$G$1232,5,FALSE)</f>
        <v>#N/A</v>
      </c>
      <c r="AF752" s="2"/>
      <c r="AH752" s="2"/>
      <c r="AI752" s="2"/>
    </row>
    <row r="753" spans="3:35" x14ac:dyDescent="0.45">
      <c r="C753" s="1"/>
      <c r="D753" s="1"/>
      <c r="E753" s="2"/>
      <c r="F753" s="3"/>
      <c r="G753" s="2"/>
      <c r="H753" s="2"/>
      <c r="I753" s="2"/>
      <c r="J753" s="4"/>
      <c r="K753" s="5"/>
      <c r="L753" s="4"/>
      <c r="M753" s="2"/>
      <c r="N753" s="2"/>
      <c r="O753" s="2"/>
      <c r="P753" s="2"/>
      <c r="R753" s="2"/>
      <c r="S753" s="2"/>
      <c r="U753" s="2"/>
      <c r="V753" s="2"/>
      <c r="W753" s="2"/>
      <c r="X753" s="6"/>
      <c r="Z753" s="2"/>
      <c r="AA753" s="2"/>
      <c r="AC753" s="2"/>
      <c r="AD753" s="2"/>
      <c r="AE753" t="e">
        <f>J753*VLOOKUP(H753,'Cost sheet'!$C$2:$G$1232,5,FALSE)</f>
        <v>#N/A</v>
      </c>
      <c r="AF753" s="2"/>
      <c r="AH753" s="2"/>
      <c r="AI753" s="2"/>
    </row>
    <row r="754" spans="3:35" x14ac:dyDescent="0.45">
      <c r="C754" s="1"/>
      <c r="D754" s="1"/>
      <c r="E754" s="2"/>
      <c r="F754" s="3"/>
      <c r="G754" s="2"/>
      <c r="H754" s="28"/>
      <c r="I754" s="2"/>
      <c r="J754" s="4"/>
      <c r="K754" s="5"/>
      <c r="L754" s="4"/>
      <c r="M754" s="2"/>
      <c r="N754" s="2"/>
      <c r="O754" s="2"/>
      <c r="P754" s="2"/>
      <c r="R754" s="2"/>
      <c r="S754" s="2"/>
      <c r="U754" s="2"/>
      <c r="V754" s="2"/>
      <c r="W754" s="2"/>
      <c r="X754" s="6"/>
      <c r="Z754" s="2"/>
      <c r="AA754" s="2"/>
      <c r="AC754" s="2"/>
      <c r="AD754" s="2"/>
      <c r="AE754" t="e">
        <f>J754*VLOOKUP(H754,'Cost sheet'!$C$2:$G$1232,5,FALSE)</f>
        <v>#N/A</v>
      </c>
      <c r="AF754" s="2"/>
      <c r="AH754" s="2"/>
      <c r="AI754" s="2"/>
    </row>
    <row r="755" spans="3:35" x14ac:dyDescent="0.45">
      <c r="C755" s="1"/>
      <c r="D755" s="1"/>
      <c r="E755" s="2"/>
      <c r="F755" s="3"/>
      <c r="G755" s="2"/>
      <c r="H755" s="28"/>
      <c r="I755" s="2"/>
      <c r="J755" s="4"/>
      <c r="K755" s="5"/>
      <c r="L755" s="4"/>
      <c r="M755" s="2"/>
      <c r="N755" s="2"/>
      <c r="O755" s="2"/>
      <c r="P755" s="2"/>
      <c r="R755" s="2"/>
      <c r="S755" s="2"/>
      <c r="U755" s="2"/>
      <c r="V755" s="2"/>
      <c r="W755" s="2"/>
      <c r="X755" s="6"/>
      <c r="Z755" s="2"/>
      <c r="AA755" s="2"/>
      <c r="AB755" s="2"/>
      <c r="AE755" t="e">
        <f>J755*VLOOKUP(H755,'Cost sheet'!$C$2:$G$1232,5,FALSE)</f>
        <v>#N/A</v>
      </c>
      <c r="AF755" s="2"/>
      <c r="AH755" s="2"/>
      <c r="AI755" s="2"/>
    </row>
    <row r="756" spans="3:35" x14ac:dyDescent="0.45">
      <c r="C756" s="1"/>
      <c r="D756" s="1"/>
      <c r="E756" s="2"/>
      <c r="F756" s="3"/>
      <c r="G756" s="2"/>
      <c r="H756" s="28"/>
      <c r="I756" s="2"/>
      <c r="J756" s="4"/>
      <c r="K756" s="5"/>
      <c r="L756" s="4"/>
      <c r="M756" s="2"/>
      <c r="N756" s="2"/>
      <c r="O756" s="2"/>
      <c r="P756" s="2"/>
      <c r="R756" s="2"/>
      <c r="S756" s="2"/>
      <c r="U756" s="2"/>
      <c r="V756" s="2"/>
      <c r="W756" s="2"/>
      <c r="X756" s="6"/>
      <c r="Z756" s="2"/>
      <c r="AA756" s="2"/>
      <c r="AB756" s="2"/>
      <c r="AE756" t="e">
        <f>J756*VLOOKUP(H756,'Cost sheet'!$C$2:$G$1232,5,FALSE)</f>
        <v>#N/A</v>
      </c>
      <c r="AF756" s="2"/>
      <c r="AH756" s="2"/>
      <c r="AI756" s="2"/>
    </row>
    <row r="757" spans="3:35" x14ac:dyDescent="0.45">
      <c r="C757" s="1"/>
      <c r="D757" s="1"/>
      <c r="E757" s="2"/>
      <c r="F757" s="3"/>
      <c r="G757" s="2"/>
      <c r="H757" s="28"/>
      <c r="I757" s="2"/>
      <c r="J757" s="4"/>
      <c r="K757" s="5"/>
      <c r="L757" s="4"/>
      <c r="M757" s="2"/>
      <c r="N757" s="2"/>
      <c r="O757" s="2"/>
      <c r="P757" s="2"/>
      <c r="R757" s="2"/>
      <c r="S757" s="2"/>
      <c r="U757" s="2"/>
      <c r="V757" s="2"/>
      <c r="W757" s="2"/>
      <c r="X757" s="6"/>
      <c r="Z757" s="2"/>
      <c r="AA757" s="2"/>
      <c r="AB757" s="2"/>
      <c r="AE757" t="e">
        <f>J757*VLOOKUP(H757,'Cost sheet'!$C$2:$G$1232,5,FALSE)</f>
        <v>#N/A</v>
      </c>
      <c r="AF757" s="2"/>
      <c r="AH757" s="2"/>
      <c r="AI757" s="2"/>
    </row>
    <row r="758" spans="3:35" x14ac:dyDescent="0.45">
      <c r="C758" s="1"/>
      <c r="D758" s="1"/>
      <c r="E758" s="2"/>
      <c r="F758" s="3"/>
      <c r="G758" s="2"/>
      <c r="H758" s="2"/>
      <c r="I758" s="2"/>
      <c r="J758" s="4"/>
      <c r="K758" s="5"/>
      <c r="L758" s="4"/>
      <c r="M758" s="2"/>
      <c r="N758" s="2"/>
      <c r="O758" s="2"/>
      <c r="P758" s="2"/>
      <c r="R758" s="2"/>
      <c r="S758" s="2"/>
      <c r="U758" s="2"/>
      <c r="V758" s="2"/>
      <c r="W758" s="2"/>
      <c r="X758" s="6"/>
      <c r="Z758" s="2"/>
      <c r="AA758" s="2"/>
      <c r="AC758" s="2"/>
      <c r="AD758" s="2"/>
      <c r="AE758" t="e">
        <f>J758*VLOOKUP(H758,'Cost sheet'!$C$2:$G$1232,5,FALSE)</f>
        <v>#N/A</v>
      </c>
      <c r="AF758" s="2"/>
      <c r="AH758" s="2"/>
      <c r="AI758" s="2"/>
    </row>
    <row r="759" spans="3:35" x14ac:dyDescent="0.45">
      <c r="C759" s="1"/>
      <c r="D759" s="1"/>
      <c r="E759" s="2"/>
      <c r="F759" s="3"/>
      <c r="G759" s="2"/>
      <c r="H759" s="2"/>
      <c r="I759" s="2"/>
      <c r="J759" s="4"/>
      <c r="K759" s="5"/>
      <c r="L759" s="4"/>
      <c r="M759" s="2"/>
      <c r="N759" s="2"/>
      <c r="O759" s="2"/>
      <c r="P759" s="2"/>
      <c r="R759" s="2"/>
      <c r="S759" s="2"/>
      <c r="U759" s="2"/>
      <c r="V759" s="2"/>
      <c r="W759" s="2"/>
      <c r="X759" s="6"/>
      <c r="Z759" s="2"/>
      <c r="AA759" s="2"/>
      <c r="AC759" s="2"/>
      <c r="AD759" s="2"/>
      <c r="AE759" t="e">
        <f>J759*VLOOKUP(H759,'Cost sheet'!$C$2:$G$1232,5,FALSE)</f>
        <v>#N/A</v>
      </c>
      <c r="AF759" s="2"/>
      <c r="AH759" s="2"/>
      <c r="AI759" s="2"/>
    </row>
    <row r="760" spans="3:35" x14ac:dyDescent="0.45">
      <c r="C760" s="1"/>
      <c r="D760" s="1"/>
      <c r="E760" s="2"/>
      <c r="F760" s="3"/>
      <c r="G760" s="2"/>
      <c r="H760" s="28"/>
      <c r="I760" s="2"/>
      <c r="J760" s="4"/>
      <c r="K760" s="5"/>
      <c r="L760" s="4"/>
      <c r="M760" s="2"/>
      <c r="N760" s="2"/>
      <c r="O760" s="2"/>
      <c r="P760" s="2"/>
      <c r="R760" s="2"/>
      <c r="S760" s="2"/>
      <c r="U760" s="2"/>
      <c r="V760" s="2"/>
      <c r="W760" s="2"/>
      <c r="X760" s="6"/>
      <c r="Z760" s="2"/>
      <c r="AA760" s="2"/>
      <c r="AC760" s="2"/>
      <c r="AD760" s="2"/>
      <c r="AE760" t="e">
        <f>J760*VLOOKUP(H760,'Cost sheet'!$C$2:$G$1232,5,FALSE)</f>
        <v>#N/A</v>
      </c>
      <c r="AF760" s="2"/>
      <c r="AH760" s="2"/>
      <c r="AI760" s="2"/>
    </row>
    <row r="761" spans="3:35" x14ac:dyDescent="0.45">
      <c r="C761" s="1"/>
      <c r="D761" s="1"/>
      <c r="E761" s="2"/>
      <c r="F761" s="3"/>
      <c r="G761" s="2"/>
      <c r="H761" s="28"/>
      <c r="I761" s="2"/>
      <c r="J761" s="4"/>
      <c r="K761" s="5"/>
      <c r="L761" s="4"/>
      <c r="M761" s="2"/>
      <c r="N761" s="2"/>
      <c r="O761" s="2"/>
      <c r="P761" s="2"/>
      <c r="R761" s="2"/>
      <c r="S761" s="2"/>
      <c r="U761" s="2"/>
      <c r="V761" s="2"/>
      <c r="W761" s="2"/>
      <c r="X761" s="6"/>
      <c r="Z761" s="2"/>
      <c r="AA761" s="2"/>
      <c r="AC761" s="2"/>
      <c r="AD761" s="2"/>
      <c r="AE761" t="e">
        <f>J761*VLOOKUP(H761,'Cost sheet'!$C$2:$G$1232,5,FALSE)</f>
        <v>#N/A</v>
      </c>
      <c r="AF761" s="2"/>
      <c r="AH761" s="2"/>
      <c r="AI761" s="2"/>
    </row>
    <row r="762" spans="3:35" x14ac:dyDescent="0.45">
      <c r="C762" s="1"/>
      <c r="D762" s="1"/>
      <c r="E762" s="2"/>
      <c r="F762" s="3"/>
      <c r="G762" s="2"/>
      <c r="H762" s="28"/>
      <c r="I762" s="2"/>
      <c r="J762" s="4"/>
      <c r="K762" s="5"/>
      <c r="L762" s="4"/>
      <c r="M762" s="2"/>
      <c r="N762" s="2"/>
      <c r="O762" s="2"/>
      <c r="P762" s="2"/>
      <c r="R762" s="2"/>
      <c r="S762" s="2"/>
      <c r="U762" s="2"/>
      <c r="V762" s="2"/>
      <c r="W762" s="2"/>
      <c r="X762" s="6"/>
      <c r="Z762" s="2"/>
      <c r="AA762" s="2"/>
      <c r="AC762" s="2"/>
      <c r="AD762" s="2"/>
      <c r="AE762" t="e">
        <f>J762*VLOOKUP(H762,'Cost sheet'!$C$2:$G$1232,5,FALSE)</f>
        <v>#N/A</v>
      </c>
      <c r="AF762" s="2"/>
      <c r="AH762" s="2"/>
      <c r="AI762" s="2"/>
    </row>
    <row r="763" spans="3:35" x14ac:dyDescent="0.45">
      <c r="C763" s="1"/>
      <c r="D763" s="1"/>
      <c r="E763" s="2"/>
      <c r="F763" s="3"/>
      <c r="G763" s="2"/>
      <c r="H763" s="28"/>
      <c r="I763" s="2"/>
      <c r="J763" s="4"/>
      <c r="K763" s="5"/>
      <c r="L763" s="4"/>
      <c r="M763" s="2"/>
      <c r="N763" s="2"/>
      <c r="O763" s="2"/>
      <c r="P763" s="2"/>
      <c r="R763" s="2"/>
      <c r="S763" s="2"/>
      <c r="U763" s="2"/>
      <c r="V763" s="2"/>
      <c r="W763" s="2"/>
      <c r="X763" s="6"/>
      <c r="Z763" s="2"/>
      <c r="AA763" s="2"/>
      <c r="AC763" s="2"/>
      <c r="AD763" s="2"/>
      <c r="AE763" t="e">
        <f>J763*VLOOKUP(H763,'Cost sheet'!$C$2:$G$1232,5,FALSE)</f>
        <v>#N/A</v>
      </c>
      <c r="AF763" s="2"/>
      <c r="AH763" s="2"/>
      <c r="AI763" s="2"/>
    </row>
    <row r="764" spans="3:35" x14ac:dyDescent="0.45">
      <c r="C764" s="1"/>
      <c r="D764" s="1"/>
      <c r="E764" s="2"/>
      <c r="F764" s="3"/>
      <c r="G764" s="2"/>
      <c r="H764" s="28"/>
      <c r="I764" s="2"/>
      <c r="J764" s="4"/>
      <c r="K764" s="5"/>
      <c r="L764" s="4"/>
      <c r="M764" s="2"/>
      <c r="N764" s="2"/>
      <c r="O764" s="2"/>
      <c r="P764" s="2"/>
      <c r="R764" s="2"/>
      <c r="S764" s="2"/>
      <c r="U764" s="2"/>
      <c r="V764" s="2"/>
      <c r="W764" s="2"/>
      <c r="X764" s="6"/>
      <c r="Z764" s="2"/>
      <c r="AA764" s="2"/>
      <c r="AC764" s="2"/>
      <c r="AD764" s="2"/>
      <c r="AE764" t="e">
        <f>J764*VLOOKUP(H764,'Cost sheet'!$C$2:$G$1232,5,FALSE)</f>
        <v>#N/A</v>
      </c>
      <c r="AF764" s="2"/>
      <c r="AH764" s="2"/>
      <c r="AI764" s="2"/>
    </row>
    <row r="765" spans="3:35" x14ac:dyDescent="0.45">
      <c r="C765" s="1"/>
      <c r="D765" s="1"/>
      <c r="E765" s="2"/>
      <c r="F765" s="3"/>
      <c r="G765" s="2"/>
      <c r="H765" s="28"/>
      <c r="I765" s="2"/>
      <c r="J765" s="4"/>
      <c r="K765" s="5"/>
      <c r="L765" s="4"/>
      <c r="M765" s="2"/>
      <c r="N765" s="2"/>
      <c r="O765" s="2"/>
      <c r="P765" s="2"/>
      <c r="R765" s="2"/>
      <c r="S765" s="2"/>
      <c r="U765" s="2"/>
      <c r="V765" s="2"/>
      <c r="W765" s="2"/>
      <c r="X765" s="6"/>
      <c r="Z765" s="2"/>
      <c r="AA765" s="2"/>
      <c r="AC765" s="2"/>
      <c r="AD765" s="2"/>
      <c r="AE765" t="e">
        <f>J765*VLOOKUP(H765,'Cost sheet'!$C$2:$G$1232,5,FALSE)</f>
        <v>#N/A</v>
      </c>
      <c r="AF765" s="2"/>
      <c r="AH765" s="2"/>
      <c r="AI765" s="2"/>
    </row>
    <row r="766" spans="3:35" x14ac:dyDescent="0.45">
      <c r="C766" s="1"/>
      <c r="D766" s="1"/>
      <c r="E766" s="2"/>
      <c r="F766" s="3"/>
      <c r="G766" s="2"/>
      <c r="H766" s="28"/>
      <c r="I766" s="2"/>
      <c r="J766" s="4"/>
      <c r="K766" s="5"/>
      <c r="L766" s="4"/>
      <c r="M766" s="2"/>
      <c r="N766" s="2"/>
      <c r="O766" s="2"/>
      <c r="P766" s="2"/>
      <c r="R766" s="2"/>
      <c r="S766" s="2"/>
      <c r="U766" s="2"/>
      <c r="V766" s="2"/>
      <c r="W766" s="2"/>
      <c r="X766" s="6"/>
      <c r="Z766" s="2"/>
      <c r="AA766" s="2"/>
      <c r="AC766" s="2"/>
      <c r="AD766" s="2"/>
      <c r="AE766" t="e">
        <f>J766*VLOOKUP(H766,'Cost sheet'!$C$2:$G$1232,5,FALSE)</f>
        <v>#N/A</v>
      </c>
      <c r="AF766" s="2"/>
      <c r="AH766" s="2"/>
      <c r="AI766" s="2"/>
    </row>
    <row r="767" spans="3:35" x14ac:dyDescent="0.45">
      <c r="C767" s="1"/>
      <c r="D767" s="1"/>
      <c r="E767" s="2"/>
      <c r="F767" s="3"/>
      <c r="G767" s="2"/>
      <c r="H767" s="28"/>
      <c r="I767" s="2"/>
      <c r="J767" s="4"/>
      <c r="K767" s="5"/>
      <c r="L767" s="4"/>
      <c r="M767" s="2"/>
      <c r="N767" s="2"/>
      <c r="O767" s="2"/>
      <c r="P767" s="2"/>
      <c r="R767" s="2"/>
      <c r="S767" s="2"/>
      <c r="U767" s="2"/>
      <c r="V767" s="2"/>
      <c r="W767" s="2"/>
      <c r="X767" s="6"/>
      <c r="Z767" s="2"/>
      <c r="AA767" s="2"/>
      <c r="AC767" s="2"/>
      <c r="AD767" s="2"/>
      <c r="AE767" t="e">
        <f>J767*VLOOKUP(H767,'Cost sheet'!$C$2:$G$1232,5,FALSE)</f>
        <v>#N/A</v>
      </c>
      <c r="AF767" s="2"/>
      <c r="AH767" s="2"/>
      <c r="AI767" s="2"/>
    </row>
    <row r="768" spans="3:35" x14ac:dyDescent="0.45">
      <c r="C768" s="1"/>
      <c r="D768" s="1"/>
      <c r="E768" s="2"/>
      <c r="F768" s="3"/>
      <c r="G768" s="2"/>
      <c r="H768" s="28"/>
      <c r="I768" s="2"/>
      <c r="J768" s="4"/>
      <c r="K768" s="5"/>
      <c r="L768" s="4"/>
      <c r="M768" s="2"/>
      <c r="N768" s="2"/>
      <c r="O768" s="2"/>
      <c r="P768" s="2"/>
      <c r="R768" s="2"/>
      <c r="S768" s="2"/>
      <c r="U768" s="2"/>
      <c r="V768" s="2"/>
      <c r="W768" s="2"/>
      <c r="X768" s="6"/>
      <c r="Z768" s="2"/>
      <c r="AA768" s="2"/>
      <c r="AC768" s="2"/>
      <c r="AD768" s="2"/>
      <c r="AE768" t="e">
        <f>J768*VLOOKUP(H768,'Cost sheet'!$C$2:$G$1232,5,FALSE)</f>
        <v>#N/A</v>
      </c>
      <c r="AF768" s="2"/>
      <c r="AH768" s="2"/>
      <c r="AI768" s="2"/>
    </row>
    <row r="769" spans="3:35" x14ac:dyDescent="0.45">
      <c r="C769" s="1"/>
      <c r="D769" s="1"/>
      <c r="E769" s="2"/>
      <c r="F769" s="3"/>
      <c r="G769" s="2"/>
      <c r="H769" s="28"/>
      <c r="I769" s="2"/>
      <c r="J769" s="4"/>
      <c r="K769" s="5"/>
      <c r="L769" s="4"/>
      <c r="M769" s="2"/>
      <c r="N769" s="2"/>
      <c r="O769" s="2"/>
      <c r="P769" s="2"/>
      <c r="R769" s="2"/>
      <c r="S769" s="2"/>
      <c r="U769" s="2"/>
      <c r="V769" s="2"/>
      <c r="W769" s="2"/>
      <c r="X769" s="6"/>
      <c r="Z769" s="2"/>
      <c r="AA769" s="2"/>
      <c r="AC769" s="2"/>
      <c r="AD769" s="2"/>
      <c r="AE769" t="e">
        <f>J769*VLOOKUP(H769,'Cost sheet'!$C$2:$G$1232,5,FALSE)</f>
        <v>#N/A</v>
      </c>
      <c r="AF769" s="2"/>
      <c r="AH769" s="2"/>
      <c r="AI769" s="2"/>
    </row>
    <row r="770" spans="3:35" x14ac:dyDescent="0.45">
      <c r="C770" s="1"/>
      <c r="D770" s="1"/>
      <c r="E770" s="2"/>
      <c r="F770" s="3"/>
      <c r="G770" s="2"/>
      <c r="H770" s="28"/>
      <c r="I770" s="2"/>
      <c r="J770" s="4"/>
      <c r="K770" s="5"/>
      <c r="L770" s="4"/>
      <c r="M770" s="2"/>
      <c r="N770" s="2"/>
      <c r="O770" s="2"/>
      <c r="P770" s="2"/>
      <c r="R770" s="2"/>
      <c r="S770" s="2"/>
      <c r="U770" s="2"/>
      <c r="V770" s="2"/>
      <c r="W770" s="2"/>
      <c r="X770" s="6"/>
      <c r="Z770" s="2"/>
      <c r="AA770" s="2"/>
      <c r="AC770" s="2"/>
      <c r="AD770" s="2"/>
      <c r="AE770" t="e">
        <f>J770*VLOOKUP(H770,'Cost sheet'!$C$2:$G$1232,5,FALSE)</f>
        <v>#N/A</v>
      </c>
      <c r="AF770" s="2"/>
      <c r="AG770" s="2"/>
    </row>
    <row r="771" spans="3:35" x14ac:dyDescent="0.45">
      <c r="C771" s="1"/>
      <c r="D771" s="1"/>
      <c r="E771" s="2"/>
      <c r="F771" s="3"/>
      <c r="G771" s="2"/>
      <c r="H771" s="28"/>
      <c r="I771" s="2"/>
      <c r="J771" s="4"/>
      <c r="K771" s="5"/>
      <c r="L771" s="4"/>
      <c r="M771" s="2"/>
      <c r="N771" s="2"/>
      <c r="O771" s="2"/>
      <c r="P771" s="2"/>
      <c r="R771" s="2"/>
      <c r="S771" s="2"/>
      <c r="U771" s="2"/>
      <c r="V771" s="2"/>
      <c r="W771" s="2"/>
      <c r="X771" s="6"/>
      <c r="Z771" s="2"/>
      <c r="AA771" s="2"/>
      <c r="AC771" s="2"/>
      <c r="AD771" s="2"/>
      <c r="AE771" t="e">
        <f>J771*VLOOKUP(H771,'Cost sheet'!$C$2:$G$1232,5,FALSE)</f>
        <v>#N/A</v>
      </c>
    </row>
    <row r="772" spans="3:35" x14ac:dyDescent="0.45">
      <c r="C772" s="1"/>
      <c r="D772" s="1"/>
      <c r="E772" s="2"/>
      <c r="F772" s="3"/>
      <c r="G772" s="2"/>
      <c r="H772" s="28"/>
      <c r="I772" s="2"/>
      <c r="J772" s="4"/>
      <c r="K772" s="5"/>
      <c r="L772" s="4"/>
      <c r="M772" s="2"/>
      <c r="N772" s="2"/>
      <c r="O772" s="2"/>
      <c r="P772" s="2"/>
      <c r="R772" s="2"/>
      <c r="S772" s="2"/>
      <c r="U772" s="2"/>
      <c r="V772" s="2"/>
      <c r="W772" s="2"/>
      <c r="X772" s="6"/>
      <c r="Z772" s="2"/>
      <c r="AA772" s="2"/>
      <c r="AC772" s="2"/>
      <c r="AD772" s="2"/>
      <c r="AE772" t="e">
        <f>J772*VLOOKUP(H772,'Cost sheet'!$C$2:$G$1232,5,FALSE)</f>
        <v>#N/A</v>
      </c>
    </row>
    <row r="773" spans="3:35" x14ac:dyDescent="0.45">
      <c r="C773" s="1"/>
      <c r="D773" s="1"/>
      <c r="E773" s="2"/>
      <c r="F773" s="3"/>
      <c r="G773" s="2"/>
      <c r="H773" s="28"/>
      <c r="I773" s="2"/>
      <c r="J773" s="4"/>
      <c r="K773" s="5"/>
      <c r="L773" s="4"/>
      <c r="M773" s="2"/>
      <c r="N773" s="2"/>
      <c r="O773" s="2"/>
      <c r="P773" s="2"/>
      <c r="R773" s="2"/>
      <c r="S773" s="2"/>
      <c r="U773" s="2"/>
      <c r="V773" s="2"/>
      <c r="W773" s="2"/>
      <c r="X773" s="6"/>
      <c r="Z773" s="2"/>
      <c r="AA773" s="2"/>
      <c r="AC773" s="2"/>
      <c r="AD773" s="2"/>
      <c r="AE773" t="e">
        <f>J773*VLOOKUP(H773,'Cost sheet'!$C$2:$G$1232,5,FALSE)</f>
        <v>#N/A</v>
      </c>
    </row>
    <row r="774" spans="3:35" x14ac:dyDescent="0.45">
      <c r="C774" s="1"/>
      <c r="D774" s="1"/>
      <c r="E774" s="2"/>
      <c r="F774" s="3"/>
      <c r="G774" s="2"/>
      <c r="H774" s="28"/>
      <c r="I774" s="2"/>
      <c r="J774" s="4"/>
      <c r="K774" s="5"/>
      <c r="L774" s="4"/>
      <c r="M774" s="2"/>
      <c r="N774" s="2"/>
      <c r="O774" s="2"/>
      <c r="P774" s="2"/>
      <c r="R774" s="2"/>
      <c r="S774" s="2"/>
      <c r="U774" s="2"/>
      <c r="V774" s="2"/>
      <c r="W774" s="2"/>
      <c r="X774" s="6"/>
      <c r="Z774" s="2"/>
      <c r="AA774" s="2"/>
      <c r="AC774" s="2"/>
      <c r="AD774" s="2"/>
      <c r="AE774" t="e">
        <f>J774*VLOOKUP(H774,'Cost sheet'!$C$2:$G$1232,5,FALSE)</f>
        <v>#N/A</v>
      </c>
    </row>
    <row r="775" spans="3:35" x14ac:dyDescent="0.45">
      <c r="C775" s="1"/>
      <c r="D775" s="1"/>
      <c r="E775" s="2"/>
      <c r="F775" s="3"/>
      <c r="G775" s="2"/>
      <c r="H775" s="28"/>
      <c r="I775" s="2"/>
      <c r="J775" s="4"/>
      <c r="K775" s="5"/>
      <c r="L775" s="4"/>
      <c r="M775" s="2"/>
      <c r="N775" s="2"/>
      <c r="O775" s="2"/>
      <c r="P775" s="2"/>
      <c r="R775" s="2"/>
      <c r="S775" s="2"/>
      <c r="U775" s="2"/>
      <c r="V775" s="2"/>
      <c r="W775" s="2"/>
      <c r="X775" s="6"/>
      <c r="Z775" s="2"/>
      <c r="AA775" s="2"/>
      <c r="AC775" s="2"/>
      <c r="AD775" s="2"/>
      <c r="AE775" t="e">
        <f>J775*VLOOKUP(H775,'Cost sheet'!$C$2:$G$1232,5,FALSE)</f>
        <v>#N/A</v>
      </c>
    </row>
    <row r="776" spans="3:35" x14ac:dyDescent="0.45">
      <c r="C776" s="1"/>
      <c r="D776" s="1"/>
      <c r="E776" s="2"/>
      <c r="F776" s="3"/>
      <c r="G776" s="2"/>
      <c r="H776" s="28"/>
      <c r="I776" s="2"/>
      <c r="J776" s="4"/>
      <c r="K776" s="5"/>
      <c r="L776" s="4"/>
      <c r="M776" s="2"/>
      <c r="N776" s="2"/>
      <c r="O776" s="2"/>
      <c r="P776" s="2"/>
      <c r="R776" s="2"/>
      <c r="S776" s="2"/>
      <c r="U776" s="2"/>
      <c r="V776" s="2"/>
      <c r="W776" s="2"/>
      <c r="X776" s="6"/>
      <c r="Z776" s="2"/>
      <c r="AA776" s="2"/>
      <c r="AC776" s="2"/>
      <c r="AD776" s="2"/>
      <c r="AE776" t="e">
        <f>J776*VLOOKUP(H776,'Cost sheet'!$C$2:$G$1232,5,FALSE)</f>
        <v>#N/A</v>
      </c>
      <c r="AF776" s="2"/>
      <c r="AH776" s="2"/>
      <c r="AI776" s="2"/>
    </row>
    <row r="777" spans="3:35" x14ac:dyDescent="0.45">
      <c r="C777" s="1"/>
      <c r="D777" s="1"/>
      <c r="E777" s="2"/>
      <c r="F777" s="3"/>
      <c r="G777" s="2"/>
      <c r="H777" s="28"/>
      <c r="I777" s="2"/>
      <c r="J777" s="4"/>
      <c r="K777" s="5"/>
      <c r="L777" s="4"/>
      <c r="M777" s="2"/>
      <c r="N777" s="2"/>
      <c r="O777" s="2"/>
      <c r="P777" s="2"/>
      <c r="R777" s="2"/>
      <c r="S777" s="2"/>
      <c r="U777" s="2"/>
      <c r="V777" s="2"/>
      <c r="W777" s="2"/>
      <c r="X777" s="6"/>
      <c r="Z777" s="2"/>
      <c r="AA777" s="2"/>
      <c r="AC777" s="2"/>
      <c r="AD777" s="2"/>
      <c r="AE777" t="e">
        <f>J777*VLOOKUP(H777,'Cost sheet'!$C$2:$G$1232,5,FALSE)</f>
        <v>#N/A</v>
      </c>
      <c r="AF777" s="2"/>
      <c r="AH777" s="2"/>
      <c r="AI777" s="2"/>
    </row>
    <row r="778" spans="3:35" x14ac:dyDescent="0.45">
      <c r="C778" s="1"/>
      <c r="D778" s="1"/>
      <c r="E778" s="2"/>
      <c r="F778" s="3"/>
      <c r="G778" s="2"/>
      <c r="H778" s="28"/>
      <c r="I778" s="2"/>
      <c r="J778" s="4"/>
      <c r="K778" s="5"/>
      <c r="L778" s="4"/>
      <c r="M778" s="2"/>
      <c r="N778" s="2"/>
      <c r="O778" s="2"/>
      <c r="P778" s="2"/>
      <c r="R778" s="2"/>
      <c r="S778" s="2"/>
      <c r="U778" s="2"/>
      <c r="V778" s="2"/>
      <c r="W778" s="2"/>
      <c r="X778" s="6"/>
      <c r="Z778" s="2"/>
      <c r="AA778" s="2"/>
      <c r="AC778" s="2"/>
      <c r="AD778" s="2"/>
      <c r="AE778" t="e">
        <f>J778*VLOOKUP(H778,'Cost sheet'!$C$2:$G$1232,5,FALSE)</f>
        <v>#N/A</v>
      </c>
      <c r="AF778" s="2"/>
      <c r="AH778" s="2"/>
      <c r="AI778" s="2"/>
    </row>
    <row r="779" spans="3:35" x14ac:dyDescent="0.45">
      <c r="C779" s="1"/>
      <c r="D779" s="1"/>
      <c r="E779" s="2"/>
      <c r="F779" s="3"/>
      <c r="G779" s="2"/>
      <c r="H779" s="28"/>
      <c r="I779" s="2"/>
      <c r="J779" s="4"/>
      <c r="K779" s="5"/>
      <c r="L779" s="4"/>
      <c r="M779" s="2"/>
      <c r="N779" s="2"/>
      <c r="O779" s="2"/>
      <c r="P779" s="2"/>
      <c r="R779" s="2"/>
      <c r="S779" s="2"/>
      <c r="U779" s="2"/>
      <c r="V779" s="2"/>
      <c r="W779" s="2"/>
      <c r="X779" s="6"/>
      <c r="Z779" s="2"/>
      <c r="AA779" s="2"/>
      <c r="AC779" s="2"/>
      <c r="AD779" s="2"/>
      <c r="AE779" t="e">
        <f>J779*VLOOKUP(H779,'Cost sheet'!$C$2:$G$1232,5,FALSE)</f>
        <v>#N/A</v>
      </c>
      <c r="AF779" s="2"/>
      <c r="AH779" s="2"/>
      <c r="AI779" s="2"/>
    </row>
    <row r="780" spans="3:35" x14ac:dyDescent="0.45">
      <c r="C780" s="1"/>
      <c r="D780" s="1"/>
      <c r="E780" s="2"/>
      <c r="F780" s="3"/>
      <c r="G780" s="2"/>
      <c r="H780" s="28"/>
      <c r="I780" s="2"/>
      <c r="J780" s="4"/>
      <c r="K780" s="5"/>
      <c r="L780" s="4"/>
      <c r="M780" s="2"/>
      <c r="N780" s="2"/>
      <c r="O780" s="2"/>
      <c r="P780" s="2"/>
      <c r="R780" s="2"/>
      <c r="S780" s="2"/>
      <c r="U780" s="2"/>
      <c r="V780" s="2"/>
      <c r="W780" s="2"/>
      <c r="X780" s="6"/>
      <c r="Z780" s="2"/>
      <c r="AA780" s="2"/>
      <c r="AC780" s="2"/>
      <c r="AD780" s="2"/>
      <c r="AE780" t="e">
        <f>J780*VLOOKUP(H780,'Cost sheet'!$C$2:$G$1232,5,FALSE)</f>
        <v>#N/A</v>
      </c>
      <c r="AF780" s="2"/>
      <c r="AG780" s="2"/>
      <c r="AH780" s="2"/>
      <c r="AI780" s="2"/>
    </row>
    <row r="781" spans="3:35" x14ac:dyDescent="0.45">
      <c r="C781" s="1"/>
      <c r="D781" s="1"/>
      <c r="E781" s="2"/>
      <c r="F781" s="3"/>
      <c r="G781" s="2"/>
      <c r="H781" s="28"/>
      <c r="I781" s="2"/>
      <c r="J781" s="4"/>
      <c r="K781" s="5"/>
      <c r="L781" s="4"/>
      <c r="M781" s="2"/>
      <c r="N781" s="2"/>
      <c r="O781" s="2"/>
      <c r="P781" s="2"/>
      <c r="R781" s="2"/>
      <c r="S781" s="2"/>
      <c r="U781" s="2"/>
      <c r="V781" s="2"/>
      <c r="W781" s="2"/>
      <c r="X781" s="6"/>
      <c r="Z781" s="2"/>
      <c r="AA781" s="2"/>
      <c r="AC781" s="2"/>
      <c r="AD781" s="2"/>
      <c r="AE781" t="e">
        <f>J781*VLOOKUP(H781,'Cost sheet'!$C$2:$G$1232,5,FALSE)</f>
        <v>#N/A</v>
      </c>
      <c r="AF781" s="2"/>
      <c r="AG781" s="2"/>
      <c r="AH781" s="2"/>
      <c r="AI781" s="2"/>
    </row>
    <row r="782" spans="3:35" x14ac:dyDescent="0.45">
      <c r="C782" s="1"/>
      <c r="D782" s="1"/>
      <c r="E782" s="2"/>
      <c r="F782" s="3"/>
      <c r="G782" s="2"/>
      <c r="H782" s="28"/>
      <c r="I782" s="2"/>
      <c r="J782" s="4"/>
      <c r="K782" s="5"/>
      <c r="L782" s="4"/>
      <c r="M782" s="2"/>
      <c r="N782" s="2"/>
      <c r="O782" s="2"/>
      <c r="P782" s="2"/>
      <c r="R782" s="2"/>
      <c r="S782" s="2"/>
      <c r="U782" s="2"/>
      <c r="V782" s="2"/>
      <c r="W782" s="2"/>
      <c r="X782" s="6"/>
      <c r="Z782" s="2"/>
      <c r="AA782" s="2"/>
      <c r="AC782" s="2"/>
      <c r="AD782" s="2"/>
      <c r="AE782" t="e">
        <f>J782*VLOOKUP(H782,'Cost sheet'!$C$2:$G$1232,5,FALSE)</f>
        <v>#N/A</v>
      </c>
      <c r="AF782" s="2"/>
      <c r="AH782" s="2"/>
      <c r="AI782" s="2"/>
    </row>
    <row r="783" spans="3:35" x14ac:dyDescent="0.45">
      <c r="C783" s="1"/>
      <c r="D783" s="1"/>
      <c r="E783" s="2"/>
      <c r="F783" s="3"/>
      <c r="G783" s="2"/>
      <c r="H783" s="28"/>
      <c r="I783" s="2"/>
      <c r="J783" s="4"/>
      <c r="K783" s="5"/>
      <c r="L783" s="4"/>
      <c r="M783" s="2"/>
      <c r="N783" s="2"/>
      <c r="O783" s="2"/>
      <c r="P783" s="2"/>
      <c r="R783" s="2"/>
      <c r="S783" s="2"/>
      <c r="U783" s="2"/>
      <c r="V783" s="2"/>
      <c r="W783" s="2"/>
      <c r="X783" s="6"/>
      <c r="Z783" s="2"/>
      <c r="AA783" s="2"/>
      <c r="AC783" s="2"/>
      <c r="AD783" s="2"/>
      <c r="AE783" t="e">
        <f>J783*VLOOKUP(H783,'Cost sheet'!$C$2:$G$1232,5,FALSE)</f>
        <v>#N/A</v>
      </c>
      <c r="AF783" s="2"/>
      <c r="AH783" s="2"/>
      <c r="AI783" s="2"/>
    </row>
    <row r="784" spans="3:35" x14ac:dyDescent="0.45">
      <c r="C784" s="1"/>
      <c r="D784" s="1"/>
      <c r="E784" s="2"/>
      <c r="F784" s="3"/>
      <c r="G784" s="2"/>
      <c r="H784" s="28"/>
      <c r="I784" s="2"/>
      <c r="J784" s="4"/>
      <c r="K784" s="5"/>
      <c r="L784" s="4"/>
      <c r="M784" s="2"/>
      <c r="N784" s="2"/>
      <c r="O784" s="2"/>
      <c r="P784" s="2"/>
      <c r="R784" s="2"/>
      <c r="S784" s="2"/>
      <c r="U784" s="2"/>
      <c r="V784" s="2"/>
      <c r="W784" s="2"/>
      <c r="X784" s="6"/>
      <c r="Z784" s="2"/>
      <c r="AA784" s="2"/>
      <c r="AC784" s="2"/>
      <c r="AD784" s="2"/>
      <c r="AE784" t="e">
        <f>J784*VLOOKUP(H784,'Cost sheet'!$C$2:$G$1232,5,FALSE)</f>
        <v>#N/A</v>
      </c>
      <c r="AF784" s="2"/>
      <c r="AH784" s="2"/>
      <c r="AI784" s="2"/>
    </row>
    <row r="785" spans="3:35" x14ac:dyDescent="0.45">
      <c r="C785" s="1"/>
      <c r="D785" s="1"/>
      <c r="E785" s="2"/>
      <c r="F785" s="3"/>
      <c r="G785" s="2"/>
      <c r="H785" s="28"/>
      <c r="I785" s="2"/>
      <c r="J785" s="4"/>
      <c r="K785" s="5"/>
      <c r="L785" s="4"/>
      <c r="M785" s="2"/>
      <c r="N785" s="2"/>
      <c r="O785" s="2"/>
      <c r="P785" s="2"/>
      <c r="R785" s="2"/>
      <c r="S785" s="2"/>
      <c r="U785" s="2"/>
      <c r="V785" s="2"/>
      <c r="W785" s="2"/>
      <c r="X785" s="6"/>
      <c r="Z785" s="2"/>
      <c r="AA785" s="2"/>
      <c r="AC785" s="2"/>
      <c r="AD785" s="2"/>
      <c r="AE785" t="e">
        <f>J785*VLOOKUP(H785,'Cost sheet'!$C$2:$G$1232,5,FALSE)</f>
        <v>#N/A</v>
      </c>
      <c r="AF785" s="2"/>
      <c r="AH785" s="2"/>
      <c r="AI785" s="2"/>
    </row>
    <row r="786" spans="3:35" x14ac:dyDescent="0.45">
      <c r="C786" s="1"/>
      <c r="D786" s="1"/>
      <c r="E786" s="2"/>
      <c r="F786" s="3"/>
      <c r="G786" s="2"/>
      <c r="H786" s="28"/>
      <c r="I786" s="2"/>
      <c r="J786" s="4"/>
      <c r="K786" s="5"/>
      <c r="L786" s="4"/>
      <c r="M786" s="2"/>
      <c r="N786" s="2"/>
      <c r="O786" s="2"/>
      <c r="P786" s="2"/>
      <c r="R786" s="2"/>
      <c r="S786" s="2"/>
      <c r="U786" s="2"/>
      <c r="V786" s="2"/>
      <c r="W786" s="2"/>
      <c r="X786" s="6"/>
      <c r="Z786" s="2"/>
      <c r="AA786" s="2"/>
      <c r="AC786" s="2"/>
      <c r="AD786" s="2"/>
      <c r="AE786" t="e">
        <f>J786*VLOOKUP(H786,'Cost sheet'!$C$2:$G$1232,5,FALSE)</f>
        <v>#N/A</v>
      </c>
      <c r="AF786" s="2"/>
      <c r="AH786" s="2"/>
      <c r="AI786" s="2"/>
    </row>
    <row r="787" spans="3:35" x14ac:dyDescent="0.45">
      <c r="C787" s="1"/>
      <c r="D787" s="1"/>
      <c r="E787" s="2"/>
      <c r="F787" s="3"/>
      <c r="G787" s="2"/>
      <c r="H787" s="28"/>
      <c r="I787" s="2"/>
      <c r="J787" s="4"/>
      <c r="K787" s="5"/>
      <c r="L787" s="4"/>
      <c r="M787" s="2"/>
      <c r="N787" s="2"/>
      <c r="O787" s="2"/>
      <c r="P787" s="2"/>
      <c r="R787" s="2"/>
      <c r="S787" s="2"/>
      <c r="U787" s="2"/>
      <c r="V787" s="2"/>
      <c r="W787" s="2"/>
      <c r="X787" s="6"/>
      <c r="Z787" s="2"/>
      <c r="AA787" s="2"/>
      <c r="AC787" s="2"/>
      <c r="AD787" s="2"/>
      <c r="AE787" t="e">
        <f>J787*VLOOKUP(H787,'Cost sheet'!$C$2:$G$1232,5,FALSE)</f>
        <v>#N/A</v>
      </c>
      <c r="AF787" s="2"/>
      <c r="AH787" s="2"/>
      <c r="AI787" s="2"/>
    </row>
    <row r="788" spans="3:35" x14ac:dyDescent="0.45">
      <c r="C788" s="1"/>
      <c r="D788" s="1"/>
      <c r="E788" s="2"/>
      <c r="F788" s="3"/>
      <c r="G788" s="2"/>
      <c r="H788" s="28"/>
      <c r="I788" s="2"/>
      <c r="J788" s="4"/>
      <c r="K788" s="5"/>
      <c r="L788" s="4"/>
      <c r="M788" s="2"/>
      <c r="N788" s="2"/>
      <c r="O788" s="2"/>
      <c r="P788" s="2"/>
      <c r="R788" s="2"/>
      <c r="S788" s="2"/>
      <c r="U788" s="2"/>
      <c r="V788" s="2"/>
      <c r="W788" s="2"/>
      <c r="X788" s="6"/>
      <c r="Z788" s="2"/>
      <c r="AA788" s="2"/>
      <c r="AC788" s="2"/>
      <c r="AD788" s="2"/>
      <c r="AE788" t="e">
        <f>J788*VLOOKUP(H788,'Cost sheet'!$C$2:$G$1232,5,FALSE)</f>
        <v>#N/A</v>
      </c>
      <c r="AF788" s="2"/>
      <c r="AH788" s="2"/>
      <c r="AI788" s="2"/>
    </row>
    <row r="789" spans="3:35" x14ac:dyDescent="0.45">
      <c r="C789" s="1"/>
      <c r="D789" s="1"/>
      <c r="E789" s="2"/>
      <c r="F789" s="3"/>
      <c r="G789" s="2"/>
      <c r="H789" s="28"/>
      <c r="I789" s="2"/>
      <c r="J789" s="4"/>
      <c r="K789" s="5"/>
      <c r="L789" s="4"/>
      <c r="M789" s="2"/>
      <c r="N789" s="2"/>
      <c r="O789" s="2"/>
      <c r="P789" s="2"/>
      <c r="R789" s="2"/>
      <c r="S789" s="2"/>
      <c r="U789" s="2"/>
      <c r="V789" s="2"/>
      <c r="W789" s="2"/>
      <c r="X789" s="6"/>
      <c r="Z789" s="2"/>
      <c r="AA789" s="2"/>
      <c r="AC789" s="2"/>
      <c r="AD789" s="2"/>
      <c r="AE789" t="e">
        <f>J789*VLOOKUP(H789,'Cost sheet'!$C$2:$G$1232,5,FALSE)</f>
        <v>#N/A</v>
      </c>
      <c r="AF789" s="2"/>
      <c r="AH789" s="2"/>
      <c r="AI789" s="2"/>
    </row>
    <row r="790" spans="3:35" x14ac:dyDescent="0.45">
      <c r="C790" s="1"/>
      <c r="D790" s="1"/>
      <c r="E790" s="2"/>
      <c r="F790" s="3"/>
      <c r="G790" s="2"/>
      <c r="H790" s="28"/>
      <c r="I790" s="2"/>
      <c r="J790" s="4"/>
      <c r="K790" s="5"/>
      <c r="L790" s="4"/>
      <c r="M790" s="2"/>
      <c r="N790" s="2"/>
      <c r="O790" s="2"/>
      <c r="P790" s="2"/>
      <c r="R790" s="2"/>
      <c r="S790" s="2"/>
      <c r="U790" s="2"/>
      <c r="V790" s="2"/>
      <c r="W790" s="2"/>
      <c r="X790" s="6"/>
      <c r="Z790" s="2"/>
      <c r="AA790" s="2"/>
      <c r="AC790" s="2"/>
      <c r="AD790" s="2"/>
      <c r="AE790" t="e">
        <f>J790*VLOOKUP(H790,'Cost sheet'!$C$2:$G$1232,5,FALSE)</f>
        <v>#N/A</v>
      </c>
      <c r="AF790" s="2"/>
      <c r="AH790" s="2"/>
      <c r="AI790" s="2"/>
    </row>
    <row r="791" spans="3:35" x14ac:dyDescent="0.45">
      <c r="C791" s="1"/>
      <c r="D791" s="1"/>
      <c r="E791" s="2"/>
      <c r="F791" s="3"/>
      <c r="G791" s="2"/>
      <c r="H791" s="28"/>
      <c r="I791" s="2"/>
      <c r="J791" s="4"/>
      <c r="K791" s="5"/>
      <c r="L791" s="4"/>
      <c r="M791" s="2"/>
      <c r="N791" s="2"/>
      <c r="O791" s="2"/>
      <c r="P791" s="2"/>
      <c r="R791" s="2"/>
      <c r="S791" s="2"/>
      <c r="U791" s="2"/>
      <c r="V791" s="2"/>
      <c r="W791" s="2"/>
      <c r="X791" s="6"/>
      <c r="Z791" s="2"/>
      <c r="AA791" s="2"/>
      <c r="AC791" s="2"/>
      <c r="AD791" s="2"/>
      <c r="AE791" t="e">
        <f>J791*VLOOKUP(H791,'Cost sheet'!$C$2:$G$1232,5,FALSE)</f>
        <v>#N/A</v>
      </c>
      <c r="AF791" s="2"/>
      <c r="AH791" s="2"/>
      <c r="AI791" s="2"/>
    </row>
    <row r="792" spans="3:35" x14ac:dyDescent="0.45">
      <c r="C792" s="1"/>
      <c r="D792" s="1"/>
      <c r="E792" s="2"/>
      <c r="F792" s="3"/>
      <c r="G792" s="2"/>
      <c r="H792" s="28"/>
      <c r="I792" s="2"/>
      <c r="J792" s="4"/>
      <c r="K792" s="5"/>
      <c r="L792" s="4"/>
      <c r="M792" s="2"/>
      <c r="N792" s="2"/>
      <c r="O792" s="2"/>
      <c r="P792" s="2"/>
      <c r="R792" s="2"/>
      <c r="S792" s="2"/>
      <c r="U792" s="2"/>
      <c r="V792" s="2"/>
      <c r="W792" s="2"/>
      <c r="X792" s="6"/>
      <c r="Z792" s="2"/>
      <c r="AA792" s="2"/>
      <c r="AC792" s="2"/>
      <c r="AD792" s="2"/>
      <c r="AE792" t="e">
        <f>J792*VLOOKUP(H792,'Cost sheet'!$C$2:$G$1232,5,FALSE)</f>
        <v>#N/A</v>
      </c>
      <c r="AF792" s="2"/>
      <c r="AH792" s="2"/>
      <c r="AI792" s="2"/>
    </row>
    <row r="793" spans="3:35" x14ac:dyDescent="0.45">
      <c r="C793" s="1"/>
      <c r="D793" s="1"/>
      <c r="E793" s="2"/>
      <c r="F793" s="3"/>
      <c r="G793" s="2"/>
      <c r="H793" s="28"/>
      <c r="I793" s="2"/>
      <c r="J793" s="4"/>
      <c r="K793" s="5"/>
      <c r="L793" s="4"/>
      <c r="M793" s="2"/>
      <c r="N793" s="2"/>
      <c r="O793" s="2"/>
      <c r="P793" s="2"/>
      <c r="R793" s="2"/>
      <c r="S793" s="2"/>
      <c r="U793" s="2"/>
      <c r="V793" s="2"/>
      <c r="W793" s="2"/>
      <c r="X793" s="6"/>
      <c r="Z793" s="2"/>
      <c r="AA793" s="2"/>
      <c r="AC793" s="2"/>
      <c r="AD793" s="2"/>
      <c r="AE793" t="e">
        <f>J793*VLOOKUP(H793,'Cost sheet'!$C$2:$G$1232,5,FALSE)</f>
        <v>#N/A</v>
      </c>
      <c r="AF793" s="2"/>
      <c r="AH793" s="2"/>
      <c r="AI793" s="2"/>
    </row>
    <row r="794" spans="3:35" x14ac:dyDescent="0.45">
      <c r="C794" s="1"/>
      <c r="D794" s="1"/>
      <c r="E794" s="2"/>
      <c r="F794" s="3"/>
      <c r="G794" s="2"/>
      <c r="H794" s="28"/>
      <c r="I794" s="2"/>
      <c r="J794" s="4"/>
      <c r="K794" s="5"/>
      <c r="L794" s="4"/>
      <c r="M794" s="2"/>
      <c r="N794" s="2"/>
      <c r="O794" s="2"/>
      <c r="P794" s="2"/>
      <c r="R794" s="2"/>
      <c r="S794" s="2"/>
      <c r="U794" s="2"/>
      <c r="V794" s="2"/>
      <c r="W794" s="2"/>
      <c r="X794" s="6"/>
      <c r="Z794" s="2"/>
      <c r="AA794" s="2"/>
      <c r="AC794" s="2"/>
      <c r="AD794" s="2"/>
      <c r="AE794" t="e">
        <f>J794*VLOOKUP(H794,'Cost sheet'!$C$2:$G$1232,5,FALSE)</f>
        <v>#N/A</v>
      </c>
      <c r="AF794" s="2"/>
      <c r="AH794" s="2"/>
      <c r="AI794" s="2"/>
    </row>
    <row r="795" spans="3:35" x14ac:dyDescent="0.45">
      <c r="C795" s="1"/>
      <c r="D795" s="1"/>
      <c r="E795" s="2"/>
      <c r="F795" s="3"/>
      <c r="G795" s="2"/>
      <c r="H795" s="28"/>
      <c r="I795" s="2"/>
      <c r="J795" s="4"/>
      <c r="K795" s="5"/>
      <c r="L795" s="4"/>
      <c r="M795" s="2"/>
      <c r="N795" s="2"/>
      <c r="O795" s="2"/>
      <c r="P795" s="2"/>
      <c r="R795" s="2"/>
      <c r="S795" s="2"/>
      <c r="U795" s="2"/>
      <c r="V795" s="2"/>
      <c r="W795" s="2"/>
      <c r="X795" s="6"/>
      <c r="Z795" s="2"/>
      <c r="AA795" s="2"/>
      <c r="AC795" s="2"/>
      <c r="AD795" s="2"/>
      <c r="AE795" t="e">
        <f>J795*VLOOKUP(H795,'Cost sheet'!$C$2:$G$1232,5,FALSE)</f>
        <v>#N/A</v>
      </c>
      <c r="AF795" s="2"/>
      <c r="AH795" s="2"/>
      <c r="AI795" s="2"/>
    </row>
    <row r="796" spans="3:35" x14ac:dyDescent="0.45">
      <c r="C796" s="1"/>
      <c r="D796" s="1"/>
      <c r="E796" s="2"/>
      <c r="F796" s="3"/>
      <c r="G796" s="2"/>
      <c r="H796" s="28"/>
      <c r="I796" s="2"/>
      <c r="J796" s="4"/>
      <c r="K796" s="5"/>
      <c r="L796" s="4"/>
      <c r="M796" s="2"/>
      <c r="N796" s="2"/>
      <c r="O796" s="2"/>
      <c r="P796" s="2"/>
      <c r="R796" s="2"/>
      <c r="S796" s="2"/>
      <c r="U796" s="2"/>
      <c r="V796" s="2"/>
      <c r="W796" s="2"/>
      <c r="X796" s="6"/>
      <c r="Z796" s="2"/>
      <c r="AA796" s="2"/>
      <c r="AC796" s="2"/>
      <c r="AD796" s="2"/>
      <c r="AE796" t="e">
        <f>J796*VLOOKUP(H796,'Cost sheet'!$C$2:$G$1232,5,FALSE)</f>
        <v>#N/A</v>
      </c>
      <c r="AF796" s="2"/>
      <c r="AH796" s="2"/>
      <c r="AI796" s="2"/>
    </row>
    <row r="797" spans="3:35" x14ac:dyDescent="0.45">
      <c r="C797" s="1"/>
      <c r="D797" s="1"/>
      <c r="E797" s="2"/>
      <c r="F797" s="3"/>
      <c r="G797" s="2"/>
      <c r="H797" s="28"/>
      <c r="I797" s="2"/>
      <c r="J797" s="4"/>
      <c r="K797" s="5"/>
      <c r="L797" s="4"/>
      <c r="M797" s="2"/>
      <c r="N797" s="2"/>
      <c r="O797" s="2"/>
      <c r="P797" s="2"/>
      <c r="R797" s="2"/>
      <c r="S797" s="2"/>
      <c r="U797" s="2"/>
      <c r="V797" s="2"/>
      <c r="W797" s="2"/>
      <c r="X797" s="6"/>
      <c r="Z797" s="2"/>
      <c r="AA797" s="2"/>
      <c r="AC797" s="2"/>
      <c r="AD797" s="2"/>
      <c r="AE797" t="e">
        <f>J797*VLOOKUP(H797,'Cost sheet'!$C$2:$G$1232,5,FALSE)</f>
        <v>#N/A</v>
      </c>
      <c r="AF797" s="2"/>
      <c r="AH797" s="2"/>
      <c r="AI797" s="2"/>
    </row>
    <row r="798" spans="3:35" x14ac:dyDescent="0.45">
      <c r="C798" s="1"/>
      <c r="D798" s="1"/>
      <c r="E798" s="2"/>
      <c r="F798" s="3"/>
      <c r="G798" s="2"/>
      <c r="H798" s="28"/>
      <c r="I798" s="2"/>
      <c r="J798" s="4"/>
      <c r="K798" s="5"/>
      <c r="L798" s="4"/>
      <c r="M798" s="2"/>
      <c r="N798" s="2"/>
      <c r="O798" s="2"/>
      <c r="P798" s="2"/>
      <c r="R798" s="2"/>
      <c r="S798" s="2"/>
      <c r="U798" s="2"/>
      <c r="V798" s="2"/>
      <c r="W798" s="2"/>
      <c r="X798" s="6"/>
      <c r="Z798" s="2"/>
      <c r="AA798" s="2"/>
      <c r="AC798" s="2"/>
      <c r="AD798" s="2"/>
      <c r="AE798" t="e">
        <f>J798*VLOOKUP(H798,'Cost sheet'!$C$2:$G$1232,5,FALSE)</f>
        <v>#N/A</v>
      </c>
      <c r="AF798" s="2"/>
      <c r="AH798" s="2"/>
      <c r="AI798" s="2"/>
    </row>
    <row r="799" spans="3:35" x14ac:dyDescent="0.45">
      <c r="C799" s="1"/>
      <c r="D799" s="1"/>
      <c r="E799" s="2"/>
      <c r="F799" s="3"/>
      <c r="G799" s="2"/>
      <c r="H799" s="28"/>
      <c r="I799" s="2"/>
      <c r="J799" s="4"/>
      <c r="K799" s="5"/>
      <c r="L799" s="4"/>
      <c r="M799" s="2"/>
      <c r="N799" s="2"/>
      <c r="O799" s="2"/>
      <c r="P799" s="2"/>
      <c r="R799" s="2"/>
      <c r="S799" s="2"/>
      <c r="T799" s="2"/>
      <c r="U799" s="2"/>
      <c r="V799" s="2"/>
      <c r="W799" s="2"/>
      <c r="X799" s="6"/>
      <c r="Z799" s="2"/>
      <c r="AA799" s="2"/>
      <c r="AC799" s="2"/>
      <c r="AD799" s="2"/>
      <c r="AE799" t="e">
        <f>J799*VLOOKUP(H799,'Cost sheet'!$C$2:$G$1232,5,FALSE)</f>
        <v>#N/A</v>
      </c>
      <c r="AF799" s="2"/>
      <c r="AH799" s="2"/>
      <c r="AI799" s="2"/>
    </row>
    <row r="800" spans="3:35" x14ac:dyDescent="0.45">
      <c r="C800" s="1"/>
      <c r="D800" s="1"/>
      <c r="E800" s="2"/>
      <c r="F800" s="3"/>
      <c r="G800" s="2"/>
      <c r="H800" s="28"/>
      <c r="I800" s="2"/>
      <c r="J800" s="4"/>
      <c r="K800" s="5"/>
      <c r="L800" s="4"/>
      <c r="M800" s="2"/>
      <c r="N800" s="2"/>
      <c r="O800" s="2"/>
      <c r="P800" s="2"/>
      <c r="R800" s="2"/>
      <c r="S800" s="2"/>
      <c r="U800" s="2"/>
      <c r="V800" s="2"/>
      <c r="W800" s="2"/>
      <c r="X800" s="6"/>
      <c r="Z800" s="2"/>
      <c r="AA800" s="2"/>
      <c r="AC800" s="2"/>
      <c r="AD800" s="2"/>
      <c r="AE800" t="e">
        <f>J800*VLOOKUP(H800,'Cost sheet'!$C$2:$G$1232,5,FALSE)</f>
        <v>#N/A</v>
      </c>
      <c r="AF800" s="2"/>
      <c r="AH800" s="2"/>
      <c r="AI800" s="2"/>
    </row>
    <row r="801" spans="3:35" x14ac:dyDescent="0.45">
      <c r="C801" s="1"/>
      <c r="D801" s="1"/>
      <c r="E801" s="2"/>
      <c r="F801" s="3"/>
      <c r="G801" s="2"/>
      <c r="H801" s="28"/>
      <c r="I801" s="2"/>
      <c r="J801" s="4"/>
      <c r="K801" s="5"/>
      <c r="L801" s="4"/>
      <c r="M801" s="2"/>
      <c r="N801" s="2"/>
      <c r="O801" s="2"/>
      <c r="P801" s="2"/>
      <c r="R801" s="2"/>
      <c r="S801" s="2"/>
      <c r="U801" s="2"/>
      <c r="V801" s="2"/>
      <c r="W801" s="2"/>
      <c r="X801" s="6"/>
      <c r="Z801" s="2"/>
      <c r="AA801" s="2"/>
      <c r="AC801" s="2"/>
      <c r="AD801" s="2"/>
      <c r="AE801" t="e">
        <f>J801*VLOOKUP(H801,'Cost sheet'!$C$2:$G$1232,5,FALSE)</f>
        <v>#N/A</v>
      </c>
      <c r="AF801" s="2"/>
      <c r="AH801" s="2"/>
      <c r="AI801" s="2"/>
    </row>
    <row r="802" spans="3:35" x14ac:dyDescent="0.45">
      <c r="C802" s="1"/>
      <c r="D802" s="1"/>
      <c r="E802" s="2"/>
      <c r="F802" s="3"/>
      <c r="G802" s="2"/>
      <c r="H802" s="28"/>
      <c r="I802" s="2"/>
      <c r="J802" s="4"/>
      <c r="K802" s="5"/>
      <c r="L802" s="4"/>
      <c r="M802" s="2"/>
      <c r="N802" s="2"/>
      <c r="O802" s="2"/>
      <c r="P802" s="2"/>
      <c r="R802" s="2"/>
      <c r="S802" s="2"/>
      <c r="U802" s="2"/>
      <c r="V802" s="2"/>
      <c r="W802" s="2"/>
      <c r="X802" s="6"/>
      <c r="Z802" s="2"/>
      <c r="AA802" s="2"/>
      <c r="AC802" s="2"/>
      <c r="AD802" s="2"/>
      <c r="AE802" t="e">
        <f>J802*VLOOKUP(H802,'Cost sheet'!$C$2:$G$1232,5,FALSE)</f>
        <v>#N/A</v>
      </c>
      <c r="AF802" s="2"/>
      <c r="AH802" s="2"/>
      <c r="AI802" s="2"/>
    </row>
    <row r="803" spans="3:35" x14ac:dyDescent="0.45">
      <c r="C803" s="1"/>
      <c r="D803" s="1"/>
      <c r="E803" s="2"/>
      <c r="F803" s="3"/>
      <c r="G803" s="2"/>
      <c r="H803" s="28"/>
      <c r="I803" s="2"/>
      <c r="J803" s="4"/>
      <c r="K803" s="5"/>
      <c r="L803" s="4"/>
      <c r="M803" s="2"/>
      <c r="N803" s="2"/>
      <c r="O803" s="2"/>
      <c r="P803" s="2"/>
      <c r="R803" s="2"/>
      <c r="S803" s="2"/>
      <c r="U803" s="2"/>
      <c r="V803" s="2"/>
      <c r="W803" s="2"/>
      <c r="X803" s="6"/>
      <c r="Z803" s="2"/>
      <c r="AA803" s="2"/>
      <c r="AC803" s="2"/>
      <c r="AD803" s="2"/>
      <c r="AE803" t="e">
        <f>J803*VLOOKUP(H803,'Cost sheet'!$C$2:$G$1232,5,FALSE)</f>
        <v>#N/A</v>
      </c>
      <c r="AF803" s="2"/>
      <c r="AH803" s="2"/>
      <c r="AI803" s="2"/>
    </row>
    <row r="804" spans="3:35" x14ac:dyDescent="0.45">
      <c r="C804" s="1"/>
      <c r="D804" s="1"/>
      <c r="E804" s="2"/>
      <c r="F804" s="3"/>
      <c r="G804" s="2"/>
      <c r="H804" s="28"/>
      <c r="I804" s="2"/>
      <c r="J804" s="4"/>
      <c r="K804" s="5"/>
      <c r="L804" s="4"/>
      <c r="M804" s="2"/>
      <c r="N804" s="2"/>
      <c r="O804" s="2"/>
      <c r="P804" s="2"/>
      <c r="R804" s="2"/>
      <c r="S804" s="2"/>
      <c r="U804" s="2"/>
      <c r="V804" s="2"/>
      <c r="W804" s="2"/>
      <c r="X804" s="6"/>
      <c r="Z804" s="2"/>
      <c r="AA804" s="2"/>
      <c r="AC804" s="2"/>
      <c r="AD804" s="2"/>
      <c r="AE804" t="e">
        <f>J804*VLOOKUP(H804,'Cost sheet'!$C$2:$G$1232,5,FALSE)</f>
        <v>#N/A</v>
      </c>
      <c r="AF804" s="2"/>
      <c r="AH804" s="2"/>
      <c r="AI804" s="2"/>
    </row>
    <row r="805" spans="3:35" x14ac:dyDescent="0.45">
      <c r="C805" s="1"/>
      <c r="D805" s="1"/>
      <c r="E805" s="2"/>
      <c r="F805" s="3"/>
      <c r="G805" s="2"/>
      <c r="H805" s="28"/>
      <c r="I805" s="2"/>
      <c r="J805" s="4"/>
      <c r="K805" s="5"/>
      <c r="L805" s="4"/>
      <c r="M805" s="2"/>
      <c r="N805" s="2"/>
      <c r="O805" s="2"/>
      <c r="P805" s="2"/>
      <c r="R805" s="2"/>
      <c r="S805" s="2"/>
      <c r="U805" s="2"/>
      <c r="V805" s="2"/>
      <c r="W805" s="2"/>
      <c r="X805" s="6"/>
      <c r="Z805" s="2"/>
      <c r="AA805" s="2"/>
      <c r="AC805" s="2"/>
      <c r="AD805" s="2"/>
      <c r="AE805" t="e">
        <f>J805*VLOOKUP(H805,'Cost sheet'!$C$2:$G$1232,5,FALSE)</f>
        <v>#N/A</v>
      </c>
      <c r="AF805" s="2"/>
      <c r="AH805" s="2"/>
      <c r="AI805" s="2"/>
    </row>
    <row r="806" spans="3:35" x14ac:dyDescent="0.45">
      <c r="C806" s="1"/>
      <c r="D806" s="1"/>
      <c r="E806" s="2"/>
      <c r="F806" s="3"/>
      <c r="G806" s="2"/>
      <c r="H806" s="28"/>
      <c r="I806" s="2"/>
      <c r="J806" s="4"/>
      <c r="K806" s="5"/>
      <c r="L806" s="4"/>
      <c r="M806" s="2"/>
      <c r="N806" s="2"/>
      <c r="O806" s="2"/>
      <c r="P806" s="2"/>
      <c r="R806" s="2"/>
      <c r="S806" s="2"/>
      <c r="U806" s="2"/>
      <c r="V806" s="2"/>
      <c r="W806" s="2"/>
      <c r="X806" s="6"/>
      <c r="Z806" s="2"/>
      <c r="AA806" s="2"/>
      <c r="AC806" s="2"/>
      <c r="AD806" s="2"/>
      <c r="AE806" t="e">
        <f>J806*VLOOKUP(H806,'Cost sheet'!$C$2:$G$1232,5,FALSE)</f>
        <v>#N/A</v>
      </c>
      <c r="AF806" s="2"/>
      <c r="AH806" s="2"/>
      <c r="AI806" s="2"/>
    </row>
    <row r="807" spans="3:35" x14ac:dyDescent="0.45">
      <c r="C807" s="1"/>
      <c r="D807" s="1"/>
      <c r="E807" s="2"/>
      <c r="F807" s="3"/>
      <c r="G807" s="2"/>
      <c r="H807" s="28"/>
      <c r="I807" s="2"/>
      <c r="J807" s="4"/>
      <c r="K807" s="5"/>
      <c r="L807" s="4"/>
      <c r="M807" s="2"/>
      <c r="N807" s="2"/>
      <c r="O807" s="2"/>
      <c r="P807" s="2"/>
      <c r="R807" s="2"/>
      <c r="S807" s="2"/>
      <c r="T807" s="2"/>
      <c r="U807" s="2"/>
      <c r="V807" s="2"/>
      <c r="W807" s="2"/>
      <c r="X807" s="6"/>
      <c r="Z807" s="2"/>
      <c r="AA807" s="2"/>
      <c r="AC807" s="2"/>
      <c r="AD807" s="2"/>
      <c r="AE807" t="e">
        <f>J807*VLOOKUP(H807,'Cost sheet'!$C$2:$G$1232,5,FALSE)</f>
        <v>#N/A</v>
      </c>
      <c r="AF807" s="2"/>
      <c r="AH807" s="2"/>
      <c r="AI807" s="2"/>
    </row>
    <row r="808" spans="3:35" x14ac:dyDescent="0.45">
      <c r="C808" s="1"/>
      <c r="D808" s="1"/>
      <c r="E808" s="2"/>
      <c r="F808" s="3"/>
      <c r="G808" s="2"/>
      <c r="H808" s="28"/>
      <c r="I808" s="2"/>
      <c r="J808" s="4"/>
      <c r="K808" s="5"/>
      <c r="L808" s="4"/>
      <c r="M808" s="2"/>
      <c r="N808" s="2"/>
      <c r="O808" s="2"/>
      <c r="P808" s="2"/>
      <c r="R808" s="2"/>
      <c r="S808" s="2"/>
      <c r="U808" s="2"/>
      <c r="V808" s="2"/>
      <c r="W808" s="2"/>
      <c r="X808" s="6"/>
      <c r="Z808" s="2"/>
      <c r="AA808" s="2"/>
      <c r="AC808" s="2"/>
      <c r="AD808" s="2"/>
      <c r="AE808" t="e">
        <f>J808*VLOOKUP(H808,'Cost sheet'!$C$2:$G$1232,5,FALSE)</f>
        <v>#N/A</v>
      </c>
      <c r="AF808" s="2"/>
      <c r="AH808" s="2"/>
      <c r="AI808" s="2"/>
    </row>
    <row r="809" spans="3:35" x14ac:dyDescent="0.45">
      <c r="C809" s="1"/>
      <c r="D809" s="1"/>
      <c r="E809" s="2"/>
      <c r="F809" s="3"/>
      <c r="G809" s="2"/>
      <c r="H809" s="28"/>
      <c r="I809" s="2"/>
      <c r="J809" s="4"/>
      <c r="K809" s="5"/>
      <c r="L809" s="4"/>
      <c r="M809" s="2"/>
      <c r="N809" s="2"/>
      <c r="O809" s="2"/>
      <c r="P809" s="2"/>
      <c r="R809" s="2"/>
      <c r="S809" s="2"/>
      <c r="U809" s="2"/>
      <c r="V809" s="2"/>
      <c r="W809" s="2"/>
      <c r="X809" s="6"/>
      <c r="Z809" s="2"/>
      <c r="AA809" s="2"/>
      <c r="AC809" s="2"/>
      <c r="AD809" s="2"/>
      <c r="AE809" t="e">
        <f>J809*VLOOKUP(H809,'Cost sheet'!$C$2:$G$1232,5,FALSE)</f>
        <v>#N/A</v>
      </c>
      <c r="AF809" s="2"/>
      <c r="AH809" s="2"/>
      <c r="AI809" s="2"/>
    </row>
    <row r="810" spans="3:35" x14ac:dyDescent="0.45">
      <c r="C810" s="1"/>
      <c r="D810" s="1"/>
      <c r="E810" s="2"/>
      <c r="F810" s="3"/>
      <c r="G810" s="2"/>
      <c r="H810" s="28"/>
      <c r="I810" s="2"/>
      <c r="J810" s="4"/>
      <c r="K810" s="5"/>
      <c r="L810" s="4"/>
      <c r="M810" s="2"/>
      <c r="N810" s="2"/>
      <c r="O810" s="2"/>
      <c r="P810" s="2"/>
      <c r="R810" s="2"/>
      <c r="S810" s="2"/>
      <c r="U810" s="2"/>
      <c r="V810" s="2"/>
      <c r="W810" s="2"/>
      <c r="X810" s="6"/>
      <c r="Z810" s="2"/>
      <c r="AA810" s="2"/>
      <c r="AC810" s="2"/>
      <c r="AD810" s="2"/>
      <c r="AE810" t="e">
        <f>J810*VLOOKUP(H810,'Cost sheet'!$C$2:$G$1232,5,FALSE)</f>
        <v>#N/A</v>
      </c>
      <c r="AF810" s="2"/>
      <c r="AH810" s="2"/>
      <c r="AI810" s="2"/>
    </row>
    <row r="811" spans="3:35" x14ac:dyDescent="0.45">
      <c r="C811" s="1"/>
      <c r="D811" s="1"/>
      <c r="E811" s="2"/>
      <c r="F811" s="3"/>
      <c r="G811" s="2"/>
      <c r="H811" s="28"/>
      <c r="I811" s="2"/>
      <c r="J811" s="4"/>
      <c r="K811" s="5"/>
      <c r="L811" s="4"/>
      <c r="M811" s="2"/>
      <c r="N811" s="2"/>
      <c r="O811" s="2"/>
      <c r="P811" s="2"/>
      <c r="R811" s="2"/>
      <c r="S811" s="2"/>
      <c r="U811" s="2"/>
      <c r="V811" s="2"/>
      <c r="W811" s="2"/>
      <c r="X811" s="6"/>
      <c r="Z811" s="2"/>
      <c r="AA811" s="2"/>
      <c r="AC811" s="2"/>
      <c r="AD811" s="2"/>
      <c r="AE811" t="e">
        <f>J811*VLOOKUP(H811,'Cost sheet'!$C$2:$G$1232,5,FALSE)</f>
        <v>#N/A</v>
      </c>
      <c r="AF811" s="2"/>
      <c r="AH811" s="2"/>
      <c r="AI811" s="2"/>
    </row>
    <row r="812" spans="3:35" x14ac:dyDescent="0.45">
      <c r="C812" s="1"/>
      <c r="D812" s="1"/>
      <c r="E812" s="2"/>
      <c r="F812" s="3"/>
      <c r="G812" s="2"/>
      <c r="H812" s="28"/>
      <c r="I812" s="2"/>
      <c r="J812" s="4"/>
      <c r="K812" s="5"/>
      <c r="L812" s="4"/>
      <c r="M812" s="2"/>
      <c r="N812" s="2"/>
      <c r="O812" s="2"/>
      <c r="P812" s="2"/>
      <c r="R812" s="2"/>
      <c r="S812" s="2"/>
      <c r="U812" s="2"/>
      <c r="V812" s="2"/>
      <c r="W812" s="2"/>
      <c r="X812" s="6"/>
      <c r="Z812" s="2"/>
      <c r="AA812" s="2"/>
      <c r="AC812" s="2"/>
      <c r="AD812" s="2"/>
      <c r="AE812" t="e">
        <f>J812*VLOOKUP(H812,'Cost sheet'!$C$2:$G$1232,5,FALSE)</f>
        <v>#N/A</v>
      </c>
      <c r="AF812" s="2"/>
      <c r="AH812" s="2"/>
      <c r="AI812" s="2"/>
    </row>
    <row r="813" spans="3:35" x14ac:dyDescent="0.45">
      <c r="C813" s="1"/>
      <c r="D813" s="1"/>
      <c r="E813" s="2"/>
      <c r="F813" s="3"/>
      <c r="G813" s="2"/>
      <c r="H813" s="28"/>
      <c r="I813" s="2"/>
      <c r="J813" s="4"/>
      <c r="K813" s="5"/>
      <c r="L813" s="4"/>
      <c r="M813" s="2"/>
      <c r="N813" s="2"/>
      <c r="O813" s="2"/>
      <c r="P813" s="2"/>
      <c r="R813" s="2"/>
      <c r="S813" s="2"/>
      <c r="U813" s="2"/>
      <c r="V813" s="2"/>
      <c r="W813" s="2"/>
      <c r="X813" s="6"/>
      <c r="Z813" s="2"/>
      <c r="AA813" s="2"/>
      <c r="AC813" s="2"/>
      <c r="AD813" s="2"/>
      <c r="AE813" t="e">
        <f>J813*VLOOKUP(H813,'Cost sheet'!$C$2:$G$1232,5,FALSE)</f>
        <v>#N/A</v>
      </c>
      <c r="AF813" s="2"/>
      <c r="AH813" s="2"/>
      <c r="AI813" s="2"/>
    </row>
    <row r="814" spans="3:35" x14ac:dyDescent="0.45">
      <c r="C814" s="1"/>
      <c r="D814" s="1"/>
      <c r="E814" s="2"/>
      <c r="F814" s="3"/>
      <c r="G814" s="2"/>
      <c r="H814" s="28"/>
      <c r="I814" s="2"/>
      <c r="J814" s="4"/>
      <c r="K814" s="5"/>
      <c r="L814" s="4"/>
      <c r="M814" s="2"/>
      <c r="N814" s="2"/>
      <c r="O814" s="2"/>
      <c r="P814" s="2"/>
      <c r="R814" s="2"/>
      <c r="S814" s="2"/>
      <c r="U814" s="2"/>
      <c r="V814" s="2"/>
      <c r="W814" s="2"/>
      <c r="X814" s="6"/>
      <c r="Z814" s="2"/>
      <c r="AA814" s="2"/>
      <c r="AC814" s="2"/>
      <c r="AD814" s="2"/>
      <c r="AE814" t="e">
        <f>J814*VLOOKUP(H814,'Cost sheet'!$C$2:$G$1232,5,FALSE)</f>
        <v>#N/A</v>
      </c>
      <c r="AF814" s="2"/>
      <c r="AH814" s="2"/>
      <c r="AI814" s="2"/>
    </row>
    <row r="815" spans="3:35" x14ac:dyDescent="0.45">
      <c r="C815" s="1"/>
      <c r="D815" s="1"/>
      <c r="E815" s="2"/>
      <c r="F815" s="3"/>
      <c r="G815" s="2"/>
      <c r="H815" s="28"/>
      <c r="I815" s="2"/>
      <c r="J815" s="4"/>
      <c r="K815" s="5"/>
      <c r="L815" s="4"/>
      <c r="M815" s="2"/>
      <c r="N815" s="2"/>
      <c r="O815" s="2"/>
      <c r="P815" s="2"/>
      <c r="R815" s="2"/>
      <c r="S815" s="2"/>
      <c r="U815" s="2"/>
      <c r="V815" s="2"/>
      <c r="W815" s="2"/>
      <c r="X815" s="6"/>
      <c r="Z815" s="2"/>
      <c r="AA815" s="2"/>
      <c r="AC815" s="2"/>
      <c r="AD815" s="2"/>
      <c r="AE815" t="e">
        <f>J815*VLOOKUP(H815,'Cost sheet'!$C$2:$G$1232,5,FALSE)</f>
        <v>#N/A</v>
      </c>
      <c r="AF815" s="2"/>
      <c r="AH815" s="2"/>
      <c r="AI815" s="2"/>
    </row>
    <row r="816" spans="3:35" x14ac:dyDescent="0.45">
      <c r="C816" s="1"/>
      <c r="D816" s="1"/>
      <c r="E816" s="2"/>
      <c r="F816" s="3"/>
      <c r="G816" s="2"/>
      <c r="H816" s="28"/>
      <c r="I816" s="2"/>
      <c r="J816" s="4"/>
      <c r="K816" s="5"/>
      <c r="L816" s="4"/>
      <c r="M816" s="2"/>
      <c r="N816" s="2"/>
      <c r="O816" s="2"/>
      <c r="P816" s="2"/>
      <c r="R816" s="2"/>
      <c r="S816" s="2"/>
      <c r="U816" s="2"/>
      <c r="V816" s="2"/>
      <c r="W816" s="2"/>
      <c r="X816" s="6"/>
      <c r="Z816" s="2"/>
      <c r="AA816" s="2"/>
      <c r="AC816" s="2"/>
      <c r="AD816" s="2"/>
      <c r="AE816" t="e">
        <f>J816*VLOOKUP(H816,'Cost sheet'!$C$2:$G$1232,5,FALSE)</f>
        <v>#N/A</v>
      </c>
      <c r="AF816" s="2"/>
      <c r="AH816" s="2"/>
      <c r="AI816" s="2"/>
    </row>
    <row r="817" spans="3:35" x14ac:dyDescent="0.45">
      <c r="C817" s="1"/>
      <c r="D817" s="1"/>
      <c r="E817" s="2"/>
      <c r="F817" s="3"/>
      <c r="G817" s="2"/>
      <c r="H817" s="28"/>
      <c r="I817" s="2"/>
      <c r="J817" s="4"/>
      <c r="K817" s="5"/>
      <c r="L817" s="4"/>
      <c r="M817" s="2"/>
      <c r="N817" s="2"/>
      <c r="O817" s="2"/>
      <c r="P817" s="2"/>
      <c r="R817" s="2"/>
      <c r="S817" s="2"/>
      <c r="U817" s="2"/>
      <c r="V817" s="2"/>
      <c r="W817" s="2"/>
      <c r="X817" s="6"/>
      <c r="Z817" s="2"/>
      <c r="AA817" s="2"/>
      <c r="AC817" s="2"/>
      <c r="AD817" s="2"/>
      <c r="AE817" t="e">
        <f>J817*VLOOKUP(H817,'Cost sheet'!$C$2:$G$1232,5,FALSE)</f>
        <v>#N/A</v>
      </c>
      <c r="AF817" s="2"/>
      <c r="AH817" s="2"/>
      <c r="AI817" s="2"/>
    </row>
    <row r="818" spans="3:35" x14ac:dyDescent="0.45">
      <c r="C818" s="1"/>
      <c r="D818" s="1"/>
      <c r="E818" s="2"/>
      <c r="F818" s="3"/>
      <c r="G818" s="2"/>
      <c r="H818" s="28"/>
      <c r="I818" s="2"/>
      <c r="J818" s="4"/>
      <c r="K818" s="5"/>
      <c r="L818" s="4"/>
      <c r="M818" s="2"/>
      <c r="N818" s="2"/>
      <c r="O818" s="2"/>
      <c r="P818" s="2"/>
      <c r="R818" s="2"/>
      <c r="S818" s="2"/>
      <c r="U818" s="2"/>
      <c r="V818" s="2"/>
      <c r="W818" s="2"/>
      <c r="X818" s="6"/>
      <c r="Z818" s="2"/>
      <c r="AA818" s="2"/>
      <c r="AC818" s="2"/>
      <c r="AD818" s="2"/>
      <c r="AE818" t="e">
        <f>J818*VLOOKUP(H818,'Cost sheet'!$C$2:$G$1232,5,FALSE)</f>
        <v>#N/A</v>
      </c>
      <c r="AF818" s="2"/>
      <c r="AH818" s="2"/>
      <c r="AI818" s="2"/>
    </row>
    <row r="819" spans="3:35" x14ac:dyDescent="0.45">
      <c r="C819" s="1"/>
      <c r="D819" s="1"/>
      <c r="E819" s="2"/>
      <c r="F819" s="3"/>
      <c r="G819" s="2"/>
      <c r="H819" s="28"/>
      <c r="I819" s="2"/>
      <c r="J819" s="4"/>
      <c r="K819" s="5"/>
      <c r="L819" s="4"/>
      <c r="M819" s="2"/>
      <c r="N819" s="2"/>
      <c r="O819" s="2"/>
      <c r="P819" s="2"/>
      <c r="R819" s="2"/>
      <c r="S819" s="2"/>
      <c r="U819" s="2"/>
      <c r="V819" s="2"/>
      <c r="W819" s="2"/>
      <c r="X819" s="6"/>
      <c r="Z819" s="2"/>
      <c r="AA819" s="2"/>
      <c r="AC819" s="2"/>
      <c r="AD819" s="2"/>
      <c r="AE819" t="e">
        <f>J819*VLOOKUP(H819,'Cost sheet'!$C$2:$G$1232,5,FALSE)</f>
        <v>#N/A</v>
      </c>
      <c r="AF819" s="2"/>
      <c r="AH819" s="2"/>
      <c r="AI819" s="2"/>
    </row>
    <row r="820" spans="3:35" x14ac:dyDescent="0.45">
      <c r="C820" s="1"/>
      <c r="D820" s="1"/>
      <c r="E820" s="2"/>
      <c r="F820" s="3"/>
      <c r="G820" s="2"/>
      <c r="H820" s="28"/>
      <c r="I820" s="2"/>
      <c r="J820" s="4"/>
      <c r="K820" s="5"/>
      <c r="L820" s="4"/>
      <c r="M820" s="2"/>
      <c r="N820" s="2"/>
      <c r="O820" s="2"/>
      <c r="P820" s="2"/>
      <c r="R820" s="2"/>
      <c r="S820" s="2"/>
      <c r="U820" s="2"/>
      <c r="V820" s="2"/>
      <c r="W820" s="2"/>
      <c r="X820" s="6"/>
      <c r="Z820" s="2"/>
      <c r="AA820" s="2"/>
      <c r="AC820" s="2"/>
      <c r="AD820" s="2"/>
      <c r="AE820" t="e">
        <f>J820*VLOOKUP(H820,'Cost sheet'!$C$2:$G$1232,5,FALSE)</f>
        <v>#N/A</v>
      </c>
      <c r="AF820" s="2"/>
      <c r="AH820" s="2"/>
      <c r="AI820" s="2"/>
    </row>
    <row r="821" spans="3:35" x14ac:dyDescent="0.45">
      <c r="C821" s="1"/>
      <c r="D821" s="1"/>
      <c r="E821" s="2"/>
      <c r="F821" s="3"/>
      <c r="G821" s="2"/>
      <c r="H821" s="28"/>
      <c r="I821" s="2"/>
      <c r="J821" s="4"/>
      <c r="K821" s="5"/>
      <c r="L821" s="4"/>
      <c r="M821" s="2"/>
      <c r="N821" s="2"/>
      <c r="O821" s="2"/>
      <c r="P821" s="2"/>
      <c r="R821" s="2"/>
      <c r="S821" s="2"/>
      <c r="U821" s="2"/>
      <c r="V821" s="2"/>
      <c r="W821" s="2"/>
      <c r="X821" s="6"/>
      <c r="Z821" s="2"/>
      <c r="AA821" s="2"/>
      <c r="AC821" s="2"/>
      <c r="AD821" s="2"/>
      <c r="AE821" t="e">
        <f>J821*VLOOKUP(H821,'Cost sheet'!$C$2:$G$1232,5,FALSE)</f>
        <v>#N/A</v>
      </c>
      <c r="AF821" s="2"/>
      <c r="AH821" s="2"/>
      <c r="AI821" s="2"/>
    </row>
    <row r="822" spans="3:35" x14ac:dyDescent="0.45">
      <c r="C822" s="1"/>
      <c r="D822" s="1"/>
      <c r="E822" s="2"/>
      <c r="F822" s="3"/>
      <c r="G822" s="2"/>
      <c r="H822" s="28"/>
      <c r="I822" s="2"/>
      <c r="J822" s="4"/>
      <c r="K822" s="5"/>
      <c r="L822" s="4"/>
      <c r="M822" s="2"/>
      <c r="N822" s="2"/>
      <c r="O822" s="2"/>
      <c r="P822" s="2"/>
      <c r="R822" s="2"/>
      <c r="S822" s="2"/>
      <c r="U822" s="2"/>
      <c r="V822" s="2"/>
      <c r="W822" s="2"/>
      <c r="X822" s="6"/>
      <c r="Z822" s="2"/>
      <c r="AA822" s="2"/>
      <c r="AC822" s="2"/>
      <c r="AD822" s="2"/>
      <c r="AE822" t="e">
        <f>J822*VLOOKUP(H822,'Cost sheet'!$C$2:$G$1232,5,FALSE)</f>
        <v>#N/A</v>
      </c>
      <c r="AF822" s="2"/>
      <c r="AH822" s="2"/>
      <c r="AI822" s="2"/>
    </row>
    <row r="823" spans="3:35" x14ac:dyDescent="0.45">
      <c r="C823" s="1"/>
      <c r="D823" s="1"/>
      <c r="E823" s="2"/>
      <c r="F823" s="3"/>
      <c r="G823" s="2"/>
      <c r="H823" s="28"/>
      <c r="I823" s="2"/>
      <c r="J823" s="4"/>
      <c r="K823" s="5"/>
      <c r="L823" s="4"/>
      <c r="M823" s="2"/>
      <c r="N823" s="2"/>
      <c r="O823" s="2"/>
      <c r="P823" s="2"/>
      <c r="R823" s="2"/>
      <c r="S823" s="2"/>
      <c r="U823" s="2"/>
      <c r="V823" s="2"/>
      <c r="W823" s="2"/>
      <c r="X823" s="6"/>
      <c r="Z823" s="2"/>
      <c r="AA823" s="2"/>
      <c r="AC823" s="2"/>
      <c r="AD823" s="2"/>
      <c r="AE823" t="e">
        <f>J823*VLOOKUP(H823,'Cost sheet'!$C$2:$G$1232,5,FALSE)</f>
        <v>#N/A</v>
      </c>
      <c r="AF823" s="2"/>
      <c r="AH823" s="2"/>
      <c r="AI823" s="2"/>
    </row>
    <row r="824" spans="3:35" x14ac:dyDescent="0.45">
      <c r="C824" s="1"/>
      <c r="D824" s="1"/>
      <c r="E824" s="2"/>
      <c r="F824" s="3"/>
      <c r="G824" s="2"/>
      <c r="H824" s="28"/>
      <c r="I824" s="2"/>
      <c r="J824" s="4"/>
      <c r="K824" s="5"/>
      <c r="L824" s="4"/>
      <c r="M824" s="2"/>
      <c r="N824" s="2"/>
      <c r="O824" s="2"/>
      <c r="P824" s="2"/>
      <c r="R824" s="2"/>
      <c r="S824" s="2"/>
      <c r="U824" s="2"/>
      <c r="V824" s="2"/>
      <c r="W824" s="2"/>
      <c r="X824" s="6"/>
      <c r="Z824" s="2"/>
      <c r="AA824" s="2"/>
      <c r="AC824" s="2"/>
      <c r="AD824" s="2"/>
      <c r="AE824" t="e">
        <f>J824*VLOOKUP(H824,'Cost sheet'!$C$2:$G$1232,5,FALSE)</f>
        <v>#N/A</v>
      </c>
      <c r="AF824" s="2"/>
      <c r="AH824" s="2"/>
      <c r="AI824" s="2"/>
    </row>
    <row r="825" spans="3:35" x14ac:dyDescent="0.45">
      <c r="C825" s="1"/>
      <c r="D825" s="1"/>
      <c r="E825" s="2"/>
      <c r="F825" s="3"/>
      <c r="G825" s="2"/>
      <c r="H825" s="28"/>
      <c r="I825" s="2"/>
      <c r="J825" s="4"/>
      <c r="K825" s="5"/>
      <c r="L825" s="4"/>
      <c r="M825" s="2"/>
      <c r="N825" s="2"/>
      <c r="O825" s="2"/>
      <c r="P825" s="2"/>
      <c r="R825" s="2"/>
      <c r="S825" s="2"/>
      <c r="U825" s="2"/>
      <c r="V825" s="2"/>
      <c r="W825" s="2"/>
      <c r="X825" s="6"/>
      <c r="Z825" s="2"/>
      <c r="AA825" s="2"/>
      <c r="AC825" s="2"/>
      <c r="AD825" s="2"/>
      <c r="AE825" t="e">
        <f>J825*VLOOKUP(H825,'Cost sheet'!$C$2:$G$1232,5,FALSE)</f>
        <v>#N/A</v>
      </c>
      <c r="AF825" s="2"/>
      <c r="AH825" s="2"/>
      <c r="AI825" s="2"/>
    </row>
    <row r="826" spans="3:35" x14ac:dyDescent="0.45">
      <c r="C826" s="1"/>
      <c r="D826" s="1"/>
      <c r="E826" s="2"/>
      <c r="F826" s="3"/>
      <c r="G826" s="2"/>
      <c r="H826" s="28"/>
      <c r="I826" s="2"/>
      <c r="J826" s="4"/>
      <c r="K826" s="5"/>
      <c r="L826" s="4"/>
      <c r="M826" s="2"/>
      <c r="N826" s="2"/>
      <c r="O826" s="2"/>
      <c r="P826" s="2"/>
      <c r="R826" s="2"/>
      <c r="S826" s="2"/>
      <c r="U826" s="2"/>
      <c r="V826" s="2"/>
      <c r="W826" s="2"/>
      <c r="X826" s="6"/>
      <c r="Z826" s="2"/>
      <c r="AA826" s="2"/>
      <c r="AC826" s="2"/>
      <c r="AD826" s="2"/>
      <c r="AE826" t="e">
        <f>J826*VLOOKUP(H826,'Cost sheet'!$C$2:$G$1232,5,FALSE)</f>
        <v>#N/A</v>
      </c>
      <c r="AF826" s="2"/>
      <c r="AH826" s="2"/>
      <c r="AI826" s="2"/>
    </row>
    <row r="827" spans="3:35" x14ac:dyDescent="0.45">
      <c r="C827" s="1"/>
      <c r="D827" s="1"/>
      <c r="E827" s="2"/>
      <c r="F827" s="3"/>
      <c r="G827" s="2"/>
      <c r="H827" s="28"/>
      <c r="I827" s="2"/>
      <c r="J827" s="4"/>
      <c r="K827" s="5"/>
      <c r="L827" s="4"/>
      <c r="M827" s="2"/>
      <c r="N827" s="2"/>
      <c r="O827" s="2"/>
      <c r="P827" s="2"/>
      <c r="R827" s="2"/>
      <c r="S827" s="2"/>
      <c r="U827" s="2"/>
      <c r="V827" s="2"/>
      <c r="W827" s="2"/>
      <c r="X827" s="6"/>
      <c r="Z827" s="2"/>
      <c r="AA827" s="2"/>
      <c r="AC827" s="2"/>
      <c r="AD827" s="2"/>
      <c r="AE827" t="e">
        <f>J827*VLOOKUP(H827,'Cost sheet'!$C$2:$G$1232,5,FALSE)</f>
        <v>#N/A</v>
      </c>
      <c r="AF827" s="2"/>
      <c r="AH827" s="2"/>
      <c r="AI827" s="2"/>
    </row>
    <row r="828" spans="3:35" x14ac:dyDescent="0.45">
      <c r="C828" s="1"/>
      <c r="D828" s="1"/>
      <c r="E828" s="2"/>
      <c r="F828" s="3"/>
      <c r="G828" s="2"/>
      <c r="H828" s="28"/>
      <c r="I828" s="2"/>
      <c r="J828" s="4"/>
      <c r="K828" s="5"/>
      <c r="L828" s="4"/>
      <c r="M828" s="2"/>
      <c r="N828" s="2"/>
      <c r="O828" s="2"/>
      <c r="P828" s="2"/>
      <c r="R828" s="2"/>
      <c r="S828" s="2"/>
      <c r="U828" s="2"/>
      <c r="V828" s="2"/>
      <c r="W828" s="2"/>
      <c r="X828" s="6"/>
      <c r="Z828" s="2"/>
      <c r="AA828" s="2"/>
      <c r="AC828" s="2"/>
      <c r="AD828" s="2"/>
      <c r="AE828" t="e">
        <f>J828*VLOOKUP(H828,'Cost sheet'!$C$2:$G$1232,5,FALSE)</f>
        <v>#N/A</v>
      </c>
      <c r="AF828" s="2"/>
      <c r="AH828" s="2"/>
      <c r="AI828" s="2"/>
    </row>
    <row r="829" spans="3:35" x14ac:dyDescent="0.45">
      <c r="C829" s="1"/>
      <c r="D829" s="1"/>
      <c r="E829" s="2"/>
      <c r="F829" s="3"/>
      <c r="G829" s="2"/>
      <c r="H829" s="28"/>
      <c r="I829" s="2"/>
      <c r="J829" s="4"/>
      <c r="K829" s="5"/>
      <c r="L829" s="4"/>
      <c r="M829" s="2"/>
      <c r="N829" s="2"/>
      <c r="O829" s="2"/>
      <c r="P829" s="2"/>
      <c r="R829" s="2"/>
      <c r="S829" s="2"/>
      <c r="U829" s="2"/>
      <c r="V829" s="2"/>
      <c r="W829" s="2"/>
      <c r="X829" s="6"/>
      <c r="Z829" s="2"/>
      <c r="AA829" s="2"/>
      <c r="AC829" s="2"/>
      <c r="AD829" s="2"/>
      <c r="AE829" t="e">
        <f>J829*VLOOKUP(H829,'Cost sheet'!$C$2:$G$1232,5,FALSE)</f>
        <v>#N/A</v>
      </c>
      <c r="AF829" s="2"/>
      <c r="AH829" s="2"/>
      <c r="AI829" s="2"/>
    </row>
    <row r="830" spans="3:35" x14ac:dyDescent="0.45">
      <c r="C830" s="1"/>
      <c r="D830" s="1"/>
      <c r="E830" s="2"/>
      <c r="F830" s="3"/>
      <c r="G830" s="2"/>
      <c r="H830" s="28"/>
      <c r="I830" s="2"/>
      <c r="J830" s="4"/>
      <c r="K830" s="5"/>
      <c r="L830" s="4"/>
      <c r="M830" s="2"/>
      <c r="N830" s="2"/>
      <c r="O830" s="2"/>
      <c r="P830" s="2"/>
      <c r="R830" s="2"/>
      <c r="S830" s="2"/>
      <c r="U830" s="2"/>
      <c r="V830" s="2"/>
      <c r="W830" s="2"/>
      <c r="X830" s="6"/>
      <c r="Z830" s="2"/>
      <c r="AA830" s="2"/>
      <c r="AC830" s="2"/>
      <c r="AD830" s="2"/>
      <c r="AE830" t="e">
        <f>J830*VLOOKUP(H830,'Cost sheet'!$C$2:$G$1232,5,FALSE)</f>
        <v>#N/A</v>
      </c>
      <c r="AF830" s="2"/>
      <c r="AH830" s="2"/>
      <c r="AI830" s="2"/>
    </row>
    <row r="831" spans="3:35" x14ac:dyDescent="0.45">
      <c r="C831" s="1"/>
      <c r="D831" s="1"/>
      <c r="E831" s="2"/>
      <c r="F831" s="3"/>
      <c r="G831" s="2"/>
      <c r="H831" s="28"/>
      <c r="I831" s="2"/>
      <c r="J831" s="4"/>
      <c r="K831" s="5"/>
      <c r="L831" s="4"/>
      <c r="M831" s="2"/>
      <c r="N831" s="2"/>
      <c r="O831" s="2"/>
      <c r="P831" s="2"/>
      <c r="R831" s="2"/>
      <c r="S831" s="2"/>
      <c r="U831" s="2"/>
      <c r="V831" s="2"/>
      <c r="W831" s="2"/>
      <c r="X831" s="6"/>
      <c r="Z831" s="2"/>
      <c r="AA831" s="2"/>
      <c r="AC831" s="2"/>
      <c r="AD831" s="2"/>
      <c r="AE831" t="e">
        <f>J831*VLOOKUP(H831,'Cost sheet'!$C$2:$G$1232,5,FALSE)</f>
        <v>#N/A</v>
      </c>
      <c r="AF831" s="2"/>
      <c r="AH831" s="2"/>
      <c r="AI831" s="2"/>
    </row>
    <row r="832" spans="3:35" x14ac:dyDescent="0.45">
      <c r="C832" s="1"/>
      <c r="D832" s="1"/>
      <c r="E832" s="2"/>
      <c r="F832" s="3"/>
      <c r="G832" s="2"/>
      <c r="H832" s="28"/>
      <c r="I832" s="2"/>
      <c r="J832" s="4"/>
      <c r="K832" s="5"/>
      <c r="L832" s="4"/>
      <c r="M832" s="2"/>
      <c r="N832" s="2"/>
      <c r="O832" s="2"/>
      <c r="P832" s="2"/>
      <c r="R832" s="2"/>
      <c r="S832" s="2"/>
      <c r="U832" s="2"/>
      <c r="V832" s="2"/>
      <c r="W832" s="2"/>
      <c r="X832" s="6"/>
      <c r="Z832" s="2"/>
      <c r="AA832" s="2"/>
      <c r="AC832" s="2"/>
      <c r="AD832" s="2"/>
      <c r="AE832" t="e">
        <f>J832*VLOOKUP(H832,'Cost sheet'!$C$2:$G$1232,5,FALSE)</f>
        <v>#N/A</v>
      </c>
      <c r="AF832" s="2"/>
      <c r="AH832" s="2"/>
      <c r="AI832" s="2"/>
    </row>
    <row r="833" spans="3:35" x14ac:dyDescent="0.45">
      <c r="C833" s="1"/>
      <c r="D833" s="1"/>
      <c r="E833" s="2"/>
      <c r="F833" s="3"/>
      <c r="G833" s="2"/>
      <c r="H833" s="28"/>
      <c r="I833" s="2"/>
      <c r="J833" s="4"/>
      <c r="K833" s="5"/>
      <c r="L833" s="4"/>
      <c r="M833" s="2"/>
      <c r="N833" s="2"/>
      <c r="O833" s="2"/>
      <c r="P833" s="2"/>
      <c r="R833" s="2"/>
      <c r="S833" s="2"/>
      <c r="U833" s="2"/>
      <c r="V833" s="2"/>
      <c r="W833" s="2"/>
      <c r="X833" s="6"/>
      <c r="Z833" s="2"/>
      <c r="AA833" s="2"/>
      <c r="AC833" s="2"/>
      <c r="AD833" s="2"/>
      <c r="AE833" t="e">
        <f>J833*VLOOKUP(H833,'Cost sheet'!$C$2:$G$1232,5,FALSE)</f>
        <v>#N/A</v>
      </c>
      <c r="AF833" s="2"/>
      <c r="AH833" s="2"/>
      <c r="AI833" s="2"/>
    </row>
    <row r="834" spans="3:35" x14ac:dyDescent="0.45">
      <c r="C834" s="1"/>
      <c r="D834" s="1"/>
      <c r="E834" s="2"/>
      <c r="F834" s="3"/>
      <c r="G834" s="2"/>
      <c r="H834" s="28"/>
      <c r="I834" s="2"/>
      <c r="J834" s="4"/>
      <c r="K834" s="5"/>
      <c r="L834" s="4"/>
      <c r="M834" s="2"/>
      <c r="N834" s="2"/>
      <c r="O834" s="2"/>
      <c r="P834" s="2"/>
      <c r="R834" s="2"/>
      <c r="S834" s="2"/>
      <c r="U834" s="2"/>
      <c r="V834" s="2"/>
      <c r="W834" s="2"/>
      <c r="X834" s="6"/>
      <c r="Z834" s="2"/>
      <c r="AA834" s="2"/>
      <c r="AC834" s="2"/>
      <c r="AD834" s="2"/>
      <c r="AE834" t="e">
        <f>J834*VLOOKUP(H834,'Cost sheet'!$C$2:$G$1232,5,FALSE)</f>
        <v>#N/A</v>
      </c>
      <c r="AF834" s="2"/>
      <c r="AH834" s="2"/>
      <c r="AI834" s="2"/>
    </row>
    <row r="835" spans="3:35" x14ac:dyDescent="0.45">
      <c r="C835" s="1"/>
      <c r="D835" s="1"/>
      <c r="E835" s="2"/>
      <c r="F835" s="3"/>
      <c r="G835" s="2"/>
      <c r="H835" s="28"/>
      <c r="I835" s="2"/>
      <c r="J835" s="4"/>
      <c r="K835" s="5"/>
      <c r="L835" s="4"/>
      <c r="M835" s="2"/>
      <c r="N835" s="2"/>
      <c r="O835" s="2"/>
      <c r="P835" s="2"/>
      <c r="R835" s="2"/>
      <c r="S835" s="2"/>
      <c r="U835" s="2"/>
      <c r="V835" s="2"/>
      <c r="W835" s="2"/>
      <c r="X835" s="6"/>
      <c r="Z835" s="2"/>
      <c r="AA835" s="2"/>
      <c r="AC835" s="2"/>
      <c r="AD835" s="2"/>
      <c r="AE835" t="e">
        <f>J835*VLOOKUP(H835,'Cost sheet'!$C$2:$G$1232,5,FALSE)</f>
        <v>#N/A</v>
      </c>
      <c r="AF835" s="2"/>
      <c r="AH835" s="2"/>
      <c r="AI835" s="2"/>
    </row>
    <row r="836" spans="3:35" x14ac:dyDescent="0.45">
      <c r="C836" s="1"/>
      <c r="D836" s="1"/>
      <c r="E836" s="2"/>
      <c r="F836" s="3"/>
      <c r="G836" s="2"/>
      <c r="H836" s="28"/>
      <c r="I836" s="2"/>
      <c r="J836" s="4"/>
      <c r="K836" s="5"/>
      <c r="L836" s="4"/>
      <c r="M836" s="2"/>
      <c r="N836" s="2"/>
      <c r="O836" s="2"/>
      <c r="P836" s="2"/>
      <c r="R836" s="2"/>
      <c r="S836" s="2"/>
      <c r="U836" s="2"/>
      <c r="V836" s="2"/>
      <c r="W836" s="2"/>
      <c r="X836" s="6"/>
      <c r="Z836" s="2"/>
      <c r="AA836" s="2"/>
      <c r="AC836" s="2"/>
      <c r="AD836" s="2"/>
      <c r="AE836" t="e">
        <f>J836*VLOOKUP(H836,'Cost sheet'!$C$2:$G$1232,5,FALSE)</f>
        <v>#N/A</v>
      </c>
      <c r="AF836" s="2"/>
      <c r="AH836" s="2"/>
      <c r="AI836" s="2"/>
    </row>
    <row r="837" spans="3:35" x14ac:dyDescent="0.45">
      <c r="C837" s="1"/>
      <c r="D837" s="1"/>
      <c r="E837" s="2"/>
      <c r="F837" s="3"/>
      <c r="G837" s="2"/>
      <c r="H837" s="28"/>
      <c r="I837" s="2"/>
      <c r="J837" s="4"/>
      <c r="K837" s="5"/>
      <c r="L837" s="4"/>
      <c r="M837" s="2"/>
      <c r="N837" s="2"/>
      <c r="O837" s="2"/>
      <c r="P837" s="2"/>
      <c r="R837" s="2"/>
      <c r="S837" s="2"/>
      <c r="U837" s="2"/>
      <c r="V837" s="2"/>
      <c r="W837" s="2"/>
      <c r="X837" s="6"/>
      <c r="Z837" s="2"/>
      <c r="AA837" s="2"/>
      <c r="AC837" s="2"/>
      <c r="AD837" s="2"/>
      <c r="AE837" t="e">
        <f>J837*VLOOKUP(H837,'Cost sheet'!$C$2:$G$1232,5,FALSE)</f>
        <v>#N/A</v>
      </c>
      <c r="AF837" s="2"/>
      <c r="AH837" s="2"/>
      <c r="AI837" s="2"/>
    </row>
    <row r="838" spans="3:35" x14ac:dyDescent="0.45">
      <c r="C838" s="1"/>
      <c r="D838" s="1"/>
      <c r="E838" s="2"/>
      <c r="F838" s="3"/>
      <c r="G838" s="2"/>
      <c r="H838" s="28"/>
      <c r="I838" s="2"/>
      <c r="J838" s="4"/>
      <c r="K838" s="5"/>
      <c r="L838" s="4"/>
      <c r="M838" s="2"/>
      <c r="N838" s="2"/>
      <c r="O838" s="2"/>
      <c r="P838" s="2"/>
      <c r="R838" s="2"/>
      <c r="S838" s="2"/>
      <c r="U838" s="2"/>
      <c r="V838" s="2"/>
      <c r="W838" s="2"/>
      <c r="X838" s="6"/>
      <c r="Z838" s="2"/>
      <c r="AA838" s="2"/>
      <c r="AC838" s="2"/>
      <c r="AD838" s="2"/>
      <c r="AE838" t="e">
        <f>J838*VLOOKUP(H838,'Cost sheet'!$C$2:$G$1232,5,FALSE)</f>
        <v>#N/A</v>
      </c>
      <c r="AF838" s="2"/>
      <c r="AH838" s="2"/>
      <c r="AI838" s="2"/>
    </row>
    <row r="839" spans="3:35" x14ac:dyDescent="0.45">
      <c r="C839" s="1"/>
      <c r="D839" s="1"/>
      <c r="E839" s="2"/>
      <c r="F839" s="3"/>
      <c r="G839" s="2"/>
      <c r="H839" s="28"/>
      <c r="I839" s="2"/>
      <c r="J839" s="4"/>
      <c r="K839" s="5"/>
      <c r="L839" s="4"/>
      <c r="M839" s="2"/>
      <c r="N839" s="2"/>
      <c r="O839" s="2"/>
      <c r="P839" s="2"/>
      <c r="R839" s="2"/>
      <c r="S839" s="2"/>
      <c r="U839" s="2"/>
      <c r="V839" s="2"/>
      <c r="W839" s="2"/>
      <c r="X839" s="6"/>
      <c r="Z839" s="2"/>
      <c r="AA839" s="2"/>
      <c r="AC839" s="2"/>
      <c r="AD839" s="2"/>
      <c r="AE839" t="e">
        <f>J839*VLOOKUP(H839,'Cost sheet'!$C$2:$G$1232,5,FALSE)</f>
        <v>#N/A</v>
      </c>
      <c r="AF839" s="2"/>
      <c r="AH839" s="2"/>
      <c r="AI839" s="2"/>
    </row>
    <row r="840" spans="3:35" x14ac:dyDescent="0.45">
      <c r="C840" s="1"/>
      <c r="D840" s="1"/>
      <c r="E840" s="2"/>
      <c r="F840" s="3"/>
      <c r="G840" s="2"/>
      <c r="H840" s="2"/>
      <c r="I840" s="2"/>
      <c r="J840" s="4"/>
      <c r="K840" s="5"/>
      <c r="L840" s="4"/>
      <c r="M840" s="2"/>
      <c r="N840" s="2"/>
      <c r="O840" s="2"/>
      <c r="P840" s="2"/>
      <c r="R840" s="2"/>
      <c r="S840" s="2"/>
      <c r="U840" s="2"/>
      <c r="V840" s="2"/>
      <c r="W840" s="2"/>
      <c r="X840" s="6"/>
      <c r="Z840" s="2"/>
      <c r="AA840" s="2"/>
      <c r="AC840" s="2"/>
      <c r="AD840" s="2"/>
      <c r="AE840" t="e">
        <f>J840*VLOOKUP(H840,'Cost sheet'!$C$2:$G$1232,5,FALSE)</f>
        <v>#N/A</v>
      </c>
      <c r="AF840" s="2"/>
      <c r="AH840" s="2"/>
      <c r="AI840" s="2"/>
    </row>
    <row r="841" spans="3:35" x14ac:dyDescent="0.45">
      <c r="C841" s="1"/>
      <c r="D841" s="1"/>
      <c r="E841" s="2"/>
      <c r="F841" s="3"/>
      <c r="G841" s="2"/>
      <c r="H841" s="2"/>
      <c r="I841" s="2"/>
      <c r="J841" s="4"/>
      <c r="K841" s="5"/>
      <c r="L841" s="4"/>
      <c r="M841" s="2"/>
      <c r="N841" s="2"/>
      <c r="O841" s="2"/>
      <c r="P841" s="2"/>
      <c r="R841" s="2"/>
      <c r="S841" s="2"/>
      <c r="U841" s="2"/>
      <c r="V841" s="2"/>
      <c r="W841" s="2"/>
      <c r="X841" s="6"/>
      <c r="Z841" s="2"/>
      <c r="AA841" s="2"/>
      <c r="AC841" s="2"/>
      <c r="AD841" s="2"/>
      <c r="AE841" t="e">
        <f>J841*VLOOKUP(H841,'Cost sheet'!$C$2:$G$1232,5,FALSE)</f>
        <v>#N/A</v>
      </c>
    </row>
    <row r="842" spans="3:35" x14ac:dyDescent="0.45">
      <c r="C842" s="1"/>
      <c r="D842" s="1"/>
      <c r="E842" s="2"/>
      <c r="F842" s="3"/>
      <c r="G842" s="2"/>
      <c r="H842" s="2"/>
      <c r="I842" s="2"/>
      <c r="J842" s="4"/>
      <c r="K842" s="5"/>
      <c r="L842" s="4"/>
      <c r="M842" s="2"/>
      <c r="N842" s="2"/>
      <c r="O842" s="2"/>
      <c r="P842" s="2"/>
      <c r="R842" s="2"/>
      <c r="S842" s="2"/>
      <c r="U842" s="2"/>
      <c r="V842" s="2"/>
      <c r="W842" s="2"/>
      <c r="X842" s="6"/>
      <c r="Z842" s="2"/>
      <c r="AA842" s="2"/>
      <c r="AC842" s="2"/>
      <c r="AD842" s="2"/>
      <c r="AE842" t="e">
        <f>J842*VLOOKUP(H842,'Cost sheet'!$C$2:$G$1232,5,FALSE)</f>
        <v>#N/A</v>
      </c>
    </row>
    <row r="843" spans="3:35" x14ac:dyDescent="0.45">
      <c r="C843" s="1"/>
      <c r="D843" s="1"/>
      <c r="E843" s="2"/>
      <c r="F843" s="3"/>
      <c r="G843" s="2"/>
      <c r="H843" s="2"/>
      <c r="I843" s="2"/>
      <c r="J843" s="4"/>
      <c r="K843" s="5"/>
      <c r="L843" s="4"/>
      <c r="M843" s="2"/>
      <c r="N843" s="2"/>
      <c r="O843" s="2"/>
      <c r="P843" s="2"/>
      <c r="R843" s="2"/>
      <c r="S843" s="2"/>
      <c r="U843" s="2"/>
      <c r="V843" s="2"/>
      <c r="W843" s="2"/>
      <c r="X843" s="6"/>
      <c r="Z843" s="2"/>
      <c r="AA843" s="2"/>
      <c r="AC843" s="2"/>
      <c r="AD843" s="2"/>
      <c r="AE843" t="e">
        <f>J843*VLOOKUP(H843,'Cost sheet'!$C$2:$G$1232,5,FALSE)</f>
        <v>#N/A</v>
      </c>
      <c r="AF843" s="2"/>
      <c r="AG843" s="2"/>
      <c r="AH843" s="2"/>
      <c r="AI843" s="2"/>
    </row>
    <row r="844" spans="3:35" x14ac:dyDescent="0.45">
      <c r="C844" s="1"/>
      <c r="D844" s="1"/>
      <c r="E844" s="2"/>
      <c r="F844" s="3"/>
      <c r="G844" s="2"/>
      <c r="H844" s="28"/>
      <c r="I844" s="2"/>
      <c r="J844" s="4"/>
      <c r="K844" s="5"/>
      <c r="L844" s="4"/>
      <c r="M844" s="2"/>
      <c r="N844" s="2"/>
      <c r="O844" s="2"/>
      <c r="P844" s="2"/>
      <c r="R844" s="2"/>
      <c r="S844" s="2"/>
      <c r="U844" s="2"/>
      <c r="V844" s="2"/>
      <c r="W844" s="2"/>
      <c r="X844" s="6"/>
      <c r="Z844" s="2"/>
      <c r="AA844" s="2"/>
      <c r="AC844" s="2"/>
      <c r="AD844" s="2"/>
      <c r="AE844" t="e">
        <f>J844*VLOOKUP(H844,'Cost sheet'!$C$2:$G$1232,5,FALSE)</f>
        <v>#N/A</v>
      </c>
      <c r="AF844" s="2"/>
      <c r="AG844" s="2"/>
      <c r="AH844" s="2"/>
      <c r="AI844" s="2"/>
    </row>
    <row r="845" spans="3:35" x14ac:dyDescent="0.45">
      <c r="C845" s="1"/>
      <c r="D845" s="1"/>
      <c r="E845" s="2"/>
      <c r="F845" s="3"/>
      <c r="G845" s="2"/>
      <c r="H845" s="28"/>
      <c r="I845" s="2"/>
      <c r="J845" s="4"/>
      <c r="K845" s="5"/>
      <c r="L845" s="4"/>
      <c r="M845" s="2"/>
      <c r="N845" s="2"/>
      <c r="O845" s="2"/>
      <c r="P845" s="2"/>
      <c r="R845" s="2"/>
      <c r="S845" s="2"/>
      <c r="U845" s="2"/>
      <c r="V845" s="2"/>
      <c r="W845" s="2"/>
      <c r="X845" s="6"/>
      <c r="Z845" s="2"/>
      <c r="AA845" s="2"/>
      <c r="AC845" s="2"/>
      <c r="AD845" s="2"/>
      <c r="AE845" t="e">
        <f>J845*VLOOKUP(H845,'Cost sheet'!$C$2:$G$1232,5,FALSE)</f>
        <v>#N/A</v>
      </c>
      <c r="AF845" s="2"/>
      <c r="AG845" s="2"/>
      <c r="AH845" s="2"/>
      <c r="AI845" s="2"/>
    </row>
    <row r="846" spans="3:35" x14ac:dyDescent="0.45">
      <c r="C846" s="1"/>
      <c r="D846" s="1"/>
      <c r="E846" s="2"/>
      <c r="F846" s="3"/>
      <c r="G846" s="2"/>
      <c r="H846" s="28"/>
      <c r="I846" s="2"/>
      <c r="J846" s="4"/>
      <c r="K846" s="5"/>
      <c r="L846" s="4"/>
      <c r="M846" s="2"/>
      <c r="N846" s="2"/>
      <c r="O846" s="2"/>
      <c r="P846" s="2"/>
      <c r="R846" s="2"/>
      <c r="S846" s="2"/>
      <c r="U846" s="2"/>
      <c r="V846" s="2"/>
      <c r="W846" s="2"/>
      <c r="X846" s="6"/>
      <c r="Z846" s="2"/>
      <c r="AA846" s="2"/>
      <c r="AC846" s="2"/>
      <c r="AD846" s="2"/>
      <c r="AE846" t="e">
        <f>J846*VLOOKUP(H846,'Cost sheet'!$C$2:$G$1232,5,FALSE)</f>
        <v>#N/A</v>
      </c>
      <c r="AF846" s="2"/>
      <c r="AH846" s="2"/>
      <c r="AI846" s="2"/>
    </row>
    <row r="847" spans="3:35" x14ac:dyDescent="0.45">
      <c r="C847" s="1"/>
      <c r="D847" s="1"/>
      <c r="E847" s="2"/>
      <c r="F847" s="3"/>
      <c r="G847" s="2"/>
      <c r="H847" s="28"/>
      <c r="I847" s="2"/>
      <c r="J847" s="4"/>
      <c r="K847" s="5"/>
      <c r="L847" s="4"/>
      <c r="M847" s="2"/>
      <c r="N847" s="2"/>
      <c r="O847" s="2"/>
      <c r="P847" s="2"/>
      <c r="R847" s="2"/>
      <c r="S847" s="2"/>
      <c r="U847" s="2"/>
      <c r="V847" s="2"/>
      <c r="W847" s="2"/>
      <c r="X847" s="6"/>
      <c r="Z847" s="2"/>
      <c r="AA847" s="2"/>
      <c r="AC847" s="2"/>
      <c r="AD847" s="2"/>
      <c r="AE847" t="e">
        <f>J847*VLOOKUP(H847,'Cost sheet'!$C$2:$G$1232,5,FALSE)</f>
        <v>#N/A</v>
      </c>
      <c r="AF847" s="2"/>
      <c r="AG847" s="2"/>
      <c r="AH847" s="2"/>
      <c r="AI847" s="2"/>
    </row>
    <row r="848" spans="3:35" x14ac:dyDescent="0.45">
      <c r="C848" s="1"/>
      <c r="D848" s="1"/>
      <c r="E848" s="2"/>
      <c r="F848" s="3"/>
      <c r="G848" s="2"/>
      <c r="H848" s="28"/>
      <c r="I848" s="2"/>
      <c r="J848" s="4"/>
      <c r="K848" s="5"/>
      <c r="L848" s="4"/>
      <c r="M848" s="2"/>
      <c r="N848" s="2"/>
      <c r="O848" s="2"/>
      <c r="P848" s="2"/>
      <c r="R848" s="2"/>
      <c r="S848" s="2"/>
      <c r="U848" s="2"/>
      <c r="V848" s="2"/>
      <c r="W848" s="2"/>
      <c r="X848" s="6"/>
      <c r="Z848" s="2"/>
      <c r="AA848" s="2"/>
      <c r="AC848" s="2"/>
      <c r="AD848" s="2"/>
      <c r="AE848" t="e">
        <f>J848*VLOOKUP(H848,'Cost sheet'!$C$2:$G$1232,5,FALSE)</f>
        <v>#N/A</v>
      </c>
      <c r="AF848" s="2"/>
      <c r="AG848" s="2"/>
      <c r="AH848" s="2"/>
      <c r="AI848" s="2"/>
    </row>
    <row r="849" spans="3:35" x14ac:dyDescent="0.45">
      <c r="C849" s="1"/>
      <c r="D849" s="1"/>
      <c r="E849" s="2"/>
      <c r="F849" s="3"/>
      <c r="G849" s="2"/>
      <c r="H849" s="28"/>
      <c r="I849" s="2"/>
      <c r="J849" s="4"/>
      <c r="K849" s="5"/>
      <c r="L849" s="4"/>
      <c r="M849" s="2"/>
      <c r="N849" s="2"/>
      <c r="O849" s="2"/>
      <c r="P849" s="2"/>
      <c r="R849" s="2"/>
      <c r="S849" s="2"/>
      <c r="U849" s="2"/>
      <c r="V849" s="2"/>
      <c r="W849" s="2"/>
      <c r="X849" s="6"/>
      <c r="Z849" s="2"/>
      <c r="AA849" s="2"/>
      <c r="AC849" s="2"/>
      <c r="AD849" s="2"/>
      <c r="AE849" t="e">
        <f>J849*VLOOKUP(H849,'Cost sheet'!$C$2:$G$1232,5,FALSE)</f>
        <v>#N/A</v>
      </c>
      <c r="AF849" s="2"/>
      <c r="AG849" s="2"/>
      <c r="AH849" s="2"/>
      <c r="AI849" s="2"/>
    </row>
    <row r="850" spans="3:35" x14ac:dyDescent="0.45">
      <c r="C850" s="1"/>
      <c r="D850" s="1"/>
      <c r="E850" s="2"/>
      <c r="F850" s="3"/>
      <c r="G850" s="2"/>
      <c r="H850" s="28"/>
      <c r="I850" s="2"/>
      <c r="J850" s="4"/>
      <c r="K850" s="5"/>
      <c r="L850" s="4"/>
      <c r="M850" s="2"/>
      <c r="N850" s="2"/>
      <c r="O850" s="2"/>
      <c r="P850" s="2"/>
      <c r="R850" s="2"/>
      <c r="S850" s="2"/>
      <c r="U850" s="2"/>
      <c r="V850" s="2"/>
      <c r="W850" s="2"/>
      <c r="X850" s="6"/>
      <c r="Z850" s="2"/>
      <c r="AA850" s="2"/>
      <c r="AC850" s="2"/>
      <c r="AD850" s="2"/>
      <c r="AE850" t="e">
        <f>J850*VLOOKUP(H850,'Cost sheet'!$C$2:$G$1232,5,FALSE)</f>
        <v>#N/A</v>
      </c>
      <c r="AF850" s="2"/>
      <c r="AG850" s="2"/>
      <c r="AH850" s="2"/>
      <c r="AI850" s="2"/>
    </row>
    <row r="851" spans="3:35" x14ac:dyDescent="0.45">
      <c r="C851" s="1"/>
      <c r="D851" s="1"/>
      <c r="E851" s="2"/>
      <c r="F851" s="3"/>
      <c r="G851" s="2"/>
      <c r="H851" s="28"/>
      <c r="I851" s="2"/>
      <c r="J851" s="4"/>
      <c r="K851" s="5"/>
      <c r="L851" s="4"/>
      <c r="M851" s="2"/>
      <c r="N851" s="2"/>
      <c r="O851" s="2"/>
      <c r="P851" s="2"/>
      <c r="R851" s="2"/>
      <c r="S851" s="2"/>
      <c r="U851" s="2"/>
      <c r="V851" s="2"/>
      <c r="W851" s="2"/>
      <c r="X851" s="6"/>
      <c r="Z851" s="2"/>
      <c r="AA851" s="2"/>
      <c r="AC851" s="2"/>
      <c r="AD851" s="2"/>
      <c r="AE851" t="e">
        <f>J851*VLOOKUP(H851,'Cost sheet'!$C$2:$G$1232,5,FALSE)</f>
        <v>#N/A</v>
      </c>
      <c r="AF851" s="2"/>
      <c r="AG851" s="2"/>
      <c r="AH851" s="2"/>
      <c r="AI851" s="2"/>
    </row>
    <row r="852" spans="3:35" x14ac:dyDescent="0.45">
      <c r="C852" s="1"/>
      <c r="D852" s="1"/>
      <c r="E852" s="2"/>
      <c r="F852" s="3"/>
      <c r="G852" s="2"/>
      <c r="H852" s="28"/>
      <c r="I852" s="2"/>
      <c r="J852" s="4"/>
      <c r="K852" s="5"/>
      <c r="L852" s="4"/>
      <c r="M852" s="2"/>
      <c r="N852" s="2"/>
      <c r="O852" s="2"/>
      <c r="P852" s="2"/>
      <c r="R852" s="2"/>
      <c r="S852" s="2"/>
      <c r="U852" s="2"/>
      <c r="V852" s="2"/>
      <c r="W852" s="2"/>
      <c r="X852" s="6"/>
      <c r="Z852" s="2"/>
      <c r="AA852" s="2"/>
      <c r="AC852" s="2"/>
      <c r="AD852" s="2"/>
      <c r="AE852" t="e">
        <f>J852*VLOOKUP(H852,'Cost sheet'!$C$2:$G$1232,5,FALSE)</f>
        <v>#N/A</v>
      </c>
      <c r="AF852" s="2"/>
      <c r="AG852" s="2"/>
      <c r="AH852" s="2"/>
      <c r="AI852" s="2"/>
    </row>
    <row r="853" spans="3:35" x14ac:dyDescent="0.45">
      <c r="C853" s="1"/>
      <c r="D853" s="1"/>
      <c r="E853" s="2"/>
      <c r="F853" s="3"/>
      <c r="G853" s="2"/>
      <c r="H853" s="28"/>
      <c r="I853" s="2"/>
      <c r="J853" s="4"/>
      <c r="K853" s="5"/>
      <c r="L853" s="4"/>
      <c r="M853" s="2"/>
      <c r="N853" s="2"/>
      <c r="O853" s="2"/>
      <c r="P853" s="2"/>
      <c r="R853" s="2"/>
      <c r="S853" s="2"/>
      <c r="U853" s="2"/>
      <c r="V853" s="2"/>
      <c r="W853" s="2"/>
      <c r="X853" s="6"/>
      <c r="Z853" s="2"/>
      <c r="AA853" s="2"/>
      <c r="AC853" s="2"/>
      <c r="AD853" s="2"/>
      <c r="AE853" t="e">
        <f>J853*VLOOKUP(H853,'Cost sheet'!$C$2:$G$1232,5,FALSE)</f>
        <v>#N/A</v>
      </c>
      <c r="AF853" s="2"/>
      <c r="AG853" s="2"/>
      <c r="AH853" s="2"/>
      <c r="AI853" s="2"/>
    </row>
    <row r="854" spans="3:35" x14ac:dyDescent="0.45">
      <c r="C854" s="1"/>
      <c r="D854" s="1"/>
      <c r="E854" s="2"/>
      <c r="F854" s="3"/>
      <c r="G854" s="2"/>
      <c r="H854" s="28"/>
      <c r="I854" s="2"/>
      <c r="J854" s="4"/>
      <c r="K854" s="5"/>
      <c r="L854" s="4"/>
      <c r="M854" s="2"/>
      <c r="N854" s="2"/>
      <c r="O854" s="2"/>
      <c r="P854" s="2"/>
      <c r="R854" s="2"/>
      <c r="S854" s="2"/>
      <c r="U854" s="2"/>
      <c r="V854" s="2"/>
      <c r="W854" s="2"/>
      <c r="X854" s="6"/>
      <c r="Z854" s="2"/>
      <c r="AA854" s="2"/>
      <c r="AC854" s="2"/>
      <c r="AD854" s="2"/>
      <c r="AE854" t="e">
        <f>J854*VLOOKUP(H854,'Cost sheet'!$C$2:$G$1232,5,FALSE)</f>
        <v>#N/A</v>
      </c>
      <c r="AF854" s="2"/>
      <c r="AG854" s="2"/>
      <c r="AH854" s="2"/>
      <c r="AI854" s="2"/>
    </row>
    <row r="855" spans="3:35" x14ac:dyDescent="0.45">
      <c r="C855" s="1"/>
      <c r="D855" s="1"/>
      <c r="E855" s="2"/>
      <c r="F855" s="3"/>
      <c r="G855" s="2"/>
      <c r="H855" s="28"/>
      <c r="I855" s="2"/>
      <c r="J855" s="4"/>
      <c r="K855" s="5"/>
      <c r="L855" s="4"/>
      <c r="M855" s="2"/>
      <c r="N855" s="2"/>
      <c r="O855" s="2"/>
      <c r="P855" s="2"/>
      <c r="R855" s="2"/>
      <c r="S855" s="2"/>
      <c r="U855" s="2"/>
      <c r="V855" s="2"/>
      <c r="W855" s="2"/>
      <c r="X855" s="6"/>
      <c r="Z855" s="2"/>
      <c r="AA855" s="2"/>
      <c r="AC855" s="2"/>
      <c r="AD855" s="2"/>
      <c r="AE855" t="e">
        <f>J855*VLOOKUP(H855,'Cost sheet'!$C$2:$G$1232,5,FALSE)</f>
        <v>#N/A</v>
      </c>
      <c r="AF855" s="2"/>
      <c r="AG855" s="2"/>
      <c r="AH855" s="2"/>
      <c r="AI855" s="2"/>
    </row>
    <row r="856" spans="3:35" x14ac:dyDescent="0.45">
      <c r="C856" s="1"/>
      <c r="D856" s="1"/>
      <c r="E856" s="2"/>
      <c r="F856" s="3"/>
      <c r="G856" s="2"/>
      <c r="H856" s="28"/>
      <c r="I856" s="2"/>
      <c r="J856" s="4"/>
      <c r="K856" s="5"/>
      <c r="L856" s="4"/>
      <c r="M856" s="2"/>
      <c r="N856" s="2"/>
      <c r="O856" s="2"/>
      <c r="P856" s="2"/>
      <c r="R856" s="2"/>
      <c r="S856" s="2"/>
      <c r="U856" s="2"/>
      <c r="V856" s="2"/>
      <c r="W856" s="2"/>
      <c r="X856" s="6"/>
      <c r="Z856" s="2"/>
      <c r="AA856" s="2"/>
      <c r="AC856" s="2"/>
      <c r="AD856" s="2"/>
      <c r="AE856" t="e">
        <f>J856*VLOOKUP(H856,'Cost sheet'!$C$2:$G$1232,5,FALSE)</f>
        <v>#N/A</v>
      </c>
      <c r="AF856" s="2"/>
      <c r="AG856" s="2"/>
      <c r="AH856" s="2"/>
      <c r="AI856" s="2"/>
    </row>
    <row r="857" spans="3:35" x14ac:dyDescent="0.45">
      <c r="C857" s="1"/>
      <c r="D857" s="1"/>
      <c r="E857" s="2"/>
      <c r="F857" s="3"/>
      <c r="G857" s="2"/>
      <c r="H857" s="28"/>
      <c r="I857" s="2"/>
      <c r="J857" s="4"/>
      <c r="K857" s="5"/>
      <c r="L857" s="4"/>
      <c r="M857" s="2"/>
      <c r="N857" s="2"/>
      <c r="O857" s="2"/>
      <c r="P857" s="2"/>
      <c r="R857" s="2"/>
      <c r="S857" s="2"/>
      <c r="U857" s="2"/>
      <c r="V857" s="2"/>
      <c r="W857" s="2"/>
      <c r="X857" s="6"/>
      <c r="Z857" s="2"/>
      <c r="AA857" s="2"/>
      <c r="AC857" s="2"/>
      <c r="AD857" s="2"/>
      <c r="AE857" t="e">
        <f>J857*VLOOKUP(H857,'Cost sheet'!$C$2:$G$1232,5,FALSE)</f>
        <v>#N/A</v>
      </c>
      <c r="AF857" s="2"/>
      <c r="AH857" s="2"/>
      <c r="AI857" s="2"/>
    </row>
    <row r="858" spans="3:35" x14ac:dyDescent="0.45">
      <c r="C858" s="1"/>
      <c r="D858" s="1"/>
      <c r="E858" s="2"/>
      <c r="F858" s="3"/>
      <c r="G858" s="2"/>
      <c r="H858" s="28"/>
      <c r="I858" s="2"/>
      <c r="J858" s="4"/>
      <c r="K858" s="5"/>
      <c r="L858" s="4"/>
      <c r="M858" s="2"/>
      <c r="N858" s="2"/>
      <c r="O858" s="2"/>
      <c r="P858" s="2"/>
      <c r="R858" s="2"/>
      <c r="S858" s="2"/>
      <c r="U858" s="2"/>
      <c r="V858" s="2"/>
      <c r="W858" s="2"/>
      <c r="X858" s="6"/>
      <c r="Z858" s="2"/>
      <c r="AA858" s="2"/>
      <c r="AC858" s="2"/>
      <c r="AD858" s="2"/>
      <c r="AE858" t="e">
        <f>J858*VLOOKUP(H858,'Cost sheet'!$C$2:$G$1232,5,FALSE)</f>
        <v>#N/A</v>
      </c>
      <c r="AF858" s="2"/>
      <c r="AH858" s="2"/>
      <c r="AI858" s="2"/>
    </row>
    <row r="859" spans="3:35" x14ac:dyDescent="0.45">
      <c r="C859" s="1"/>
      <c r="D859" s="1"/>
      <c r="E859" s="2"/>
      <c r="F859" s="3"/>
      <c r="G859" s="2"/>
      <c r="H859" s="28"/>
      <c r="I859" s="2"/>
      <c r="J859" s="4"/>
      <c r="K859" s="5"/>
      <c r="L859" s="4"/>
      <c r="M859" s="2"/>
      <c r="N859" s="2"/>
      <c r="O859" s="2"/>
      <c r="P859" s="2"/>
      <c r="R859" s="2"/>
      <c r="S859" s="2"/>
      <c r="U859" s="2"/>
      <c r="V859" s="2"/>
      <c r="W859" s="2"/>
      <c r="X859" s="6"/>
      <c r="Z859" s="2"/>
      <c r="AA859" s="2"/>
      <c r="AC859" s="2"/>
      <c r="AD859" s="2"/>
      <c r="AE859" t="e">
        <f>J859*VLOOKUP(H859,'Cost sheet'!$C$2:$G$1232,5,FALSE)</f>
        <v>#N/A</v>
      </c>
      <c r="AF859" s="2"/>
      <c r="AG859" s="2"/>
      <c r="AH859" s="2"/>
      <c r="AI859" s="2"/>
    </row>
    <row r="860" spans="3:35" x14ac:dyDescent="0.45">
      <c r="C860" s="1"/>
      <c r="D860" s="1"/>
      <c r="E860" s="2"/>
      <c r="F860" s="3"/>
      <c r="G860" s="2"/>
      <c r="H860" s="28"/>
      <c r="I860" s="2"/>
      <c r="J860" s="4"/>
      <c r="K860" s="5"/>
      <c r="L860" s="4"/>
      <c r="M860" s="2"/>
      <c r="N860" s="2"/>
      <c r="O860" s="2"/>
      <c r="P860" s="2"/>
      <c r="R860" s="2"/>
      <c r="S860" s="2"/>
      <c r="U860" s="2"/>
      <c r="V860" s="2"/>
      <c r="W860" s="2"/>
      <c r="X860" s="6"/>
      <c r="Z860" s="2"/>
      <c r="AA860" s="2"/>
      <c r="AC860" s="2"/>
      <c r="AD860" s="2"/>
      <c r="AE860" t="e">
        <f>J860*VLOOKUP(H860,'Cost sheet'!$C$2:$G$1232,5,FALSE)</f>
        <v>#N/A</v>
      </c>
      <c r="AF860" s="2"/>
      <c r="AH860" s="2"/>
      <c r="AI860" s="2"/>
    </row>
    <row r="861" spans="3:35" x14ac:dyDescent="0.45">
      <c r="C861" s="1"/>
      <c r="D861" s="1"/>
      <c r="E861" s="2"/>
      <c r="F861" s="3"/>
      <c r="G861" s="2"/>
      <c r="H861" s="28"/>
      <c r="I861" s="2"/>
      <c r="J861" s="4"/>
      <c r="K861" s="5"/>
      <c r="L861" s="4"/>
      <c r="M861" s="2"/>
      <c r="N861" s="2"/>
      <c r="O861" s="2"/>
      <c r="P861" s="2"/>
      <c r="R861" s="2"/>
      <c r="S861" s="2"/>
      <c r="U861" s="2"/>
      <c r="V861" s="2"/>
      <c r="W861" s="2"/>
      <c r="X861" s="6"/>
      <c r="Z861" s="2"/>
      <c r="AA861" s="2"/>
      <c r="AC861" s="2"/>
      <c r="AD861" s="2"/>
      <c r="AE861" t="e">
        <f>J861*VLOOKUP(H861,'Cost sheet'!$C$2:$G$1232,5,FALSE)</f>
        <v>#N/A</v>
      </c>
      <c r="AF861" s="2"/>
      <c r="AH861" s="2"/>
      <c r="AI861" s="2"/>
    </row>
    <row r="862" spans="3:35" x14ac:dyDescent="0.45">
      <c r="C862" s="1"/>
      <c r="D862" s="1"/>
      <c r="E862" s="2"/>
      <c r="F862" s="3"/>
      <c r="G862" s="2"/>
      <c r="H862" s="28"/>
      <c r="I862" s="2"/>
      <c r="J862" s="4"/>
      <c r="K862" s="5"/>
      <c r="L862" s="4"/>
      <c r="M862" s="2"/>
      <c r="N862" s="2"/>
      <c r="O862" s="2"/>
      <c r="P862" s="2"/>
      <c r="R862" s="2"/>
      <c r="S862" s="2"/>
      <c r="U862" s="2"/>
      <c r="V862" s="2"/>
      <c r="W862" s="2"/>
      <c r="X862" s="6"/>
      <c r="Z862" s="2"/>
      <c r="AA862" s="2"/>
      <c r="AC862" s="2"/>
      <c r="AD862" s="2"/>
      <c r="AE862" t="e">
        <f>J862*VLOOKUP(H862,'Cost sheet'!$C$2:$G$1232,5,FALSE)</f>
        <v>#N/A</v>
      </c>
      <c r="AF862" s="2"/>
      <c r="AH862" s="2"/>
      <c r="AI862" s="2"/>
    </row>
    <row r="863" spans="3:35" x14ac:dyDescent="0.45">
      <c r="C863" s="1"/>
      <c r="D863" s="1"/>
      <c r="E863" s="2"/>
      <c r="F863" s="3"/>
      <c r="G863" s="2"/>
      <c r="H863" s="28"/>
      <c r="I863" s="2"/>
      <c r="J863" s="4"/>
      <c r="K863" s="5"/>
      <c r="L863" s="4"/>
      <c r="M863" s="2"/>
      <c r="N863" s="2"/>
      <c r="O863" s="2"/>
      <c r="P863" s="2"/>
      <c r="R863" s="2"/>
      <c r="S863" s="2"/>
      <c r="U863" s="2"/>
      <c r="V863" s="2"/>
      <c r="W863" s="2"/>
      <c r="X863" s="6"/>
      <c r="Z863" s="2"/>
      <c r="AA863" s="2"/>
      <c r="AC863" s="2"/>
      <c r="AD863" s="2"/>
      <c r="AE863" t="e">
        <f>J863*VLOOKUP(H863,'Cost sheet'!$C$2:$G$1232,5,FALSE)</f>
        <v>#N/A</v>
      </c>
      <c r="AF863" s="2"/>
      <c r="AH863" s="2"/>
      <c r="AI863" s="2"/>
    </row>
    <row r="864" spans="3:35" x14ac:dyDescent="0.45">
      <c r="C864" s="1"/>
      <c r="D864" s="1"/>
      <c r="E864" s="2"/>
      <c r="F864" s="3"/>
      <c r="G864" s="2"/>
      <c r="H864" s="28"/>
      <c r="I864" s="2"/>
      <c r="J864" s="4"/>
      <c r="K864" s="5"/>
      <c r="L864" s="4"/>
      <c r="M864" s="2"/>
      <c r="N864" s="2"/>
      <c r="O864" s="2"/>
      <c r="P864" s="2"/>
      <c r="R864" s="2"/>
      <c r="S864" s="2"/>
      <c r="U864" s="2"/>
      <c r="V864" s="2"/>
      <c r="W864" s="2"/>
      <c r="X864" s="6"/>
      <c r="Z864" s="2"/>
      <c r="AA864" s="2"/>
      <c r="AC864" s="2"/>
      <c r="AD864" s="2"/>
      <c r="AE864" t="e">
        <f>J864*VLOOKUP(H864,'Cost sheet'!$C$2:$G$1232,5,FALSE)</f>
        <v>#N/A</v>
      </c>
      <c r="AF864" s="2"/>
      <c r="AG864" s="2"/>
    </row>
    <row r="865" spans="3:35" x14ac:dyDescent="0.45">
      <c r="C865" s="1"/>
      <c r="D865" s="1"/>
      <c r="E865" s="2"/>
      <c r="F865" s="3"/>
      <c r="G865" s="2"/>
      <c r="H865" s="28"/>
      <c r="I865" s="2"/>
      <c r="J865" s="4"/>
      <c r="K865" s="5"/>
      <c r="L865" s="4"/>
      <c r="M865" s="2"/>
      <c r="N865" s="2"/>
      <c r="O865" s="2"/>
      <c r="P865" s="2"/>
      <c r="R865" s="2"/>
      <c r="S865" s="2"/>
      <c r="U865" s="2"/>
      <c r="V865" s="2"/>
      <c r="W865" s="2"/>
      <c r="X865" s="6"/>
      <c r="Z865" s="2"/>
      <c r="AA865" s="2"/>
      <c r="AC865" s="2"/>
      <c r="AD865" s="2"/>
      <c r="AE865" t="e">
        <f>J865*VLOOKUP(H865,'Cost sheet'!$C$2:$G$1232,5,FALSE)</f>
        <v>#N/A</v>
      </c>
    </row>
    <row r="866" spans="3:35" x14ac:dyDescent="0.45">
      <c r="C866" s="1"/>
      <c r="D866" s="1"/>
      <c r="E866" s="2"/>
      <c r="F866" s="3"/>
      <c r="G866" s="2"/>
      <c r="H866" s="28"/>
      <c r="I866" s="2"/>
      <c r="J866" s="4"/>
      <c r="K866" s="5"/>
      <c r="L866" s="4"/>
      <c r="M866" s="2"/>
      <c r="N866" s="2"/>
      <c r="O866" s="2"/>
      <c r="P866" s="2"/>
      <c r="R866" s="2"/>
      <c r="S866" s="2"/>
      <c r="U866" s="2"/>
      <c r="V866" s="2"/>
      <c r="W866" s="2"/>
      <c r="X866" s="6"/>
      <c r="Z866" s="2"/>
      <c r="AA866" s="2"/>
      <c r="AC866" s="2"/>
      <c r="AD866" s="2"/>
      <c r="AE866" t="e">
        <f>J866*VLOOKUP(H866,'Cost sheet'!$C$2:$G$1232,5,FALSE)</f>
        <v>#N/A</v>
      </c>
    </row>
    <row r="867" spans="3:35" x14ac:dyDescent="0.45">
      <c r="C867" s="1"/>
      <c r="D867" s="1"/>
      <c r="E867" s="2"/>
      <c r="F867" s="3"/>
      <c r="G867" s="2"/>
      <c r="H867" s="28"/>
      <c r="I867" s="2"/>
      <c r="J867" s="4"/>
      <c r="K867" s="5"/>
      <c r="L867" s="4"/>
      <c r="M867" s="2"/>
      <c r="N867" s="2"/>
      <c r="O867" s="2"/>
      <c r="P867" s="2"/>
      <c r="R867" s="2"/>
      <c r="S867" s="2"/>
      <c r="U867" s="2"/>
      <c r="V867" s="2"/>
      <c r="W867" s="2"/>
      <c r="X867" s="6"/>
      <c r="Z867" s="2"/>
      <c r="AA867" s="2"/>
      <c r="AC867" s="2"/>
      <c r="AD867" s="2"/>
      <c r="AE867" t="e">
        <f>J867*VLOOKUP(H867,'Cost sheet'!$C$2:$G$1232,5,FALSE)</f>
        <v>#N/A</v>
      </c>
    </row>
    <row r="868" spans="3:35" x14ac:dyDescent="0.45">
      <c r="C868" s="1"/>
      <c r="D868" s="1"/>
      <c r="E868" s="2"/>
      <c r="F868" s="3"/>
      <c r="G868" s="2"/>
      <c r="H868" s="28"/>
      <c r="I868" s="2"/>
      <c r="J868" s="4"/>
      <c r="K868" s="5"/>
      <c r="L868" s="4"/>
      <c r="M868" s="2"/>
      <c r="N868" s="2"/>
      <c r="O868" s="2"/>
      <c r="P868" s="2"/>
      <c r="R868" s="2"/>
      <c r="S868" s="2"/>
      <c r="U868" s="2"/>
      <c r="V868" s="2"/>
      <c r="W868" s="2"/>
      <c r="X868" s="6"/>
      <c r="Z868" s="2"/>
      <c r="AA868" s="2"/>
      <c r="AC868" s="2"/>
      <c r="AD868" s="2"/>
      <c r="AE868" t="e">
        <f>J868*VLOOKUP(H868,'Cost sheet'!$C$2:$G$1232,5,FALSE)</f>
        <v>#N/A</v>
      </c>
    </row>
    <row r="869" spans="3:35" x14ac:dyDescent="0.45">
      <c r="C869" s="1"/>
      <c r="D869" s="1"/>
      <c r="E869" s="2"/>
      <c r="F869" s="3"/>
      <c r="G869" s="2"/>
      <c r="H869" s="28"/>
      <c r="I869" s="2"/>
      <c r="J869" s="4"/>
      <c r="K869" s="5"/>
      <c r="L869" s="4"/>
      <c r="M869" s="2"/>
      <c r="N869" s="2"/>
      <c r="O869" s="2"/>
      <c r="P869" s="2"/>
      <c r="R869" s="2"/>
      <c r="S869" s="2"/>
      <c r="U869" s="2"/>
      <c r="V869" s="2"/>
      <c r="W869" s="2"/>
      <c r="X869" s="6"/>
      <c r="Z869" s="2"/>
      <c r="AA869" s="2"/>
      <c r="AC869" s="2"/>
      <c r="AD869" s="2"/>
      <c r="AE869" t="e">
        <f>J869*VLOOKUP(H869,'Cost sheet'!$C$2:$G$1232,5,FALSE)</f>
        <v>#N/A</v>
      </c>
    </row>
    <row r="870" spans="3:35" x14ac:dyDescent="0.45">
      <c r="C870" s="1"/>
      <c r="D870" s="1"/>
      <c r="E870" s="2"/>
      <c r="F870" s="3"/>
      <c r="G870" s="2"/>
      <c r="H870" s="28"/>
      <c r="I870" s="2"/>
      <c r="J870" s="4"/>
      <c r="K870" s="5"/>
      <c r="L870" s="4"/>
      <c r="M870" s="2"/>
      <c r="N870" s="2"/>
      <c r="O870" s="2"/>
      <c r="P870" s="2"/>
      <c r="R870" s="2"/>
      <c r="S870" s="2"/>
      <c r="U870" s="2"/>
      <c r="V870" s="2"/>
      <c r="W870" s="2"/>
      <c r="X870" s="6"/>
      <c r="Z870" s="2"/>
      <c r="AA870" s="2"/>
      <c r="AC870" s="2"/>
      <c r="AD870" s="2"/>
      <c r="AE870" t="e">
        <f>J870*VLOOKUP(H870,'Cost sheet'!$C$2:$G$1232,5,FALSE)</f>
        <v>#N/A</v>
      </c>
      <c r="AF870" s="2"/>
      <c r="AH870" s="2"/>
      <c r="AI870" s="2"/>
    </row>
    <row r="871" spans="3:35" x14ac:dyDescent="0.45">
      <c r="C871" s="1"/>
      <c r="D871" s="1"/>
      <c r="E871" s="2"/>
      <c r="F871" s="3"/>
      <c r="G871" s="2"/>
      <c r="H871" s="28"/>
      <c r="I871" s="2"/>
      <c r="J871" s="4"/>
      <c r="K871" s="5"/>
      <c r="L871" s="4"/>
      <c r="M871" s="2"/>
      <c r="N871" s="2"/>
      <c r="O871" s="2"/>
      <c r="P871" s="2"/>
      <c r="R871" s="2"/>
      <c r="S871" s="2"/>
      <c r="U871" s="2"/>
      <c r="V871" s="2"/>
      <c r="W871" s="2"/>
      <c r="X871" s="6"/>
      <c r="Z871" s="2"/>
      <c r="AA871" s="2"/>
      <c r="AC871" s="2"/>
      <c r="AD871" s="2"/>
      <c r="AE871" t="e">
        <f>J871*VLOOKUP(H871,'Cost sheet'!$C$2:$G$1232,5,FALSE)</f>
        <v>#N/A</v>
      </c>
      <c r="AF871" s="2"/>
      <c r="AG871" s="2"/>
    </row>
    <row r="872" spans="3:35" x14ac:dyDescent="0.45">
      <c r="C872" s="1"/>
      <c r="D872" s="1"/>
      <c r="E872" s="2"/>
      <c r="F872" s="3"/>
      <c r="G872" s="2"/>
      <c r="H872" s="28"/>
      <c r="I872" s="2"/>
      <c r="J872" s="4"/>
      <c r="K872" s="5"/>
      <c r="L872" s="4"/>
      <c r="M872" s="2"/>
      <c r="N872" s="2"/>
      <c r="O872" s="2"/>
      <c r="P872" s="2"/>
      <c r="R872" s="2"/>
      <c r="S872" s="2"/>
      <c r="U872" s="2"/>
      <c r="V872" s="2"/>
      <c r="W872" s="2"/>
      <c r="X872" s="6"/>
      <c r="Z872" s="2"/>
      <c r="AA872" s="2"/>
      <c r="AC872" s="2"/>
      <c r="AD872" s="2"/>
      <c r="AE872" t="e">
        <f>J872*VLOOKUP(H872,'Cost sheet'!$C$2:$G$1232,5,FALSE)</f>
        <v>#N/A</v>
      </c>
    </row>
    <row r="873" spans="3:35" x14ac:dyDescent="0.45">
      <c r="C873" s="1"/>
      <c r="D873" s="1"/>
      <c r="E873" s="2"/>
      <c r="F873" s="3"/>
      <c r="G873" s="2"/>
      <c r="H873" s="28"/>
      <c r="I873" s="2"/>
      <c r="J873" s="4"/>
      <c r="K873" s="5"/>
      <c r="L873" s="4"/>
      <c r="M873" s="2"/>
      <c r="N873" s="2"/>
      <c r="O873" s="2"/>
      <c r="P873" s="2"/>
      <c r="R873" s="2"/>
      <c r="S873" s="2"/>
      <c r="U873" s="2"/>
      <c r="V873" s="2"/>
      <c r="W873" s="2"/>
      <c r="X873" s="6"/>
      <c r="Z873" s="2"/>
      <c r="AA873" s="2"/>
      <c r="AC873" s="2"/>
      <c r="AD873" s="2"/>
      <c r="AE873" t="e">
        <f>J873*VLOOKUP(H873,'Cost sheet'!$C$2:$G$1232,5,FALSE)</f>
        <v>#N/A</v>
      </c>
    </row>
    <row r="874" spans="3:35" x14ac:dyDescent="0.45">
      <c r="C874" s="1"/>
      <c r="D874" s="1"/>
      <c r="E874" s="2"/>
      <c r="F874" s="3"/>
      <c r="G874" s="2"/>
      <c r="H874" s="28"/>
      <c r="I874" s="2"/>
      <c r="J874" s="4"/>
      <c r="K874" s="5"/>
      <c r="L874" s="4"/>
      <c r="M874" s="2"/>
      <c r="N874" s="2"/>
      <c r="O874" s="2"/>
      <c r="P874" s="2"/>
      <c r="R874" s="2"/>
      <c r="S874" s="2"/>
      <c r="U874" s="2"/>
      <c r="V874" s="2"/>
      <c r="W874" s="2"/>
      <c r="X874" s="6"/>
      <c r="Z874" s="2"/>
      <c r="AA874" s="2"/>
      <c r="AC874" s="2"/>
      <c r="AD874" s="2"/>
      <c r="AE874" t="e">
        <f>J874*VLOOKUP(H874,'Cost sheet'!$C$2:$G$1232,5,FALSE)</f>
        <v>#N/A</v>
      </c>
      <c r="AF874" s="2"/>
      <c r="AG874" s="2"/>
    </row>
    <row r="875" spans="3:35" x14ac:dyDescent="0.45">
      <c r="C875" s="1"/>
      <c r="D875" s="1"/>
      <c r="E875" s="2"/>
      <c r="F875" s="3"/>
      <c r="G875" s="2"/>
      <c r="H875" s="28"/>
      <c r="I875" s="2"/>
      <c r="J875" s="4"/>
      <c r="K875" s="5"/>
      <c r="L875" s="4"/>
      <c r="M875" s="2"/>
      <c r="N875" s="2"/>
      <c r="O875" s="2"/>
      <c r="P875" s="2"/>
      <c r="R875" s="2"/>
      <c r="S875" s="2"/>
      <c r="U875" s="2"/>
      <c r="V875" s="2"/>
      <c r="W875" s="2"/>
      <c r="X875" s="6"/>
      <c r="Z875" s="2"/>
      <c r="AA875" s="2"/>
      <c r="AC875" s="2"/>
      <c r="AD875" s="2"/>
      <c r="AE875" t="e">
        <f>J875*VLOOKUP(H875,'Cost sheet'!$C$2:$G$1232,5,FALSE)</f>
        <v>#N/A</v>
      </c>
    </row>
    <row r="876" spans="3:35" x14ac:dyDescent="0.45">
      <c r="C876" s="1"/>
      <c r="D876" s="1"/>
      <c r="E876" s="2"/>
      <c r="F876" s="3"/>
      <c r="G876" s="2"/>
      <c r="H876" s="28"/>
      <c r="I876" s="2"/>
      <c r="J876" s="4"/>
      <c r="K876" s="5"/>
      <c r="L876" s="4"/>
      <c r="M876" s="2"/>
      <c r="N876" s="2"/>
      <c r="O876" s="2"/>
      <c r="P876" s="2"/>
      <c r="R876" s="2"/>
      <c r="S876" s="2"/>
      <c r="U876" s="2"/>
      <c r="V876" s="2"/>
      <c r="W876" s="2"/>
      <c r="X876" s="6"/>
      <c r="Z876" s="2"/>
      <c r="AA876" s="2"/>
      <c r="AC876" s="2"/>
      <c r="AD876" s="2"/>
      <c r="AE876" t="e">
        <f>J876*VLOOKUP(H876,'Cost sheet'!$C$2:$G$1232,5,FALSE)</f>
        <v>#N/A</v>
      </c>
    </row>
    <row r="877" spans="3:35" x14ac:dyDescent="0.45">
      <c r="C877" s="1"/>
      <c r="D877" s="1"/>
      <c r="E877" s="2"/>
      <c r="F877" s="3"/>
      <c r="G877" s="2"/>
      <c r="H877" s="28"/>
      <c r="I877" s="2"/>
      <c r="J877" s="4"/>
      <c r="K877" s="5"/>
      <c r="L877" s="4"/>
      <c r="M877" s="2"/>
      <c r="N877" s="2"/>
      <c r="O877" s="2"/>
      <c r="P877" s="2"/>
      <c r="R877" s="2"/>
      <c r="S877" s="2"/>
      <c r="U877" s="2"/>
      <c r="V877" s="2"/>
      <c r="W877" s="2"/>
      <c r="X877" s="6"/>
      <c r="Z877" s="2"/>
      <c r="AA877" s="2"/>
      <c r="AC877" s="2"/>
      <c r="AD877" s="2"/>
      <c r="AE877" t="e">
        <f>J877*VLOOKUP(H877,'Cost sheet'!$C$2:$G$1232,5,FALSE)</f>
        <v>#N/A</v>
      </c>
      <c r="AF877" s="2"/>
      <c r="AG877" s="2"/>
    </row>
    <row r="878" spans="3:35" x14ac:dyDescent="0.45">
      <c r="C878" s="1"/>
      <c r="D878" s="1"/>
      <c r="E878" s="2"/>
      <c r="F878" s="3"/>
      <c r="G878" s="2"/>
      <c r="H878" s="28"/>
      <c r="I878" s="2"/>
      <c r="J878" s="4"/>
      <c r="K878" s="5"/>
      <c r="L878" s="4"/>
      <c r="M878" s="2"/>
      <c r="N878" s="2"/>
      <c r="O878" s="2"/>
      <c r="P878" s="2"/>
      <c r="R878" s="2"/>
      <c r="S878" s="2"/>
      <c r="U878" s="2"/>
      <c r="V878" s="2"/>
      <c r="W878" s="2"/>
      <c r="X878" s="6"/>
      <c r="Z878" s="2"/>
      <c r="AA878" s="2"/>
      <c r="AC878" s="2"/>
      <c r="AD878" s="2"/>
      <c r="AE878" t="e">
        <f>J878*VLOOKUP(H878,'Cost sheet'!$C$2:$G$1232,5,FALSE)</f>
        <v>#N/A</v>
      </c>
    </row>
    <row r="879" spans="3:35" x14ac:dyDescent="0.45">
      <c r="C879" s="1"/>
      <c r="D879" s="1"/>
      <c r="E879" s="2"/>
      <c r="F879" s="3"/>
      <c r="G879" s="2"/>
      <c r="H879" s="28"/>
      <c r="I879" s="2"/>
      <c r="J879" s="4"/>
      <c r="K879" s="5"/>
      <c r="L879" s="4"/>
      <c r="M879" s="2"/>
      <c r="N879" s="2"/>
      <c r="O879" s="2"/>
      <c r="P879" s="2"/>
      <c r="R879" s="2"/>
      <c r="S879" s="2"/>
      <c r="U879" s="2"/>
      <c r="V879" s="2"/>
      <c r="W879" s="2"/>
      <c r="X879" s="6"/>
      <c r="Z879" s="2"/>
      <c r="AA879" s="2"/>
      <c r="AC879" s="2"/>
      <c r="AD879" s="2"/>
      <c r="AE879" t="e">
        <f>J879*VLOOKUP(H879,'Cost sheet'!$C$2:$G$1232,5,FALSE)</f>
        <v>#N/A</v>
      </c>
    </row>
    <row r="880" spans="3:35" x14ac:dyDescent="0.45">
      <c r="C880" s="1"/>
      <c r="D880" s="1"/>
      <c r="E880" s="2"/>
      <c r="F880" s="3"/>
      <c r="G880" s="2"/>
      <c r="H880" s="28"/>
      <c r="I880" s="2"/>
      <c r="J880" s="4"/>
      <c r="K880" s="5"/>
      <c r="L880" s="4"/>
      <c r="M880" s="2"/>
      <c r="N880" s="2"/>
      <c r="O880" s="2"/>
      <c r="P880" s="2"/>
      <c r="R880" s="2"/>
      <c r="S880" s="2"/>
      <c r="U880" s="2"/>
      <c r="V880" s="2"/>
      <c r="W880" s="2"/>
      <c r="X880" s="6"/>
      <c r="Z880" s="2"/>
      <c r="AA880" s="2"/>
      <c r="AC880" s="2"/>
      <c r="AD880" s="2"/>
      <c r="AE880" t="e">
        <f>J880*VLOOKUP(H880,'Cost sheet'!$C$2:$G$1232,5,FALSE)</f>
        <v>#N/A</v>
      </c>
      <c r="AF880" s="2"/>
      <c r="AH880" s="2"/>
      <c r="AI880" s="2"/>
    </row>
    <row r="881" spans="3:35" x14ac:dyDescent="0.45">
      <c r="C881" s="1"/>
      <c r="D881" s="1"/>
      <c r="E881" s="2"/>
      <c r="F881" s="3"/>
      <c r="G881" s="2"/>
      <c r="H881" s="28"/>
      <c r="I881" s="2"/>
      <c r="J881" s="4"/>
      <c r="K881" s="5"/>
      <c r="L881" s="4"/>
      <c r="M881" s="2"/>
      <c r="N881" s="2"/>
      <c r="O881" s="2"/>
      <c r="P881" s="2"/>
      <c r="R881" s="2"/>
      <c r="S881" s="2"/>
      <c r="U881" s="2"/>
      <c r="V881" s="2"/>
      <c r="W881" s="2"/>
      <c r="X881" s="6"/>
      <c r="Z881" s="2"/>
      <c r="AA881" s="2"/>
      <c r="AC881" s="2"/>
      <c r="AD881" s="2"/>
      <c r="AE881" t="e">
        <f>J881*VLOOKUP(H881,'Cost sheet'!$C$2:$G$1232,5,FALSE)</f>
        <v>#N/A</v>
      </c>
      <c r="AF881" s="2"/>
      <c r="AH881" s="2"/>
      <c r="AI881" s="2"/>
    </row>
    <row r="882" spans="3:35" x14ac:dyDescent="0.45">
      <c r="C882" s="1"/>
      <c r="D882" s="1"/>
      <c r="E882" s="2"/>
      <c r="F882" s="3"/>
      <c r="G882" s="2"/>
      <c r="H882" s="28"/>
      <c r="I882" s="2"/>
      <c r="J882" s="4"/>
      <c r="K882" s="5"/>
      <c r="L882" s="4"/>
      <c r="M882" s="2"/>
      <c r="N882" s="2"/>
      <c r="O882" s="2"/>
      <c r="P882" s="2"/>
      <c r="R882" s="2"/>
      <c r="S882" s="2"/>
      <c r="U882" s="2"/>
      <c r="V882" s="2"/>
      <c r="W882" s="2"/>
      <c r="X882" s="6"/>
      <c r="Z882" s="2"/>
      <c r="AA882" s="2"/>
      <c r="AC882" s="2"/>
      <c r="AD882" s="2"/>
      <c r="AE882" t="e">
        <f>J882*VLOOKUP(H882,'Cost sheet'!$C$2:$G$1232,5,FALSE)</f>
        <v>#N/A</v>
      </c>
      <c r="AF882" s="2"/>
      <c r="AG882" s="2"/>
      <c r="AH882" s="2"/>
      <c r="AI882" s="2"/>
    </row>
    <row r="883" spans="3:35" x14ac:dyDescent="0.45">
      <c r="C883" s="1"/>
      <c r="D883" s="1"/>
      <c r="E883" s="2"/>
      <c r="F883" s="3"/>
      <c r="G883" s="2"/>
      <c r="H883" s="28"/>
      <c r="I883" s="2"/>
      <c r="J883" s="4"/>
      <c r="K883" s="5"/>
      <c r="L883" s="4"/>
      <c r="M883" s="2"/>
      <c r="N883" s="2"/>
      <c r="O883" s="2"/>
      <c r="P883" s="2"/>
      <c r="R883" s="2"/>
      <c r="S883" s="2"/>
      <c r="T883" s="2"/>
      <c r="U883" s="2"/>
      <c r="V883" s="2"/>
      <c r="W883" s="2"/>
      <c r="X883" s="6"/>
      <c r="Z883" s="2"/>
      <c r="AA883" s="2"/>
      <c r="AC883" s="2"/>
      <c r="AD883" s="2"/>
      <c r="AE883" t="e">
        <f>J883*VLOOKUP(H883,'Cost sheet'!$C$2:$G$1232,5,FALSE)</f>
        <v>#N/A</v>
      </c>
      <c r="AF883" s="2"/>
      <c r="AG883" s="2"/>
      <c r="AH883" s="2"/>
      <c r="AI883" s="2"/>
    </row>
    <row r="884" spans="3:35" x14ac:dyDescent="0.45">
      <c r="C884" s="1"/>
      <c r="D884" s="1"/>
      <c r="E884" s="2"/>
      <c r="F884" s="3"/>
      <c r="G884" s="2"/>
      <c r="H884" s="28"/>
      <c r="I884" s="2"/>
      <c r="J884" s="4"/>
      <c r="K884" s="5"/>
      <c r="L884" s="4"/>
      <c r="M884" s="2"/>
      <c r="N884" s="2"/>
      <c r="O884" s="2"/>
      <c r="P884" s="2"/>
      <c r="R884" s="2"/>
      <c r="S884" s="2"/>
      <c r="U884" s="2"/>
      <c r="V884" s="2"/>
      <c r="W884" s="2"/>
      <c r="X884" s="6"/>
      <c r="Z884" s="2"/>
      <c r="AA884" s="2"/>
      <c r="AC884" s="2"/>
      <c r="AD884" s="2"/>
      <c r="AE884" t="e">
        <f>J884*VLOOKUP(H884,'Cost sheet'!$C$2:$G$1232,5,FALSE)</f>
        <v>#N/A</v>
      </c>
      <c r="AF884" s="2"/>
      <c r="AG884" s="2"/>
      <c r="AH884" s="2"/>
      <c r="AI884" s="2"/>
    </row>
    <row r="885" spans="3:35" x14ac:dyDescent="0.45">
      <c r="C885" s="1"/>
      <c r="D885" s="1"/>
      <c r="E885" s="2"/>
      <c r="F885" s="3"/>
      <c r="G885" s="2"/>
      <c r="H885" s="28"/>
      <c r="I885" s="2"/>
      <c r="J885" s="4"/>
      <c r="K885" s="5"/>
      <c r="L885" s="4"/>
      <c r="M885" s="2"/>
      <c r="N885" s="2"/>
      <c r="O885" s="2"/>
      <c r="P885" s="2"/>
      <c r="R885" s="2"/>
      <c r="S885" s="2"/>
      <c r="U885" s="2"/>
      <c r="V885" s="2"/>
      <c r="W885" s="2"/>
      <c r="X885" s="6"/>
      <c r="Z885" s="2"/>
      <c r="AA885" s="2"/>
      <c r="AC885" s="2"/>
      <c r="AD885" s="2"/>
      <c r="AE885" t="e">
        <f>J885*VLOOKUP(H885,'Cost sheet'!$C$2:$G$1232,5,FALSE)</f>
        <v>#N/A</v>
      </c>
      <c r="AF885" s="2"/>
      <c r="AG885" s="2"/>
      <c r="AH885" s="2"/>
      <c r="AI885" s="2"/>
    </row>
    <row r="886" spans="3:35" x14ac:dyDescent="0.45">
      <c r="C886" s="1"/>
      <c r="D886" s="1"/>
      <c r="E886" s="2"/>
      <c r="F886" s="3"/>
      <c r="G886" s="2"/>
      <c r="H886" s="28"/>
      <c r="I886" s="2"/>
      <c r="J886" s="4"/>
      <c r="K886" s="5"/>
      <c r="L886" s="4"/>
      <c r="M886" s="2"/>
      <c r="N886" s="2"/>
      <c r="O886" s="2"/>
      <c r="P886" s="2"/>
      <c r="R886" s="2"/>
      <c r="S886" s="2"/>
      <c r="U886" s="2"/>
      <c r="V886" s="2"/>
      <c r="W886" s="2"/>
      <c r="X886" s="6"/>
      <c r="Z886" s="2"/>
      <c r="AA886" s="2"/>
      <c r="AC886" s="2"/>
      <c r="AD886" s="2"/>
      <c r="AE886" t="e">
        <f>J886*VLOOKUP(H886,'Cost sheet'!$C$2:$G$1232,5,FALSE)</f>
        <v>#N/A</v>
      </c>
      <c r="AF886" s="2"/>
      <c r="AG886" s="2"/>
      <c r="AH886" s="2"/>
      <c r="AI886" s="2"/>
    </row>
    <row r="887" spans="3:35" x14ac:dyDescent="0.45">
      <c r="C887" s="1"/>
      <c r="D887" s="1"/>
      <c r="E887" s="2"/>
      <c r="F887" s="3"/>
      <c r="G887" s="2"/>
      <c r="H887" s="28"/>
      <c r="I887" s="2"/>
      <c r="J887" s="4"/>
      <c r="K887" s="5"/>
      <c r="L887" s="4"/>
      <c r="M887" s="2"/>
      <c r="N887" s="2"/>
      <c r="O887" s="2"/>
      <c r="P887" s="2"/>
      <c r="R887" s="2"/>
      <c r="S887" s="2"/>
      <c r="U887" s="2"/>
      <c r="V887" s="2"/>
      <c r="W887" s="2"/>
      <c r="X887" s="6"/>
      <c r="Z887" s="2"/>
      <c r="AA887" s="2"/>
      <c r="AC887" s="2"/>
      <c r="AD887" s="2"/>
      <c r="AE887" t="e">
        <f>J887*VLOOKUP(H887,'Cost sheet'!$C$2:$G$1232,5,FALSE)</f>
        <v>#N/A</v>
      </c>
      <c r="AF887" s="2"/>
      <c r="AG887" s="2"/>
      <c r="AH887" s="2"/>
      <c r="AI887" s="2"/>
    </row>
    <row r="888" spans="3:35" x14ac:dyDescent="0.45">
      <c r="C888" s="1"/>
      <c r="D888" s="1"/>
      <c r="E888" s="2"/>
      <c r="F888" s="3"/>
      <c r="G888" s="2"/>
      <c r="H888" s="28"/>
      <c r="I888" s="2"/>
      <c r="J888" s="4"/>
      <c r="K888" s="5"/>
      <c r="L888" s="4"/>
      <c r="M888" s="2"/>
      <c r="N888" s="2"/>
      <c r="O888" s="2"/>
      <c r="P888" s="2"/>
      <c r="R888" s="2"/>
      <c r="S888" s="2"/>
      <c r="U888" s="2"/>
      <c r="V888" s="2"/>
      <c r="W888" s="2"/>
      <c r="X888" s="6"/>
      <c r="Z888" s="2"/>
      <c r="AA888" s="2"/>
      <c r="AC888" s="2"/>
      <c r="AD888" s="2"/>
      <c r="AE888" t="e">
        <f>J888*VLOOKUP(H888,'Cost sheet'!$C$2:$G$1232,5,FALSE)</f>
        <v>#N/A</v>
      </c>
      <c r="AF888" s="2"/>
      <c r="AG888" s="2"/>
      <c r="AH888" s="2"/>
      <c r="AI888" s="2"/>
    </row>
    <row r="889" spans="3:35" x14ac:dyDescent="0.45">
      <c r="C889" s="1"/>
      <c r="D889" s="1"/>
      <c r="E889" s="2"/>
      <c r="F889" s="3"/>
      <c r="G889" s="2"/>
      <c r="H889" s="28"/>
      <c r="I889" s="2"/>
      <c r="J889" s="4"/>
      <c r="K889" s="5"/>
      <c r="L889" s="4"/>
      <c r="M889" s="2"/>
      <c r="N889" s="2"/>
      <c r="O889" s="2"/>
      <c r="P889" s="2"/>
      <c r="R889" s="2"/>
      <c r="S889" s="2"/>
      <c r="U889" s="2"/>
      <c r="V889" s="2"/>
      <c r="W889" s="2"/>
      <c r="X889" s="6"/>
      <c r="Z889" s="2"/>
      <c r="AA889" s="2"/>
      <c r="AC889" s="2"/>
      <c r="AD889" s="2"/>
      <c r="AE889" t="e">
        <f>J889*VLOOKUP(H889,'Cost sheet'!$C$2:$G$1232,5,FALSE)</f>
        <v>#N/A</v>
      </c>
      <c r="AF889" s="2"/>
      <c r="AG889" s="2"/>
      <c r="AH889" s="2"/>
      <c r="AI889" s="2"/>
    </row>
    <row r="890" spans="3:35" x14ac:dyDescent="0.45">
      <c r="C890" s="1"/>
      <c r="D890" s="1"/>
      <c r="E890" s="2"/>
      <c r="F890" s="3"/>
      <c r="G890" s="2"/>
      <c r="H890" s="28"/>
      <c r="I890" s="2"/>
      <c r="J890" s="4"/>
      <c r="K890" s="5"/>
      <c r="L890" s="4"/>
      <c r="M890" s="2"/>
      <c r="N890" s="2"/>
      <c r="O890" s="2"/>
      <c r="P890" s="2"/>
      <c r="R890" s="2"/>
      <c r="S890" s="2"/>
      <c r="U890" s="2"/>
      <c r="V890" s="2"/>
      <c r="W890" s="2"/>
      <c r="X890" s="6"/>
      <c r="Z890" s="2"/>
      <c r="AA890" s="2"/>
      <c r="AC890" s="2"/>
      <c r="AD890" s="2"/>
      <c r="AE890" t="e">
        <f>J890*VLOOKUP(H890,'Cost sheet'!$C$2:$G$1232,5,FALSE)</f>
        <v>#N/A</v>
      </c>
      <c r="AF890" s="2"/>
      <c r="AG890" s="2"/>
      <c r="AH890" s="2"/>
      <c r="AI890" s="2"/>
    </row>
    <row r="891" spans="3:35" x14ac:dyDescent="0.45">
      <c r="C891" s="1"/>
      <c r="D891" s="1"/>
      <c r="E891" s="2"/>
      <c r="F891" s="3"/>
      <c r="G891" s="2"/>
      <c r="H891" s="28"/>
      <c r="I891" s="2"/>
      <c r="J891" s="4"/>
      <c r="K891" s="5"/>
      <c r="L891" s="4"/>
      <c r="M891" s="2"/>
      <c r="N891" s="2"/>
      <c r="O891" s="2"/>
      <c r="P891" s="2"/>
      <c r="R891" s="2"/>
      <c r="S891" s="2"/>
      <c r="T891" s="2"/>
      <c r="U891" s="2"/>
      <c r="V891" s="2"/>
      <c r="W891" s="2"/>
      <c r="X891" s="6"/>
      <c r="Z891" s="2"/>
      <c r="AA891" s="2"/>
      <c r="AC891" s="2"/>
      <c r="AD891" s="2"/>
      <c r="AE891" t="e">
        <f>J891*VLOOKUP(H891,'Cost sheet'!$C$2:$G$1232,5,FALSE)</f>
        <v>#N/A</v>
      </c>
      <c r="AF891" s="2"/>
      <c r="AG891" s="2"/>
      <c r="AH891" s="2"/>
      <c r="AI891" s="2"/>
    </row>
    <row r="892" spans="3:35" x14ac:dyDescent="0.45">
      <c r="C892" s="1"/>
      <c r="D892" s="1"/>
      <c r="E892" s="2"/>
      <c r="F892" s="3"/>
      <c r="G892" s="2"/>
      <c r="H892" s="28"/>
      <c r="I892" s="2"/>
      <c r="J892" s="4"/>
      <c r="K892" s="5"/>
      <c r="L892" s="4"/>
      <c r="M892" s="2"/>
      <c r="N892" s="2"/>
      <c r="O892" s="2"/>
      <c r="P892" s="2"/>
      <c r="R892" s="2"/>
      <c r="S892" s="2"/>
      <c r="U892" s="2"/>
      <c r="V892" s="2"/>
      <c r="W892" s="2"/>
      <c r="X892" s="6"/>
      <c r="Z892" s="2"/>
      <c r="AA892" s="2"/>
      <c r="AC892" s="2"/>
      <c r="AD892" s="2"/>
      <c r="AE892" t="e">
        <f>J892*VLOOKUP(H892,'Cost sheet'!$C$2:$G$1232,5,FALSE)</f>
        <v>#N/A</v>
      </c>
      <c r="AF892" s="2"/>
      <c r="AG892" s="2"/>
      <c r="AH892" s="2"/>
      <c r="AI892" s="2"/>
    </row>
    <row r="893" spans="3:35" x14ac:dyDescent="0.45">
      <c r="C893" s="1"/>
      <c r="D893" s="1"/>
      <c r="E893" s="2"/>
      <c r="F893" s="3"/>
      <c r="G893" s="2"/>
      <c r="H893" s="28"/>
      <c r="I893" s="2"/>
      <c r="J893" s="4"/>
      <c r="K893" s="5"/>
      <c r="L893" s="4"/>
      <c r="M893" s="2"/>
      <c r="N893" s="2"/>
      <c r="O893" s="2"/>
      <c r="P893" s="2"/>
      <c r="R893" s="2"/>
      <c r="S893" s="2"/>
      <c r="U893" s="2"/>
      <c r="V893" s="2"/>
      <c r="W893" s="2"/>
      <c r="X893" s="6"/>
      <c r="Z893" s="2"/>
      <c r="AA893" s="2"/>
      <c r="AC893" s="2"/>
      <c r="AD893" s="2"/>
      <c r="AE893" t="e">
        <f>J893*VLOOKUP(H893,'Cost sheet'!$C$2:$G$1232,5,FALSE)</f>
        <v>#N/A</v>
      </c>
      <c r="AF893" s="2"/>
      <c r="AG893" s="2"/>
      <c r="AH893" s="2"/>
      <c r="AI893" s="2"/>
    </row>
    <row r="894" spans="3:35" x14ac:dyDescent="0.45">
      <c r="C894" s="1"/>
      <c r="D894" s="1"/>
      <c r="E894" s="2"/>
      <c r="F894" s="3"/>
      <c r="G894" s="2"/>
      <c r="H894" s="28"/>
      <c r="I894" s="2"/>
      <c r="J894" s="4"/>
      <c r="K894" s="5"/>
      <c r="L894" s="4"/>
      <c r="M894" s="2"/>
      <c r="N894" s="2"/>
      <c r="O894" s="2"/>
      <c r="P894" s="2"/>
      <c r="R894" s="2"/>
      <c r="S894" s="2"/>
      <c r="U894" s="2"/>
      <c r="V894" s="2"/>
      <c r="W894" s="2"/>
      <c r="X894" s="6"/>
      <c r="Z894" s="2"/>
      <c r="AA894" s="2"/>
      <c r="AC894" s="2"/>
      <c r="AD894" s="2"/>
      <c r="AE894" t="e">
        <f>J894*VLOOKUP(H894,'Cost sheet'!$C$2:$G$1232,5,FALSE)</f>
        <v>#N/A</v>
      </c>
      <c r="AF894" s="2"/>
      <c r="AG894" s="2"/>
      <c r="AH894" s="2"/>
      <c r="AI894" s="2"/>
    </row>
    <row r="895" spans="3:35" x14ac:dyDescent="0.45">
      <c r="C895" s="1"/>
      <c r="D895" s="1"/>
      <c r="E895" s="2"/>
      <c r="F895" s="3"/>
      <c r="G895" s="2"/>
      <c r="H895" s="28"/>
      <c r="I895" s="2"/>
      <c r="J895" s="4"/>
      <c r="K895" s="5"/>
      <c r="L895" s="4"/>
      <c r="M895" s="2"/>
      <c r="N895" s="2"/>
      <c r="O895" s="2"/>
      <c r="P895" s="2"/>
      <c r="R895" s="2"/>
      <c r="S895" s="2"/>
      <c r="U895" s="2"/>
      <c r="V895" s="2"/>
      <c r="W895" s="2"/>
      <c r="X895" s="6"/>
      <c r="Z895" s="2"/>
      <c r="AA895" s="2"/>
      <c r="AC895" s="2"/>
      <c r="AD895" s="2"/>
      <c r="AE895" t="e">
        <f>J895*VLOOKUP(H895,'Cost sheet'!$C$2:$G$1232,5,FALSE)</f>
        <v>#N/A</v>
      </c>
      <c r="AF895" s="2"/>
      <c r="AG895" s="2"/>
      <c r="AH895" s="2"/>
      <c r="AI895" s="2"/>
    </row>
    <row r="896" spans="3:35" x14ac:dyDescent="0.45">
      <c r="C896" s="1"/>
      <c r="D896" s="1"/>
      <c r="E896" s="2"/>
      <c r="F896" s="3"/>
      <c r="G896" s="2"/>
      <c r="H896" s="28"/>
      <c r="I896" s="2"/>
      <c r="J896" s="4"/>
      <c r="K896" s="5"/>
      <c r="L896" s="4"/>
      <c r="M896" s="2"/>
      <c r="N896" s="2"/>
      <c r="O896" s="2"/>
      <c r="P896" s="2"/>
      <c r="R896" s="2"/>
      <c r="S896" s="2"/>
      <c r="U896" s="2"/>
      <c r="V896" s="2"/>
      <c r="W896" s="2"/>
      <c r="X896" s="6"/>
      <c r="Z896" s="2"/>
      <c r="AA896" s="2"/>
      <c r="AC896" s="2"/>
      <c r="AD896" s="2"/>
      <c r="AE896" t="e">
        <f>J896*VLOOKUP(H896,'Cost sheet'!$C$2:$G$1232,5,FALSE)</f>
        <v>#N/A</v>
      </c>
      <c r="AF896" s="2"/>
      <c r="AG896" s="2"/>
      <c r="AH896" s="2"/>
      <c r="AI896" s="2"/>
    </row>
    <row r="897" spans="3:35" x14ac:dyDescent="0.45">
      <c r="C897" s="1"/>
      <c r="D897" s="1"/>
      <c r="E897" s="2"/>
      <c r="F897" s="3"/>
      <c r="G897" s="2"/>
      <c r="H897" s="28"/>
      <c r="I897" s="2"/>
      <c r="J897" s="4"/>
      <c r="K897" s="5"/>
      <c r="L897" s="4"/>
      <c r="M897" s="2"/>
      <c r="N897" s="2"/>
      <c r="O897" s="2"/>
      <c r="P897" s="2"/>
      <c r="R897" s="2"/>
      <c r="S897" s="2"/>
      <c r="U897" s="2"/>
      <c r="V897" s="2"/>
      <c r="W897" s="2"/>
      <c r="X897" s="6"/>
      <c r="Z897" s="2"/>
      <c r="AA897" s="2"/>
      <c r="AC897" s="2"/>
      <c r="AD897" s="2"/>
      <c r="AE897" t="e">
        <f>J897*VLOOKUP(H897,'Cost sheet'!$C$2:$G$1232,5,FALSE)</f>
        <v>#N/A</v>
      </c>
      <c r="AF897" s="2"/>
      <c r="AG897" s="2"/>
      <c r="AH897" s="2"/>
      <c r="AI897" s="2"/>
    </row>
    <row r="898" spans="3:35" x14ac:dyDescent="0.45">
      <c r="C898" s="1"/>
      <c r="D898" s="1"/>
      <c r="E898" s="2"/>
      <c r="F898" s="3"/>
      <c r="G898" s="2"/>
      <c r="H898" s="28"/>
      <c r="I898" s="2"/>
      <c r="J898" s="4"/>
      <c r="K898" s="5"/>
      <c r="L898" s="4"/>
      <c r="M898" s="2"/>
      <c r="N898" s="2"/>
      <c r="O898" s="2"/>
      <c r="P898" s="2"/>
      <c r="R898" s="2"/>
      <c r="S898" s="2"/>
      <c r="U898" s="2"/>
      <c r="V898" s="2"/>
      <c r="W898" s="2"/>
      <c r="X898" s="6"/>
      <c r="Z898" s="2"/>
      <c r="AA898" s="2"/>
      <c r="AC898" s="2"/>
      <c r="AD898" s="2"/>
      <c r="AE898" t="e">
        <f>J898*VLOOKUP(H898,'Cost sheet'!$C$2:$G$1232,5,FALSE)</f>
        <v>#N/A</v>
      </c>
      <c r="AF898" s="2"/>
      <c r="AG898" s="2"/>
      <c r="AH898" s="2"/>
      <c r="AI898" s="2"/>
    </row>
    <row r="899" spans="3:35" x14ac:dyDescent="0.45">
      <c r="C899" s="1"/>
      <c r="D899" s="1"/>
      <c r="E899" s="2"/>
      <c r="F899" s="3"/>
      <c r="G899" s="2"/>
      <c r="H899" s="28"/>
      <c r="I899" s="2"/>
      <c r="J899" s="4"/>
      <c r="K899" s="5"/>
      <c r="L899" s="4"/>
      <c r="M899" s="2"/>
      <c r="N899" s="2"/>
      <c r="O899" s="2"/>
      <c r="P899" s="2"/>
      <c r="R899" s="2"/>
      <c r="S899" s="2"/>
      <c r="U899" s="2"/>
      <c r="V899" s="2"/>
      <c r="W899" s="2"/>
      <c r="X899" s="6"/>
      <c r="Z899" s="2"/>
      <c r="AA899" s="2"/>
      <c r="AC899" s="2"/>
      <c r="AD899" s="2"/>
      <c r="AE899" t="e">
        <f>J899*VLOOKUP(H899,'Cost sheet'!$C$2:$G$1232,5,FALSE)</f>
        <v>#N/A</v>
      </c>
      <c r="AF899" s="2"/>
      <c r="AG899" s="2"/>
      <c r="AH899" s="2"/>
      <c r="AI899" s="2"/>
    </row>
    <row r="900" spans="3:35" x14ac:dyDescent="0.45">
      <c r="C900" s="1"/>
      <c r="D900" s="1"/>
      <c r="E900" s="2"/>
      <c r="F900" s="3"/>
      <c r="G900" s="2"/>
      <c r="H900" s="28"/>
      <c r="I900" s="2"/>
      <c r="J900" s="4"/>
      <c r="K900" s="5"/>
      <c r="L900" s="4"/>
      <c r="M900" s="2"/>
      <c r="N900" s="2"/>
      <c r="O900" s="2"/>
      <c r="P900" s="2"/>
      <c r="R900" s="2"/>
      <c r="S900" s="2"/>
      <c r="U900" s="2"/>
      <c r="V900" s="2"/>
      <c r="W900" s="2"/>
      <c r="X900" s="6"/>
      <c r="Z900" s="2"/>
      <c r="AA900" s="2"/>
      <c r="AC900" s="2"/>
      <c r="AD900" s="2"/>
      <c r="AE900" t="e">
        <f>J900*VLOOKUP(H900,'Cost sheet'!$C$2:$G$1232,5,FALSE)</f>
        <v>#N/A</v>
      </c>
      <c r="AF900" s="2"/>
      <c r="AH900" s="2"/>
      <c r="AI900" s="2"/>
    </row>
    <row r="901" spans="3:35" x14ac:dyDescent="0.45">
      <c r="C901" s="1"/>
      <c r="D901" s="1"/>
      <c r="E901" s="2"/>
      <c r="F901" s="3"/>
      <c r="G901" s="2"/>
      <c r="H901" s="28"/>
      <c r="I901" s="2"/>
      <c r="J901" s="4"/>
      <c r="K901" s="5"/>
      <c r="L901" s="4"/>
      <c r="M901" s="2"/>
      <c r="N901" s="2"/>
      <c r="O901" s="2"/>
      <c r="P901" s="2"/>
      <c r="R901" s="2"/>
      <c r="S901" s="2"/>
      <c r="U901" s="2"/>
      <c r="V901" s="2"/>
      <c r="W901" s="2"/>
      <c r="X901" s="6"/>
      <c r="Z901" s="2"/>
      <c r="AA901" s="2"/>
      <c r="AC901" s="2"/>
      <c r="AD901" s="2"/>
      <c r="AE901" t="e">
        <f>J901*VLOOKUP(H901,'Cost sheet'!$C$2:$G$1232,5,FALSE)</f>
        <v>#N/A</v>
      </c>
      <c r="AF901" s="2"/>
      <c r="AG901" s="2"/>
      <c r="AH901" s="2"/>
      <c r="AI901" s="2"/>
    </row>
    <row r="902" spans="3:35" x14ac:dyDescent="0.45">
      <c r="C902" s="1"/>
      <c r="D902" s="1"/>
      <c r="E902" s="2"/>
      <c r="F902" s="3"/>
      <c r="G902" s="2"/>
      <c r="H902" s="28"/>
      <c r="I902" s="2"/>
      <c r="J902" s="4"/>
      <c r="K902" s="5"/>
      <c r="L902" s="4"/>
      <c r="M902" s="2"/>
      <c r="N902" s="2"/>
      <c r="O902" s="2"/>
      <c r="P902" s="2"/>
      <c r="R902" s="2"/>
      <c r="S902" s="2"/>
      <c r="U902" s="2"/>
      <c r="V902" s="2"/>
      <c r="W902" s="2"/>
      <c r="X902" s="6"/>
      <c r="Z902" s="2"/>
      <c r="AA902" s="2"/>
      <c r="AC902" s="2"/>
      <c r="AD902" s="2"/>
      <c r="AE902" t="e">
        <f>J902*VLOOKUP(H902,'Cost sheet'!$C$2:$G$1232,5,FALSE)</f>
        <v>#N/A</v>
      </c>
      <c r="AF902" s="2"/>
      <c r="AG902" s="2"/>
    </row>
    <row r="903" spans="3:35" x14ac:dyDescent="0.45">
      <c r="C903" s="1"/>
      <c r="D903" s="1"/>
      <c r="E903" s="2"/>
      <c r="F903" s="3"/>
      <c r="G903" s="2"/>
      <c r="H903" s="28"/>
      <c r="I903" s="2"/>
      <c r="J903" s="4"/>
      <c r="K903" s="5"/>
      <c r="L903" s="4"/>
      <c r="M903" s="2"/>
      <c r="N903" s="2"/>
      <c r="O903" s="2"/>
      <c r="P903" s="2"/>
      <c r="R903" s="2"/>
      <c r="S903" s="2"/>
      <c r="U903" s="2"/>
      <c r="V903" s="2"/>
      <c r="W903" s="2"/>
      <c r="X903" s="6"/>
      <c r="Z903" s="2"/>
      <c r="AA903" s="2"/>
      <c r="AC903" s="2"/>
      <c r="AD903" s="2"/>
      <c r="AE903" t="e">
        <f>J903*VLOOKUP(H903,'Cost sheet'!$C$2:$G$1232,5,FALSE)</f>
        <v>#N/A</v>
      </c>
    </row>
    <row r="904" spans="3:35" x14ac:dyDescent="0.45">
      <c r="C904" s="1"/>
      <c r="D904" s="1"/>
      <c r="E904" s="2"/>
      <c r="F904" s="3"/>
      <c r="G904" s="2"/>
      <c r="H904" s="28"/>
      <c r="I904" s="2"/>
      <c r="J904" s="4"/>
      <c r="K904" s="5"/>
      <c r="L904" s="4"/>
      <c r="M904" s="2"/>
      <c r="N904" s="2"/>
      <c r="O904" s="2"/>
      <c r="P904" s="2"/>
      <c r="R904" s="2"/>
      <c r="S904" s="2"/>
      <c r="U904" s="2"/>
      <c r="V904" s="2"/>
      <c r="W904" s="2"/>
      <c r="X904" s="6"/>
      <c r="Z904" s="2"/>
      <c r="AA904" s="2"/>
      <c r="AC904" s="2"/>
      <c r="AD904" s="2"/>
      <c r="AE904" t="e">
        <f>J904*VLOOKUP(H904,'Cost sheet'!$C$2:$G$1232,5,FALSE)</f>
        <v>#N/A</v>
      </c>
    </row>
    <row r="905" spans="3:35" x14ac:dyDescent="0.45">
      <c r="C905" s="1"/>
      <c r="D905" s="1"/>
      <c r="E905" s="2"/>
      <c r="F905" s="3"/>
      <c r="G905" s="2"/>
      <c r="H905" s="28"/>
      <c r="I905" s="2"/>
      <c r="J905" s="4"/>
      <c r="K905" s="5"/>
      <c r="L905" s="4"/>
      <c r="M905" s="2"/>
      <c r="N905" s="2"/>
      <c r="O905" s="2"/>
      <c r="P905" s="2"/>
      <c r="R905" s="2"/>
      <c r="S905" s="2"/>
      <c r="U905" s="2"/>
      <c r="V905" s="2"/>
      <c r="W905" s="2"/>
      <c r="X905" s="6"/>
      <c r="Z905" s="2"/>
      <c r="AA905" s="2"/>
      <c r="AC905" s="2"/>
      <c r="AD905" s="2"/>
      <c r="AE905" t="e">
        <f>J905*VLOOKUP(H905,'Cost sheet'!$C$2:$G$1232,5,FALSE)</f>
        <v>#N/A</v>
      </c>
    </row>
    <row r="906" spans="3:35" x14ac:dyDescent="0.45">
      <c r="C906" s="1"/>
      <c r="D906" s="1"/>
      <c r="E906" s="2"/>
      <c r="F906" s="3"/>
      <c r="G906" s="2"/>
      <c r="H906" s="28"/>
      <c r="I906" s="2"/>
      <c r="J906" s="4"/>
      <c r="K906" s="5"/>
      <c r="L906" s="4"/>
      <c r="M906" s="2"/>
      <c r="N906" s="2"/>
      <c r="O906" s="2"/>
      <c r="P906" s="2"/>
      <c r="R906" s="2"/>
      <c r="S906" s="2"/>
      <c r="U906" s="2"/>
      <c r="V906" s="2"/>
      <c r="W906" s="2"/>
      <c r="X906" s="6"/>
      <c r="Z906" s="2"/>
      <c r="AA906" s="2"/>
      <c r="AC906" s="2"/>
      <c r="AD906" s="2"/>
      <c r="AE906" t="e">
        <f>J906*VLOOKUP(H906,'Cost sheet'!$C$2:$G$1232,5,FALSE)</f>
        <v>#N/A</v>
      </c>
    </row>
    <row r="907" spans="3:35" x14ac:dyDescent="0.45">
      <c r="C907" s="1"/>
      <c r="D907" s="1"/>
      <c r="E907" s="2"/>
      <c r="F907" s="3"/>
      <c r="G907" s="2"/>
      <c r="H907" s="28"/>
      <c r="I907" s="2"/>
      <c r="J907" s="4"/>
      <c r="K907" s="5"/>
      <c r="L907" s="4"/>
      <c r="M907" s="2"/>
      <c r="N907" s="2"/>
      <c r="O907" s="2"/>
      <c r="P907" s="2"/>
      <c r="R907" s="2"/>
      <c r="S907" s="2"/>
      <c r="U907" s="2"/>
      <c r="V907" s="2"/>
      <c r="W907" s="2"/>
      <c r="X907" s="6"/>
      <c r="Z907" s="2"/>
      <c r="AA907" s="2"/>
      <c r="AC907" s="2"/>
      <c r="AD907" s="2"/>
      <c r="AE907" t="e">
        <f>J907*VLOOKUP(H907,'Cost sheet'!$C$2:$G$1232,5,FALSE)</f>
        <v>#N/A</v>
      </c>
      <c r="AF907" s="2"/>
      <c r="AG907" s="2"/>
      <c r="AH907" s="2"/>
      <c r="AI907" s="2"/>
    </row>
    <row r="908" spans="3:35" x14ac:dyDescent="0.45">
      <c r="C908" s="1"/>
      <c r="D908" s="1"/>
      <c r="E908" s="2"/>
      <c r="F908" s="3"/>
      <c r="G908" s="2"/>
      <c r="H908" s="28"/>
      <c r="I908" s="2"/>
      <c r="J908" s="4"/>
      <c r="K908" s="5"/>
      <c r="L908" s="4"/>
      <c r="M908" s="2"/>
      <c r="N908" s="2"/>
      <c r="O908" s="2"/>
      <c r="P908" s="2"/>
      <c r="R908" s="2"/>
      <c r="S908" s="2"/>
      <c r="U908" s="2"/>
      <c r="V908" s="2"/>
      <c r="W908" s="2"/>
      <c r="X908" s="6"/>
      <c r="Z908" s="2"/>
      <c r="AA908" s="2"/>
      <c r="AC908" s="2"/>
      <c r="AD908" s="2"/>
      <c r="AE908" t="e">
        <f>J908*VLOOKUP(H908,'Cost sheet'!$C$2:$G$1232,5,FALSE)</f>
        <v>#N/A</v>
      </c>
      <c r="AF908" s="2"/>
      <c r="AG908" s="2"/>
      <c r="AH908" s="2"/>
      <c r="AI908" s="2"/>
    </row>
    <row r="909" spans="3:35" x14ac:dyDescent="0.45">
      <c r="C909" s="1"/>
      <c r="D909" s="1"/>
      <c r="E909" s="2"/>
      <c r="F909" s="3"/>
      <c r="G909" s="2"/>
      <c r="H909" s="28"/>
      <c r="I909" s="2"/>
      <c r="J909" s="4"/>
      <c r="K909" s="5"/>
      <c r="L909" s="4"/>
      <c r="M909" s="2"/>
      <c r="N909" s="2"/>
      <c r="O909" s="2"/>
      <c r="P909" s="2"/>
      <c r="R909" s="2"/>
      <c r="S909" s="2"/>
      <c r="U909" s="2"/>
      <c r="V909" s="2"/>
      <c r="W909" s="2"/>
      <c r="X909" s="6"/>
      <c r="Z909" s="2"/>
      <c r="AA909" s="2"/>
      <c r="AC909" s="2"/>
      <c r="AD909" s="2"/>
      <c r="AE909" t="e">
        <f>J909*VLOOKUP(H909,'Cost sheet'!$C$2:$G$1232,5,FALSE)</f>
        <v>#N/A</v>
      </c>
      <c r="AF909" s="2"/>
      <c r="AG909" s="2"/>
      <c r="AH909" s="2"/>
      <c r="AI909" s="2"/>
    </row>
    <row r="910" spans="3:35" x14ac:dyDescent="0.45">
      <c r="C910" s="1"/>
      <c r="D910" s="1"/>
      <c r="E910" s="2"/>
      <c r="F910" s="3"/>
      <c r="G910" s="2"/>
      <c r="H910" s="28"/>
      <c r="I910" s="2"/>
      <c r="J910" s="4"/>
      <c r="K910" s="5"/>
      <c r="L910" s="4"/>
      <c r="M910" s="2"/>
      <c r="N910" s="2"/>
      <c r="O910" s="2"/>
      <c r="P910" s="2"/>
      <c r="R910" s="2"/>
      <c r="S910" s="2"/>
      <c r="U910" s="2"/>
      <c r="V910" s="2"/>
      <c r="W910" s="2"/>
      <c r="X910" s="6"/>
      <c r="Z910" s="2"/>
      <c r="AA910" s="2"/>
      <c r="AC910" s="2"/>
      <c r="AD910" s="2"/>
      <c r="AE910" t="e">
        <f>J910*VLOOKUP(H910,'Cost sheet'!$C$2:$G$1232,5,FALSE)</f>
        <v>#N/A</v>
      </c>
      <c r="AF910" s="2"/>
      <c r="AG910" s="2"/>
      <c r="AH910" s="2"/>
      <c r="AI910" s="2"/>
    </row>
    <row r="911" spans="3:35" x14ac:dyDescent="0.45">
      <c r="C911" s="1"/>
      <c r="D911" s="1"/>
      <c r="E911" s="2"/>
      <c r="F911" s="3"/>
      <c r="G911" s="2"/>
      <c r="H911" s="28"/>
      <c r="I911" s="2"/>
      <c r="J911" s="4"/>
      <c r="K911" s="5"/>
      <c r="L911" s="4"/>
      <c r="M911" s="2"/>
      <c r="N911" s="2"/>
      <c r="O911" s="2"/>
      <c r="P911" s="2"/>
      <c r="R911" s="2"/>
      <c r="S911" s="2"/>
      <c r="U911" s="2"/>
      <c r="V911" s="2"/>
      <c r="W911" s="2"/>
      <c r="X911" s="6"/>
      <c r="Z911" s="2"/>
      <c r="AA911" s="2"/>
      <c r="AC911" s="2"/>
      <c r="AD911" s="2"/>
      <c r="AE911" t="e">
        <f>J911*VLOOKUP(H911,'Cost sheet'!$C$2:$G$1232,5,FALSE)</f>
        <v>#N/A</v>
      </c>
      <c r="AF911" s="2"/>
      <c r="AG911" s="2"/>
      <c r="AH911" s="2"/>
      <c r="AI911" s="2"/>
    </row>
    <row r="912" spans="3:35" x14ac:dyDescent="0.45">
      <c r="C912" s="1"/>
      <c r="D912" s="1"/>
      <c r="E912" s="2"/>
      <c r="F912" s="3"/>
      <c r="G912" s="2"/>
      <c r="H912" s="28"/>
      <c r="I912" s="2"/>
      <c r="J912" s="4"/>
      <c r="K912" s="5"/>
      <c r="L912" s="4"/>
      <c r="M912" s="2"/>
      <c r="N912" s="2"/>
      <c r="O912" s="2"/>
      <c r="P912" s="2"/>
      <c r="R912" s="2"/>
      <c r="S912" s="2"/>
      <c r="U912" s="2"/>
      <c r="V912" s="2"/>
      <c r="W912" s="2"/>
      <c r="X912" s="6"/>
      <c r="Z912" s="2"/>
      <c r="AA912" s="2"/>
      <c r="AC912" s="2"/>
      <c r="AD912" s="2"/>
      <c r="AE912" t="e">
        <f>J912*VLOOKUP(H912,'Cost sheet'!$C$2:$G$1232,5,FALSE)</f>
        <v>#N/A</v>
      </c>
      <c r="AF912" s="2"/>
      <c r="AH912" s="2"/>
      <c r="AI912" s="2"/>
    </row>
    <row r="913" spans="3:35" x14ac:dyDescent="0.45">
      <c r="C913" s="1"/>
      <c r="D913" s="1"/>
      <c r="E913" s="2"/>
      <c r="F913" s="3"/>
      <c r="G913" s="2"/>
      <c r="H913" s="28"/>
      <c r="I913" s="2"/>
      <c r="J913" s="4"/>
      <c r="K913" s="5"/>
      <c r="L913" s="4"/>
      <c r="M913" s="2"/>
      <c r="N913" s="2"/>
      <c r="O913" s="2"/>
      <c r="P913" s="2"/>
      <c r="R913" s="2"/>
      <c r="S913" s="2"/>
      <c r="U913" s="2"/>
      <c r="V913" s="2"/>
      <c r="W913" s="2"/>
      <c r="X913" s="6"/>
      <c r="Z913" s="2"/>
      <c r="AA913" s="2"/>
      <c r="AC913" s="2"/>
      <c r="AD913" s="2"/>
      <c r="AE913" t="e">
        <f>J913*VLOOKUP(H913,'Cost sheet'!$C$2:$G$1232,5,FALSE)</f>
        <v>#N/A</v>
      </c>
      <c r="AF913" s="2"/>
      <c r="AH913" s="2"/>
      <c r="AI913" s="2"/>
    </row>
    <row r="914" spans="3:35" x14ac:dyDescent="0.45">
      <c r="C914" s="1"/>
      <c r="D914" s="1"/>
      <c r="E914" s="2"/>
      <c r="F914" s="3"/>
      <c r="G914" s="2"/>
      <c r="H914" s="28"/>
      <c r="I914" s="2"/>
      <c r="J914" s="4"/>
      <c r="K914" s="5"/>
      <c r="L914" s="4"/>
      <c r="M914" s="2"/>
      <c r="N914" s="2"/>
      <c r="O914" s="2"/>
      <c r="P914" s="2"/>
      <c r="R914" s="2"/>
      <c r="S914" s="2"/>
      <c r="U914" s="2"/>
      <c r="V914" s="2"/>
      <c r="W914" s="2"/>
      <c r="X914" s="6"/>
      <c r="Z914" s="2"/>
      <c r="AA914" s="2"/>
      <c r="AC914" s="2"/>
      <c r="AD914" s="2"/>
      <c r="AE914" t="e">
        <f>J914*VLOOKUP(H914,'Cost sheet'!$C$2:$G$1232,5,FALSE)</f>
        <v>#N/A</v>
      </c>
      <c r="AF914" s="2"/>
      <c r="AH914" s="2"/>
      <c r="AI914" s="2"/>
    </row>
    <row r="915" spans="3:35" x14ac:dyDescent="0.45">
      <c r="C915" s="1"/>
      <c r="D915" s="1"/>
      <c r="E915" s="2"/>
      <c r="F915" s="3"/>
      <c r="G915" s="2"/>
      <c r="H915" s="28"/>
      <c r="I915" s="2"/>
      <c r="J915" s="4"/>
      <c r="K915" s="5"/>
      <c r="L915" s="4"/>
      <c r="M915" s="2"/>
      <c r="N915" s="2"/>
      <c r="O915" s="2"/>
      <c r="P915" s="2"/>
      <c r="R915" s="2"/>
      <c r="S915" s="2"/>
      <c r="U915" s="2"/>
      <c r="V915" s="2"/>
      <c r="W915" s="2"/>
      <c r="X915" s="6"/>
      <c r="Z915" s="2"/>
      <c r="AA915" s="2"/>
      <c r="AC915" s="2"/>
      <c r="AD915" s="2"/>
      <c r="AE915" t="e">
        <f>J915*VLOOKUP(H915,'Cost sheet'!$C$2:$G$1232,5,FALSE)</f>
        <v>#N/A</v>
      </c>
      <c r="AF915" s="2"/>
      <c r="AH915" s="2"/>
      <c r="AI915" s="2"/>
    </row>
    <row r="916" spans="3:35" x14ac:dyDescent="0.45">
      <c r="C916" s="1"/>
      <c r="D916" s="1"/>
      <c r="E916" s="2"/>
      <c r="F916" s="3"/>
      <c r="G916" s="2"/>
      <c r="H916" s="28"/>
      <c r="I916" s="2"/>
      <c r="J916" s="4"/>
      <c r="K916" s="5"/>
      <c r="L916" s="4"/>
      <c r="M916" s="2"/>
      <c r="N916" s="2"/>
      <c r="O916" s="2"/>
      <c r="P916" s="2"/>
      <c r="R916" s="2"/>
      <c r="S916" s="2"/>
      <c r="U916" s="2"/>
      <c r="V916" s="2"/>
      <c r="W916" s="2"/>
      <c r="X916" s="6"/>
      <c r="Z916" s="2"/>
      <c r="AA916" s="2"/>
      <c r="AC916" s="2"/>
      <c r="AD916" s="2"/>
      <c r="AE916" t="e">
        <f>J916*VLOOKUP(H916,'Cost sheet'!$C$2:$G$1232,5,FALSE)</f>
        <v>#N/A</v>
      </c>
      <c r="AF916" s="2"/>
      <c r="AG916" s="2"/>
      <c r="AH916" s="2"/>
      <c r="AI916" s="2"/>
    </row>
    <row r="917" spans="3:35" x14ac:dyDescent="0.45">
      <c r="C917" s="1"/>
      <c r="D917" s="1"/>
      <c r="E917" s="2"/>
      <c r="F917" s="3"/>
      <c r="G917" s="2"/>
      <c r="H917" s="28"/>
      <c r="I917" s="2"/>
      <c r="J917" s="4"/>
      <c r="K917" s="5"/>
      <c r="L917" s="4"/>
      <c r="M917" s="2"/>
      <c r="N917" s="2"/>
      <c r="O917" s="2"/>
      <c r="P917" s="2"/>
      <c r="R917" s="2"/>
      <c r="S917" s="2"/>
      <c r="U917" s="2"/>
      <c r="V917" s="2"/>
      <c r="W917" s="2"/>
      <c r="X917" s="6"/>
      <c r="Z917" s="2"/>
      <c r="AA917" s="2"/>
      <c r="AC917" s="2"/>
      <c r="AD917" s="2"/>
      <c r="AE917" t="e">
        <f>J917*VLOOKUP(H917,'Cost sheet'!$C$2:$G$1232,5,FALSE)</f>
        <v>#N/A</v>
      </c>
      <c r="AF917" s="2"/>
      <c r="AG917" s="2"/>
      <c r="AH917" s="2"/>
      <c r="AI917" s="2"/>
    </row>
    <row r="918" spans="3:35" x14ac:dyDescent="0.45">
      <c r="C918" s="1"/>
      <c r="D918" s="1"/>
      <c r="E918" s="2"/>
      <c r="F918" s="3"/>
      <c r="G918" s="2"/>
      <c r="H918" s="28"/>
      <c r="I918" s="2"/>
      <c r="J918" s="4"/>
      <c r="K918" s="5"/>
      <c r="L918" s="4"/>
      <c r="M918" s="2"/>
      <c r="N918" s="2"/>
      <c r="O918" s="2"/>
      <c r="P918" s="2"/>
      <c r="R918" s="2"/>
      <c r="S918" s="2"/>
      <c r="U918" s="2"/>
      <c r="V918" s="2"/>
      <c r="W918" s="2"/>
      <c r="X918" s="6"/>
      <c r="Z918" s="2"/>
      <c r="AA918" s="2"/>
      <c r="AC918" s="2"/>
      <c r="AD918" s="2"/>
      <c r="AE918" t="e">
        <f>J918*VLOOKUP(H918,'Cost sheet'!$C$2:$G$1232,5,FALSE)</f>
        <v>#N/A</v>
      </c>
      <c r="AF918" s="2"/>
      <c r="AG918" s="2"/>
      <c r="AH918" s="2"/>
      <c r="AI918" s="2"/>
    </row>
    <row r="919" spans="3:35" x14ac:dyDescent="0.45">
      <c r="C919" s="1"/>
      <c r="D919" s="1"/>
      <c r="E919" s="2"/>
      <c r="F919" s="3"/>
      <c r="G919" s="2"/>
      <c r="H919" s="28"/>
      <c r="I919" s="2"/>
      <c r="J919" s="4"/>
      <c r="K919" s="5"/>
      <c r="L919" s="4"/>
      <c r="M919" s="2"/>
      <c r="N919" s="2"/>
      <c r="O919" s="2"/>
      <c r="P919" s="2"/>
      <c r="R919" s="2"/>
      <c r="S919" s="2"/>
      <c r="U919" s="2"/>
      <c r="V919" s="2"/>
      <c r="W919" s="2"/>
      <c r="X919" s="6"/>
      <c r="Z919" s="2"/>
      <c r="AA919" s="2"/>
      <c r="AC919" s="2"/>
      <c r="AD919" s="2"/>
      <c r="AE919" t="e">
        <f>J919*VLOOKUP(H919,'Cost sheet'!$C$2:$G$1232,5,FALSE)</f>
        <v>#N/A</v>
      </c>
      <c r="AF919" s="2"/>
      <c r="AG919" s="2"/>
      <c r="AH919" s="2"/>
      <c r="AI919" s="2"/>
    </row>
    <row r="920" spans="3:35" x14ac:dyDescent="0.45">
      <c r="C920" s="1"/>
      <c r="D920" s="1"/>
      <c r="E920" s="2"/>
      <c r="F920" s="3"/>
      <c r="G920" s="2"/>
      <c r="H920" s="28"/>
      <c r="I920" s="2"/>
      <c r="J920" s="4"/>
      <c r="K920" s="5"/>
      <c r="L920" s="4"/>
      <c r="M920" s="2"/>
      <c r="N920" s="2"/>
      <c r="O920" s="2"/>
      <c r="P920" s="2"/>
      <c r="R920" s="2"/>
      <c r="S920" s="2"/>
      <c r="U920" s="2"/>
      <c r="V920" s="2"/>
      <c r="W920" s="2"/>
      <c r="X920" s="6"/>
      <c r="Z920" s="2"/>
      <c r="AA920" s="2"/>
      <c r="AC920" s="2"/>
      <c r="AD920" s="2"/>
      <c r="AE920" t="e">
        <f>J920*VLOOKUP(H920,'Cost sheet'!$C$2:$G$1232,5,FALSE)</f>
        <v>#N/A</v>
      </c>
      <c r="AF920" s="2"/>
      <c r="AH920" s="2"/>
      <c r="AI920" s="2"/>
    </row>
    <row r="921" spans="3:35" x14ac:dyDescent="0.45">
      <c r="C921" s="1"/>
      <c r="D921" s="1"/>
      <c r="E921" s="2"/>
      <c r="F921" s="3"/>
      <c r="G921" s="2"/>
      <c r="H921" s="28"/>
      <c r="I921" s="2"/>
      <c r="J921" s="4"/>
      <c r="K921" s="5"/>
      <c r="L921" s="4"/>
      <c r="M921" s="2"/>
      <c r="N921" s="2"/>
      <c r="O921" s="2"/>
      <c r="P921" s="2"/>
      <c r="R921" s="2"/>
      <c r="S921" s="2"/>
      <c r="U921" s="2"/>
      <c r="V921" s="2"/>
      <c r="W921" s="2"/>
      <c r="X921" s="6"/>
      <c r="Z921" s="2"/>
      <c r="AA921" s="2"/>
      <c r="AC921" s="2"/>
      <c r="AD921" s="2"/>
      <c r="AE921" t="e">
        <f>J921*VLOOKUP(H921,'Cost sheet'!$C$2:$G$1232,5,FALSE)</f>
        <v>#N/A</v>
      </c>
      <c r="AF921" s="2"/>
      <c r="AH921" s="2"/>
      <c r="AI921" s="2"/>
    </row>
    <row r="922" spans="3:35" x14ac:dyDescent="0.45">
      <c r="C922" s="1"/>
      <c r="D922" s="1"/>
      <c r="E922" s="2"/>
      <c r="F922" s="3"/>
      <c r="G922" s="2"/>
      <c r="H922" s="28"/>
      <c r="I922" s="2"/>
      <c r="J922" s="4"/>
      <c r="K922" s="5"/>
      <c r="L922" s="4"/>
      <c r="M922" s="2"/>
      <c r="N922" s="2"/>
      <c r="O922" s="2"/>
      <c r="P922" s="2"/>
      <c r="R922" s="2"/>
      <c r="S922" s="2"/>
      <c r="U922" s="2"/>
      <c r="V922" s="2"/>
      <c r="W922" s="2"/>
      <c r="X922" s="6"/>
      <c r="Z922" s="2"/>
      <c r="AA922" s="2"/>
      <c r="AC922" s="2"/>
      <c r="AD922" s="2"/>
      <c r="AE922" t="e">
        <f>J922*VLOOKUP(H922,'Cost sheet'!$C$2:$G$1232,5,FALSE)</f>
        <v>#N/A</v>
      </c>
      <c r="AF922" s="2"/>
      <c r="AH922" s="2"/>
      <c r="AI922" s="2"/>
    </row>
    <row r="923" spans="3:35" x14ac:dyDescent="0.45">
      <c r="C923" s="1"/>
      <c r="D923" s="1"/>
      <c r="E923" s="2"/>
      <c r="F923" s="3"/>
      <c r="G923" s="2"/>
      <c r="H923" s="28"/>
      <c r="I923" s="2"/>
      <c r="J923" s="4"/>
      <c r="K923" s="5"/>
      <c r="L923" s="4"/>
      <c r="M923" s="2"/>
      <c r="N923" s="2"/>
      <c r="O923" s="2"/>
      <c r="P923" s="2"/>
      <c r="R923" s="2"/>
      <c r="S923" s="2"/>
      <c r="U923" s="2"/>
      <c r="V923" s="2"/>
      <c r="W923" s="2"/>
      <c r="X923" s="6"/>
      <c r="Z923" s="2"/>
      <c r="AA923" s="2"/>
      <c r="AC923" s="2"/>
      <c r="AD923" s="2"/>
      <c r="AE923" t="e">
        <f>J923*VLOOKUP(H923,'Cost sheet'!$C$2:$G$1232,5,FALSE)</f>
        <v>#N/A</v>
      </c>
      <c r="AF923" s="2"/>
      <c r="AH923" s="2"/>
      <c r="AI923" s="2"/>
    </row>
    <row r="924" spans="3:35" x14ac:dyDescent="0.45">
      <c r="C924" s="1"/>
      <c r="D924" s="1"/>
      <c r="E924" s="2"/>
      <c r="F924" s="3"/>
      <c r="G924" s="2"/>
      <c r="H924" s="2"/>
      <c r="I924" s="2"/>
      <c r="J924" s="4"/>
      <c r="K924" s="5"/>
      <c r="L924" s="4"/>
      <c r="M924" s="2"/>
      <c r="N924" s="2"/>
      <c r="O924" s="2"/>
      <c r="P924" s="2"/>
      <c r="R924" s="2"/>
      <c r="S924" s="2"/>
      <c r="U924" s="2"/>
      <c r="V924" s="2"/>
      <c r="W924" s="2"/>
      <c r="X924" s="6"/>
      <c r="Z924" s="2"/>
      <c r="AA924" s="2"/>
      <c r="AC924" s="2"/>
      <c r="AD924" s="2"/>
      <c r="AE924" t="e">
        <f>J924*VLOOKUP(H924,'Cost sheet'!$C$2:$G$1232,5,FALSE)</f>
        <v>#N/A</v>
      </c>
      <c r="AF924" s="2"/>
      <c r="AH924" s="2"/>
      <c r="AI924" s="2"/>
    </row>
    <row r="925" spans="3:35" x14ac:dyDescent="0.45">
      <c r="C925" s="1"/>
      <c r="D925" s="1"/>
      <c r="E925" s="2"/>
      <c r="F925" s="3"/>
      <c r="G925" s="2"/>
      <c r="H925" s="2"/>
      <c r="I925" s="2"/>
      <c r="J925" s="4"/>
      <c r="K925" s="5"/>
      <c r="L925" s="4"/>
      <c r="M925" s="2"/>
      <c r="N925" s="2"/>
      <c r="O925" s="2"/>
      <c r="P925" s="2"/>
      <c r="R925" s="2"/>
      <c r="S925" s="2"/>
      <c r="U925" s="2"/>
      <c r="V925" s="2"/>
      <c r="W925" s="2"/>
      <c r="X925" s="6"/>
      <c r="Z925" s="2"/>
      <c r="AA925" s="2"/>
      <c r="AC925" s="2"/>
      <c r="AD925" s="2"/>
      <c r="AE925" t="e">
        <f>J925*VLOOKUP(H925,'Cost sheet'!$C$2:$G$1232,5,FALSE)</f>
        <v>#N/A</v>
      </c>
      <c r="AF925" s="2"/>
      <c r="AH925" s="2"/>
      <c r="AI925" s="2"/>
    </row>
    <row r="926" spans="3:35" x14ac:dyDescent="0.45">
      <c r="C926" s="1"/>
      <c r="D926" s="1"/>
      <c r="E926" s="2"/>
      <c r="F926" s="3"/>
      <c r="G926" s="2"/>
      <c r="H926" s="2"/>
      <c r="I926" s="2"/>
      <c r="J926" s="4"/>
      <c r="K926" s="5"/>
      <c r="L926" s="4"/>
      <c r="M926" s="2"/>
      <c r="N926" s="2"/>
      <c r="O926" s="2"/>
      <c r="P926" s="2"/>
      <c r="R926" s="2"/>
      <c r="S926" s="2"/>
      <c r="U926" s="2"/>
      <c r="V926" s="2"/>
      <c r="W926" s="2"/>
      <c r="X926" s="6"/>
      <c r="Z926" s="2"/>
      <c r="AA926" s="2"/>
      <c r="AC926" s="2"/>
      <c r="AD926" s="2"/>
      <c r="AE926" t="e">
        <f>J926*VLOOKUP(H926,'Cost sheet'!$C$2:$G$1232,5,FALSE)</f>
        <v>#N/A</v>
      </c>
      <c r="AF926" s="2"/>
      <c r="AH926" s="2"/>
      <c r="AI926" s="2"/>
    </row>
    <row r="927" spans="3:35" x14ac:dyDescent="0.45">
      <c r="C927" s="1"/>
      <c r="D927" s="1"/>
      <c r="E927" s="2"/>
      <c r="F927" s="3"/>
      <c r="G927" s="2"/>
      <c r="H927" s="2"/>
      <c r="I927" s="2"/>
      <c r="J927" s="4"/>
      <c r="K927" s="5"/>
      <c r="L927" s="4"/>
      <c r="M927" s="2"/>
      <c r="N927" s="2"/>
      <c r="O927" s="2"/>
      <c r="P927" s="2"/>
      <c r="R927" s="2"/>
      <c r="S927" s="2"/>
      <c r="U927" s="2"/>
      <c r="V927" s="2"/>
      <c r="W927" s="2"/>
      <c r="X927" s="6"/>
      <c r="Z927" s="2"/>
      <c r="AA927" s="2"/>
      <c r="AC927" s="2"/>
      <c r="AD927" s="2"/>
      <c r="AE927" t="e">
        <f>J927*VLOOKUP(H927,'Cost sheet'!$C$2:$G$1232,5,FALSE)</f>
        <v>#N/A</v>
      </c>
      <c r="AF927" s="2"/>
      <c r="AH927" s="2"/>
      <c r="AI927" s="2"/>
    </row>
    <row r="928" spans="3:35" x14ac:dyDescent="0.45">
      <c r="C928" s="1"/>
      <c r="D928" s="1"/>
      <c r="E928" s="2"/>
      <c r="F928" s="3"/>
      <c r="G928" s="2"/>
      <c r="H928" s="2"/>
      <c r="I928" s="2"/>
      <c r="J928" s="4"/>
      <c r="K928" s="5"/>
      <c r="L928" s="4"/>
      <c r="M928" s="2"/>
      <c r="N928" s="2"/>
      <c r="O928" s="2"/>
      <c r="P928" s="2"/>
      <c r="R928" s="2"/>
      <c r="S928" s="2"/>
      <c r="U928" s="2"/>
      <c r="V928" s="2"/>
      <c r="W928" s="2"/>
      <c r="X928" s="6"/>
      <c r="Z928" s="2"/>
      <c r="AA928" s="2"/>
      <c r="AC928" s="2"/>
      <c r="AD928" s="2"/>
      <c r="AE928" t="e">
        <f>J928*VLOOKUP(H928,'Cost sheet'!$C$2:$G$1232,5,FALSE)</f>
        <v>#N/A</v>
      </c>
      <c r="AF928" s="2"/>
      <c r="AH928" s="2"/>
      <c r="AI928" s="2"/>
    </row>
    <row r="929" spans="3:35" x14ac:dyDescent="0.45">
      <c r="C929" s="1"/>
      <c r="D929" s="1"/>
      <c r="E929" s="2"/>
      <c r="F929" s="3"/>
      <c r="G929" s="2"/>
      <c r="H929" s="2"/>
      <c r="I929" s="2"/>
      <c r="J929" s="4"/>
      <c r="K929" s="5"/>
      <c r="L929" s="4"/>
      <c r="M929" s="2"/>
      <c r="N929" s="2"/>
      <c r="O929" s="2"/>
      <c r="P929" s="2"/>
      <c r="R929" s="2"/>
      <c r="S929" s="2"/>
      <c r="U929" s="2"/>
      <c r="V929" s="2"/>
      <c r="W929" s="2"/>
      <c r="X929" s="6"/>
      <c r="Z929" s="2"/>
      <c r="AA929" s="2"/>
      <c r="AC929" s="2"/>
      <c r="AD929" s="2"/>
      <c r="AE929" t="e">
        <f>J929*VLOOKUP(H929,'Cost sheet'!$C$2:$G$1232,5,FALSE)</f>
        <v>#N/A</v>
      </c>
      <c r="AF929" s="2"/>
      <c r="AH929" s="2"/>
      <c r="AI929" s="2"/>
    </row>
    <row r="930" spans="3:35" x14ac:dyDescent="0.45">
      <c r="C930" s="1"/>
      <c r="D930" s="1"/>
      <c r="E930" s="2"/>
      <c r="F930" s="3"/>
      <c r="G930" s="2"/>
      <c r="H930" s="2"/>
      <c r="I930" s="2"/>
      <c r="J930" s="4"/>
      <c r="K930" s="5"/>
      <c r="L930" s="4"/>
      <c r="M930" s="2"/>
      <c r="N930" s="2"/>
      <c r="O930" s="2"/>
      <c r="P930" s="2"/>
      <c r="R930" s="2"/>
      <c r="S930" s="2"/>
      <c r="U930" s="2"/>
      <c r="V930" s="2"/>
      <c r="W930" s="2"/>
      <c r="X930" s="6"/>
      <c r="Z930" s="2"/>
      <c r="AA930" s="2"/>
      <c r="AC930" s="2"/>
      <c r="AD930" s="2"/>
      <c r="AE930" t="e">
        <f>J930*VLOOKUP(H930,'Cost sheet'!$C$2:$G$1232,5,FALSE)</f>
        <v>#N/A</v>
      </c>
      <c r="AF930" s="2"/>
      <c r="AH930" s="2"/>
      <c r="AI930" s="2"/>
    </row>
    <row r="931" spans="3:35" x14ac:dyDescent="0.45">
      <c r="C931" s="1"/>
      <c r="D931" s="1"/>
      <c r="E931" s="2"/>
      <c r="F931" s="3"/>
      <c r="G931" s="2"/>
      <c r="H931" s="2"/>
      <c r="I931" s="2"/>
      <c r="J931" s="4"/>
      <c r="K931" s="5"/>
      <c r="L931" s="4"/>
      <c r="M931" s="2"/>
      <c r="N931" s="2"/>
      <c r="O931" s="2"/>
      <c r="P931" s="2"/>
      <c r="R931" s="2"/>
      <c r="S931" s="2"/>
      <c r="U931" s="2"/>
      <c r="V931" s="2"/>
      <c r="W931" s="2"/>
      <c r="X931" s="6"/>
      <c r="Z931" s="2"/>
      <c r="AA931" s="2"/>
      <c r="AC931" s="2"/>
      <c r="AD931" s="2"/>
      <c r="AE931" t="e">
        <f>J931*VLOOKUP(H931,'Cost sheet'!$C$2:$G$1232,5,FALSE)</f>
        <v>#N/A</v>
      </c>
      <c r="AF931" s="2"/>
      <c r="AH931" s="2"/>
      <c r="AI931" s="2"/>
    </row>
    <row r="932" spans="3:35" x14ac:dyDescent="0.45">
      <c r="C932" s="1"/>
      <c r="D932" s="1"/>
      <c r="E932" s="2"/>
      <c r="F932" s="3"/>
      <c r="G932" s="2"/>
      <c r="H932" s="2"/>
      <c r="I932" s="2"/>
      <c r="J932" s="4"/>
      <c r="K932" s="5"/>
      <c r="L932" s="4"/>
      <c r="M932" s="2"/>
      <c r="N932" s="2"/>
      <c r="O932" s="2"/>
      <c r="P932" s="2"/>
      <c r="R932" s="2"/>
      <c r="S932" s="2"/>
      <c r="U932" s="2"/>
      <c r="V932" s="2"/>
      <c r="W932" s="2"/>
      <c r="X932" s="6"/>
      <c r="Z932" s="2"/>
      <c r="AA932" s="2"/>
      <c r="AC932" s="2"/>
      <c r="AD932" s="2"/>
      <c r="AE932" t="e">
        <f>J932*VLOOKUP(H932,'Cost sheet'!$C$2:$G$1232,5,FALSE)</f>
        <v>#N/A</v>
      </c>
      <c r="AF932" s="2"/>
      <c r="AH932" s="2"/>
      <c r="AI932" s="2"/>
    </row>
    <row r="933" spans="3:35" x14ac:dyDescent="0.45">
      <c r="C933" s="1"/>
      <c r="D933" s="1"/>
      <c r="E933" s="2"/>
      <c r="F933" s="3"/>
      <c r="G933" s="2"/>
      <c r="H933" s="2"/>
      <c r="I933" s="2"/>
      <c r="J933" s="4"/>
      <c r="K933" s="5"/>
      <c r="L933" s="4"/>
      <c r="M933" s="2"/>
      <c r="N933" s="2"/>
      <c r="O933" s="2"/>
      <c r="P933" s="2"/>
      <c r="R933" s="2"/>
      <c r="S933" s="2"/>
      <c r="U933" s="2"/>
      <c r="V933" s="2"/>
      <c r="W933" s="2"/>
      <c r="X933" s="6"/>
      <c r="Z933" s="2"/>
      <c r="AA933" s="2"/>
      <c r="AC933" s="2"/>
      <c r="AD933" s="2"/>
      <c r="AE933" t="e">
        <f>J933*VLOOKUP(H933,'Cost sheet'!$C$2:$G$1232,5,FALSE)</f>
        <v>#N/A</v>
      </c>
      <c r="AF933" s="2"/>
      <c r="AG933" s="2"/>
      <c r="AH933" s="2"/>
      <c r="AI933" s="2"/>
    </row>
    <row r="934" spans="3:35" x14ac:dyDescent="0.45">
      <c r="C934" s="1"/>
      <c r="D934" s="1"/>
      <c r="E934" s="2"/>
      <c r="F934" s="3"/>
      <c r="G934" s="2"/>
      <c r="H934" s="2"/>
      <c r="I934" s="2"/>
      <c r="J934" s="4"/>
      <c r="K934" s="5"/>
      <c r="L934" s="4"/>
      <c r="M934" s="2"/>
      <c r="N934" s="2"/>
      <c r="O934" s="2"/>
      <c r="P934" s="2"/>
      <c r="R934" s="2"/>
      <c r="S934" s="2"/>
      <c r="U934" s="2"/>
      <c r="V934" s="2"/>
      <c r="W934" s="2"/>
      <c r="X934" s="6"/>
      <c r="Z934" s="2"/>
      <c r="AA934" s="2"/>
      <c r="AC934" s="2"/>
      <c r="AD934" s="2"/>
      <c r="AE934" t="e">
        <f>J934*VLOOKUP(H934,'Cost sheet'!$C$2:$G$1232,5,FALSE)</f>
        <v>#N/A</v>
      </c>
      <c r="AF934" s="2"/>
      <c r="AG934" s="2"/>
      <c r="AH934" s="2"/>
      <c r="AI934" s="2"/>
    </row>
    <row r="935" spans="3:35" x14ac:dyDescent="0.45">
      <c r="C935" s="1"/>
      <c r="D935" s="1"/>
      <c r="E935" s="2"/>
      <c r="F935" s="3"/>
      <c r="G935" s="2"/>
      <c r="H935" s="2"/>
      <c r="I935" s="2"/>
      <c r="J935" s="4"/>
      <c r="K935" s="5"/>
      <c r="L935" s="4"/>
      <c r="M935" s="2"/>
      <c r="N935" s="2"/>
      <c r="O935" s="2"/>
      <c r="P935" s="2"/>
      <c r="R935" s="2"/>
      <c r="S935" s="2"/>
      <c r="U935" s="2"/>
      <c r="V935" s="2"/>
      <c r="W935" s="2"/>
      <c r="X935" s="6"/>
      <c r="Z935" s="2"/>
      <c r="AA935" s="2"/>
      <c r="AC935" s="2"/>
      <c r="AD935" s="2"/>
      <c r="AE935" t="e">
        <f>J935*VLOOKUP(H935,'Cost sheet'!$C$2:$G$1232,5,FALSE)</f>
        <v>#N/A</v>
      </c>
      <c r="AF935" s="2"/>
      <c r="AG935" s="2"/>
      <c r="AH935" s="2"/>
      <c r="AI935" s="2"/>
    </row>
    <row r="936" spans="3:35" x14ac:dyDescent="0.45">
      <c r="C936" s="1"/>
      <c r="D936" s="1"/>
      <c r="E936" s="2"/>
      <c r="F936" s="3"/>
      <c r="G936" s="2"/>
      <c r="H936" s="2"/>
      <c r="I936" s="2"/>
      <c r="J936" s="4"/>
      <c r="K936" s="5"/>
      <c r="L936" s="4"/>
      <c r="M936" s="2"/>
      <c r="N936" s="2"/>
      <c r="O936" s="2"/>
      <c r="P936" s="2"/>
      <c r="R936" s="2"/>
      <c r="S936" s="2"/>
      <c r="U936" s="2"/>
      <c r="V936" s="2"/>
      <c r="W936" s="2"/>
      <c r="X936" s="6"/>
      <c r="Z936" s="2"/>
      <c r="AA936" s="2"/>
      <c r="AC936" s="2"/>
      <c r="AD936" s="2"/>
      <c r="AE936" t="e">
        <f>J936*VLOOKUP(H936,'Cost sheet'!$C$2:$G$1232,5,FALSE)</f>
        <v>#N/A</v>
      </c>
      <c r="AF936" s="2"/>
      <c r="AH936" s="2"/>
      <c r="AI936" s="2"/>
    </row>
    <row r="937" spans="3:35" x14ac:dyDescent="0.45">
      <c r="C937" s="1"/>
      <c r="D937" s="1"/>
      <c r="E937" s="2"/>
      <c r="F937" s="3"/>
      <c r="G937" s="2"/>
      <c r="H937" s="2"/>
      <c r="I937" s="2"/>
      <c r="J937" s="4"/>
      <c r="K937" s="5"/>
      <c r="L937" s="4"/>
      <c r="M937" s="2"/>
      <c r="N937" s="2"/>
      <c r="O937" s="2"/>
      <c r="P937" s="2"/>
      <c r="R937" s="2"/>
      <c r="S937" s="2"/>
      <c r="U937" s="2"/>
      <c r="V937" s="2"/>
      <c r="W937" s="2"/>
      <c r="X937" s="6"/>
      <c r="Z937" s="2"/>
      <c r="AA937" s="2"/>
      <c r="AC937" s="2"/>
      <c r="AD937" s="2"/>
      <c r="AE937" t="e">
        <f>J937*VLOOKUP(H937,'Cost sheet'!$C$2:$G$1232,5,FALSE)</f>
        <v>#N/A</v>
      </c>
      <c r="AF937" s="2"/>
      <c r="AH937" s="2"/>
      <c r="AI937" s="2"/>
    </row>
    <row r="938" spans="3:35" x14ac:dyDescent="0.45">
      <c r="C938" s="1"/>
      <c r="D938" s="1"/>
      <c r="E938" s="2"/>
      <c r="F938" s="3"/>
      <c r="G938" s="2"/>
      <c r="H938" s="2"/>
      <c r="I938" s="2"/>
      <c r="J938" s="4"/>
      <c r="K938" s="5"/>
      <c r="L938" s="4"/>
      <c r="M938" s="2"/>
      <c r="N938" s="2"/>
      <c r="O938" s="2"/>
      <c r="P938" s="2"/>
      <c r="R938" s="2"/>
      <c r="S938" s="2"/>
      <c r="U938" s="2"/>
      <c r="V938" s="2"/>
      <c r="W938" s="2"/>
      <c r="X938" s="6"/>
      <c r="Z938" s="2"/>
      <c r="AA938" s="2"/>
      <c r="AC938" s="2"/>
      <c r="AD938" s="2"/>
      <c r="AE938" t="e">
        <f>J938*VLOOKUP(H938,'Cost sheet'!$C$2:$G$1232,5,FALSE)</f>
        <v>#N/A</v>
      </c>
      <c r="AF938" s="2"/>
      <c r="AH938" s="2"/>
      <c r="AI938" s="2"/>
    </row>
    <row r="939" spans="3:35" x14ac:dyDescent="0.45">
      <c r="C939" s="1"/>
      <c r="D939" s="1"/>
      <c r="E939" s="2"/>
      <c r="F939" s="3"/>
      <c r="G939" s="2"/>
      <c r="H939" s="2"/>
      <c r="I939" s="2"/>
      <c r="J939" s="4"/>
      <c r="K939" s="5"/>
      <c r="L939" s="4"/>
      <c r="M939" s="2"/>
      <c r="N939" s="2"/>
      <c r="O939" s="2"/>
      <c r="P939" s="2"/>
      <c r="R939" s="2"/>
      <c r="S939" s="2"/>
      <c r="U939" s="2"/>
      <c r="V939" s="2"/>
      <c r="W939" s="2"/>
      <c r="X939" s="6"/>
      <c r="Z939" s="2"/>
      <c r="AA939" s="2"/>
      <c r="AC939" s="2"/>
      <c r="AD939" s="2"/>
      <c r="AE939" t="e">
        <f>J939*VLOOKUP(H939,'Cost sheet'!$C$2:$G$1232,5,FALSE)</f>
        <v>#N/A</v>
      </c>
      <c r="AF939" s="2"/>
      <c r="AH939" s="2"/>
      <c r="AI939" s="2"/>
    </row>
    <row r="940" spans="3:35" x14ac:dyDescent="0.45">
      <c r="C940" s="1"/>
      <c r="D940" s="1"/>
      <c r="E940" s="2"/>
      <c r="F940" s="3"/>
      <c r="G940" s="2"/>
      <c r="H940" s="2"/>
      <c r="I940" s="2"/>
      <c r="J940" s="4"/>
      <c r="K940" s="5"/>
      <c r="L940" s="4"/>
      <c r="M940" s="2"/>
      <c r="N940" s="2"/>
      <c r="O940" s="2"/>
      <c r="P940" s="2"/>
      <c r="R940" s="2"/>
      <c r="S940" s="2"/>
      <c r="U940" s="2"/>
      <c r="V940" s="2"/>
      <c r="W940" s="2"/>
      <c r="X940" s="6"/>
      <c r="Z940" s="2"/>
      <c r="AA940" s="2"/>
      <c r="AC940" s="2"/>
      <c r="AD940" s="2"/>
      <c r="AE940" t="e">
        <f>J940*VLOOKUP(H940,'Cost sheet'!$C$2:$G$1232,5,FALSE)</f>
        <v>#N/A</v>
      </c>
      <c r="AF940" s="2"/>
      <c r="AH940" s="2"/>
      <c r="AI940" s="2"/>
    </row>
    <row r="941" spans="3:35" x14ac:dyDescent="0.45">
      <c r="C941" s="1"/>
      <c r="D941" s="1"/>
      <c r="E941" s="2"/>
      <c r="F941" s="3"/>
      <c r="G941" s="2"/>
      <c r="H941" s="2"/>
      <c r="I941" s="2"/>
      <c r="J941" s="4"/>
      <c r="K941" s="5"/>
      <c r="L941" s="4"/>
      <c r="M941" s="2"/>
      <c r="N941" s="2"/>
      <c r="O941" s="2"/>
      <c r="P941" s="2"/>
      <c r="R941" s="2"/>
      <c r="S941" s="2"/>
      <c r="U941" s="2"/>
      <c r="V941" s="2"/>
      <c r="W941" s="2"/>
      <c r="X941" s="6"/>
      <c r="Z941" s="2"/>
      <c r="AA941" s="2"/>
      <c r="AC941" s="2"/>
      <c r="AD941" s="2"/>
      <c r="AE941" t="e">
        <f>J941*VLOOKUP(H941,'Cost sheet'!$C$2:$G$1232,5,FALSE)</f>
        <v>#N/A</v>
      </c>
      <c r="AF941" s="2"/>
      <c r="AH941" s="2"/>
      <c r="AI941" s="2"/>
    </row>
    <row r="942" spans="3:35" x14ac:dyDescent="0.45">
      <c r="C942" s="1"/>
      <c r="D942" s="1"/>
      <c r="E942" s="2"/>
      <c r="F942" s="3"/>
      <c r="G942" s="2"/>
      <c r="H942" s="2"/>
      <c r="I942" s="2"/>
      <c r="J942" s="4"/>
      <c r="K942" s="5"/>
      <c r="L942" s="4"/>
      <c r="M942" s="2"/>
      <c r="N942" s="2"/>
      <c r="O942" s="2"/>
      <c r="P942" s="2"/>
      <c r="R942" s="2"/>
      <c r="S942" s="2"/>
      <c r="U942" s="2"/>
      <c r="V942" s="2"/>
      <c r="W942" s="2"/>
      <c r="X942" s="6"/>
      <c r="Z942" s="2"/>
      <c r="AA942" s="2"/>
      <c r="AC942" s="2"/>
      <c r="AD942" s="2"/>
      <c r="AE942" t="e">
        <f>J942*VLOOKUP(H942,'Cost sheet'!$C$2:$G$1232,5,FALSE)</f>
        <v>#N/A</v>
      </c>
      <c r="AF942" s="2"/>
      <c r="AH942" s="2"/>
      <c r="AI942" s="2"/>
    </row>
    <row r="943" spans="3:35" x14ac:dyDescent="0.45">
      <c r="C943" s="1"/>
      <c r="D943" s="1"/>
      <c r="E943" s="2"/>
      <c r="F943" s="3"/>
      <c r="G943" s="2"/>
      <c r="H943" s="2"/>
      <c r="I943" s="2"/>
      <c r="J943" s="4"/>
      <c r="K943" s="5"/>
      <c r="L943" s="4"/>
      <c r="M943" s="2"/>
      <c r="N943" s="2"/>
      <c r="O943" s="2"/>
      <c r="P943" s="2"/>
      <c r="R943" s="2"/>
      <c r="S943" s="2"/>
      <c r="U943" s="2"/>
      <c r="V943" s="2"/>
      <c r="W943" s="2"/>
      <c r="X943" s="6"/>
      <c r="Z943" s="2"/>
      <c r="AA943" s="2"/>
      <c r="AC943" s="2"/>
      <c r="AD943" s="2"/>
      <c r="AE943" t="e">
        <f>J943*VLOOKUP(H943,'Cost sheet'!$C$2:$G$1232,5,FALSE)</f>
        <v>#N/A</v>
      </c>
      <c r="AF943" s="2"/>
      <c r="AG943" s="2"/>
      <c r="AH943" s="2"/>
      <c r="AI943" s="2"/>
    </row>
    <row r="944" spans="3:35" x14ac:dyDescent="0.45">
      <c r="C944" s="1"/>
      <c r="D944" s="1"/>
      <c r="E944" s="2"/>
      <c r="F944" s="3"/>
      <c r="G944" s="2"/>
      <c r="H944" s="2"/>
      <c r="I944" s="2"/>
      <c r="J944" s="4"/>
      <c r="K944" s="5"/>
      <c r="L944" s="4"/>
      <c r="M944" s="2"/>
      <c r="N944" s="2"/>
      <c r="O944" s="2"/>
      <c r="P944" s="2"/>
      <c r="R944" s="2"/>
      <c r="S944" s="2"/>
      <c r="U944" s="2"/>
      <c r="V944" s="2"/>
      <c r="W944" s="2"/>
      <c r="X944" s="6"/>
      <c r="Z944" s="2"/>
      <c r="AA944" s="2"/>
      <c r="AC944" s="2"/>
      <c r="AD944" s="2"/>
      <c r="AE944" t="e">
        <f>J944*VLOOKUP(H944,'Cost sheet'!$C$2:$G$1232,5,FALSE)</f>
        <v>#N/A</v>
      </c>
      <c r="AF944" s="2"/>
      <c r="AH944" s="2"/>
      <c r="AI944" s="2"/>
    </row>
    <row r="945" spans="3:35" x14ac:dyDescent="0.45">
      <c r="C945" s="1"/>
      <c r="D945" s="1"/>
      <c r="E945" s="2"/>
      <c r="F945" s="3"/>
      <c r="G945" s="2"/>
      <c r="H945" s="2"/>
      <c r="I945" s="2"/>
      <c r="J945" s="4"/>
      <c r="K945" s="5"/>
      <c r="L945" s="4"/>
      <c r="M945" s="2"/>
      <c r="N945" s="2"/>
      <c r="O945" s="2"/>
      <c r="P945" s="2"/>
      <c r="R945" s="2"/>
      <c r="S945" s="2"/>
      <c r="U945" s="2"/>
      <c r="V945" s="2"/>
      <c r="W945" s="2"/>
      <c r="X945" s="6"/>
      <c r="Z945" s="2"/>
      <c r="AA945" s="2"/>
      <c r="AC945" s="2"/>
      <c r="AD945" s="2"/>
      <c r="AE945" t="e">
        <f>J945*VLOOKUP(H945,'Cost sheet'!$C$2:$G$1232,5,FALSE)</f>
        <v>#N/A</v>
      </c>
      <c r="AF945" s="2"/>
      <c r="AH945" s="2"/>
      <c r="AI945" s="2"/>
    </row>
    <row r="946" spans="3:35" x14ac:dyDescent="0.45">
      <c r="C946" s="1"/>
      <c r="D946" s="1"/>
      <c r="E946" s="2"/>
      <c r="F946" s="3"/>
      <c r="G946" s="2"/>
      <c r="H946" s="2"/>
      <c r="I946" s="2"/>
      <c r="J946" s="4"/>
      <c r="K946" s="5"/>
      <c r="L946" s="4"/>
      <c r="M946" s="2"/>
      <c r="N946" s="2"/>
      <c r="O946" s="2"/>
      <c r="P946" s="2"/>
      <c r="R946" s="2"/>
      <c r="S946" s="2"/>
      <c r="U946" s="2"/>
      <c r="V946" s="2"/>
      <c r="W946" s="2"/>
      <c r="X946" s="6"/>
      <c r="Z946" s="2"/>
      <c r="AA946" s="2"/>
      <c r="AC946" s="2"/>
      <c r="AD946" s="2"/>
      <c r="AE946" t="e">
        <f>J946*VLOOKUP(H946,'Cost sheet'!$C$2:$G$1232,5,FALSE)</f>
        <v>#N/A</v>
      </c>
      <c r="AF946" s="2"/>
      <c r="AH946" s="2"/>
      <c r="AI946" s="2"/>
    </row>
    <row r="947" spans="3:35" x14ac:dyDescent="0.45">
      <c r="C947" s="1"/>
      <c r="D947" s="1"/>
      <c r="E947" s="2"/>
      <c r="F947" s="3"/>
      <c r="G947" s="2"/>
      <c r="H947" s="2"/>
      <c r="I947" s="2"/>
      <c r="J947" s="4"/>
      <c r="K947" s="5"/>
      <c r="L947" s="4"/>
      <c r="M947" s="2"/>
      <c r="N947" s="2"/>
      <c r="O947" s="2"/>
      <c r="P947" s="2"/>
      <c r="R947" s="2"/>
      <c r="S947" s="2"/>
      <c r="U947" s="2"/>
      <c r="V947" s="2"/>
      <c r="W947" s="2"/>
      <c r="X947" s="6"/>
      <c r="Z947" s="2"/>
      <c r="AA947" s="2"/>
      <c r="AC947" s="2"/>
      <c r="AD947" s="2"/>
      <c r="AE947" t="e">
        <f>J947*VLOOKUP(H947,'Cost sheet'!$C$2:$G$1232,5,FALSE)</f>
        <v>#N/A</v>
      </c>
      <c r="AF947" s="2"/>
      <c r="AH947" s="2"/>
      <c r="AI947" s="2"/>
    </row>
    <row r="948" spans="3:35" x14ac:dyDescent="0.45">
      <c r="C948" s="1"/>
      <c r="D948" s="1"/>
      <c r="E948" s="2"/>
      <c r="F948" s="3"/>
      <c r="G948" s="2"/>
      <c r="H948" s="2"/>
      <c r="I948" s="2"/>
      <c r="J948" s="4"/>
      <c r="K948" s="5"/>
      <c r="L948" s="4"/>
      <c r="M948" s="2"/>
      <c r="N948" s="2"/>
      <c r="O948" s="2"/>
      <c r="P948" s="2"/>
      <c r="R948" s="2"/>
      <c r="S948" s="2"/>
      <c r="U948" s="2"/>
      <c r="V948" s="2"/>
      <c r="W948" s="2"/>
      <c r="X948" s="6"/>
      <c r="Z948" s="2"/>
      <c r="AA948" s="2"/>
      <c r="AC948" s="2"/>
      <c r="AD948" s="2"/>
      <c r="AE948" t="e">
        <f>J948*VLOOKUP(H948,'Cost sheet'!$C$2:$G$1232,5,FALSE)</f>
        <v>#N/A</v>
      </c>
      <c r="AF948" s="2"/>
      <c r="AH948" s="2"/>
      <c r="AI948" s="2"/>
    </row>
    <row r="949" spans="3:35" x14ac:dyDescent="0.45">
      <c r="C949" s="1"/>
      <c r="D949" s="1"/>
      <c r="E949" s="2"/>
      <c r="F949" s="3"/>
      <c r="G949" s="2"/>
      <c r="H949" s="28"/>
      <c r="I949" s="2"/>
      <c r="J949" s="4"/>
      <c r="K949" s="5"/>
      <c r="L949" s="4"/>
      <c r="M949" s="2"/>
      <c r="N949" s="2"/>
      <c r="O949" s="2"/>
      <c r="P949" s="2"/>
      <c r="R949" s="2"/>
      <c r="S949" s="2"/>
      <c r="U949" s="2"/>
      <c r="V949" s="2"/>
      <c r="W949" s="2"/>
      <c r="X949" s="6"/>
      <c r="Z949" s="2"/>
      <c r="AA949" s="2"/>
      <c r="AC949" s="2"/>
      <c r="AD949" s="2"/>
      <c r="AE949" t="e">
        <f>J949*VLOOKUP(H949,'Cost sheet'!$C$2:$G$1232,5,FALSE)</f>
        <v>#N/A</v>
      </c>
      <c r="AF949" s="2"/>
      <c r="AG949" s="2"/>
      <c r="AH949" s="2"/>
      <c r="AI949" s="2"/>
    </row>
    <row r="950" spans="3:35" x14ac:dyDescent="0.45">
      <c r="C950" s="1"/>
      <c r="D950" s="1"/>
      <c r="E950" s="2"/>
      <c r="F950" s="3"/>
      <c r="G950" s="2"/>
      <c r="H950" s="28"/>
      <c r="I950" s="2"/>
      <c r="J950" s="4"/>
      <c r="K950" s="5"/>
      <c r="L950" s="4"/>
      <c r="M950" s="2"/>
      <c r="N950" s="2"/>
      <c r="O950" s="2"/>
      <c r="P950" s="2"/>
      <c r="R950" s="2"/>
      <c r="S950" s="2"/>
      <c r="U950" s="2"/>
      <c r="V950" s="2"/>
      <c r="W950" s="2"/>
      <c r="X950" s="6"/>
      <c r="Z950" s="2"/>
      <c r="AA950" s="2"/>
      <c r="AC950" s="2"/>
      <c r="AD950" s="2"/>
      <c r="AE950" t="e">
        <f>J950*VLOOKUP(H950,'Cost sheet'!$C$2:$G$1232,5,FALSE)</f>
        <v>#N/A</v>
      </c>
      <c r="AF950" s="2"/>
      <c r="AH950" s="2"/>
      <c r="AI950" s="2"/>
    </row>
    <row r="951" spans="3:35" x14ac:dyDescent="0.45">
      <c r="C951" s="1"/>
      <c r="D951" s="1"/>
      <c r="E951" s="2"/>
      <c r="F951" s="3"/>
      <c r="G951" s="2"/>
      <c r="H951" s="28"/>
      <c r="I951" s="2"/>
      <c r="J951" s="4"/>
      <c r="K951" s="5"/>
      <c r="L951" s="4"/>
      <c r="M951" s="2"/>
      <c r="N951" s="2"/>
      <c r="O951" s="2"/>
      <c r="P951" s="2"/>
      <c r="R951" s="2"/>
      <c r="S951" s="2"/>
      <c r="U951" s="2"/>
      <c r="V951" s="2"/>
      <c r="W951" s="2"/>
      <c r="X951" s="6"/>
      <c r="Z951" s="2"/>
      <c r="AA951" s="2"/>
      <c r="AC951" s="2"/>
      <c r="AD951" s="2"/>
      <c r="AE951" t="e">
        <f>J951*VLOOKUP(H951,'Cost sheet'!$C$2:$G$1232,5,FALSE)</f>
        <v>#N/A</v>
      </c>
      <c r="AF951" s="2"/>
      <c r="AH951" s="2"/>
      <c r="AI951" s="2"/>
    </row>
    <row r="952" spans="3:35" x14ac:dyDescent="0.45">
      <c r="C952" s="1"/>
      <c r="D952" s="1"/>
      <c r="E952" s="2"/>
      <c r="F952" s="3"/>
      <c r="G952" s="2"/>
      <c r="H952" s="28"/>
      <c r="I952" s="2"/>
      <c r="J952" s="4"/>
      <c r="K952" s="5"/>
      <c r="L952" s="4"/>
      <c r="M952" s="2"/>
      <c r="N952" s="2"/>
      <c r="O952" s="2"/>
      <c r="P952" s="2"/>
      <c r="R952" s="2"/>
      <c r="S952" s="2"/>
      <c r="U952" s="2"/>
      <c r="V952" s="2"/>
      <c r="W952" s="2"/>
      <c r="X952" s="6"/>
      <c r="Z952" s="2"/>
      <c r="AA952" s="2"/>
      <c r="AC952" s="2"/>
      <c r="AD952" s="2"/>
      <c r="AE952" t="e">
        <f>J952*VLOOKUP(H952,'Cost sheet'!$C$2:$G$1232,5,FALSE)</f>
        <v>#N/A</v>
      </c>
      <c r="AF952" s="2"/>
      <c r="AH952" s="2"/>
      <c r="AI952" s="2"/>
    </row>
    <row r="953" spans="3:35" x14ac:dyDescent="0.45">
      <c r="C953" s="1"/>
      <c r="D953" s="1"/>
      <c r="E953" s="2"/>
      <c r="F953" s="3"/>
      <c r="G953" s="2"/>
      <c r="H953" s="28"/>
      <c r="I953" s="2"/>
      <c r="J953" s="4"/>
      <c r="K953" s="5"/>
      <c r="L953" s="4"/>
      <c r="M953" s="2"/>
      <c r="N953" s="2"/>
      <c r="O953" s="2"/>
      <c r="P953" s="2"/>
      <c r="R953" s="2"/>
      <c r="S953" s="2"/>
      <c r="U953" s="2"/>
      <c r="V953" s="2"/>
      <c r="W953" s="2"/>
      <c r="X953" s="6"/>
      <c r="Z953" s="2"/>
      <c r="AA953" s="2"/>
      <c r="AC953" s="2"/>
      <c r="AD953" s="2"/>
      <c r="AE953" t="e">
        <f>J953*VLOOKUP(H953,'Cost sheet'!$C$2:$G$1232,5,FALSE)</f>
        <v>#N/A</v>
      </c>
      <c r="AF953" s="2"/>
      <c r="AH953" s="2"/>
      <c r="AI953" s="2"/>
    </row>
    <row r="954" spans="3:35" x14ac:dyDescent="0.45">
      <c r="C954" s="1"/>
      <c r="D954" s="1"/>
      <c r="E954" s="2"/>
      <c r="F954" s="3"/>
      <c r="G954" s="2"/>
      <c r="H954" s="28"/>
      <c r="I954" s="2"/>
      <c r="J954" s="4"/>
      <c r="K954" s="5"/>
      <c r="L954" s="4"/>
      <c r="M954" s="2"/>
      <c r="N954" s="2"/>
      <c r="O954" s="2"/>
      <c r="P954" s="2"/>
      <c r="R954" s="2"/>
      <c r="S954" s="2"/>
      <c r="U954" s="2"/>
      <c r="V954" s="2"/>
      <c r="W954" s="2"/>
      <c r="X954" s="6"/>
      <c r="Z954" s="2"/>
      <c r="AA954" s="2"/>
      <c r="AC954" s="2"/>
      <c r="AD954" s="2"/>
      <c r="AE954" t="e">
        <f>J954*VLOOKUP(H954,'Cost sheet'!$C$2:$G$1232,5,FALSE)</f>
        <v>#N/A</v>
      </c>
      <c r="AF954" s="2"/>
      <c r="AH954" s="2"/>
      <c r="AI954" s="2"/>
    </row>
    <row r="955" spans="3:35" x14ac:dyDescent="0.45">
      <c r="C955" s="1"/>
      <c r="D955" s="1"/>
      <c r="E955" s="2"/>
      <c r="F955" s="3"/>
      <c r="G955" s="2"/>
      <c r="H955" s="28"/>
      <c r="I955" s="2"/>
      <c r="J955" s="4"/>
      <c r="K955" s="5"/>
      <c r="L955" s="4"/>
      <c r="M955" s="2"/>
      <c r="N955" s="2"/>
      <c r="O955" s="2"/>
      <c r="P955" s="2"/>
      <c r="R955" s="2"/>
      <c r="S955" s="2"/>
      <c r="U955" s="2"/>
      <c r="V955" s="2"/>
      <c r="W955" s="2"/>
      <c r="X955" s="6"/>
      <c r="Z955" s="2"/>
      <c r="AA955" s="2"/>
      <c r="AC955" s="2"/>
      <c r="AD955" s="2"/>
      <c r="AE955" t="e">
        <f>J955*VLOOKUP(H955,'Cost sheet'!$C$2:$G$1232,5,FALSE)</f>
        <v>#N/A</v>
      </c>
      <c r="AF955" s="2"/>
      <c r="AG955" s="2"/>
      <c r="AH955" s="2"/>
      <c r="AI955" s="2"/>
    </row>
    <row r="956" spans="3:35" x14ac:dyDescent="0.45">
      <c r="C956" s="1"/>
      <c r="D956" s="1"/>
      <c r="E956" s="2"/>
      <c r="F956" s="3"/>
      <c r="G956" s="2"/>
      <c r="H956" s="28"/>
      <c r="I956" s="2"/>
      <c r="J956" s="4"/>
      <c r="K956" s="5"/>
      <c r="L956" s="4"/>
      <c r="M956" s="2"/>
      <c r="N956" s="2"/>
      <c r="O956" s="2"/>
      <c r="P956" s="2"/>
      <c r="R956" s="2"/>
      <c r="S956" s="2"/>
      <c r="U956" s="2"/>
      <c r="V956" s="2"/>
      <c r="W956" s="2"/>
      <c r="X956" s="6"/>
      <c r="Z956" s="2"/>
      <c r="AA956" s="2"/>
      <c r="AC956" s="2"/>
      <c r="AD956" s="2"/>
      <c r="AE956" t="e">
        <f>J956*VLOOKUP(H956,'Cost sheet'!$C$2:$G$1232,5,FALSE)</f>
        <v>#N/A</v>
      </c>
      <c r="AF956" s="2"/>
      <c r="AH956" s="2"/>
      <c r="AI956" s="2"/>
    </row>
    <row r="957" spans="3:35" x14ac:dyDescent="0.45">
      <c r="C957" s="1"/>
      <c r="D957" s="1"/>
      <c r="E957" s="2"/>
      <c r="F957" s="3"/>
      <c r="G957" s="2"/>
      <c r="H957" s="28"/>
      <c r="I957" s="2"/>
      <c r="J957" s="4"/>
      <c r="K957" s="5"/>
      <c r="L957" s="4"/>
      <c r="M957" s="2"/>
      <c r="N957" s="2"/>
      <c r="O957" s="2"/>
      <c r="P957" s="2"/>
      <c r="R957" s="2"/>
      <c r="S957" s="2"/>
      <c r="U957" s="2"/>
      <c r="V957" s="2"/>
      <c r="W957" s="2"/>
      <c r="X957" s="6"/>
      <c r="Z957" s="2"/>
      <c r="AA957" s="2"/>
      <c r="AC957" s="2"/>
      <c r="AD957" s="2"/>
      <c r="AE957" t="e">
        <f>J957*VLOOKUP(H957,'Cost sheet'!$C$2:$G$1232,5,FALSE)</f>
        <v>#N/A</v>
      </c>
      <c r="AF957" s="2"/>
      <c r="AH957" s="2"/>
      <c r="AI957" s="2"/>
    </row>
    <row r="958" spans="3:35" x14ac:dyDescent="0.45">
      <c r="C958" s="1"/>
      <c r="D958" s="1"/>
      <c r="E958" s="2"/>
      <c r="F958" s="3"/>
      <c r="G958" s="2"/>
      <c r="H958" s="28"/>
      <c r="I958" s="2"/>
      <c r="J958" s="4"/>
      <c r="K958" s="5"/>
      <c r="L958" s="4"/>
      <c r="M958" s="2"/>
      <c r="N958" s="2"/>
      <c r="O958" s="2"/>
      <c r="P958" s="2"/>
      <c r="R958" s="2"/>
      <c r="S958" s="2"/>
      <c r="U958" s="2"/>
      <c r="V958" s="2"/>
      <c r="W958" s="2"/>
      <c r="X958" s="6"/>
      <c r="Z958" s="2"/>
      <c r="AA958" s="2"/>
      <c r="AC958" s="2"/>
      <c r="AD958" s="2"/>
      <c r="AE958" t="e">
        <f>J958*VLOOKUP(H958,'Cost sheet'!$C$2:$G$1232,5,FALSE)</f>
        <v>#N/A</v>
      </c>
      <c r="AF958" s="2"/>
      <c r="AH958" s="2"/>
      <c r="AI958" s="2"/>
    </row>
    <row r="959" spans="3:35" x14ac:dyDescent="0.45">
      <c r="C959" s="1"/>
      <c r="D959" s="1"/>
      <c r="E959" s="2"/>
      <c r="F959" s="3"/>
      <c r="G959" s="2"/>
      <c r="H959" s="28"/>
      <c r="I959" s="2"/>
      <c r="J959" s="4"/>
      <c r="K959" s="5"/>
      <c r="L959" s="4"/>
      <c r="M959" s="2"/>
      <c r="N959" s="2"/>
      <c r="O959" s="2"/>
      <c r="P959" s="2"/>
      <c r="R959" s="2"/>
      <c r="S959" s="2"/>
      <c r="U959" s="2"/>
      <c r="V959" s="2"/>
      <c r="W959" s="2"/>
      <c r="X959" s="6"/>
      <c r="Z959" s="2"/>
      <c r="AA959" s="2"/>
      <c r="AC959" s="2"/>
      <c r="AD959" s="2"/>
      <c r="AE959" t="e">
        <f>J959*VLOOKUP(H959,'Cost sheet'!$C$2:$G$1232,5,FALSE)</f>
        <v>#N/A</v>
      </c>
      <c r="AF959" s="2"/>
      <c r="AH959" s="2"/>
      <c r="AI959" s="2"/>
    </row>
    <row r="960" spans="3:35" x14ac:dyDescent="0.45">
      <c r="C960" s="1"/>
      <c r="D960" s="1"/>
      <c r="E960" s="2"/>
      <c r="F960" s="3"/>
      <c r="G960" s="2"/>
      <c r="H960" s="28"/>
      <c r="I960" s="2"/>
      <c r="J960" s="4"/>
      <c r="K960" s="5"/>
      <c r="L960" s="4"/>
      <c r="M960" s="2"/>
      <c r="N960" s="2"/>
      <c r="O960" s="2"/>
      <c r="P960" s="2"/>
      <c r="R960" s="2"/>
      <c r="S960" s="2"/>
      <c r="U960" s="2"/>
      <c r="V960" s="2"/>
      <c r="W960" s="2"/>
      <c r="X960" s="6"/>
      <c r="Z960" s="2"/>
      <c r="AA960" s="2"/>
      <c r="AC960" s="2"/>
      <c r="AD960" s="2"/>
      <c r="AE960" t="e">
        <f>J960*VLOOKUP(H960,'Cost sheet'!$C$2:$G$1232,5,FALSE)</f>
        <v>#N/A</v>
      </c>
      <c r="AF960" s="2"/>
      <c r="AH960" s="2"/>
      <c r="AI960" s="2"/>
    </row>
    <row r="961" spans="3:35" x14ac:dyDescent="0.45">
      <c r="C961" s="1"/>
      <c r="D961" s="1"/>
      <c r="E961" s="2"/>
      <c r="F961" s="3"/>
      <c r="G961" s="2"/>
      <c r="H961" s="28"/>
      <c r="I961" s="2"/>
      <c r="J961" s="4"/>
      <c r="K961" s="5"/>
      <c r="L961" s="4"/>
      <c r="M961" s="2"/>
      <c r="N961" s="2"/>
      <c r="O961" s="2"/>
      <c r="P961" s="2"/>
      <c r="R961" s="2"/>
      <c r="S961" s="2"/>
      <c r="U961" s="2"/>
      <c r="V961" s="2"/>
      <c r="W961" s="2"/>
      <c r="X961" s="6"/>
      <c r="Z961" s="2"/>
      <c r="AA961" s="2"/>
      <c r="AC961" s="2"/>
      <c r="AD961" s="2"/>
      <c r="AE961" t="e">
        <f>J961*VLOOKUP(H961,'Cost sheet'!$C$2:$G$1232,5,FALSE)</f>
        <v>#N/A</v>
      </c>
      <c r="AF961" s="2"/>
      <c r="AH961" s="2"/>
      <c r="AI961" s="2"/>
    </row>
    <row r="962" spans="3:35" x14ac:dyDescent="0.45">
      <c r="C962" s="1"/>
      <c r="D962" s="1"/>
      <c r="E962" s="2"/>
      <c r="F962" s="3"/>
      <c r="G962" s="2"/>
      <c r="H962" s="28"/>
      <c r="I962" s="2"/>
      <c r="J962" s="4"/>
      <c r="K962" s="5"/>
      <c r="L962" s="4"/>
      <c r="M962" s="2"/>
      <c r="N962" s="2"/>
      <c r="O962" s="2"/>
      <c r="P962" s="2"/>
      <c r="R962" s="2"/>
      <c r="S962" s="2"/>
      <c r="U962" s="2"/>
      <c r="V962" s="2"/>
      <c r="W962" s="2"/>
      <c r="X962" s="6"/>
      <c r="Z962" s="2"/>
      <c r="AA962" s="2"/>
      <c r="AC962" s="2"/>
      <c r="AD962" s="2"/>
      <c r="AE962" t="e">
        <f>J962*VLOOKUP(H962,'Cost sheet'!$C$2:$G$1232,5,FALSE)</f>
        <v>#N/A</v>
      </c>
      <c r="AF962" s="2"/>
      <c r="AG962" s="2"/>
    </row>
    <row r="963" spans="3:35" x14ac:dyDescent="0.45">
      <c r="C963" s="1"/>
      <c r="D963" s="1"/>
      <c r="E963" s="2"/>
      <c r="F963" s="3"/>
      <c r="G963" s="2"/>
      <c r="H963" s="28"/>
      <c r="I963" s="2"/>
      <c r="J963" s="4"/>
      <c r="K963" s="5"/>
      <c r="L963" s="4"/>
      <c r="M963" s="2"/>
      <c r="N963" s="2"/>
      <c r="O963" s="2"/>
      <c r="P963" s="2"/>
      <c r="R963" s="2"/>
      <c r="S963" s="2"/>
      <c r="U963" s="2"/>
      <c r="V963" s="2"/>
      <c r="W963" s="2"/>
      <c r="X963" s="6"/>
      <c r="Z963" s="2"/>
      <c r="AA963" s="2"/>
      <c r="AC963" s="2"/>
      <c r="AD963" s="2"/>
      <c r="AE963" t="e">
        <f>J963*VLOOKUP(H963,'Cost sheet'!$C$2:$G$1232,5,FALSE)</f>
        <v>#N/A</v>
      </c>
    </row>
    <row r="964" spans="3:35" x14ac:dyDescent="0.45">
      <c r="C964" s="1"/>
      <c r="D964" s="1"/>
      <c r="E964" s="2"/>
      <c r="F964" s="3"/>
      <c r="G964" s="2"/>
      <c r="H964" s="28"/>
      <c r="I964" s="2"/>
      <c r="J964" s="4"/>
      <c r="K964" s="5"/>
      <c r="L964" s="4"/>
      <c r="M964" s="2"/>
      <c r="N964" s="2"/>
      <c r="O964" s="2"/>
      <c r="P964" s="2"/>
      <c r="R964" s="2"/>
      <c r="S964" s="2"/>
      <c r="U964" s="2"/>
      <c r="V964" s="2"/>
      <c r="W964" s="2"/>
      <c r="X964" s="6"/>
      <c r="Z964" s="2"/>
      <c r="AA964" s="2"/>
      <c r="AC964" s="2"/>
      <c r="AD964" s="2"/>
      <c r="AE964" t="e">
        <f>J964*VLOOKUP(H964,'Cost sheet'!$C$2:$G$1232,5,FALSE)</f>
        <v>#N/A</v>
      </c>
    </row>
    <row r="965" spans="3:35" x14ac:dyDescent="0.45">
      <c r="C965" s="1"/>
      <c r="D965" s="1"/>
      <c r="E965" s="2"/>
      <c r="F965" s="3"/>
      <c r="G965" s="2"/>
      <c r="H965" s="28"/>
      <c r="I965" s="2"/>
      <c r="J965" s="4"/>
      <c r="K965" s="5"/>
      <c r="L965" s="4"/>
      <c r="M965" s="2"/>
      <c r="N965" s="2"/>
      <c r="O965" s="2"/>
      <c r="P965" s="2"/>
      <c r="R965" s="2"/>
      <c r="S965" s="2"/>
      <c r="U965" s="2"/>
      <c r="V965" s="2"/>
      <c r="W965" s="2"/>
      <c r="X965" s="6"/>
      <c r="Z965" s="2"/>
      <c r="AA965" s="2"/>
      <c r="AC965" s="2"/>
      <c r="AD965" s="2"/>
      <c r="AE965" t="e">
        <f>J965*VLOOKUP(H965,'Cost sheet'!$C$2:$G$1232,5,FALSE)</f>
        <v>#N/A</v>
      </c>
      <c r="AF965" s="2"/>
      <c r="AG965" s="2"/>
    </row>
    <row r="966" spans="3:35" x14ac:dyDescent="0.45">
      <c r="C966" s="1"/>
      <c r="D966" s="1"/>
      <c r="E966" s="2"/>
      <c r="F966" s="3"/>
      <c r="G966" s="2"/>
      <c r="H966" s="2"/>
      <c r="I966" s="2"/>
      <c r="J966" s="4"/>
      <c r="K966" s="5"/>
      <c r="L966" s="4"/>
      <c r="M966" s="2"/>
      <c r="N966" s="2"/>
      <c r="O966" s="2"/>
      <c r="P966" s="2"/>
      <c r="R966" s="2"/>
      <c r="S966" s="2"/>
      <c r="U966" s="2"/>
      <c r="V966" s="2"/>
      <c r="W966" s="2"/>
      <c r="X966" s="6"/>
      <c r="Z966" s="2"/>
      <c r="AA966" s="2"/>
      <c r="AC966" s="2"/>
      <c r="AD966" s="2"/>
      <c r="AE966" t="e">
        <f>J966*VLOOKUP(H966,'Cost sheet'!$C$2:$G$1232,5,FALSE)</f>
        <v>#N/A</v>
      </c>
    </row>
    <row r="967" spans="3:35" x14ac:dyDescent="0.45">
      <c r="C967" s="1"/>
      <c r="D967" s="1"/>
      <c r="E967" s="2"/>
      <c r="F967" s="3"/>
      <c r="G967" s="2"/>
      <c r="H967" s="2"/>
      <c r="I967" s="2"/>
      <c r="J967" s="4"/>
      <c r="K967" s="5"/>
      <c r="L967" s="4"/>
      <c r="M967" s="2"/>
      <c r="N967" s="2"/>
      <c r="O967" s="2"/>
      <c r="P967" s="2"/>
      <c r="R967" s="2"/>
      <c r="S967" s="2"/>
      <c r="U967" s="2"/>
      <c r="V967" s="2"/>
      <c r="W967" s="2"/>
      <c r="X967" s="6"/>
      <c r="Z967" s="2"/>
      <c r="AA967" s="2"/>
      <c r="AC967" s="2"/>
      <c r="AD967" s="2"/>
      <c r="AE967" t="e">
        <f>J967*VLOOKUP(H967,'Cost sheet'!$C$2:$G$1232,5,FALSE)</f>
        <v>#N/A</v>
      </c>
    </row>
    <row r="968" spans="3:35" x14ac:dyDescent="0.45">
      <c r="C968" s="1"/>
      <c r="D968" s="1"/>
      <c r="E968" s="2"/>
      <c r="F968" s="3"/>
      <c r="G968" s="2"/>
      <c r="H968" s="28"/>
      <c r="I968" s="2"/>
      <c r="J968" s="4"/>
      <c r="K968" s="5"/>
      <c r="L968" s="4"/>
      <c r="M968" s="2"/>
      <c r="N968" s="2"/>
      <c r="O968" s="2"/>
      <c r="P968" s="2"/>
      <c r="R968" s="2"/>
      <c r="S968" s="2"/>
      <c r="U968" s="2"/>
      <c r="V968" s="2"/>
      <c r="W968" s="2"/>
      <c r="X968" s="6"/>
      <c r="Z968" s="2"/>
      <c r="AA968" s="2"/>
      <c r="AC968" s="2"/>
      <c r="AD968" s="2"/>
      <c r="AE968" t="e">
        <f>J968*VLOOKUP(H968,'Cost sheet'!$C$2:$G$1232,5,FALSE)</f>
        <v>#N/A</v>
      </c>
      <c r="AF968" s="2"/>
      <c r="AG968" s="2"/>
    </row>
    <row r="969" spans="3:35" x14ac:dyDescent="0.45">
      <c r="C969" s="1"/>
      <c r="D969" s="1"/>
      <c r="E969" s="2"/>
      <c r="F969" s="3"/>
      <c r="G969" s="2"/>
      <c r="H969" s="28"/>
      <c r="I969" s="2"/>
      <c r="J969" s="4"/>
      <c r="K969" s="5"/>
      <c r="L969" s="4"/>
      <c r="M969" s="2"/>
      <c r="N969" s="2"/>
      <c r="O969" s="2"/>
      <c r="P969" s="2"/>
      <c r="R969" s="2"/>
      <c r="S969" s="2"/>
      <c r="U969" s="2"/>
      <c r="V969" s="2"/>
      <c r="W969" s="2"/>
      <c r="X969" s="6"/>
      <c r="Z969" s="2"/>
      <c r="AA969" s="2"/>
      <c r="AC969" s="2"/>
      <c r="AD969" s="2"/>
      <c r="AE969" t="e">
        <f>J969*VLOOKUP(H969,'Cost sheet'!$C$2:$G$1232,5,FALSE)</f>
        <v>#N/A</v>
      </c>
    </row>
    <row r="970" spans="3:35" x14ac:dyDescent="0.45">
      <c r="C970" s="1"/>
      <c r="D970" s="1"/>
      <c r="E970" s="2"/>
      <c r="F970" s="3"/>
      <c r="G970" s="2"/>
      <c r="H970" s="28"/>
      <c r="I970" s="2"/>
      <c r="J970" s="4"/>
      <c r="K970" s="5"/>
      <c r="L970" s="4"/>
      <c r="M970" s="2"/>
      <c r="N970" s="2"/>
      <c r="O970" s="2"/>
      <c r="P970" s="2"/>
      <c r="R970" s="2"/>
      <c r="S970" s="2"/>
      <c r="U970" s="2"/>
      <c r="V970" s="2"/>
      <c r="W970" s="2"/>
      <c r="X970" s="6"/>
      <c r="Z970" s="2"/>
      <c r="AA970" s="2"/>
      <c r="AC970" s="2"/>
      <c r="AD970" s="2"/>
      <c r="AE970" t="e">
        <f>J970*VLOOKUP(H970,'Cost sheet'!$C$2:$G$1232,5,FALSE)</f>
        <v>#N/A</v>
      </c>
    </row>
    <row r="971" spans="3:35" x14ac:dyDescent="0.45">
      <c r="C971" s="1"/>
      <c r="D971" s="1"/>
      <c r="E971" s="2"/>
      <c r="F971" s="3"/>
      <c r="G971" s="2"/>
      <c r="H971" s="28"/>
      <c r="I971" s="2"/>
      <c r="J971" s="4"/>
      <c r="K971" s="5"/>
      <c r="L971" s="4"/>
      <c r="M971" s="2"/>
      <c r="N971" s="2"/>
      <c r="O971" s="2"/>
      <c r="P971" s="2"/>
      <c r="R971" s="2"/>
      <c r="S971" s="2"/>
      <c r="U971" s="2"/>
      <c r="V971" s="2"/>
      <c r="W971" s="2"/>
      <c r="X971" s="6"/>
      <c r="Z971" s="2"/>
      <c r="AA971" s="2"/>
      <c r="AC971" s="2"/>
      <c r="AD971" s="2"/>
      <c r="AE971" t="e">
        <f>J971*VLOOKUP(H971,'Cost sheet'!$C$2:$G$1232,5,FALSE)</f>
        <v>#N/A</v>
      </c>
      <c r="AF971" s="2"/>
      <c r="AH971" s="2"/>
      <c r="AI971" s="2"/>
    </row>
    <row r="972" spans="3:35" x14ac:dyDescent="0.45">
      <c r="C972" s="1"/>
      <c r="D972" s="1"/>
      <c r="E972" s="2"/>
      <c r="F972" s="3"/>
      <c r="G972" s="2"/>
      <c r="H972" s="28"/>
      <c r="I972" s="2"/>
      <c r="J972" s="4"/>
      <c r="K972" s="5"/>
      <c r="L972" s="4"/>
      <c r="M972" s="2"/>
      <c r="N972" s="2"/>
      <c r="O972" s="2"/>
      <c r="P972" s="2"/>
      <c r="R972" s="2"/>
      <c r="S972" s="2"/>
      <c r="U972" s="2"/>
      <c r="V972" s="2"/>
      <c r="W972" s="2"/>
      <c r="X972" s="6"/>
      <c r="Z972" s="2"/>
      <c r="AA972" s="2"/>
      <c r="AC972" s="2"/>
      <c r="AD972" s="2"/>
      <c r="AE972" t="e">
        <f>J972*VLOOKUP(H972,'Cost sheet'!$C$2:$G$1232,5,FALSE)</f>
        <v>#N/A</v>
      </c>
      <c r="AF972" s="2"/>
      <c r="AH972" s="2"/>
      <c r="AI972" s="2"/>
    </row>
    <row r="973" spans="3:35" x14ac:dyDescent="0.45">
      <c r="C973" s="1"/>
      <c r="D973" s="1"/>
      <c r="E973" s="2"/>
      <c r="F973" s="3"/>
      <c r="G973" s="2"/>
      <c r="H973" s="28"/>
      <c r="I973" s="2"/>
      <c r="J973" s="4"/>
      <c r="K973" s="5"/>
      <c r="L973" s="4"/>
      <c r="M973" s="2"/>
      <c r="N973" s="2"/>
      <c r="O973" s="2"/>
      <c r="P973" s="2"/>
      <c r="R973" s="2"/>
      <c r="S973" s="2"/>
      <c r="U973" s="2"/>
      <c r="V973" s="2"/>
      <c r="W973" s="2"/>
      <c r="X973" s="6"/>
      <c r="Z973" s="2"/>
      <c r="AA973" s="2"/>
      <c r="AC973" s="2"/>
      <c r="AD973" s="2"/>
      <c r="AE973" t="e">
        <f>J973*VLOOKUP(H973,'Cost sheet'!$C$2:$G$1232,5,FALSE)</f>
        <v>#N/A</v>
      </c>
      <c r="AF973" s="2"/>
      <c r="AG973" s="2"/>
      <c r="AH973" s="2"/>
      <c r="AI973" s="2"/>
    </row>
    <row r="974" spans="3:35" x14ac:dyDescent="0.45">
      <c r="C974" s="1"/>
      <c r="D974" s="1"/>
      <c r="E974" s="2"/>
      <c r="F974" s="3"/>
      <c r="G974" s="2"/>
      <c r="H974" s="28"/>
      <c r="I974" s="2"/>
      <c r="J974" s="4"/>
      <c r="K974" s="5"/>
      <c r="L974" s="4"/>
      <c r="M974" s="2"/>
      <c r="N974" s="2"/>
      <c r="O974" s="2"/>
      <c r="P974" s="2"/>
      <c r="R974" s="2"/>
      <c r="S974" s="2"/>
      <c r="U974" s="2"/>
      <c r="V974" s="2"/>
      <c r="W974" s="2"/>
      <c r="X974" s="6"/>
      <c r="Z974" s="2"/>
      <c r="AA974" s="2"/>
      <c r="AC974" s="2"/>
      <c r="AD974" s="2"/>
      <c r="AE974" t="e">
        <f>J974*VLOOKUP(H974,'Cost sheet'!$C$2:$G$1232,5,FALSE)</f>
        <v>#N/A</v>
      </c>
      <c r="AF974" s="2"/>
      <c r="AG974" s="2"/>
      <c r="AH974" s="2"/>
      <c r="AI974" s="2"/>
    </row>
    <row r="975" spans="3:35" x14ac:dyDescent="0.45">
      <c r="C975" s="1"/>
      <c r="D975" s="1"/>
      <c r="E975" s="2"/>
      <c r="F975" s="3"/>
      <c r="G975" s="2"/>
      <c r="H975" s="28"/>
      <c r="I975" s="2"/>
      <c r="J975" s="4"/>
      <c r="K975" s="5"/>
      <c r="L975" s="4"/>
      <c r="M975" s="2"/>
      <c r="N975" s="2"/>
      <c r="O975" s="2"/>
      <c r="P975" s="2"/>
      <c r="R975" s="2"/>
      <c r="S975" s="2"/>
      <c r="U975" s="2"/>
      <c r="V975" s="2"/>
      <c r="W975" s="2"/>
      <c r="X975" s="6"/>
      <c r="Z975" s="2"/>
      <c r="AA975" s="2"/>
      <c r="AC975" s="2"/>
      <c r="AD975" s="2"/>
      <c r="AE975" t="e">
        <f>J975*VLOOKUP(H975,'Cost sheet'!$C$2:$G$1232,5,FALSE)</f>
        <v>#N/A</v>
      </c>
      <c r="AF975" s="2"/>
      <c r="AG975" s="2"/>
    </row>
    <row r="976" spans="3:35" x14ac:dyDescent="0.45">
      <c r="C976" s="1"/>
      <c r="D976" s="1"/>
      <c r="E976" s="2"/>
      <c r="F976" s="3"/>
      <c r="G976" s="2"/>
      <c r="H976" s="28"/>
      <c r="I976" s="2"/>
      <c r="J976" s="4"/>
      <c r="K976" s="5"/>
      <c r="L976" s="4"/>
      <c r="M976" s="2"/>
      <c r="N976" s="2"/>
      <c r="O976" s="2"/>
      <c r="P976" s="2"/>
      <c r="R976" s="2"/>
      <c r="S976" s="2"/>
      <c r="U976" s="2"/>
      <c r="V976" s="2"/>
      <c r="W976" s="2"/>
      <c r="X976" s="6"/>
      <c r="Z976" s="2"/>
      <c r="AA976" s="2"/>
      <c r="AC976" s="2"/>
      <c r="AD976" s="2"/>
      <c r="AE976" t="e">
        <f>J976*VLOOKUP(H976,'Cost sheet'!$C$2:$G$1232,5,FALSE)</f>
        <v>#N/A</v>
      </c>
    </row>
    <row r="977" spans="3:35" x14ac:dyDescent="0.45">
      <c r="C977" s="1"/>
      <c r="D977" s="1"/>
      <c r="E977" s="2"/>
      <c r="F977" s="3"/>
      <c r="G977" s="2"/>
      <c r="H977" s="28"/>
      <c r="I977" s="2"/>
      <c r="J977" s="4"/>
      <c r="K977" s="5"/>
      <c r="L977" s="4"/>
      <c r="M977" s="2"/>
      <c r="N977" s="2"/>
      <c r="O977" s="2"/>
      <c r="P977" s="2"/>
      <c r="R977" s="2"/>
      <c r="S977" s="2"/>
      <c r="U977" s="2"/>
      <c r="V977" s="2"/>
      <c r="W977" s="2"/>
      <c r="X977" s="6"/>
      <c r="Z977" s="2"/>
      <c r="AA977" s="2"/>
      <c r="AC977" s="2"/>
      <c r="AD977" s="2"/>
      <c r="AE977" t="e">
        <f>J977*VLOOKUP(H977,'Cost sheet'!$C$2:$G$1232,5,FALSE)</f>
        <v>#N/A</v>
      </c>
    </row>
    <row r="978" spans="3:35" x14ac:dyDescent="0.45">
      <c r="C978" s="1"/>
      <c r="D978" s="1"/>
      <c r="E978" s="2"/>
      <c r="F978" s="3"/>
      <c r="G978" s="2"/>
      <c r="H978" s="28"/>
      <c r="I978" s="2"/>
      <c r="J978" s="4"/>
      <c r="K978" s="5"/>
      <c r="L978" s="4"/>
      <c r="M978" s="2"/>
      <c r="N978" s="2"/>
      <c r="O978" s="2"/>
      <c r="P978" s="2"/>
      <c r="R978" s="2"/>
      <c r="S978" s="2"/>
      <c r="U978" s="2"/>
      <c r="V978" s="2"/>
      <c r="W978" s="2"/>
      <c r="X978" s="6"/>
      <c r="Z978" s="2"/>
      <c r="AA978" s="2"/>
      <c r="AC978" s="2"/>
      <c r="AD978" s="2"/>
      <c r="AE978" t="e">
        <f>J978*VLOOKUP(H978,'Cost sheet'!$C$2:$G$1232,5,FALSE)</f>
        <v>#N/A</v>
      </c>
    </row>
    <row r="979" spans="3:35" x14ac:dyDescent="0.45">
      <c r="C979" s="1"/>
      <c r="D979" s="1"/>
      <c r="E979" s="2"/>
      <c r="F979" s="3"/>
      <c r="G979" s="2"/>
      <c r="H979" s="28"/>
      <c r="I979" s="2"/>
      <c r="J979" s="4"/>
      <c r="K979" s="5"/>
      <c r="L979" s="4"/>
      <c r="M979" s="2"/>
      <c r="N979" s="2"/>
      <c r="O979" s="2"/>
      <c r="P979" s="2"/>
      <c r="R979" s="2"/>
      <c r="S979" s="2"/>
      <c r="U979" s="2"/>
      <c r="V979" s="2"/>
      <c r="W979" s="2"/>
      <c r="X979" s="6"/>
      <c r="Z979" s="2"/>
      <c r="AA979" s="2"/>
      <c r="AC979" s="2"/>
      <c r="AD979" s="2"/>
      <c r="AE979" t="e">
        <f>J979*VLOOKUP(H979,'Cost sheet'!$C$2:$G$1232,5,FALSE)</f>
        <v>#N/A</v>
      </c>
    </row>
    <row r="980" spans="3:35" x14ac:dyDescent="0.45">
      <c r="C980" s="1"/>
      <c r="D980" s="1"/>
      <c r="E980" s="2"/>
      <c r="F980" s="3"/>
      <c r="G980" s="2"/>
      <c r="H980" s="28"/>
      <c r="I980" s="2"/>
      <c r="J980" s="4"/>
      <c r="K980" s="5"/>
      <c r="L980" s="4"/>
      <c r="M980" s="2"/>
      <c r="N980" s="2"/>
      <c r="O980" s="2"/>
      <c r="P980" s="2"/>
      <c r="R980" s="2"/>
      <c r="S980" s="2"/>
      <c r="U980" s="2"/>
      <c r="V980" s="2"/>
      <c r="W980" s="2"/>
      <c r="X980" s="6"/>
      <c r="Z980" s="2"/>
      <c r="AA980" s="2"/>
      <c r="AC980" s="2"/>
      <c r="AD980" s="2"/>
      <c r="AE980" t="e">
        <f>J980*VLOOKUP(H980,'Cost sheet'!$C$2:$G$1232,5,FALSE)</f>
        <v>#N/A</v>
      </c>
    </row>
    <row r="981" spans="3:35" x14ac:dyDescent="0.45">
      <c r="C981" s="1"/>
      <c r="D981" s="1"/>
      <c r="E981" s="2"/>
      <c r="F981" s="3"/>
      <c r="G981" s="2"/>
      <c r="H981" s="28"/>
      <c r="I981" s="2"/>
      <c r="J981" s="4"/>
      <c r="K981" s="5"/>
      <c r="L981" s="4"/>
      <c r="M981" s="2"/>
      <c r="N981" s="2"/>
      <c r="O981" s="2"/>
      <c r="P981" s="2"/>
      <c r="R981" s="2"/>
      <c r="S981" s="2"/>
      <c r="U981" s="2"/>
      <c r="V981" s="2"/>
      <c r="W981" s="2"/>
      <c r="X981" s="6"/>
      <c r="Z981" s="2"/>
      <c r="AA981" s="2"/>
      <c r="AC981" s="2"/>
      <c r="AD981" s="2"/>
      <c r="AE981" t="e">
        <f>J981*VLOOKUP(H981,'Cost sheet'!$C$2:$G$1232,5,FALSE)</f>
        <v>#N/A</v>
      </c>
      <c r="AF981" s="2"/>
      <c r="AG981" s="2"/>
    </row>
    <row r="982" spans="3:35" x14ac:dyDescent="0.45">
      <c r="C982" s="1"/>
      <c r="D982" s="1"/>
      <c r="E982" s="2"/>
      <c r="F982" s="3"/>
      <c r="G982" s="2"/>
      <c r="H982" s="28"/>
      <c r="I982" s="2"/>
      <c r="J982" s="4"/>
      <c r="K982" s="5"/>
      <c r="L982" s="4"/>
      <c r="M982" s="2"/>
      <c r="N982" s="2"/>
      <c r="O982" s="2"/>
      <c r="P982" s="2"/>
      <c r="R982" s="2"/>
      <c r="S982" s="2"/>
      <c r="U982" s="2"/>
      <c r="V982" s="2"/>
      <c r="W982" s="2"/>
      <c r="X982" s="6"/>
      <c r="Z982" s="2"/>
      <c r="AA982" s="2"/>
      <c r="AC982" s="2"/>
      <c r="AD982" s="2"/>
      <c r="AE982" t="e">
        <f>J982*VLOOKUP(H982,'Cost sheet'!$C$2:$G$1232,5,FALSE)</f>
        <v>#N/A</v>
      </c>
    </row>
    <row r="983" spans="3:35" x14ac:dyDescent="0.45">
      <c r="C983" s="1"/>
      <c r="D983" s="1"/>
      <c r="E983" s="2"/>
      <c r="F983" s="3"/>
      <c r="G983" s="2"/>
      <c r="H983" s="28"/>
      <c r="I983" s="2"/>
      <c r="J983" s="4"/>
      <c r="K983" s="5"/>
      <c r="L983" s="4"/>
      <c r="M983" s="2"/>
      <c r="N983" s="2"/>
      <c r="O983" s="2"/>
      <c r="P983" s="2"/>
      <c r="R983" s="2"/>
      <c r="S983" s="2"/>
      <c r="U983" s="2"/>
      <c r="V983" s="2"/>
      <c r="W983" s="2"/>
      <c r="X983" s="6"/>
      <c r="Z983" s="2"/>
      <c r="AA983" s="2"/>
      <c r="AC983" s="2"/>
      <c r="AD983" s="2"/>
      <c r="AE983" t="e">
        <f>J983*VLOOKUP(H983,'Cost sheet'!$C$2:$G$1232,5,FALSE)</f>
        <v>#N/A</v>
      </c>
      <c r="AF983" s="2"/>
      <c r="AH983" s="2"/>
      <c r="AI983" s="2"/>
    </row>
    <row r="984" spans="3:35" x14ac:dyDescent="0.45">
      <c r="C984" s="1"/>
      <c r="D984" s="1"/>
      <c r="E984" s="2"/>
      <c r="F984" s="3"/>
      <c r="G984" s="2"/>
      <c r="H984" s="28"/>
      <c r="I984" s="2"/>
      <c r="J984" s="4"/>
      <c r="K984" s="5"/>
      <c r="L984" s="4"/>
      <c r="M984" s="2"/>
      <c r="N984" s="2"/>
      <c r="O984" s="2"/>
      <c r="P984" s="2"/>
      <c r="R984" s="2"/>
      <c r="S984" s="2"/>
      <c r="U984" s="2"/>
      <c r="V984" s="2"/>
      <c r="W984" s="2"/>
      <c r="X984" s="6"/>
      <c r="Z984" s="2"/>
      <c r="AA984" s="2"/>
      <c r="AC984" s="2"/>
      <c r="AD984" s="2"/>
      <c r="AE984" t="e">
        <f>J984*VLOOKUP(H984,'Cost sheet'!$C$2:$G$1232,5,FALSE)</f>
        <v>#N/A</v>
      </c>
      <c r="AF984" s="2"/>
      <c r="AH984" s="2"/>
      <c r="AI984" s="2"/>
    </row>
    <row r="985" spans="3:35" x14ac:dyDescent="0.45">
      <c r="C985" s="1"/>
      <c r="D985" s="1"/>
      <c r="E985" s="2"/>
      <c r="F985" s="3"/>
      <c r="G985" s="2"/>
      <c r="H985" s="28"/>
      <c r="I985" s="2"/>
      <c r="J985" s="4"/>
      <c r="K985" s="5"/>
      <c r="L985" s="4"/>
      <c r="M985" s="2"/>
      <c r="N985" s="2"/>
      <c r="O985" s="2"/>
      <c r="P985" s="2"/>
      <c r="R985" s="2"/>
      <c r="S985" s="2"/>
      <c r="U985" s="2"/>
      <c r="V985" s="2"/>
      <c r="W985" s="2"/>
      <c r="X985" s="6"/>
      <c r="Z985" s="2"/>
      <c r="AA985" s="2"/>
      <c r="AC985" s="2"/>
      <c r="AD985" s="2"/>
      <c r="AE985" t="e">
        <f>J985*VLOOKUP(H985,'Cost sheet'!$C$2:$G$1232,5,FALSE)</f>
        <v>#N/A</v>
      </c>
      <c r="AF985" s="2"/>
      <c r="AH985" s="2"/>
      <c r="AI985" s="2"/>
    </row>
    <row r="986" spans="3:35" x14ac:dyDescent="0.45">
      <c r="C986" s="1"/>
      <c r="D986" s="1"/>
      <c r="E986" s="2"/>
      <c r="F986" s="3"/>
      <c r="G986" s="2"/>
      <c r="H986" s="28"/>
      <c r="I986" s="2"/>
      <c r="J986" s="4"/>
      <c r="K986" s="5"/>
      <c r="L986" s="4"/>
      <c r="M986" s="2"/>
      <c r="N986" s="2"/>
      <c r="O986" s="2"/>
      <c r="P986" s="2"/>
      <c r="R986" s="2"/>
      <c r="S986" s="2"/>
      <c r="U986" s="2"/>
      <c r="V986" s="2"/>
      <c r="W986" s="2"/>
      <c r="X986" s="6"/>
      <c r="Z986" s="2"/>
      <c r="AA986" s="2"/>
      <c r="AC986" s="2"/>
      <c r="AD986" s="2"/>
      <c r="AE986" t="e">
        <f>J986*VLOOKUP(H986,'Cost sheet'!$C$2:$G$1232,5,FALSE)</f>
        <v>#N/A</v>
      </c>
      <c r="AF986" s="2"/>
      <c r="AH986" s="2"/>
      <c r="AI986" s="2"/>
    </row>
    <row r="987" spans="3:35" x14ac:dyDescent="0.45">
      <c r="C987" s="1"/>
      <c r="D987" s="1"/>
      <c r="E987" s="2"/>
      <c r="F987" s="3"/>
      <c r="G987" s="2"/>
      <c r="H987" s="28"/>
      <c r="I987" s="2"/>
      <c r="J987" s="4"/>
      <c r="K987" s="5"/>
      <c r="L987" s="4"/>
      <c r="M987" s="2"/>
      <c r="N987" s="2"/>
      <c r="O987" s="2"/>
      <c r="P987" s="2"/>
      <c r="R987" s="2"/>
      <c r="S987" s="2"/>
      <c r="U987" s="2"/>
      <c r="V987" s="2"/>
      <c r="W987" s="2"/>
      <c r="X987" s="6"/>
      <c r="Z987" s="2"/>
      <c r="AA987" s="2"/>
      <c r="AC987" s="2"/>
      <c r="AD987" s="2"/>
      <c r="AE987" t="e">
        <f>J987*VLOOKUP(H987,'Cost sheet'!$C$2:$G$1232,5,FALSE)</f>
        <v>#N/A</v>
      </c>
      <c r="AF987" s="2"/>
      <c r="AH987" s="2"/>
      <c r="AI987" s="2"/>
    </row>
    <row r="988" spans="3:35" x14ac:dyDescent="0.45">
      <c r="C988" s="1"/>
      <c r="D988" s="1"/>
      <c r="E988" s="2"/>
      <c r="F988" s="3"/>
      <c r="G988" s="2"/>
      <c r="H988" s="28"/>
      <c r="I988" s="2"/>
      <c r="J988" s="4"/>
      <c r="K988" s="5"/>
      <c r="L988" s="4"/>
      <c r="M988" s="2"/>
      <c r="N988" s="2"/>
      <c r="O988" s="2"/>
      <c r="P988" s="2"/>
      <c r="R988" s="2"/>
      <c r="S988" s="2"/>
      <c r="U988" s="2"/>
      <c r="V988" s="2"/>
      <c r="W988" s="2"/>
      <c r="X988" s="6"/>
      <c r="Z988" s="2"/>
      <c r="AA988" s="2"/>
      <c r="AC988" s="2"/>
      <c r="AD988" s="2"/>
      <c r="AE988" t="e">
        <f>J988*VLOOKUP(H988,'Cost sheet'!$C$2:$G$1232,5,FALSE)</f>
        <v>#N/A</v>
      </c>
      <c r="AF988" s="2"/>
      <c r="AH988" s="2"/>
      <c r="AI988" s="2"/>
    </row>
    <row r="989" spans="3:35" x14ac:dyDescent="0.45">
      <c r="C989" s="1"/>
      <c r="D989" s="1"/>
      <c r="E989" s="2"/>
      <c r="F989" s="3"/>
      <c r="G989" s="2"/>
      <c r="H989" s="28"/>
      <c r="I989" s="2"/>
      <c r="J989" s="4"/>
      <c r="K989" s="5"/>
      <c r="L989" s="4"/>
      <c r="M989" s="2"/>
      <c r="N989" s="2"/>
      <c r="O989" s="2"/>
      <c r="P989" s="2"/>
      <c r="R989" s="2"/>
      <c r="S989" s="2"/>
      <c r="U989" s="2"/>
      <c r="V989" s="2"/>
      <c r="W989" s="2"/>
      <c r="X989" s="6"/>
      <c r="Z989" s="2"/>
      <c r="AA989" s="2"/>
      <c r="AC989" s="2"/>
      <c r="AD989" s="2"/>
      <c r="AE989" t="e">
        <f>J989*VLOOKUP(H989,'Cost sheet'!$C$2:$G$1232,5,FALSE)</f>
        <v>#N/A</v>
      </c>
      <c r="AF989" s="2"/>
      <c r="AH989" s="2"/>
      <c r="AI989" s="2"/>
    </row>
    <row r="990" spans="3:35" x14ac:dyDescent="0.45">
      <c r="C990" s="1"/>
      <c r="D990" s="1"/>
      <c r="E990" s="2"/>
      <c r="F990" s="3"/>
      <c r="G990" s="2"/>
      <c r="H990" s="28"/>
      <c r="I990" s="2"/>
      <c r="J990" s="4"/>
      <c r="K990" s="5"/>
      <c r="L990" s="4"/>
      <c r="M990" s="2"/>
      <c r="N990" s="2"/>
      <c r="O990" s="2"/>
      <c r="P990" s="2"/>
      <c r="R990" s="2"/>
      <c r="S990" s="2"/>
      <c r="U990" s="2"/>
      <c r="V990" s="2"/>
      <c r="W990" s="2"/>
      <c r="X990" s="6"/>
      <c r="Z990" s="2"/>
      <c r="AA990" s="2"/>
      <c r="AC990" s="2"/>
      <c r="AD990" s="2"/>
      <c r="AE990" t="e">
        <f>J990*VLOOKUP(H990,'Cost sheet'!$C$2:$G$1232,5,FALSE)</f>
        <v>#N/A</v>
      </c>
      <c r="AF990" s="2"/>
      <c r="AG990" s="2"/>
      <c r="AH990" s="2"/>
      <c r="AI990" s="2"/>
    </row>
    <row r="991" spans="3:35" x14ac:dyDescent="0.45">
      <c r="C991" s="1"/>
      <c r="D991" s="1"/>
      <c r="E991" s="2"/>
      <c r="F991" s="3"/>
      <c r="G991" s="2"/>
      <c r="H991" s="28"/>
      <c r="I991" s="2"/>
      <c r="J991" s="4"/>
      <c r="K991" s="5"/>
      <c r="L991" s="4"/>
      <c r="M991" s="2"/>
      <c r="N991" s="2"/>
      <c r="O991" s="2"/>
      <c r="P991" s="2"/>
      <c r="R991" s="2"/>
      <c r="S991" s="2"/>
      <c r="U991" s="2"/>
      <c r="V991" s="2"/>
      <c r="W991" s="2"/>
      <c r="X991" s="6"/>
      <c r="Z991" s="2"/>
      <c r="AA991" s="2"/>
      <c r="AC991" s="2"/>
      <c r="AD991" s="2"/>
      <c r="AE991" t="e">
        <f>J991*VLOOKUP(H991,'Cost sheet'!$C$2:$G$1232,5,FALSE)</f>
        <v>#N/A</v>
      </c>
      <c r="AF991" s="2"/>
      <c r="AG991" s="2"/>
      <c r="AH991" s="2"/>
      <c r="AI991" s="2"/>
    </row>
    <row r="992" spans="3:35" x14ac:dyDescent="0.45">
      <c r="C992" s="1"/>
      <c r="D992" s="1"/>
      <c r="E992" s="2"/>
      <c r="F992" s="3"/>
      <c r="G992" s="2"/>
      <c r="H992" s="28"/>
      <c r="I992" s="2"/>
      <c r="J992" s="4"/>
      <c r="K992" s="5"/>
      <c r="L992" s="4"/>
      <c r="M992" s="2"/>
      <c r="N992" s="2"/>
      <c r="O992" s="2"/>
      <c r="P992" s="2"/>
      <c r="R992" s="2"/>
      <c r="S992" s="2"/>
      <c r="U992" s="2"/>
      <c r="V992" s="2"/>
      <c r="W992" s="2"/>
      <c r="X992" s="6"/>
      <c r="Z992" s="2"/>
      <c r="AA992" s="2"/>
      <c r="AC992" s="2"/>
      <c r="AD992" s="2"/>
      <c r="AE992" t="e">
        <f>J992*VLOOKUP(H992,'Cost sheet'!$C$2:$G$1232,5,FALSE)</f>
        <v>#N/A</v>
      </c>
      <c r="AF992" s="2"/>
      <c r="AH992" s="2"/>
      <c r="AI992" s="2"/>
    </row>
    <row r="993" spans="3:35" x14ac:dyDescent="0.45">
      <c r="C993" s="1"/>
      <c r="D993" s="1"/>
      <c r="E993" s="2"/>
      <c r="F993" s="3"/>
      <c r="G993" s="2"/>
      <c r="H993" s="28"/>
      <c r="I993" s="2"/>
      <c r="J993" s="4"/>
      <c r="K993" s="5"/>
      <c r="L993" s="4"/>
      <c r="M993" s="2"/>
      <c r="N993" s="2"/>
      <c r="O993" s="2"/>
      <c r="P993" s="2"/>
      <c r="R993" s="2"/>
      <c r="S993" s="2"/>
      <c r="U993" s="2"/>
      <c r="V993" s="2"/>
      <c r="W993" s="2"/>
      <c r="X993" s="6"/>
      <c r="Z993" s="2"/>
      <c r="AA993" s="2"/>
      <c r="AC993" s="2"/>
      <c r="AD993" s="2"/>
      <c r="AE993" t="e">
        <f>J993*VLOOKUP(H993,'Cost sheet'!$C$2:$G$1232,5,FALSE)</f>
        <v>#N/A</v>
      </c>
      <c r="AF993" s="2"/>
      <c r="AH993" s="2"/>
      <c r="AI993" s="2"/>
    </row>
    <row r="994" spans="3:35" x14ac:dyDescent="0.45">
      <c r="C994" s="1"/>
      <c r="D994" s="1"/>
      <c r="E994" s="2"/>
      <c r="F994" s="3"/>
      <c r="G994" s="2"/>
      <c r="H994" s="28"/>
      <c r="I994" s="2"/>
      <c r="J994" s="4"/>
      <c r="K994" s="5"/>
      <c r="L994" s="4"/>
      <c r="M994" s="2"/>
      <c r="N994" s="2"/>
      <c r="O994" s="2"/>
      <c r="P994" s="2"/>
      <c r="R994" s="2"/>
      <c r="S994" s="2"/>
      <c r="U994" s="2"/>
      <c r="V994" s="2"/>
      <c r="W994" s="2"/>
      <c r="X994" s="6"/>
      <c r="Z994" s="2"/>
      <c r="AA994" s="2"/>
      <c r="AC994" s="2"/>
      <c r="AD994" s="2"/>
      <c r="AE994" t="e">
        <f>J994*VLOOKUP(H994,'Cost sheet'!$C$2:$G$1232,5,FALSE)</f>
        <v>#N/A</v>
      </c>
      <c r="AF994" s="2"/>
      <c r="AH994" s="2"/>
      <c r="AI994" s="2"/>
    </row>
    <row r="995" spans="3:35" x14ac:dyDescent="0.45">
      <c r="C995" s="1"/>
      <c r="D995" s="1"/>
      <c r="E995" s="2"/>
      <c r="F995" s="3"/>
      <c r="G995" s="2"/>
      <c r="H995" s="28"/>
      <c r="I995" s="2"/>
      <c r="J995" s="4"/>
      <c r="K995" s="5"/>
      <c r="L995" s="4"/>
      <c r="M995" s="2"/>
      <c r="N995" s="2"/>
      <c r="O995" s="2"/>
      <c r="P995" s="2"/>
      <c r="R995" s="2"/>
      <c r="S995" s="2"/>
      <c r="U995" s="2"/>
      <c r="V995" s="2"/>
      <c r="W995" s="2"/>
      <c r="X995" s="6"/>
      <c r="Z995" s="2"/>
      <c r="AA995" s="2"/>
      <c r="AC995" s="2"/>
      <c r="AD995" s="2"/>
      <c r="AE995" t="e">
        <f>J995*VLOOKUP(H995,'Cost sheet'!$C$2:$G$1232,5,FALSE)</f>
        <v>#N/A</v>
      </c>
      <c r="AF995" s="2"/>
      <c r="AH995" s="2"/>
      <c r="AI995" s="2"/>
    </row>
    <row r="996" spans="3:35" x14ac:dyDescent="0.45">
      <c r="C996" s="1"/>
      <c r="D996" s="1"/>
      <c r="E996" s="2"/>
      <c r="F996" s="3"/>
      <c r="G996" s="2"/>
      <c r="H996" s="28"/>
      <c r="I996" s="2"/>
      <c r="J996" s="4"/>
      <c r="K996" s="5"/>
      <c r="L996" s="4"/>
      <c r="M996" s="2"/>
      <c r="N996" s="2"/>
      <c r="O996" s="2"/>
      <c r="P996" s="2"/>
      <c r="R996" s="2"/>
      <c r="S996" s="2"/>
      <c r="U996" s="2"/>
      <c r="V996" s="2"/>
      <c r="W996" s="2"/>
      <c r="X996" s="6"/>
      <c r="Z996" s="2"/>
      <c r="AA996" s="2"/>
      <c r="AC996" s="2"/>
      <c r="AD996" s="2"/>
      <c r="AE996" t="e">
        <f>J996*VLOOKUP(H996,'Cost sheet'!$C$2:$G$1232,5,FALSE)</f>
        <v>#N/A</v>
      </c>
      <c r="AF996" s="2"/>
      <c r="AH996" s="2"/>
      <c r="AI996" s="2"/>
    </row>
    <row r="997" spans="3:35" x14ac:dyDescent="0.45">
      <c r="C997" s="1"/>
      <c r="D997" s="1"/>
      <c r="E997" s="2"/>
      <c r="F997" s="3"/>
      <c r="G997" s="2"/>
      <c r="H997" s="28"/>
      <c r="I997" s="2"/>
      <c r="J997" s="4"/>
      <c r="K997" s="5"/>
      <c r="L997" s="4"/>
      <c r="M997" s="2"/>
      <c r="N997" s="2"/>
      <c r="O997" s="2"/>
      <c r="P997" s="2"/>
      <c r="R997" s="2"/>
      <c r="S997" s="2"/>
      <c r="U997" s="2"/>
      <c r="V997" s="2"/>
      <c r="W997" s="2"/>
      <c r="X997" s="6"/>
      <c r="Z997" s="2"/>
      <c r="AA997" s="2"/>
      <c r="AC997" s="2"/>
      <c r="AD997" s="2"/>
      <c r="AE997" t="e">
        <f>J997*VLOOKUP(H997,'Cost sheet'!$C$2:$G$1232,5,FALSE)</f>
        <v>#N/A</v>
      </c>
      <c r="AF997" s="2"/>
      <c r="AH997" s="2"/>
      <c r="AI997" s="2"/>
    </row>
    <row r="998" spans="3:35" x14ac:dyDescent="0.45">
      <c r="C998" s="1"/>
      <c r="D998" s="1"/>
      <c r="E998" s="2"/>
      <c r="F998" s="3"/>
      <c r="G998" s="2"/>
      <c r="H998" s="28"/>
      <c r="I998" s="2"/>
      <c r="J998" s="4"/>
      <c r="K998" s="5"/>
      <c r="L998" s="4"/>
      <c r="M998" s="2"/>
      <c r="N998" s="2"/>
      <c r="O998" s="2"/>
      <c r="P998" s="2"/>
      <c r="R998" s="2"/>
      <c r="S998" s="2"/>
      <c r="U998" s="2"/>
      <c r="V998" s="2"/>
      <c r="W998" s="2"/>
      <c r="X998" s="6"/>
      <c r="Z998" s="2"/>
      <c r="AA998" s="2"/>
      <c r="AC998" s="2"/>
      <c r="AD998" s="2"/>
      <c r="AE998" t="e">
        <f>J998*VLOOKUP(H998,'Cost sheet'!$C$2:$G$1232,5,FALSE)</f>
        <v>#N/A</v>
      </c>
      <c r="AF998" s="2"/>
      <c r="AH998" s="2"/>
      <c r="AI998" s="2"/>
    </row>
    <row r="999" spans="3:35" x14ac:dyDescent="0.45">
      <c r="C999" s="1"/>
      <c r="D999" s="1"/>
      <c r="E999" s="2"/>
      <c r="F999" s="3"/>
      <c r="G999" s="2"/>
      <c r="H999" s="28"/>
      <c r="I999" s="2"/>
      <c r="J999" s="4"/>
      <c r="K999" s="5"/>
      <c r="L999" s="4"/>
      <c r="M999" s="2"/>
      <c r="N999" s="2"/>
      <c r="O999" s="2"/>
      <c r="P999" s="2"/>
      <c r="R999" s="2"/>
      <c r="S999" s="2"/>
      <c r="U999" s="2"/>
      <c r="V999" s="2"/>
      <c r="W999" s="2"/>
      <c r="X999" s="6"/>
      <c r="Z999" s="2"/>
      <c r="AA999" s="2"/>
      <c r="AC999" s="2"/>
      <c r="AD999" s="2"/>
      <c r="AE999" t="e">
        <f>J999*VLOOKUP(H999,'Cost sheet'!$C$2:$G$1232,5,FALSE)</f>
        <v>#N/A</v>
      </c>
    </row>
    <row r="1000" spans="3:35" x14ac:dyDescent="0.45">
      <c r="C1000" s="1"/>
      <c r="D1000" s="1"/>
      <c r="E1000" s="2"/>
      <c r="F1000" s="3"/>
      <c r="G1000" s="2"/>
      <c r="H1000" s="28"/>
      <c r="I1000" s="2"/>
      <c r="J1000" s="4"/>
      <c r="K1000" s="5"/>
      <c r="L1000" s="4"/>
      <c r="M1000" s="2"/>
      <c r="N1000" s="2"/>
      <c r="O1000" s="2"/>
      <c r="P1000" s="2"/>
      <c r="R1000" s="2"/>
      <c r="S1000" s="2"/>
      <c r="U1000" s="2"/>
      <c r="V1000" s="2"/>
      <c r="W1000" s="2"/>
      <c r="X1000" s="6"/>
      <c r="Z1000" s="2"/>
      <c r="AA1000" s="2"/>
      <c r="AC1000" s="2"/>
      <c r="AD1000" s="2"/>
      <c r="AE1000" t="e">
        <f>J1000*VLOOKUP(H1000,'Cost sheet'!$C$2:$G$1232,5,FALSE)</f>
        <v>#N/A</v>
      </c>
    </row>
    <row r="1001" spans="3:35" x14ac:dyDescent="0.45">
      <c r="C1001" s="1"/>
      <c r="D1001" s="1"/>
      <c r="E1001" s="2"/>
      <c r="F1001" s="3"/>
      <c r="G1001" s="2"/>
      <c r="H1001" s="28"/>
      <c r="I1001" s="2"/>
      <c r="J1001" s="4"/>
      <c r="K1001" s="5"/>
      <c r="L1001" s="4"/>
      <c r="M1001" s="2"/>
      <c r="N1001" s="2"/>
      <c r="O1001" s="2"/>
      <c r="P1001" s="2"/>
      <c r="R1001" s="2"/>
      <c r="S1001" s="2"/>
      <c r="U1001" s="2"/>
      <c r="V1001" s="2"/>
      <c r="W1001" s="2"/>
      <c r="X1001" s="6"/>
      <c r="Z1001" s="2"/>
      <c r="AA1001" s="2"/>
      <c r="AC1001" s="2"/>
      <c r="AD1001" s="2"/>
      <c r="AE1001" t="e">
        <f>J1001*VLOOKUP(H1001,'Cost sheet'!$C$2:$G$1232,5,FALSE)</f>
        <v>#N/A</v>
      </c>
      <c r="AF1001" s="2"/>
      <c r="AH1001" s="2"/>
      <c r="AI1001" s="2"/>
    </row>
    <row r="1002" spans="3:35" x14ac:dyDescent="0.45">
      <c r="C1002" s="1"/>
      <c r="D1002" s="1"/>
      <c r="E1002" s="2"/>
      <c r="F1002" s="3"/>
      <c r="G1002" s="2"/>
      <c r="H1002" s="28"/>
      <c r="I1002" s="2"/>
      <c r="J1002" s="4"/>
      <c r="K1002" s="5"/>
      <c r="L1002" s="4"/>
      <c r="M1002" s="2"/>
      <c r="N1002" s="2"/>
      <c r="O1002" s="2"/>
      <c r="P1002" s="2"/>
      <c r="R1002" s="2"/>
      <c r="S1002" s="2"/>
      <c r="U1002" s="2"/>
      <c r="V1002" s="2"/>
      <c r="W1002" s="2"/>
      <c r="X1002" s="6"/>
      <c r="Z1002" s="2"/>
      <c r="AA1002" s="2"/>
      <c r="AC1002" s="2"/>
      <c r="AD1002" s="2"/>
      <c r="AE1002" t="e">
        <f>J1002*VLOOKUP(H1002,'Cost sheet'!$C$2:$G$1232,5,FALSE)</f>
        <v>#N/A</v>
      </c>
      <c r="AF1002" s="2"/>
      <c r="AH1002" s="2"/>
      <c r="AI1002" s="2"/>
    </row>
    <row r="1003" spans="3:35" x14ac:dyDescent="0.45">
      <c r="C1003" s="1"/>
      <c r="D1003" s="1"/>
      <c r="E1003" s="2"/>
      <c r="F1003" s="3"/>
      <c r="G1003" s="2"/>
      <c r="H1003" s="28"/>
      <c r="I1003" s="2"/>
      <c r="J1003" s="4"/>
      <c r="K1003" s="5"/>
      <c r="L1003" s="4"/>
      <c r="M1003" s="2"/>
      <c r="N1003" s="2"/>
      <c r="O1003" s="2"/>
      <c r="P1003" s="2"/>
      <c r="R1003" s="2"/>
      <c r="S1003" s="2"/>
      <c r="U1003" s="2"/>
      <c r="V1003" s="2"/>
      <c r="W1003" s="2"/>
      <c r="X1003" s="6"/>
      <c r="Z1003" s="2"/>
      <c r="AA1003" s="2"/>
      <c r="AC1003" s="2"/>
      <c r="AD1003" s="2"/>
      <c r="AE1003" t="e">
        <f>J1003*VLOOKUP(H1003,'Cost sheet'!$C$2:$G$1232,5,FALSE)</f>
        <v>#N/A</v>
      </c>
      <c r="AF1003" s="2"/>
      <c r="AH1003" s="2"/>
      <c r="AI1003" s="2"/>
    </row>
    <row r="1004" spans="3:35" x14ac:dyDescent="0.45">
      <c r="C1004" s="1"/>
      <c r="D1004" s="1"/>
      <c r="E1004" s="2"/>
      <c r="F1004" s="3"/>
      <c r="G1004" s="2"/>
      <c r="H1004" s="28"/>
      <c r="I1004" s="2"/>
      <c r="J1004" s="4"/>
      <c r="K1004" s="5"/>
      <c r="L1004" s="4"/>
      <c r="M1004" s="2"/>
      <c r="N1004" s="2"/>
      <c r="O1004" s="2"/>
      <c r="P1004" s="2"/>
      <c r="R1004" s="2"/>
      <c r="S1004" s="2"/>
      <c r="U1004" s="2"/>
      <c r="V1004" s="2"/>
      <c r="W1004" s="2"/>
      <c r="X1004" s="6"/>
      <c r="Z1004" s="2"/>
      <c r="AA1004" s="2"/>
      <c r="AC1004" s="2"/>
      <c r="AD1004" s="2"/>
      <c r="AE1004" s="2"/>
      <c r="AF1004" s="2"/>
      <c r="AH1004" s="2"/>
      <c r="AI1004" s="2"/>
    </row>
    <row r="1005" spans="3:35" x14ac:dyDescent="0.45">
      <c r="C1005" s="1"/>
      <c r="D1005" s="1"/>
      <c r="E1005" s="2"/>
      <c r="F1005" s="3"/>
      <c r="G1005" s="2"/>
      <c r="H1005" s="28"/>
      <c r="I1005" s="2"/>
      <c r="J1005" s="4"/>
      <c r="K1005" s="5"/>
      <c r="L1005" s="4"/>
      <c r="M1005" s="2"/>
      <c r="N1005" s="2"/>
      <c r="O1005" s="2"/>
      <c r="P1005" s="2"/>
      <c r="R1005" s="2"/>
      <c r="S1005" s="2"/>
      <c r="U1005" s="2"/>
      <c r="V1005" s="2"/>
      <c r="W1005" s="2"/>
      <c r="X1005" s="6"/>
      <c r="Z1005" s="2"/>
      <c r="AA1005" s="2"/>
      <c r="AC1005" s="2"/>
      <c r="AD1005" s="2"/>
      <c r="AE1005" s="2"/>
      <c r="AF1005" s="2"/>
      <c r="AH1005" s="2"/>
      <c r="AI1005" s="2"/>
    </row>
    <row r="1006" spans="3:35" x14ac:dyDescent="0.45">
      <c r="C1006" s="1"/>
      <c r="D1006" s="1"/>
      <c r="E1006" s="2"/>
      <c r="F1006" s="3"/>
      <c r="G1006" s="2"/>
      <c r="H1006" s="28"/>
      <c r="I1006" s="2"/>
      <c r="J1006" s="4"/>
      <c r="K1006" s="5"/>
      <c r="L1006" s="4"/>
      <c r="M1006" s="2"/>
      <c r="N1006" s="2"/>
      <c r="O1006" s="2"/>
      <c r="P1006" s="2"/>
      <c r="R1006" s="2"/>
      <c r="S1006" s="2"/>
      <c r="U1006" s="2"/>
      <c r="V1006" s="2"/>
      <c r="W1006" s="2"/>
      <c r="X1006" s="6"/>
      <c r="Z1006" s="2"/>
      <c r="AA1006" s="2"/>
      <c r="AC1006" s="2"/>
      <c r="AD1006" s="2"/>
      <c r="AE1006" s="2"/>
      <c r="AF1006" s="2"/>
      <c r="AH1006" s="2"/>
      <c r="AI1006" s="2"/>
    </row>
    <row r="1007" spans="3:35" x14ac:dyDescent="0.45">
      <c r="C1007" s="1"/>
      <c r="D1007" s="1"/>
      <c r="E1007" s="2"/>
      <c r="F1007" s="3"/>
      <c r="G1007" s="2"/>
      <c r="H1007" s="28"/>
      <c r="I1007" s="2"/>
      <c r="J1007" s="4"/>
      <c r="K1007" s="5"/>
      <c r="L1007" s="4"/>
      <c r="M1007" s="2"/>
      <c r="N1007" s="2"/>
      <c r="O1007" s="2"/>
      <c r="P1007" s="2"/>
      <c r="R1007" s="2"/>
      <c r="S1007" s="2"/>
      <c r="T1007" s="2"/>
      <c r="U1007" s="2"/>
      <c r="V1007" s="2"/>
      <c r="W1007" s="2"/>
      <c r="X1007" s="6"/>
      <c r="Z1007" s="2"/>
      <c r="AA1007" s="2"/>
      <c r="AC1007" s="2"/>
      <c r="AD1007" s="2"/>
      <c r="AE1007" s="2"/>
      <c r="AF1007" s="2"/>
      <c r="AH1007" s="2"/>
      <c r="AI1007" s="2"/>
    </row>
    <row r="1008" spans="3:35" x14ac:dyDescent="0.45">
      <c r="C1008" s="1"/>
      <c r="D1008" s="1"/>
      <c r="E1008" s="2"/>
      <c r="F1008" s="3"/>
      <c r="G1008" s="2"/>
      <c r="H1008" s="28"/>
      <c r="I1008" s="2"/>
      <c r="J1008" s="4"/>
      <c r="K1008" s="5"/>
      <c r="L1008" s="4"/>
      <c r="M1008" s="2"/>
      <c r="N1008" s="2"/>
      <c r="O1008" s="2"/>
      <c r="P1008" s="2"/>
      <c r="R1008" s="2"/>
      <c r="S1008" s="2"/>
      <c r="U1008" s="2"/>
      <c r="V1008" s="2"/>
      <c r="W1008" s="2"/>
      <c r="X1008" s="6"/>
      <c r="Z1008" s="2"/>
      <c r="AA1008" s="2"/>
      <c r="AC1008" s="2"/>
      <c r="AD1008" s="2"/>
      <c r="AE1008" s="2"/>
      <c r="AF1008" s="2"/>
      <c r="AH1008" s="2"/>
      <c r="AI1008" s="2"/>
    </row>
    <row r="1009" spans="3:35" x14ac:dyDescent="0.45">
      <c r="C1009" s="1"/>
      <c r="D1009" s="1"/>
      <c r="E1009" s="2"/>
      <c r="F1009" s="3"/>
      <c r="G1009" s="2"/>
      <c r="H1009" s="28"/>
      <c r="I1009" s="2"/>
      <c r="J1009" s="4"/>
      <c r="K1009" s="5"/>
      <c r="L1009" s="4"/>
      <c r="M1009" s="2"/>
      <c r="N1009" s="2"/>
      <c r="O1009" s="2"/>
      <c r="P1009" s="2"/>
      <c r="R1009" s="2"/>
      <c r="S1009" s="2"/>
      <c r="U1009" s="2"/>
      <c r="V1009" s="2"/>
      <c r="W1009" s="2"/>
      <c r="X1009" s="6"/>
      <c r="Z1009" s="2"/>
      <c r="AA1009" s="2"/>
      <c r="AC1009" s="2"/>
      <c r="AD1009" s="2"/>
      <c r="AE1009" s="2"/>
      <c r="AF1009" s="2"/>
      <c r="AH1009" s="2"/>
      <c r="AI1009" s="2"/>
    </row>
    <row r="1010" spans="3:35" x14ac:dyDescent="0.45">
      <c r="C1010" s="1"/>
      <c r="D1010" s="1"/>
      <c r="E1010" s="2"/>
      <c r="F1010" s="3"/>
      <c r="G1010" s="2"/>
      <c r="H1010" s="28"/>
      <c r="I1010" s="2"/>
      <c r="J1010" s="4"/>
      <c r="K1010" s="5"/>
      <c r="L1010" s="4"/>
      <c r="M1010" s="2"/>
      <c r="N1010" s="2"/>
      <c r="O1010" s="2"/>
      <c r="P1010" s="2"/>
      <c r="R1010" s="2"/>
      <c r="S1010" s="2"/>
      <c r="U1010" s="2"/>
      <c r="V1010" s="2"/>
      <c r="W1010" s="2"/>
      <c r="X1010" s="6"/>
      <c r="Z1010" s="2"/>
      <c r="AA1010" s="2"/>
      <c r="AC1010" s="2"/>
      <c r="AD1010" s="2"/>
      <c r="AE1010" s="2"/>
      <c r="AF1010" s="2"/>
      <c r="AG1010" s="2"/>
      <c r="AH1010" s="2"/>
      <c r="AI1010" s="2"/>
    </row>
    <row r="1011" spans="3:35" x14ac:dyDescent="0.45">
      <c r="C1011" s="1"/>
      <c r="D1011" s="1"/>
      <c r="E1011" s="2"/>
      <c r="F1011" s="3"/>
      <c r="G1011" s="2"/>
      <c r="H1011" s="28"/>
      <c r="I1011" s="2"/>
      <c r="J1011" s="4"/>
      <c r="K1011" s="5"/>
      <c r="L1011" s="4"/>
      <c r="M1011" s="2"/>
      <c r="N1011" s="2"/>
      <c r="O1011" s="2"/>
      <c r="P1011" s="2"/>
      <c r="R1011" s="2"/>
      <c r="S1011" s="2"/>
      <c r="U1011" s="2"/>
      <c r="V1011" s="2"/>
      <c r="W1011" s="2"/>
      <c r="X1011" s="6"/>
      <c r="Z1011" s="2"/>
      <c r="AA1011" s="2"/>
      <c r="AC1011" s="2"/>
      <c r="AD1011" s="2"/>
      <c r="AE1011" s="2"/>
      <c r="AF1011" s="2"/>
      <c r="AG1011" s="2"/>
      <c r="AH1011" s="2"/>
      <c r="AI1011" s="2"/>
    </row>
    <row r="1012" spans="3:35" x14ac:dyDescent="0.45">
      <c r="C1012" s="1"/>
      <c r="D1012" s="1"/>
      <c r="E1012" s="2"/>
      <c r="F1012" s="3"/>
      <c r="G1012" s="2"/>
      <c r="H1012" s="28"/>
      <c r="I1012" s="2"/>
      <c r="J1012" s="4"/>
      <c r="K1012" s="5"/>
      <c r="L1012" s="4"/>
      <c r="M1012" s="2"/>
      <c r="N1012" s="2"/>
      <c r="O1012" s="2"/>
      <c r="P1012" s="2"/>
      <c r="R1012" s="2"/>
      <c r="S1012" s="2"/>
      <c r="U1012" s="2"/>
      <c r="V1012" s="2"/>
      <c r="W1012" s="2"/>
      <c r="X1012" s="6"/>
      <c r="Z1012" s="2"/>
      <c r="AA1012" s="2"/>
      <c r="AC1012" s="2"/>
      <c r="AD1012" s="2"/>
      <c r="AE1012" s="2"/>
    </row>
    <row r="1013" spans="3:35" x14ac:dyDescent="0.45">
      <c r="C1013" s="1"/>
      <c r="D1013" s="1"/>
      <c r="E1013" s="2"/>
      <c r="F1013" s="3"/>
      <c r="G1013" s="2"/>
      <c r="H1013" s="28"/>
      <c r="I1013" s="2"/>
      <c r="J1013" s="4"/>
      <c r="K1013" s="5"/>
      <c r="L1013" s="4"/>
      <c r="M1013" s="2"/>
      <c r="N1013" s="2"/>
      <c r="O1013" s="2"/>
      <c r="P1013" s="2"/>
      <c r="R1013" s="2"/>
      <c r="S1013" s="2"/>
      <c r="U1013" s="2"/>
      <c r="V1013" s="2"/>
      <c r="W1013" s="2"/>
      <c r="X1013" s="6"/>
      <c r="Z1013" s="2"/>
      <c r="AA1013" s="2"/>
      <c r="AC1013" s="2"/>
      <c r="AD1013" s="2"/>
      <c r="AE1013" s="2"/>
    </row>
    <row r="1014" spans="3:35" x14ac:dyDescent="0.45">
      <c r="C1014" s="1"/>
      <c r="D1014" s="1"/>
      <c r="E1014" s="2"/>
      <c r="F1014" s="3"/>
      <c r="G1014" s="2"/>
      <c r="H1014" s="28"/>
      <c r="I1014" s="2"/>
      <c r="J1014" s="4"/>
      <c r="K1014" s="5"/>
      <c r="L1014" s="4"/>
      <c r="M1014" s="2"/>
      <c r="N1014" s="2"/>
      <c r="O1014" s="2"/>
      <c r="P1014" s="2"/>
      <c r="R1014" s="2"/>
      <c r="S1014" s="2"/>
      <c r="U1014" s="2"/>
      <c r="V1014" s="2"/>
      <c r="W1014" s="2"/>
      <c r="X1014" s="6"/>
      <c r="Z1014" s="2"/>
      <c r="AA1014" s="2"/>
      <c r="AC1014" s="2"/>
      <c r="AD1014" s="2"/>
      <c r="AE1014" s="2"/>
    </row>
    <row r="1015" spans="3:35" x14ac:dyDescent="0.45">
      <c r="C1015" s="1"/>
      <c r="D1015" s="1"/>
      <c r="E1015" s="2"/>
      <c r="F1015" s="3"/>
      <c r="G1015" s="2"/>
      <c r="H1015" s="28"/>
      <c r="I1015" s="2"/>
      <c r="J1015" s="4"/>
      <c r="K1015" s="5"/>
      <c r="L1015" s="4"/>
      <c r="M1015" s="2"/>
      <c r="N1015" s="2"/>
      <c r="O1015" s="2"/>
      <c r="P1015" s="2"/>
      <c r="R1015" s="2"/>
      <c r="S1015" s="2"/>
      <c r="T1015" s="2"/>
      <c r="U1015" s="2"/>
      <c r="V1015" s="2"/>
      <c r="W1015" s="2"/>
      <c r="X1015" s="6"/>
      <c r="Z1015" s="2"/>
      <c r="AA1015" s="2"/>
      <c r="AC1015" s="2"/>
      <c r="AD1015" s="2"/>
      <c r="AE1015" s="2"/>
      <c r="AF1015" s="2"/>
      <c r="AH1015" s="2"/>
      <c r="AI1015" s="2"/>
    </row>
    <row r="1016" spans="3:35" x14ac:dyDescent="0.45">
      <c r="C1016" s="1"/>
      <c r="D1016" s="1"/>
      <c r="E1016" s="2"/>
      <c r="F1016" s="3"/>
      <c r="G1016" s="2"/>
      <c r="H1016" s="28"/>
      <c r="I1016" s="2"/>
      <c r="J1016" s="4"/>
      <c r="K1016" s="5"/>
      <c r="L1016" s="4"/>
      <c r="M1016" s="2"/>
      <c r="N1016" s="2"/>
      <c r="O1016" s="2"/>
      <c r="P1016" s="2"/>
      <c r="R1016" s="2"/>
      <c r="S1016" s="2"/>
      <c r="U1016" s="2"/>
      <c r="V1016" s="2"/>
      <c r="W1016" s="2"/>
      <c r="X1016" s="6"/>
      <c r="Z1016" s="2"/>
      <c r="AA1016" s="2"/>
      <c r="AC1016" s="2"/>
      <c r="AD1016" s="2"/>
      <c r="AE1016" s="2"/>
      <c r="AF1016" s="2"/>
      <c r="AH1016" s="2"/>
      <c r="AI1016" s="2"/>
    </row>
    <row r="1017" spans="3:35" x14ac:dyDescent="0.45">
      <c r="C1017" s="1"/>
      <c r="D1017" s="1"/>
      <c r="E1017" s="2"/>
      <c r="F1017" s="3"/>
      <c r="G1017" s="2"/>
      <c r="H1017" s="28"/>
      <c r="I1017" s="2"/>
      <c r="J1017" s="4"/>
      <c r="K1017" s="5"/>
      <c r="L1017" s="4"/>
      <c r="M1017" s="2"/>
      <c r="N1017" s="2"/>
      <c r="O1017" s="2"/>
      <c r="P1017" s="2"/>
      <c r="R1017" s="2"/>
      <c r="S1017" s="2"/>
      <c r="U1017" s="2"/>
      <c r="V1017" s="2"/>
      <c r="W1017" s="2"/>
      <c r="X1017" s="6"/>
      <c r="Z1017" s="2"/>
      <c r="AA1017" s="2"/>
      <c r="AC1017" s="2"/>
      <c r="AD1017" s="2"/>
      <c r="AE1017" s="2"/>
      <c r="AF1017" s="2"/>
      <c r="AH1017" s="2"/>
      <c r="AI1017" s="2"/>
    </row>
    <row r="1018" spans="3:35" x14ac:dyDescent="0.45">
      <c r="C1018" s="1"/>
      <c r="D1018" s="1"/>
      <c r="E1018" s="2"/>
      <c r="F1018" s="3"/>
      <c r="G1018" s="2"/>
      <c r="H1018" s="28"/>
      <c r="I1018" s="2"/>
      <c r="J1018" s="4"/>
      <c r="K1018" s="5"/>
      <c r="L1018" s="4"/>
      <c r="M1018" s="2"/>
      <c r="N1018" s="2"/>
      <c r="O1018" s="2"/>
      <c r="P1018" s="2"/>
      <c r="R1018" s="2"/>
      <c r="S1018" s="2"/>
      <c r="U1018" s="2"/>
      <c r="V1018" s="2"/>
      <c r="W1018" s="2"/>
      <c r="X1018" s="6"/>
      <c r="Z1018" s="2"/>
      <c r="AA1018" s="2"/>
      <c r="AC1018" s="2"/>
      <c r="AD1018" s="2"/>
      <c r="AE1018" s="2"/>
      <c r="AF1018" s="2"/>
      <c r="AH1018" s="2"/>
      <c r="AI1018" s="2"/>
    </row>
    <row r="1019" spans="3:35" x14ac:dyDescent="0.45">
      <c r="C1019" s="1"/>
      <c r="D1019" s="1"/>
      <c r="E1019" s="2"/>
      <c r="F1019" s="3"/>
      <c r="G1019" s="2"/>
      <c r="H1019" s="28"/>
      <c r="I1019" s="2"/>
      <c r="J1019" s="4"/>
      <c r="K1019" s="5"/>
      <c r="L1019" s="4"/>
      <c r="M1019" s="2"/>
      <c r="N1019" s="2"/>
      <c r="O1019" s="2"/>
      <c r="P1019" s="2"/>
      <c r="R1019" s="2"/>
      <c r="S1019" s="2"/>
      <c r="U1019" s="2"/>
      <c r="V1019" s="2"/>
      <c r="W1019" s="2"/>
      <c r="X1019" s="6"/>
      <c r="Z1019" s="2"/>
      <c r="AA1019" s="2"/>
      <c r="AC1019" s="2"/>
      <c r="AD1019" s="2"/>
      <c r="AE1019" s="2"/>
      <c r="AF1019" s="2"/>
      <c r="AH1019" s="2"/>
      <c r="AI1019" s="2"/>
    </row>
    <row r="1020" spans="3:35" x14ac:dyDescent="0.45">
      <c r="C1020" s="1"/>
      <c r="D1020" s="1"/>
      <c r="E1020" s="2"/>
      <c r="F1020" s="3"/>
      <c r="G1020" s="2"/>
      <c r="H1020" s="28"/>
      <c r="I1020" s="2"/>
      <c r="J1020" s="4"/>
      <c r="K1020" s="5"/>
      <c r="L1020" s="4"/>
      <c r="M1020" s="2"/>
      <c r="N1020" s="2"/>
      <c r="O1020" s="2"/>
      <c r="P1020" s="2"/>
      <c r="R1020" s="2"/>
      <c r="S1020" s="2"/>
      <c r="U1020" s="2"/>
      <c r="V1020" s="2"/>
      <c r="W1020" s="2"/>
      <c r="X1020" s="6"/>
      <c r="Z1020" s="2"/>
      <c r="AA1020" s="2"/>
      <c r="AC1020" s="2"/>
      <c r="AD1020" s="2"/>
      <c r="AE1020" s="2"/>
      <c r="AF1020" s="2"/>
      <c r="AH1020" s="2"/>
      <c r="AI1020" s="2"/>
    </row>
    <row r="1021" spans="3:35" x14ac:dyDescent="0.45">
      <c r="C1021" s="1"/>
      <c r="D1021" s="1"/>
      <c r="E1021" s="2"/>
      <c r="F1021" s="3"/>
      <c r="G1021" s="2"/>
      <c r="H1021" s="28"/>
      <c r="I1021" s="2"/>
      <c r="J1021" s="4"/>
      <c r="K1021" s="5"/>
      <c r="L1021" s="4"/>
      <c r="M1021" s="2"/>
      <c r="N1021" s="2"/>
      <c r="O1021" s="2"/>
      <c r="P1021" s="2"/>
      <c r="R1021" s="2"/>
      <c r="S1021" s="2"/>
      <c r="U1021" s="2"/>
      <c r="V1021" s="2"/>
      <c r="W1021" s="2"/>
      <c r="X1021" s="6"/>
      <c r="Z1021" s="2"/>
      <c r="AA1021" s="2"/>
      <c r="AC1021" s="2"/>
      <c r="AD1021" s="2"/>
      <c r="AE1021" s="2"/>
      <c r="AF1021" s="2"/>
      <c r="AH1021" s="2"/>
      <c r="AI1021" s="2"/>
    </row>
    <row r="1022" spans="3:35" x14ac:dyDescent="0.45">
      <c r="C1022" s="1"/>
      <c r="D1022" s="1"/>
      <c r="E1022" s="2"/>
      <c r="F1022" s="3"/>
      <c r="G1022" s="2"/>
      <c r="H1022" s="28"/>
      <c r="I1022" s="2"/>
      <c r="J1022" s="4"/>
      <c r="K1022" s="5"/>
      <c r="L1022" s="4"/>
      <c r="M1022" s="2"/>
      <c r="N1022" s="2"/>
      <c r="O1022" s="2"/>
      <c r="P1022" s="2"/>
      <c r="R1022" s="2"/>
      <c r="S1022" s="2"/>
      <c r="U1022" s="2"/>
      <c r="V1022" s="2"/>
      <c r="W1022" s="2"/>
      <c r="X1022" s="6"/>
      <c r="Z1022" s="2"/>
      <c r="AA1022" s="2"/>
      <c r="AC1022" s="2"/>
      <c r="AD1022" s="2"/>
      <c r="AE1022" s="2"/>
      <c r="AF1022" s="2"/>
      <c r="AG1022" s="2"/>
      <c r="AH1022" s="2"/>
      <c r="AI1022" s="2"/>
    </row>
    <row r="1023" spans="3:35" x14ac:dyDescent="0.45">
      <c r="C1023" s="1"/>
      <c r="D1023" s="1"/>
      <c r="E1023" s="2"/>
      <c r="F1023" s="3"/>
      <c r="G1023" s="2"/>
      <c r="H1023" s="28"/>
      <c r="I1023" s="2"/>
      <c r="J1023" s="4"/>
      <c r="K1023" s="5"/>
      <c r="L1023" s="4"/>
      <c r="M1023" s="2"/>
      <c r="N1023" s="2"/>
      <c r="O1023" s="2"/>
      <c r="P1023" s="2"/>
      <c r="R1023" s="2"/>
      <c r="S1023" s="2"/>
      <c r="U1023" s="2"/>
      <c r="V1023" s="2"/>
      <c r="W1023" s="2"/>
      <c r="X1023" s="6"/>
      <c r="Z1023" s="2"/>
      <c r="AA1023" s="2"/>
      <c r="AC1023" s="2"/>
      <c r="AD1023" s="2"/>
      <c r="AE1023" s="2"/>
      <c r="AF1023" s="2"/>
      <c r="AG1023" s="2"/>
      <c r="AH1023" s="2"/>
      <c r="AI1023" s="2"/>
    </row>
    <row r="1024" spans="3:35" x14ac:dyDescent="0.45">
      <c r="C1024" s="1"/>
      <c r="D1024" s="1"/>
      <c r="E1024" s="2"/>
      <c r="F1024" s="3"/>
      <c r="G1024" s="2"/>
      <c r="H1024" s="28"/>
      <c r="I1024" s="2"/>
      <c r="J1024" s="4"/>
      <c r="K1024" s="5"/>
      <c r="L1024" s="4"/>
      <c r="M1024" s="2"/>
      <c r="N1024" s="2"/>
      <c r="O1024" s="2"/>
      <c r="P1024" s="2"/>
      <c r="R1024" s="2"/>
      <c r="S1024" s="2"/>
      <c r="U1024" s="2"/>
      <c r="V1024" s="2"/>
      <c r="W1024" s="2"/>
      <c r="X1024" s="6"/>
      <c r="Z1024" s="2"/>
      <c r="AA1024" s="2"/>
      <c r="AC1024" s="2"/>
      <c r="AD1024" s="2"/>
      <c r="AE1024" s="2"/>
      <c r="AF1024" s="2"/>
      <c r="AH1024" s="2"/>
      <c r="AI1024" s="2"/>
    </row>
    <row r="1025" spans="3:35" x14ac:dyDescent="0.45">
      <c r="C1025" s="1"/>
      <c r="D1025" s="1"/>
      <c r="E1025" s="2"/>
      <c r="F1025" s="3"/>
      <c r="G1025" s="2"/>
      <c r="H1025" s="28"/>
      <c r="I1025" s="2"/>
      <c r="J1025" s="4"/>
      <c r="K1025" s="5"/>
      <c r="L1025" s="4"/>
      <c r="M1025" s="2"/>
      <c r="N1025" s="2"/>
      <c r="O1025" s="2"/>
      <c r="P1025" s="2"/>
      <c r="R1025" s="2"/>
      <c r="S1025" s="2"/>
      <c r="U1025" s="2"/>
      <c r="V1025" s="2"/>
      <c r="W1025" s="2"/>
      <c r="X1025" s="6"/>
      <c r="Z1025" s="2"/>
      <c r="AA1025" s="2"/>
      <c r="AC1025" s="2"/>
      <c r="AD1025" s="2"/>
      <c r="AE1025" s="2"/>
      <c r="AF1025" s="2"/>
      <c r="AG1025" s="2"/>
      <c r="AH1025" s="2"/>
      <c r="AI1025" s="2"/>
    </row>
    <row r="1026" spans="3:35" x14ac:dyDescent="0.45">
      <c r="C1026" s="1"/>
      <c r="D1026" s="1"/>
      <c r="E1026" s="2"/>
      <c r="F1026" s="3"/>
      <c r="G1026" s="2"/>
      <c r="H1026" s="28"/>
      <c r="I1026" s="2"/>
      <c r="J1026" s="4"/>
      <c r="K1026" s="5"/>
      <c r="L1026" s="4"/>
      <c r="M1026" s="2"/>
      <c r="N1026" s="2"/>
      <c r="O1026" s="2"/>
      <c r="P1026" s="2"/>
      <c r="R1026" s="2"/>
      <c r="S1026" s="2"/>
      <c r="U1026" s="2"/>
      <c r="V1026" s="2"/>
      <c r="W1026" s="2"/>
      <c r="X1026" s="6"/>
      <c r="Z1026" s="2"/>
      <c r="AA1026" s="2"/>
      <c r="AC1026" s="2"/>
      <c r="AD1026" s="2"/>
      <c r="AE1026" s="2"/>
      <c r="AF1026" s="2"/>
      <c r="AH1026" s="2"/>
      <c r="AI1026" s="2"/>
    </row>
    <row r="1027" spans="3:35" x14ac:dyDescent="0.45">
      <c r="C1027" s="1"/>
      <c r="D1027" s="1"/>
      <c r="E1027" s="2"/>
      <c r="F1027" s="3"/>
      <c r="G1027" s="2"/>
      <c r="H1027" s="28"/>
      <c r="I1027" s="2"/>
      <c r="J1027" s="4"/>
      <c r="K1027" s="5"/>
      <c r="L1027" s="4"/>
      <c r="M1027" s="2"/>
      <c r="N1027" s="2"/>
      <c r="O1027" s="2"/>
      <c r="P1027" s="2"/>
      <c r="R1027" s="2"/>
      <c r="S1027" s="2"/>
      <c r="U1027" s="2"/>
      <c r="V1027" s="2"/>
      <c r="W1027" s="2"/>
      <c r="X1027" s="6"/>
      <c r="Z1027" s="2"/>
      <c r="AA1027" s="2"/>
      <c r="AC1027" s="2"/>
      <c r="AD1027" s="2"/>
      <c r="AE1027" s="2"/>
      <c r="AF1027" s="2"/>
      <c r="AH1027" s="2"/>
      <c r="AI1027" s="2"/>
    </row>
    <row r="1028" spans="3:35" x14ac:dyDescent="0.45">
      <c r="C1028" s="1"/>
      <c r="D1028" s="1"/>
      <c r="E1028" s="2"/>
      <c r="F1028" s="3"/>
      <c r="G1028" s="2"/>
      <c r="H1028" s="28"/>
      <c r="I1028" s="2"/>
      <c r="J1028" s="4"/>
      <c r="K1028" s="5"/>
      <c r="L1028" s="4"/>
      <c r="M1028" s="2"/>
      <c r="N1028" s="2"/>
      <c r="O1028" s="2"/>
      <c r="P1028" s="2"/>
      <c r="R1028" s="2"/>
      <c r="S1028" s="2"/>
      <c r="U1028" s="2"/>
      <c r="V1028" s="2"/>
      <c r="W1028" s="2"/>
      <c r="X1028" s="6"/>
      <c r="Z1028" s="2"/>
      <c r="AA1028" s="2"/>
      <c r="AC1028" s="2"/>
      <c r="AD1028" s="2"/>
      <c r="AE1028" s="2"/>
    </row>
    <row r="1029" spans="3:35" x14ac:dyDescent="0.45">
      <c r="C1029" s="1"/>
      <c r="D1029" s="1"/>
      <c r="E1029" s="2"/>
      <c r="F1029" s="3"/>
      <c r="G1029" s="2"/>
      <c r="H1029" s="28"/>
      <c r="I1029" s="2"/>
      <c r="J1029" s="4"/>
      <c r="K1029" s="5"/>
      <c r="L1029" s="4"/>
      <c r="M1029" s="2"/>
      <c r="N1029" s="2"/>
      <c r="O1029" s="2"/>
      <c r="P1029" s="2"/>
      <c r="R1029" s="2"/>
      <c r="S1029" s="2"/>
      <c r="U1029" s="2"/>
      <c r="V1029" s="2"/>
      <c r="W1029" s="2"/>
      <c r="X1029" s="6"/>
      <c r="Z1029" s="2"/>
      <c r="AA1029" s="2"/>
      <c r="AC1029" s="2"/>
      <c r="AD1029" s="2"/>
      <c r="AE1029" s="2"/>
    </row>
    <row r="1030" spans="3:35" x14ac:dyDescent="0.45">
      <c r="C1030" s="1"/>
      <c r="D1030" s="1"/>
      <c r="E1030" s="2"/>
      <c r="F1030" s="3"/>
      <c r="G1030" s="2"/>
      <c r="H1030" s="28"/>
      <c r="I1030" s="2"/>
      <c r="J1030" s="4"/>
      <c r="K1030" s="5"/>
      <c r="L1030" s="4"/>
      <c r="M1030" s="2"/>
      <c r="N1030" s="2"/>
      <c r="O1030" s="2"/>
      <c r="P1030" s="2"/>
      <c r="R1030" s="2"/>
      <c r="S1030" s="2"/>
      <c r="U1030" s="2"/>
      <c r="V1030" s="2"/>
      <c r="W1030" s="2"/>
      <c r="X1030" s="6"/>
      <c r="Z1030" s="2"/>
      <c r="AA1030" s="2"/>
      <c r="AC1030" s="2"/>
      <c r="AD1030" s="2"/>
      <c r="AE1030" s="2"/>
      <c r="AF1030" s="2"/>
      <c r="AG1030" s="2"/>
      <c r="AH1030" s="2"/>
      <c r="AI1030" s="2"/>
    </row>
    <row r="1031" spans="3:35" x14ac:dyDescent="0.45">
      <c r="C1031" s="1"/>
      <c r="D1031" s="1"/>
      <c r="E1031" s="2"/>
      <c r="F1031" s="3"/>
      <c r="G1031" s="2"/>
      <c r="H1031" s="28"/>
      <c r="I1031" s="2"/>
      <c r="J1031" s="4"/>
      <c r="K1031" s="5"/>
      <c r="L1031" s="4"/>
      <c r="M1031" s="2"/>
      <c r="N1031" s="2"/>
      <c r="O1031" s="2"/>
      <c r="P1031" s="2"/>
      <c r="R1031" s="2"/>
      <c r="S1031" s="2"/>
      <c r="U1031" s="2"/>
      <c r="V1031" s="2"/>
      <c r="W1031" s="2"/>
      <c r="X1031" s="6"/>
      <c r="Z1031" s="2"/>
      <c r="AA1031" s="2"/>
      <c r="AC1031" s="2"/>
      <c r="AD1031" s="2"/>
      <c r="AE1031" s="2"/>
      <c r="AF1031" s="2"/>
      <c r="AH1031" s="2"/>
      <c r="AI1031" s="2"/>
    </row>
    <row r="1032" spans="3:35" x14ac:dyDescent="0.45">
      <c r="C1032" s="1"/>
      <c r="D1032" s="1"/>
      <c r="E1032" s="2"/>
      <c r="F1032" s="3"/>
      <c r="G1032" s="2"/>
      <c r="H1032" s="28"/>
      <c r="I1032" s="2"/>
      <c r="J1032" s="4"/>
      <c r="K1032" s="5"/>
      <c r="L1032" s="4"/>
      <c r="M1032" s="2"/>
      <c r="N1032" s="2"/>
      <c r="O1032" s="2"/>
      <c r="P1032" s="2"/>
      <c r="R1032" s="2"/>
      <c r="S1032" s="2"/>
      <c r="U1032" s="2"/>
      <c r="V1032" s="2"/>
      <c r="W1032" s="2"/>
      <c r="X1032" s="6"/>
      <c r="Z1032" s="2"/>
      <c r="AA1032" s="2"/>
      <c r="AC1032" s="2"/>
      <c r="AD1032" s="2"/>
      <c r="AE1032" s="2"/>
      <c r="AF1032" s="2"/>
      <c r="AG1032" s="2"/>
      <c r="AH1032" s="2"/>
      <c r="AI1032" s="2"/>
    </row>
    <row r="1033" spans="3:35" x14ac:dyDescent="0.45">
      <c r="C1033" s="1"/>
      <c r="D1033" s="1"/>
      <c r="E1033" s="2"/>
      <c r="F1033" s="3"/>
      <c r="G1033" s="2"/>
      <c r="H1033" s="28"/>
      <c r="I1033" s="2"/>
      <c r="J1033" s="4"/>
      <c r="K1033" s="5"/>
      <c r="L1033" s="4"/>
      <c r="M1033" s="2"/>
      <c r="N1033" s="2"/>
      <c r="O1033" s="2"/>
      <c r="P1033" s="2"/>
      <c r="R1033" s="2"/>
      <c r="S1033" s="2"/>
      <c r="U1033" s="2"/>
      <c r="V1033" s="2"/>
      <c r="W1033" s="2"/>
      <c r="X1033" s="6"/>
      <c r="Z1033" s="2"/>
      <c r="AA1033" s="2"/>
      <c r="AC1033" s="2"/>
      <c r="AD1033" s="2"/>
      <c r="AE1033" s="2"/>
      <c r="AF1033" s="2"/>
      <c r="AG1033" s="2"/>
      <c r="AH1033" s="2"/>
      <c r="AI1033" s="2"/>
    </row>
    <row r="1034" spans="3:35" x14ac:dyDescent="0.45">
      <c r="C1034" s="1"/>
      <c r="D1034" s="1"/>
      <c r="E1034" s="2"/>
      <c r="F1034" s="3"/>
      <c r="G1034" s="2"/>
      <c r="H1034" s="28"/>
      <c r="I1034" s="2"/>
      <c r="J1034" s="4"/>
      <c r="K1034" s="5"/>
      <c r="L1034" s="4"/>
      <c r="M1034" s="2"/>
      <c r="N1034" s="2"/>
      <c r="O1034" s="2"/>
      <c r="P1034" s="2"/>
      <c r="R1034" s="2"/>
      <c r="S1034" s="2"/>
      <c r="U1034" s="2"/>
      <c r="V1034" s="2"/>
      <c r="W1034" s="2"/>
      <c r="X1034" s="6"/>
      <c r="Z1034" s="2"/>
      <c r="AA1034" s="2"/>
      <c r="AC1034" s="2"/>
      <c r="AD1034" s="2"/>
      <c r="AE1034" s="2"/>
      <c r="AF1034" s="2"/>
      <c r="AH1034" s="2"/>
      <c r="AI1034" s="2"/>
    </row>
    <row r="1035" spans="3:35" x14ac:dyDescent="0.45">
      <c r="C1035" s="1"/>
      <c r="D1035" s="1"/>
      <c r="E1035" s="2"/>
      <c r="F1035" s="3"/>
      <c r="G1035" s="2"/>
      <c r="H1035" s="28"/>
      <c r="I1035" s="2"/>
      <c r="J1035" s="4"/>
      <c r="K1035" s="5"/>
      <c r="L1035" s="4"/>
      <c r="M1035" s="2"/>
      <c r="N1035" s="2"/>
      <c r="O1035" s="2"/>
      <c r="P1035" s="2"/>
      <c r="R1035" s="2"/>
      <c r="S1035" s="2"/>
      <c r="U1035" s="2"/>
      <c r="V1035" s="2"/>
      <c r="W1035" s="2"/>
      <c r="X1035" s="6"/>
      <c r="Z1035" s="2"/>
      <c r="AA1035" s="2"/>
      <c r="AC1035" s="2"/>
      <c r="AD1035" s="2"/>
      <c r="AE1035" s="2"/>
      <c r="AF1035" s="2"/>
      <c r="AH1035" s="2"/>
      <c r="AI1035" s="2"/>
    </row>
    <row r="1036" spans="3:35" x14ac:dyDescent="0.45">
      <c r="C1036" s="1"/>
      <c r="D1036" s="1"/>
      <c r="E1036" s="2"/>
      <c r="F1036" s="3"/>
      <c r="G1036" s="2"/>
      <c r="H1036" s="28"/>
      <c r="I1036" s="2"/>
      <c r="J1036" s="4"/>
      <c r="K1036" s="5"/>
      <c r="L1036" s="4"/>
      <c r="M1036" s="2"/>
      <c r="N1036" s="2"/>
      <c r="O1036" s="2"/>
      <c r="P1036" s="2"/>
      <c r="R1036" s="2"/>
      <c r="S1036" s="2"/>
      <c r="U1036" s="2"/>
      <c r="V1036" s="2"/>
      <c r="W1036" s="2"/>
      <c r="X1036" s="6"/>
      <c r="Z1036" s="2"/>
      <c r="AA1036" s="2"/>
      <c r="AC1036" s="2"/>
      <c r="AD1036" s="2"/>
      <c r="AE1036" s="2"/>
      <c r="AF1036" s="2"/>
      <c r="AG1036" s="2"/>
      <c r="AH1036" s="2"/>
      <c r="AI1036" s="2"/>
    </row>
    <row r="1037" spans="3:35" x14ac:dyDescent="0.45">
      <c r="C1037" s="1"/>
      <c r="D1037" s="1"/>
      <c r="E1037" s="2"/>
      <c r="F1037" s="3"/>
      <c r="G1037" s="2"/>
      <c r="H1037" s="28"/>
      <c r="I1037" s="2"/>
      <c r="J1037" s="4"/>
      <c r="K1037" s="5"/>
      <c r="L1037" s="4"/>
      <c r="M1037" s="2"/>
      <c r="N1037" s="2"/>
      <c r="O1037" s="2"/>
      <c r="P1037" s="2"/>
      <c r="R1037" s="2"/>
      <c r="S1037" s="2"/>
      <c r="U1037" s="2"/>
      <c r="V1037" s="2"/>
      <c r="W1037" s="2"/>
      <c r="X1037" s="6"/>
      <c r="Z1037" s="2"/>
      <c r="AA1037" s="2"/>
      <c r="AC1037" s="2"/>
      <c r="AD1037" s="2"/>
      <c r="AE1037" s="2"/>
      <c r="AF1037" s="2"/>
      <c r="AH1037" s="2"/>
      <c r="AI1037" s="2"/>
    </row>
    <row r="1038" spans="3:35" x14ac:dyDescent="0.45">
      <c r="C1038" s="1"/>
      <c r="D1038" s="1"/>
      <c r="E1038" s="2"/>
      <c r="F1038" s="3"/>
      <c r="G1038" s="2"/>
      <c r="H1038" s="28"/>
      <c r="I1038" s="2"/>
      <c r="J1038" s="4"/>
      <c r="K1038" s="5"/>
      <c r="L1038" s="4"/>
      <c r="M1038" s="2"/>
      <c r="N1038" s="2"/>
      <c r="O1038" s="2"/>
      <c r="P1038" s="2"/>
      <c r="R1038" s="2"/>
      <c r="S1038" s="2"/>
      <c r="U1038" s="2"/>
      <c r="V1038" s="2"/>
      <c r="W1038" s="2"/>
      <c r="X1038" s="6"/>
      <c r="Z1038" s="2"/>
      <c r="AA1038" s="2"/>
      <c r="AC1038" s="2"/>
      <c r="AD1038" s="2"/>
      <c r="AE1038" s="2"/>
    </row>
    <row r="1039" spans="3:35" x14ac:dyDescent="0.45">
      <c r="C1039" s="1"/>
      <c r="D1039" s="1"/>
      <c r="E1039" s="2"/>
      <c r="F1039" s="3"/>
      <c r="G1039" s="2"/>
      <c r="H1039" s="28"/>
      <c r="I1039" s="2"/>
      <c r="J1039" s="4"/>
      <c r="K1039" s="5"/>
      <c r="L1039" s="4"/>
      <c r="M1039" s="2"/>
      <c r="N1039" s="2"/>
      <c r="O1039" s="2"/>
      <c r="P1039" s="2"/>
      <c r="R1039" s="2"/>
      <c r="S1039" s="2"/>
      <c r="U1039" s="2"/>
      <c r="V1039" s="2"/>
      <c r="W1039" s="2"/>
      <c r="X1039" s="6"/>
      <c r="Z1039" s="2"/>
      <c r="AA1039" s="2"/>
      <c r="AC1039" s="2"/>
      <c r="AD1039" s="2"/>
      <c r="AE1039" s="2"/>
      <c r="AF1039" s="2"/>
      <c r="AH1039" s="2"/>
      <c r="AI1039" s="2"/>
    </row>
    <row r="1040" spans="3:35" x14ac:dyDescent="0.45">
      <c r="C1040" s="1"/>
      <c r="D1040" s="1"/>
      <c r="E1040" s="2"/>
      <c r="F1040" s="3"/>
      <c r="G1040" s="2"/>
      <c r="H1040" s="28"/>
      <c r="I1040" s="2"/>
      <c r="J1040" s="4"/>
      <c r="K1040" s="5"/>
      <c r="L1040" s="4"/>
      <c r="M1040" s="2"/>
      <c r="N1040" s="2"/>
      <c r="O1040" s="2"/>
      <c r="P1040" s="2"/>
      <c r="R1040" s="2"/>
      <c r="S1040" s="2"/>
      <c r="U1040" s="2"/>
      <c r="V1040" s="2"/>
      <c r="W1040" s="2"/>
      <c r="X1040" s="6"/>
      <c r="Z1040" s="2"/>
      <c r="AA1040" s="2"/>
      <c r="AC1040" s="2"/>
      <c r="AD1040" s="2"/>
      <c r="AE1040" s="2"/>
      <c r="AF1040" s="2"/>
      <c r="AG1040" s="2"/>
      <c r="AH1040" s="2"/>
      <c r="AI1040" s="2"/>
    </row>
    <row r="1041" spans="3:35" x14ac:dyDescent="0.45">
      <c r="C1041" s="1"/>
      <c r="D1041" s="1"/>
      <c r="E1041" s="2"/>
      <c r="F1041" s="3"/>
      <c r="G1041" s="2"/>
      <c r="H1041" s="28"/>
      <c r="I1041" s="2"/>
      <c r="J1041" s="4"/>
      <c r="K1041" s="5"/>
      <c r="L1041" s="4"/>
      <c r="M1041" s="2"/>
      <c r="N1041" s="2"/>
      <c r="O1041" s="2"/>
      <c r="P1041" s="2"/>
      <c r="R1041" s="2"/>
      <c r="S1041" s="2"/>
      <c r="U1041" s="2"/>
      <c r="V1041" s="2"/>
      <c r="W1041" s="2"/>
      <c r="X1041" s="6"/>
      <c r="Z1041" s="2"/>
      <c r="AA1041" s="2"/>
      <c r="AC1041" s="2"/>
      <c r="AD1041" s="2"/>
      <c r="AE1041" s="2"/>
      <c r="AF1041" s="2"/>
      <c r="AG1041" s="2"/>
      <c r="AH1041" s="2"/>
      <c r="AI1041" s="2"/>
    </row>
    <row r="1042" spans="3:35" x14ac:dyDescent="0.45">
      <c r="C1042" s="1"/>
      <c r="D1042" s="1"/>
      <c r="E1042" s="2"/>
      <c r="F1042" s="3"/>
      <c r="G1042" s="2"/>
      <c r="H1042" s="28"/>
      <c r="I1042" s="2"/>
      <c r="J1042" s="4"/>
      <c r="K1042" s="5"/>
      <c r="L1042" s="4"/>
      <c r="M1042" s="2"/>
      <c r="N1042" s="2"/>
      <c r="O1042" s="2"/>
      <c r="P1042" s="2"/>
      <c r="R1042" s="2"/>
      <c r="S1042" s="2"/>
      <c r="U1042" s="2"/>
      <c r="V1042" s="2"/>
      <c r="W1042" s="2"/>
      <c r="X1042" s="6"/>
      <c r="Z1042" s="2"/>
      <c r="AA1042" s="2"/>
      <c r="AC1042" s="2"/>
      <c r="AD1042" s="2"/>
      <c r="AE1042" s="2"/>
    </row>
    <row r="1043" spans="3:35" x14ac:dyDescent="0.45">
      <c r="C1043" s="1"/>
      <c r="D1043" s="1"/>
      <c r="E1043" s="2"/>
      <c r="F1043" s="3"/>
      <c r="G1043" s="2"/>
      <c r="H1043" s="28"/>
      <c r="I1043" s="2"/>
      <c r="J1043" s="4"/>
      <c r="K1043" s="5"/>
      <c r="L1043" s="4"/>
      <c r="M1043" s="2"/>
      <c r="N1043" s="2"/>
      <c r="O1043" s="2"/>
      <c r="P1043" s="2"/>
      <c r="R1043" s="2"/>
      <c r="S1043" s="2"/>
      <c r="U1043" s="2"/>
      <c r="V1043" s="2"/>
      <c r="W1043" s="2"/>
      <c r="X1043" s="6"/>
      <c r="Z1043" s="2"/>
      <c r="AA1043" s="2"/>
      <c r="AC1043" s="2"/>
      <c r="AD1043" s="2"/>
      <c r="AE1043" s="2"/>
      <c r="AF1043" s="2"/>
      <c r="AH1043" s="2"/>
      <c r="AI1043" s="2"/>
    </row>
    <row r="1044" spans="3:35" x14ac:dyDescent="0.45">
      <c r="C1044" s="1"/>
      <c r="D1044" s="1"/>
      <c r="E1044" s="2"/>
      <c r="F1044" s="3"/>
      <c r="G1044" s="2"/>
      <c r="H1044" s="28"/>
      <c r="I1044" s="2"/>
      <c r="J1044" s="4"/>
      <c r="K1044" s="5"/>
      <c r="L1044" s="4"/>
      <c r="M1044" s="2"/>
      <c r="N1044" s="2"/>
      <c r="O1044" s="2"/>
      <c r="P1044" s="2"/>
      <c r="R1044" s="2"/>
      <c r="S1044" s="2"/>
      <c r="U1044" s="2"/>
      <c r="V1044" s="2"/>
      <c r="W1044" s="2"/>
      <c r="X1044" s="6"/>
      <c r="Z1044" s="2"/>
      <c r="AA1044" s="2"/>
      <c r="AC1044" s="2"/>
      <c r="AD1044" s="2"/>
      <c r="AE1044" s="2"/>
      <c r="AF1044" s="2"/>
      <c r="AH1044" s="2"/>
      <c r="AI1044" s="2"/>
    </row>
    <row r="1045" spans="3:35" x14ac:dyDescent="0.45">
      <c r="C1045" s="1"/>
      <c r="D1045" s="1"/>
      <c r="E1045" s="2"/>
      <c r="F1045" s="3"/>
      <c r="G1045" s="2"/>
      <c r="H1045" s="28"/>
      <c r="I1045" s="2"/>
      <c r="J1045" s="4"/>
      <c r="K1045" s="5"/>
      <c r="L1045" s="4"/>
      <c r="M1045" s="2"/>
      <c r="N1045" s="2"/>
      <c r="O1045" s="2"/>
      <c r="P1045" s="2"/>
      <c r="R1045" s="2"/>
      <c r="S1045" s="2"/>
      <c r="U1045" s="2"/>
      <c r="V1045" s="2"/>
      <c r="W1045" s="2"/>
      <c r="X1045" s="6"/>
      <c r="Z1045" s="2"/>
      <c r="AA1045" s="2"/>
      <c r="AC1045" s="2"/>
      <c r="AD1045" s="2"/>
      <c r="AE1045" s="2"/>
      <c r="AF1045" s="2"/>
      <c r="AG1045" s="2"/>
      <c r="AH1045" s="2"/>
      <c r="AI1045" s="2"/>
    </row>
    <row r="1046" spans="3:35" x14ac:dyDescent="0.45">
      <c r="C1046" s="1"/>
      <c r="D1046" s="1"/>
      <c r="E1046" s="2"/>
      <c r="F1046" s="3"/>
      <c r="G1046" s="2"/>
      <c r="H1046" s="28"/>
      <c r="I1046" s="2"/>
      <c r="J1046" s="4"/>
      <c r="K1046" s="5"/>
      <c r="L1046" s="4"/>
      <c r="M1046" s="2"/>
      <c r="N1046" s="2"/>
      <c r="O1046" s="2"/>
      <c r="P1046" s="2"/>
      <c r="R1046" s="2"/>
      <c r="S1046" s="2"/>
      <c r="U1046" s="2"/>
      <c r="V1046" s="2"/>
      <c r="W1046" s="2"/>
      <c r="X1046" s="6"/>
      <c r="Z1046" s="2"/>
      <c r="AA1046" s="2"/>
      <c r="AC1046" s="2"/>
      <c r="AD1046" s="2"/>
      <c r="AE1046" s="2"/>
      <c r="AF1046" s="2"/>
      <c r="AH1046" s="2"/>
      <c r="AI1046" s="2"/>
    </row>
    <row r="1047" spans="3:35" x14ac:dyDescent="0.45">
      <c r="C1047" s="1"/>
      <c r="D1047" s="1"/>
      <c r="E1047" s="2"/>
      <c r="F1047" s="3"/>
      <c r="G1047" s="2"/>
      <c r="H1047" s="28"/>
      <c r="I1047" s="2"/>
      <c r="J1047" s="4"/>
      <c r="K1047" s="5"/>
      <c r="L1047" s="4"/>
      <c r="M1047" s="2"/>
      <c r="N1047" s="2"/>
      <c r="O1047" s="2"/>
      <c r="P1047" s="2"/>
      <c r="R1047" s="2"/>
      <c r="S1047" s="2"/>
      <c r="U1047" s="2"/>
      <c r="V1047" s="2"/>
      <c r="W1047" s="2"/>
      <c r="X1047" s="6"/>
      <c r="Z1047" s="2"/>
      <c r="AA1047" s="2"/>
      <c r="AC1047" s="2"/>
      <c r="AD1047" s="2"/>
      <c r="AE1047" s="2"/>
      <c r="AF1047" s="2"/>
      <c r="AG1047" s="2"/>
      <c r="AH1047" s="2"/>
      <c r="AI1047" s="2"/>
    </row>
    <row r="1048" spans="3:35" x14ac:dyDescent="0.45">
      <c r="C1048" s="1"/>
      <c r="D1048" s="1"/>
      <c r="E1048" s="2"/>
      <c r="F1048" s="3"/>
      <c r="G1048" s="2"/>
      <c r="H1048" s="28"/>
      <c r="I1048" s="2"/>
      <c r="J1048" s="4"/>
      <c r="K1048" s="5"/>
      <c r="L1048" s="4"/>
      <c r="M1048" s="2"/>
      <c r="N1048" s="2"/>
      <c r="O1048" s="2"/>
      <c r="P1048" s="2"/>
      <c r="R1048" s="2"/>
      <c r="S1048" s="2"/>
      <c r="U1048" s="2"/>
      <c r="V1048" s="2"/>
      <c r="W1048" s="2"/>
      <c r="X1048" s="6"/>
      <c r="Z1048" s="2"/>
      <c r="AA1048" s="2"/>
      <c r="AC1048" s="2"/>
      <c r="AD1048" s="2"/>
      <c r="AE1048" s="2"/>
      <c r="AF1048" s="2"/>
      <c r="AG1048" s="2"/>
      <c r="AH1048" s="2"/>
      <c r="AI1048" s="2"/>
    </row>
    <row r="1049" spans="3:35" x14ac:dyDescent="0.45">
      <c r="C1049" s="1"/>
      <c r="D1049" s="1"/>
      <c r="E1049" s="2"/>
      <c r="F1049" s="3"/>
      <c r="G1049" s="2"/>
      <c r="H1049" s="28"/>
      <c r="I1049" s="2"/>
      <c r="J1049" s="4"/>
      <c r="K1049" s="5"/>
      <c r="L1049" s="4"/>
      <c r="M1049" s="2"/>
      <c r="N1049" s="2"/>
      <c r="O1049" s="2"/>
      <c r="P1049" s="2"/>
      <c r="R1049" s="2"/>
      <c r="S1049" s="2"/>
      <c r="U1049" s="2"/>
      <c r="V1049" s="2"/>
      <c r="W1049" s="2"/>
      <c r="X1049" s="6"/>
      <c r="Z1049" s="2"/>
      <c r="AA1049" s="2"/>
      <c r="AC1049" s="2"/>
      <c r="AD1049" s="2"/>
      <c r="AE1049" s="2"/>
      <c r="AF1049" s="2"/>
      <c r="AG1049" s="2"/>
      <c r="AH1049" s="2"/>
      <c r="AI1049" s="2"/>
    </row>
    <row r="1050" spans="3:35" x14ac:dyDescent="0.45">
      <c r="C1050" s="1"/>
      <c r="D1050" s="1"/>
      <c r="E1050" s="2"/>
      <c r="F1050" s="3"/>
      <c r="G1050" s="2"/>
      <c r="H1050" s="28"/>
      <c r="I1050" s="2"/>
      <c r="J1050" s="4"/>
      <c r="K1050" s="5"/>
      <c r="L1050" s="4"/>
      <c r="M1050" s="2"/>
      <c r="N1050" s="2"/>
      <c r="O1050" s="2"/>
      <c r="P1050" s="2"/>
      <c r="R1050" s="2"/>
      <c r="S1050" s="2"/>
      <c r="U1050" s="2"/>
      <c r="V1050" s="2"/>
      <c r="W1050" s="2"/>
      <c r="X1050" s="6"/>
      <c r="Z1050" s="2"/>
      <c r="AA1050" s="2"/>
      <c r="AC1050" s="2"/>
      <c r="AD1050" s="2"/>
      <c r="AE1050" s="2"/>
    </row>
    <row r="1051" spans="3:35" x14ac:dyDescent="0.45">
      <c r="C1051" s="1"/>
      <c r="D1051" s="1"/>
      <c r="E1051" s="2"/>
      <c r="F1051" s="3"/>
      <c r="G1051" s="2"/>
      <c r="H1051" s="28"/>
      <c r="I1051" s="2"/>
      <c r="J1051" s="4"/>
      <c r="K1051" s="5"/>
      <c r="L1051" s="4"/>
      <c r="M1051" s="2"/>
      <c r="N1051" s="2"/>
      <c r="O1051" s="2"/>
      <c r="P1051" s="2"/>
      <c r="R1051" s="2"/>
      <c r="S1051" s="2"/>
      <c r="U1051" s="2"/>
      <c r="V1051" s="2"/>
      <c r="W1051" s="2"/>
      <c r="X1051" s="6"/>
      <c r="Z1051" s="2"/>
      <c r="AA1051" s="2"/>
      <c r="AC1051" s="2"/>
      <c r="AD1051" s="2"/>
      <c r="AE1051" s="2"/>
    </row>
    <row r="1052" spans="3:35" x14ac:dyDescent="0.45">
      <c r="C1052" s="1"/>
      <c r="D1052" s="1"/>
      <c r="E1052" s="2"/>
      <c r="F1052" s="3"/>
      <c r="G1052" s="2"/>
      <c r="H1052" s="28"/>
      <c r="I1052" s="2"/>
      <c r="J1052" s="4"/>
      <c r="K1052" s="5"/>
      <c r="L1052" s="4"/>
      <c r="M1052" s="2"/>
      <c r="N1052" s="2"/>
      <c r="O1052" s="2"/>
      <c r="P1052" s="2"/>
      <c r="R1052" s="2"/>
      <c r="S1052" s="2"/>
      <c r="U1052" s="2"/>
      <c r="V1052" s="2"/>
      <c r="W1052" s="2"/>
      <c r="X1052" s="6"/>
      <c r="Z1052" s="2"/>
      <c r="AA1052" s="2"/>
      <c r="AC1052" s="2"/>
      <c r="AD1052" s="2"/>
      <c r="AE1052" s="2"/>
    </row>
    <row r="1053" spans="3:35" x14ac:dyDescent="0.45">
      <c r="C1053" s="1"/>
      <c r="D1053" s="1"/>
      <c r="E1053" s="2"/>
      <c r="F1053" s="3"/>
      <c r="G1053" s="2"/>
      <c r="H1053" s="28"/>
      <c r="I1053" s="2"/>
      <c r="J1053" s="4"/>
      <c r="K1053" s="5"/>
      <c r="L1053" s="4"/>
      <c r="M1053" s="2"/>
      <c r="N1053" s="2"/>
      <c r="O1053" s="2"/>
      <c r="P1053" s="2"/>
      <c r="R1053" s="2"/>
      <c r="S1053" s="2"/>
      <c r="U1053" s="2"/>
      <c r="V1053" s="2"/>
      <c r="W1053" s="2"/>
      <c r="X1053" s="6"/>
      <c r="Z1053" s="2"/>
      <c r="AA1053" s="2"/>
      <c r="AC1053" s="2"/>
      <c r="AD1053" s="2"/>
      <c r="AE1053" s="2"/>
    </row>
    <row r="1054" spans="3:35" x14ac:dyDescent="0.45">
      <c r="C1054" s="1"/>
      <c r="D1054" s="1"/>
      <c r="E1054" s="2"/>
      <c r="F1054" s="3"/>
      <c r="G1054" s="2"/>
      <c r="H1054" s="28"/>
      <c r="I1054" s="2"/>
      <c r="J1054" s="4"/>
      <c r="K1054" s="5"/>
      <c r="L1054" s="4"/>
      <c r="M1054" s="2"/>
      <c r="N1054" s="2"/>
      <c r="O1054" s="2"/>
      <c r="P1054" s="2"/>
      <c r="R1054" s="2"/>
      <c r="S1054" s="2"/>
      <c r="U1054" s="2"/>
      <c r="V1054" s="2"/>
      <c r="W1054" s="2"/>
      <c r="X1054" s="6"/>
      <c r="Z1054" s="2"/>
      <c r="AA1054" s="2"/>
      <c r="AC1054" s="2"/>
      <c r="AD1054" s="2"/>
      <c r="AE1054" s="2"/>
      <c r="AF1054" s="2"/>
      <c r="AG1054" s="2"/>
    </row>
    <row r="1055" spans="3:35" x14ac:dyDescent="0.45">
      <c r="C1055" s="1"/>
      <c r="D1055" s="1"/>
      <c r="E1055" s="2"/>
      <c r="F1055" s="3"/>
      <c r="G1055" s="2"/>
      <c r="H1055" s="28"/>
      <c r="I1055" s="2"/>
      <c r="J1055" s="4"/>
      <c r="K1055" s="5"/>
      <c r="L1055" s="4"/>
      <c r="M1055" s="2"/>
      <c r="N1055" s="2"/>
      <c r="O1055" s="2"/>
      <c r="P1055" s="2"/>
      <c r="R1055" s="2"/>
      <c r="S1055" s="2"/>
      <c r="U1055" s="2"/>
      <c r="V1055" s="2"/>
      <c r="W1055" s="2"/>
      <c r="X1055" s="6"/>
      <c r="Z1055" s="2"/>
      <c r="AA1055" s="2"/>
      <c r="AC1055" s="2"/>
      <c r="AD1055" s="2"/>
      <c r="AE1055" s="2"/>
      <c r="AF1055" s="2"/>
      <c r="AG1055" s="2"/>
      <c r="AH1055" s="2"/>
      <c r="AI1055" s="2"/>
    </row>
    <row r="1056" spans="3:35" x14ac:dyDescent="0.45">
      <c r="C1056" s="1"/>
      <c r="D1056" s="1"/>
      <c r="E1056" s="2"/>
      <c r="F1056" s="3"/>
      <c r="G1056" s="2"/>
      <c r="H1056" s="28"/>
      <c r="I1056" s="2"/>
      <c r="J1056" s="4"/>
      <c r="K1056" s="5"/>
      <c r="L1056" s="4"/>
      <c r="M1056" s="2"/>
      <c r="N1056" s="2"/>
      <c r="O1056" s="2"/>
      <c r="P1056" s="2"/>
      <c r="R1056" s="2"/>
      <c r="S1056" s="2"/>
      <c r="U1056" s="2"/>
      <c r="V1056" s="2"/>
      <c r="W1056" s="2"/>
      <c r="X1056" s="6"/>
      <c r="Z1056" s="2"/>
      <c r="AA1056" s="2"/>
      <c r="AC1056" s="2"/>
      <c r="AD1056" s="2"/>
      <c r="AE1056" s="2"/>
      <c r="AF1056" s="2"/>
      <c r="AG1056" s="2"/>
    </row>
    <row r="1057" spans="3:33" x14ac:dyDescent="0.45">
      <c r="C1057" s="1"/>
      <c r="D1057" s="1"/>
      <c r="E1057" s="2"/>
      <c r="F1057" s="3"/>
      <c r="G1057" s="2"/>
      <c r="H1057" s="28"/>
      <c r="I1057" s="2"/>
      <c r="J1057" s="4"/>
      <c r="K1057" s="5"/>
      <c r="L1057" s="4"/>
      <c r="M1057" s="2"/>
      <c r="N1057" s="2"/>
      <c r="O1057" s="2"/>
      <c r="P1057" s="2"/>
      <c r="R1057" s="2"/>
      <c r="S1057" s="2"/>
      <c r="U1057" s="2"/>
      <c r="V1057" s="2"/>
      <c r="W1057" s="2"/>
      <c r="X1057" s="6"/>
      <c r="Z1057" s="2"/>
      <c r="AA1057" s="2"/>
      <c r="AC1057" s="2"/>
      <c r="AD1057" s="2"/>
      <c r="AE1057" s="2"/>
    </row>
    <row r="1058" spans="3:33" x14ac:dyDescent="0.45">
      <c r="C1058" s="1"/>
      <c r="D1058" s="1"/>
      <c r="E1058" s="2"/>
      <c r="F1058" s="3"/>
      <c r="G1058" s="2"/>
      <c r="H1058" s="28"/>
      <c r="I1058" s="2"/>
      <c r="J1058" s="4"/>
      <c r="K1058" s="5"/>
      <c r="L1058" s="4"/>
      <c r="M1058" s="2"/>
      <c r="N1058" s="2"/>
      <c r="O1058" s="2"/>
      <c r="P1058" s="2"/>
      <c r="R1058" s="2"/>
      <c r="S1058" s="2"/>
      <c r="U1058" s="2"/>
      <c r="V1058" s="2"/>
      <c r="W1058" s="2"/>
      <c r="X1058" s="6"/>
      <c r="Z1058" s="2"/>
      <c r="AA1058" s="2"/>
      <c r="AC1058" s="2"/>
      <c r="AD1058" s="2"/>
      <c r="AE1058" s="2"/>
    </row>
    <row r="1059" spans="3:33" x14ac:dyDescent="0.45">
      <c r="C1059" s="1"/>
      <c r="D1059" s="1"/>
      <c r="E1059" s="2"/>
      <c r="F1059" s="3"/>
      <c r="G1059" s="2"/>
      <c r="H1059" s="28"/>
      <c r="I1059" s="2"/>
      <c r="J1059" s="4"/>
      <c r="K1059" s="5"/>
      <c r="L1059" s="4"/>
      <c r="M1059" s="2"/>
      <c r="N1059" s="2"/>
      <c r="O1059" s="2"/>
      <c r="P1059" s="2"/>
      <c r="R1059" s="2"/>
      <c r="S1059" s="2"/>
      <c r="U1059" s="2"/>
      <c r="V1059" s="2"/>
      <c r="W1059" s="2"/>
      <c r="X1059" s="6"/>
      <c r="Z1059" s="2"/>
      <c r="AA1059" s="2"/>
      <c r="AC1059" s="2"/>
      <c r="AD1059" s="2"/>
      <c r="AE1059" s="2"/>
    </row>
    <row r="1060" spans="3:33" x14ac:dyDescent="0.45">
      <c r="C1060" s="1"/>
      <c r="D1060" s="1"/>
      <c r="E1060" s="2"/>
      <c r="F1060" s="3"/>
      <c r="G1060" s="2"/>
      <c r="H1060" s="28"/>
      <c r="I1060" s="2"/>
      <c r="J1060" s="4"/>
      <c r="K1060" s="5"/>
      <c r="L1060" s="4"/>
      <c r="M1060" s="2"/>
      <c r="N1060" s="2"/>
      <c r="O1060" s="2"/>
      <c r="P1060" s="2"/>
      <c r="R1060" s="2"/>
      <c r="S1060" s="2"/>
      <c r="U1060" s="2"/>
      <c r="V1060" s="2"/>
      <c r="W1060" s="2"/>
      <c r="X1060" s="6"/>
      <c r="Z1060" s="2"/>
      <c r="AA1060" s="2"/>
      <c r="AC1060" s="2"/>
      <c r="AD1060" s="2"/>
      <c r="AE1060" s="2"/>
      <c r="AF1060" s="2"/>
      <c r="AG1060" s="2"/>
    </row>
    <row r="1061" spans="3:33" x14ac:dyDescent="0.45">
      <c r="C1061" s="1"/>
      <c r="D1061" s="1"/>
      <c r="E1061" s="2"/>
      <c r="F1061" s="3"/>
      <c r="G1061" s="2"/>
      <c r="H1061" s="28"/>
      <c r="I1061" s="2"/>
      <c r="J1061" s="4"/>
      <c r="K1061" s="5"/>
      <c r="L1061" s="4"/>
      <c r="M1061" s="2"/>
      <c r="N1061" s="2"/>
      <c r="O1061" s="2"/>
      <c r="P1061" s="2"/>
      <c r="R1061" s="2"/>
      <c r="S1061" s="2"/>
      <c r="U1061" s="2"/>
      <c r="V1061" s="2"/>
      <c r="W1061" s="2"/>
      <c r="X1061" s="6"/>
      <c r="Z1061" s="2"/>
      <c r="AA1061" s="2"/>
      <c r="AC1061" s="2"/>
      <c r="AD1061" s="2"/>
      <c r="AE1061" s="2"/>
    </row>
    <row r="1062" spans="3:33" x14ac:dyDescent="0.45">
      <c r="C1062" s="1"/>
      <c r="D1062" s="1"/>
      <c r="E1062" s="2"/>
      <c r="F1062" s="3"/>
      <c r="G1062" s="2"/>
      <c r="H1062" s="28"/>
      <c r="I1062" s="2"/>
      <c r="J1062" s="4"/>
      <c r="K1062" s="5"/>
      <c r="L1062" s="4"/>
      <c r="M1062" s="2"/>
      <c r="N1062" s="2"/>
      <c r="O1062" s="2"/>
      <c r="P1062" s="2"/>
      <c r="R1062" s="2"/>
      <c r="S1062" s="2"/>
      <c r="U1062" s="2"/>
      <c r="V1062" s="2"/>
      <c r="W1062" s="2"/>
      <c r="X1062" s="6"/>
      <c r="Z1062" s="2"/>
      <c r="AA1062" s="2"/>
      <c r="AC1062" s="2"/>
      <c r="AD1062" s="2"/>
      <c r="AE1062" s="2"/>
    </row>
    <row r="1063" spans="3:33" x14ac:dyDescent="0.45">
      <c r="C1063" s="1"/>
      <c r="D1063" s="1"/>
      <c r="E1063" s="2"/>
      <c r="F1063" s="3"/>
      <c r="G1063" s="2"/>
      <c r="H1063" s="28"/>
      <c r="I1063" s="2"/>
      <c r="J1063" s="4"/>
      <c r="K1063" s="5"/>
      <c r="L1063" s="4"/>
      <c r="M1063" s="2"/>
      <c r="N1063" s="2"/>
      <c r="O1063" s="2"/>
      <c r="P1063" s="2"/>
      <c r="R1063" s="2"/>
      <c r="S1063" s="2"/>
      <c r="U1063" s="2"/>
      <c r="V1063" s="2"/>
      <c r="W1063" s="2"/>
      <c r="X1063" s="6"/>
      <c r="Z1063" s="2"/>
      <c r="AA1063" s="2"/>
      <c r="AC1063" s="2"/>
      <c r="AD1063" s="2"/>
      <c r="AE1063" s="2"/>
    </row>
    <row r="1064" spans="3:33" x14ac:dyDescent="0.45">
      <c r="C1064" s="1"/>
      <c r="D1064" s="1"/>
      <c r="E1064" s="2"/>
      <c r="F1064" s="3"/>
      <c r="G1064" s="2"/>
      <c r="H1064" s="28"/>
      <c r="I1064" s="2"/>
      <c r="J1064" s="4"/>
      <c r="K1064" s="5"/>
      <c r="L1064" s="4"/>
      <c r="M1064" s="2"/>
      <c r="N1064" s="2"/>
      <c r="O1064" s="2"/>
      <c r="P1064" s="2"/>
      <c r="R1064" s="2"/>
      <c r="S1064" s="2"/>
      <c r="U1064" s="2"/>
      <c r="V1064" s="2"/>
      <c r="W1064" s="2"/>
      <c r="X1064" s="6"/>
      <c r="Z1064" s="2"/>
      <c r="AA1064" s="2"/>
      <c r="AC1064" s="2"/>
      <c r="AD1064" s="2"/>
      <c r="AE1064" s="2"/>
      <c r="AF1064" s="2"/>
      <c r="AG1064" s="2"/>
    </row>
    <row r="1065" spans="3:33" x14ac:dyDescent="0.45">
      <c r="C1065" s="1"/>
      <c r="D1065" s="1"/>
      <c r="E1065" s="2"/>
      <c r="F1065" s="3"/>
      <c r="G1065" s="2"/>
      <c r="H1065" s="2"/>
      <c r="I1065" s="2"/>
      <c r="J1065" s="4"/>
      <c r="K1065" s="5"/>
      <c r="L1065" s="4"/>
      <c r="M1065" s="2"/>
      <c r="N1065" s="2"/>
      <c r="O1065" s="2"/>
      <c r="P1065" s="2"/>
      <c r="R1065" s="2"/>
      <c r="S1065" s="2"/>
      <c r="U1065" s="2"/>
      <c r="V1065" s="2"/>
      <c r="W1065" s="2"/>
      <c r="X1065" s="6"/>
      <c r="Z1065" s="2"/>
      <c r="AA1065" s="2"/>
      <c r="AC1065" s="2"/>
      <c r="AD1065" s="2"/>
      <c r="AE1065" s="2"/>
    </row>
    <row r="1066" spans="3:33" x14ac:dyDescent="0.45">
      <c r="C1066" s="1"/>
      <c r="D1066" s="1"/>
      <c r="E1066" s="2"/>
      <c r="F1066" s="3"/>
      <c r="G1066" s="2"/>
      <c r="H1066" s="2"/>
      <c r="I1066" s="2"/>
      <c r="J1066" s="4"/>
      <c r="K1066" s="5"/>
      <c r="L1066" s="4"/>
      <c r="M1066" s="2"/>
      <c r="N1066" s="2"/>
      <c r="O1066" s="2"/>
      <c r="P1066" s="2"/>
      <c r="R1066" s="2"/>
      <c r="S1066" s="2"/>
      <c r="U1066" s="2"/>
      <c r="V1066" s="2"/>
      <c r="W1066" s="2"/>
      <c r="X1066" s="6"/>
      <c r="Z1066" s="2"/>
      <c r="AA1066" s="2"/>
      <c r="AC1066" s="2"/>
      <c r="AD1066" s="2"/>
      <c r="AE1066" s="2"/>
      <c r="AF1066" s="2"/>
      <c r="AG1066" s="2"/>
    </row>
    <row r="1067" spans="3:33" x14ac:dyDescent="0.45">
      <c r="C1067" s="1"/>
      <c r="D1067" s="1"/>
      <c r="E1067" s="2"/>
      <c r="F1067" s="3"/>
      <c r="G1067" s="2"/>
      <c r="H1067" s="28"/>
      <c r="I1067" s="2"/>
      <c r="J1067" s="4"/>
      <c r="K1067" s="5"/>
      <c r="L1067" s="4"/>
      <c r="M1067" s="2"/>
      <c r="N1067" s="2"/>
      <c r="O1067" s="2"/>
      <c r="P1067" s="2"/>
      <c r="R1067" s="2"/>
      <c r="S1067" s="2"/>
      <c r="U1067" s="2"/>
      <c r="V1067" s="2"/>
      <c r="W1067" s="2"/>
      <c r="X1067" s="6"/>
      <c r="Z1067" s="2"/>
      <c r="AA1067" s="2"/>
      <c r="AC1067" s="2"/>
      <c r="AD1067" s="2"/>
      <c r="AE1067" s="2"/>
    </row>
    <row r="1068" spans="3:33" x14ac:dyDescent="0.45">
      <c r="C1068" s="1"/>
      <c r="D1068" s="1"/>
      <c r="E1068" s="2"/>
      <c r="F1068" s="3"/>
      <c r="G1068" s="2"/>
      <c r="H1068" s="28"/>
      <c r="I1068" s="2"/>
      <c r="J1068" s="4"/>
      <c r="K1068" s="5"/>
      <c r="L1068" s="4"/>
      <c r="M1068" s="2"/>
      <c r="N1068" s="2"/>
      <c r="O1068" s="2"/>
      <c r="P1068" s="2"/>
      <c r="R1068" s="2"/>
      <c r="S1068" s="2"/>
      <c r="U1068" s="2"/>
      <c r="V1068" s="2"/>
      <c r="W1068" s="2"/>
      <c r="X1068" s="6"/>
      <c r="Z1068" s="2"/>
      <c r="AA1068" s="2"/>
      <c r="AC1068" s="2"/>
      <c r="AD1068" s="2"/>
      <c r="AE1068" s="2"/>
    </row>
    <row r="1069" spans="3:33" x14ac:dyDescent="0.45">
      <c r="C1069" s="1"/>
      <c r="D1069" s="1"/>
      <c r="E1069" s="2"/>
      <c r="F1069" s="3"/>
      <c r="G1069" s="2"/>
      <c r="H1069" s="28"/>
      <c r="I1069" s="2"/>
      <c r="J1069" s="4"/>
      <c r="K1069" s="5"/>
      <c r="L1069" s="4"/>
      <c r="M1069" s="2"/>
      <c r="N1069" s="2"/>
      <c r="O1069" s="2"/>
      <c r="P1069" s="2"/>
      <c r="R1069" s="2"/>
      <c r="S1069" s="2"/>
      <c r="U1069" s="2"/>
      <c r="V1069" s="2"/>
      <c r="W1069" s="2"/>
      <c r="X1069" s="6"/>
      <c r="Z1069" s="2"/>
      <c r="AA1069" s="2"/>
      <c r="AC1069" s="2"/>
      <c r="AD1069" s="2"/>
      <c r="AE1069" s="2"/>
    </row>
    <row r="1070" spans="3:33" x14ac:dyDescent="0.45">
      <c r="C1070" s="1"/>
      <c r="D1070" s="1"/>
      <c r="E1070" s="2"/>
      <c r="F1070" s="3"/>
      <c r="G1070" s="2"/>
      <c r="H1070" s="28"/>
      <c r="I1070" s="2"/>
      <c r="J1070" s="4"/>
      <c r="K1070" s="5"/>
      <c r="L1070" s="4"/>
      <c r="M1070" s="2"/>
      <c r="N1070" s="2"/>
      <c r="O1070" s="2"/>
      <c r="P1070" s="2"/>
      <c r="R1070" s="2"/>
      <c r="S1070" s="2"/>
      <c r="U1070" s="2"/>
      <c r="V1070" s="2"/>
      <c r="W1070" s="2"/>
      <c r="X1070" s="6"/>
      <c r="Z1070" s="2"/>
      <c r="AA1070" s="2"/>
      <c r="AC1070" s="2"/>
      <c r="AD1070" s="2"/>
      <c r="AE1070" s="2"/>
      <c r="AF1070" s="2"/>
      <c r="AG1070" s="2"/>
    </row>
    <row r="1071" spans="3:33" x14ac:dyDescent="0.45">
      <c r="C1071" s="1"/>
      <c r="D1071" s="1"/>
      <c r="E1071" s="2"/>
      <c r="F1071" s="3"/>
      <c r="G1071" s="2"/>
      <c r="H1071" s="28"/>
      <c r="I1071" s="2"/>
      <c r="J1071" s="4"/>
      <c r="K1071" s="5"/>
      <c r="L1071" s="4"/>
      <c r="M1071" s="2"/>
      <c r="N1071" s="2"/>
      <c r="O1071" s="2"/>
      <c r="P1071" s="2"/>
      <c r="R1071" s="2"/>
      <c r="S1071" s="2"/>
      <c r="U1071" s="2"/>
      <c r="V1071" s="2"/>
      <c r="W1071" s="2"/>
      <c r="X1071" s="6"/>
      <c r="Z1071" s="2"/>
      <c r="AA1071" s="2"/>
      <c r="AC1071" s="2"/>
      <c r="AD1071" s="2"/>
      <c r="AE1071" s="2"/>
    </row>
    <row r="1072" spans="3:33" x14ac:dyDescent="0.45">
      <c r="C1072" s="1"/>
      <c r="D1072" s="1"/>
      <c r="E1072" s="2"/>
      <c r="F1072" s="3"/>
      <c r="G1072" s="2"/>
      <c r="H1072" s="28"/>
      <c r="I1072" s="2"/>
      <c r="J1072" s="4"/>
      <c r="K1072" s="5"/>
      <c r="L1072" s="4"/>
      <c r="M1072" s="2"/>
      <c r="N1072" s="2"/>
      <c r="O1072" s="2"/>
      <c r="P1072" s="2"/>
      <c r="R1072" s="2"/>
      <c r="S1072" s="2"/>
      <c r="U1072" s="2"/>
      <c r="V1072" s="2"/>
      <c r="W1072" s="2"/>
      <c r="X1072" s="6"/>
      <c r="Z1072" s="2"/>
      <c r="AA1072" s="2"/>
      <c r="AC1072" s="2"/>
      <c r="AD1072" s="2"/>
      <c r="AE1072" s="2"/>
      <c r="AF1072" s="2"/>
      <c r="AG1072" s="2"/>
    </row>
    <row r="1073" spans="3:33" x14ac:dyDescent="0.45">
      <c r="C1073" s="1"/>
      <c r="D1073" s="1"/>
      <c r="E1073" s="2"/>
      <c r="F1073" s="3"/>
      <c r="G1073" s="2"/>
      <c r="H1073" s="28"/>
      <c r="I1073" s="2"/>
      <c r="J1073" s="4"/>
      <c r="K1073" s="5"/>
      <c r="L1073" s="4"/>
      <c r="M1073" s="2"/>
      <c r="N1073" s="2"/>
      <c r="O1073" s="2"/>
      <c r="P1073" s="2"/>
      <c r="R1073" s="2"/>
      <c r="S1073" s="2"/>
      <c r="U1073" s="2"/>
      <c r="V1073" s="2"/>
      <c r="W1073" s="2"/>
      <c r="X1073" s="6"/>
      <c r="Z1073" s="2"/>
      <c r="AA1073" s="2"/>
      <c r="AC1073" s="2"/>
      <c r="AD1073" s="2"/>
      <c r="AE1073" s="2"/>
    </row>
    <row r="1074" spans="3:33" x14ac:dyDescent="0.45">
      <c r="C1074" s="1"/>
      <c r="D1074" s="1"/>
      <c r="E1074" s="2"/>
      <c r="F1074" s="3"/>
      <c r="G1074" s="2"/>
      <c r="H1074" s="28"/>
      <c r="I1074" s="2"/>
      <c r="J1074" s="4"/>
      <c r="K1074" s="5"/>
      <c r="L1074" s="4"/>
      <c r="M1074" s="2"/>
      <c r="N1074" s="2"/>
      <c r="O1074" s="2"/>
      <c r="P1074" s="2"/>
      <c r="R1074" s="2"/>
      <c r="S1074" s="2"/>
      <c r="U1074" s="2"/>
      <c r="V1074" s="2"/>
      <c r="W1074" s="2"/>
      <c r="X1074" s="6"/>
      <c r="Z1074" s="2"/>
      <c r="AA1074" s="2"/>
      <c r="AC1074" s="2"/>
      <c r="AD1074" s="2"/>
      <c r="AE1074" s="2"/>
    </row>
    <row r="1075" spans="3:33" x14ac:dyDescent="0.45">
      <c r="C1075" s="1"/>
      <c r="D1075" s="1"/>
      <c r="E1075" s="2"/>
      <c r="F1075" s="3"/>
      <c r="G1075" s="2"/>
      <c r="H1075" s="28"/>
      <c r="I1075" s="2"/>
      <c r="J1075" s="4"/>
      <c r="K1075" s="5"/>
      <c r="L1075" s="4"/>
      <c r="M1075" s="2"/>
      <c r="N1075" s="2"/>
      <c r="O1075" s="2"/>
      <c r="P1075" s="2"/>
      <c r="R1075" s="2"/>
      <c r="S1075" s="2"/>
      <c r="U1075" s="2"/>
      <c r="V1075" s="2"/>
      <c r="W1075" s="2"/>
      <c r="X1075" s="6"/>
      <c r="Z1075" s="2"/>
      <c r="AA1075" s="2"/>
      <c r="AC1075" s="2"/>
      <c r="AD1075" s="2"/>
      <c r="AE1075" s="2"/>
    </row>
    <row r="1076" spans="3:33" x14ac:dyDescent="0.45">
      <c r="C1076" s="1"/>
      <c r="D1076" s="1"/>
      <c r="E1076" s="2"/>
      <c r="F1076" s="3"/>
      <c r="G1076" s="2"/>
      <c r="H1076" s="28"/>
      <c r="I1076" s="2"/>
      <c r="J1076" s="4"/>
      <c r="K1076" s="5"/>
      <c r="L1076" s="4"/>
      <c r="M1076" s="2"/>
      <c r="N1076" s="2"/>
      <c r="O1076" s="2"/>
      <c r="P1076" s="2"/>
      <c r="R1076" s="2"/>
      <c r="S1076" s="2"/>
      <c r="U1076" s="2"/>
      <c r="V1076" s="2"/>
      <c r="W1076" s="2"/>
      <c r="X1076" s="6"/>
      <c r="Z1076" s="2"/>
      <c r="AA1076" s="2"/>
      <c r="AC1076" s="2"/>
      <c r="AD1076" s="2"/>
      <c r="AE1076" s="2"/>
      <c r="AF1076" s="2"/>
      <c r="AG1076" s="2"/>
    </row>
    <row r="1077" spans="3:33" x14ac:dyDescent="0.45">
      <c r="C1077" s="1"/>
      <c r="D1077" s="1"/>
      <c r="E1077" s="2"/>
      <c r="F1077" s="3"/>
      <c r="G1077" s="2"/>
      <c r="H1077" s="28"/>
      <c r="I1077" s="2"/>
      <c r="J1077" s="4"/>
      <c r="K1077" s="5"/>
      <c r="L1077" s="4"/>
      <c r="M1077" s="2"/>
      <c r="N1077" s="2"/>
      <c r="O1077" s="2"/>
      <c r="P1077" s="2"/>
      <c r="R1077" s="2"/>
      <c r="S1077" s="2"/>
      <c r="U1077" s="2"/>
      <c r="V1077" s="2"/>
      <c r="W1077" s="2"/>
      <c r="X1077" s="6"/>
      <c r="Z1077" s="2"/>
      <c r="AA1077" s="2"/>
      <c r="AC1077" s="2"/>
      <c r="AD1077" s="2"/>
      <c r="AE1077" s="2"/>
    </row>
    <row r="1078" spans="3:33" x14ac:dyDescent="0.45">
      <c r="C1078" s="1"/>
      <c r="D1078" s="1"/>
      <c r="E1078" s="2"/>
      <c r="F1078" s="3"/>
      <c r="G1078" s="2"/>
      <c r="H1078" s="28"/>
      <c r="I1078" s="2"/>
      <c r="J1078" s="4"/>
      <c r="K1078" s="5"/>
      <c r="L1078" s="4"/>
      <c r="M1078" s="2"/>
      <c r="N1078" s="2"/>
      <c r="O1078" s="2"/>
      <c r="P1078" s="2"/>
      <c r="R1078" s="2"/>
      <c r="S1078" s="2"/>
      <c r="U1078" s="2"/>
      <c r="V1078" s="2"/>
      <c r="W1078" s="2"/>
      <c r="X1078" s="6"/>
      <c r="Z1078" s="2"/>
      <c r="AA1078" s="2"/>
      <c r="AC1078" s="2"/>
      <c r="AD1078" s="2"/>
      <c r="AE1078" s="2"/>
    </row>
    <row r="1079" spans="3:33" x14ac:dyDescent="0.45">
      <c r="C1079" s="1"/>
      <c r="D1079" s="1"/>
      <c r="E1079" s="2"/>
      <c r="F1079" s="3"/>
      <c r="G1079" s="2"/>
      <c r="H1079" s="28"/>
      <c r="I1079" s="2"/>
      <c r="J1079" s="4"/>
      <c r="K1079" s="5"/>
      <c r="L1079" s="4"/>
      <c r="M1079" s="2"/>
      <c r="N1079" s="2"/>
      <c r="O1079" s="2"/>
      <c r="P1079" s="2"/>
      <c r="R1079" s="2"/>
      <c r="S1079" s="2"/>
      <c r="U1079" s="2"/>
      <c r="V1079" s="2"/>
      <c r="W1079" s="2"/>
      <c r="X1079" s="6"/>
      <c r="Z1079" s="2"/>
      <c r="AA1079" s="2"/>
      <c r="AC1079" s="2"/>
      <c r="AD1079" s="2"/>
      <c r="AE1079" s="2"/>
    </row>
    <row r="1080" spans="3:33" x14ac:dyDescent="0.45">
      <c r="C1080" s="1"/>
      <c r="D1080" s="1"/>
      <c r="E1080" s="2"/>
      <c r="F1080" s="3"/>
      <c r="G1080" s="2"/>
      <c r="H1080" s="28"/>
      <c r="I1080" s="2"/>
      <c r="J1080" s="4"/>
      <c r="K1080" s="5"/>
      <c r="L1080" s="4"/>
      <c r="M1080" s="2"/>
      <c r="N1080" s="2"/>
      <c r="O1080" s="2"/>
      <c r="P1080" s="2"/>
      <c r="R1080" s="2"/>
      <c r="S1080" s="2"/>
      <c r="U1080" s="2"/>
      <c r="V1080" s="2"/>
      <c r="W1080" s="2"/>
      <c r="X1080" s="6"/>
      <c r="Z1080" s="2"/>
      <c r="AA1080" s="2"/>
      <c r="AC1080" s="2"/>
      <c r="AD1080" s="2"/>
      <c r="AE1080" s="2"/>
      <c r="AF1080" s="2"/>
      <c r="AG1080" s="2"/>
    </row>
    <row r="1081" spans="3:33" x14ac:dyDescent="0.45">
      <c r="C1081" s="1"/>
      <c r="D1081" s="1"/>
      <c r="E1081" s="2"/>
      <c r="F1081" s="3"/>
      <c r="G1081" s="2"/>
      <c r="H1081" s="28"/>
      <c r="I1081" s="2"/>
      <c r="J1081" s="4"/>
      <c r="K1081" s="5"/>
      <c r="L1081" s="4"/>
      <c r="M1081" s="2"/>
      <c r="N1081" s="2"/>
      <c r="O1081" s="2"/>
      <c r="P1081" s="2"/>
      <c r="R1081" s="2"/>
      <c r="S1081" s="2"/>
      <c r="U1081" s="2"/>
      <c r="V1081" s="2"/>
      <c r="W1081" s="2"/>
      <c r="X1081" s="6"/>
      <c r="Z1081" s="2"/>
      <c r="AA1081" s="2"/>
      <c r="AC1081" s="2"/>
      <c r="AD1081" s="2"/>
      <c r="AE1081" s="2"/>
    </row>
    <row r="1082" spans="3:33" x14ac:dyDescent="0.45">
      <c r="C1082" s="1"/>
      <c r="D1082" s="1"/>
      <c r="E1082" s="2"/>
      <c r="F1082" s="3"/>
      <c r="G1082" s="2"/>
      <c r="H1082" s="28"/>
      <c r="I1082" s="2"/>
      <c r="J1082" s="4"/>
      <c r="K1082" s="5"/>
      <c r="L1082" s="4"/>
      <c r="M1082" s="2"/>
      <c r="N1082" s="2"/>
      <c r="O1082" s="2"/>
      <c r="P1082" s="2"/>
      <c r="R1082" s="2"/>
      <c r="S1082" s="2"/>
      <c r="U1082" s="2"/>
      <c r="V1082" s="2"/>
      <c r="W1082" s="2"/>
      <c r="X1082" s="6"/>
      <c r="Z1082" s="2"/>
      <c r="AA1082" s="2"/>
      <c r="AC1082" s="2"/>
      <c r="AD1082" s="2"/>
      <c r="AE1082" s="2"/>
    </row>
    <row r="1083" spans="3:33" x14ac:dyDescent="0.45">
      <c r="C1083" s="1"/>
      <c r="D1083" s="1"/>
      <c r="E1083" s="2"/>
      <c r="F1083" s="3"/>
      <c r="G1083" s="2"/>
      <c r="H1083" s="28"/>
      <c r="I1083" s="2"/>
      <c r="J1083" s="4"/>
      <c r="K1083" s="5"/>
      <c r="L1083" s="4"/>
      <c r="M1083" s="2"/>
      <c r="N1083" s="2"/>
      <c r="O1083" s="2"/>
      <c r="P1083" s="2"/>
      <c r="R1083" s="2"/>
      <c r="S1083" s="2"/>
      <c r="U1083" s="2"/>
      <c r="V1083" s="2"/>
      <c r="W1083" s="2"/>
      <c r="X1083" s="6"/>
      <c r="Z1083" s="2"/>
      <c r="AA1083" s="2"/>
      <c r="AC1083" s="2"/>
      <c r="AD1083" s="2"/>
      <c r="AE1083" s="2"/>
    </row>
    <row r="1084" spans="3:33" x14ac:dyDescent="0.45">
      <c r="C1084" s="1"/>
      <c r="D1084" s="1"/>
      <c r="E1084" s="2"/>
      <c r="F1084" s="3"/>
      <c r="G1084" s="2"/>
      <c r="H1084" s="28"/>
      <c r="I1084" s="2"/>
      <c r="J1084" s="4"/>
      <c r="K1084" s="5"/>
      <c r="L1084" s="4"/>
      <c r="M1084" s="2"/>
      <c r="N1084" s="2"/>
      <c r="O1084" s="2"/>
      <c r="P1084" s="2"/>
      <c r="R1084" s="2"/>
      <c r="S1084" s="2"/>
      <c r="U1084" s="2"/>
      <c r="V1084" s="2"/>
      <c r="W1084" s="2"/>
      <c r="X1084" s="6"/>
      <c r="Z1084" s="2"/>
      <c r="AA1084" s="2"/>
      <c r="AC1084" s="2"/>
      <c r="AD1084" s="2"/>
      <c r="AE1084" s="2"/>
      <c r="AF1084" s="2"/>
      <c r="AG1084" s="2"/>
    </row>
    <row r="1085" spans="3:33" x14ac:dyDescent="0.45">
      <c r="C1085" s="1"/>
      <c r="D1085" s="1"/>
      <c r="E1085" s="2"/>
      <c r="F1085" s="3"/>
      <c r="G1085" s="2"/>
      <c r="H1085" s="28"/>
      <c r="I1085" s="2"/>
      <c r="J1085" s="4"/>
      <c r="K1085" s="5"/>
      <c r="L1085" s="4"/>
      <c r="M1085" s="2"/>
      <c r="N1085" s="2"/>
      <c r="O1085" s="2"/>
      <c r="P1085" s="2"/>
      <c r="R1085" s="2"/>
      <c r="S1085" s="2"/>
      <c r="U1085" s="2"/>
      <c r="V1085" s="2"/>
      <c r="W1085" s="2"/>
      <c r="X1085" s="6"/>
      <c r="Z1085" s="2"/>
      <c r="AA1085" s="2"/>
      <c r="AC1085" s="2"/>
      <c r="AD1085" s="2"/>
      <c r="AE1085" s="2"/>
    </row>
    <row r="1086" spans="3:33" x14ac:dyDescent="0.45">
      <c r="C1086" s="1"/>
      <c r="D1086" s="1"/>
      <c r="E1086" s="2"/>
      <c r="F1086" s="3"/>
      <c r="G1086" s="2"/>
      <c r="H1086" s="28"/>
      <c r="I1086" s="2"/>
      <c r="J1086" s="4"/>
      <c r="K1086" s="5"/>
      <c r="L1086" s="4"/>
      <c r="M1086" s="2"/>
      <c r="N1086" s="2"/>
      <c r="O1086" s="2"/>
      <c r="P1086" s="2"/>
      <c r="R1086" s="2"/>
      <c r="S1086" s="2"/>
      <c r="U1086" s="2"/>
      <c r="V1086" s="2"/>
      <c r="W1086" s="2"/>
      <c r="X1086" s="6"/>
      <c r="Z1086" s="2"/>
      <c r="AA1086" s="2"/>
      <c r="AC1086" s="2"/>
      <c r="AD1086" s="2"/>
      <c r="AE1086" s="2"/>
    </row>
    <row r="1087" spans="3:33" x14ac:dyDescent="0.45">
      <c r="C1087" s="1"/>
      <c r="D1087" s="1"/>
      <c r="E1087" s="2"/>
      <c r="F1087" s="3"/>
      <c r="G1087" s="2"/>
      <c r="H1087" s="28"/>
      <c r="I1087" s="2"/>
      <c r="J1087" s="4"/>
      <c r="K1087" s="5"/>
      <c r="L1087" s="4"/>
      <c r="M1087" s="2"/>
      <c r="N1087" s="2"/>
      <c r="O1087" s="2"/>
      <c r="P1087" s="2"/>
      <c r="R1087" s="2"/>
      <c r="S1087" s="2"/>
      <c r="U1087" s="2"/>
      <c r="V1087" s="2"/>
      <c r="W1087" s="2"/>
      <c r="X1087" s="6"/>
      <c r="Z1087" s="2"/>
      <c r="AA1087" s="2"/>
      <c r="AC1087" s="2"/>
      <c r="AD1087" s="2"/>
      <c r="AE1087" s="2"/>
    </row>
    <row r="1088" spans="3:33" x14ac:dyDescent="0.45">
      <c r="C1088" s="1"/>
      <c r="D1088" s="1"/>
      <c r="E1088" s="2"/>
      <c r="F1088" s="3"/>
      <c r="G1088" s="2"/>
      <c r="H1088" s="28"/>
      <c r="I1088" s="2"/>
      <c r="J1088" s="4"/>
      <c r="K1088" s="5"/>
      <c r="L1088" s="4"/>
      <c r="M1088" s="2"/>
      <c r="N1088" s="2"/>
      <c r="O1088" s="2"/>
      <c r="P1088" s="2"/>
      <c r="R1088" s="2"/>
      <c r="S1088" s="2"/>
      <c r="U1088" s="2"/>
      <c r="V1088" s="2"/>
      <c r="W1088" s="2"/>
      <c r="X1088" s="6"/>
      <c r="Z1088" s="2"/>
      <c r="AA1088" s="2"/>
      <c r="AC1088" s="2"/>
      <c r="AD1088" s="2"/>
      <c r="AE1088" s="2"/>
      <c r="AF1088" s="2"/>
      <c r="AG1088" s="2"/>
    </row>
    <row r="1089" spans="3:35" x14ac:dyDescent="0.45">
      <c r="C1089" s="1"/>
      <c r="D1089" s="1"/>
      <c r="E1089" s="2"/>
      <c r="F1089" s="3"/>
      <c r="G1089" s="2"/>
      <c r="H1089" s="28"/>
      <c r="I1089" s="2"/>
      <c r="J1089" s="4"/>
      <c r="K1089" s="5"/>
      <c r="L1089" s="4"/>
      <c r="M1089" s="2"/>
      <c r="N1089" s="2"/>
      <c r="O1089" s="2"/>
      <c r="P1089" s="2"/>
      <c r="R1089" s="2"/>
      <c r="S1089" s="2"/>
      <c r="U1089" s="2"/>
      <c r="V1089" s="2"/>
      <c r="W1089" s="2"/>
      <c r="X1089" s="6"/>
      <c r="Z1089" s="2"/>
      <c r="AA1089" s="2"/>
      <c r="AC1089" s="2"/>
      <c r="AD1089" s="2"/>
      <c r="AE1089" s="2"/>
    </row>
    <row r="1090" spans="3:35" x14ac:dyDescent="0.45">
      <c r="C1090" s="1"/>
      <c r="D1090" s="1"/>
      <c r="E1090" s="2"/>
      <c r="F1090" s="3"/>
      <c r="G1090" s="2"/>
      <c r="H1090" s="28"/>
      <c r="I1090" s="2"/>
      <c r="J1090" s="4"/>
      <c r="K1090" s="5"/>
      <c r="L1090" s="4"/>
      <c r="M1090" s="2"/>
      <c r="N1090" s="2"/>
      <c r="O1090" s="2"/>
      <c r="P1090" s="2"/>
      <c r="R1090" s="2"/>
      <c r="S1090" s="2"/>
      <c r="U1090" s="2"/>
      <c r="V1090" s="2"/>
      <c r="W1090" s="2"/>
      <c r="X1090" s="6"/>
      <c r="Z1090" s="2"/>
      <c r="AA1090" s="2"/>
      <c r="AC1090" s="2"/>
      <c r="AD1090" s="2"/>
      <c r="AE1090" s="2"/>
    </row>
    <row r="1091" spans="3:35" x14ac:dyDescent="0.45">
      <c r="C1091" s="1"/>
      <c r="D1091" s="1"/>
      <c r="E1091" s="2"/>
      <c r="F1091" s="3"/>
      <c r="G1091" s="2"/>
      <c r="H1091" s="28"/>
      <c r="I1091" s="2"/>
      <c r="J1091" s="4"/>
      <c r="K1091" s="5"/>
      <c r="L1091" s="4"/>
      <c r="M1091" s="2"/>
      <c r="N1091" s="2"/>
      <c r="O1091" s="2"/>
      <c r="P1091" s="2"/>
      <c r="R1091" s="2"/>
      <c r="S1091" s="2"/>
      <c r="U1091" s="2"/>
      <c r="V1091" s="2"/>
      <c r="W1091" s="2"/>
      <c r="X1091" s="6"/>
      <c r="Z1091" s="2"/>
      <c r="AA1091" s="2"/>
      <c r="AC1091" s="2"/>
      <c r="AD1091" s="2"/>
      <c r="AE1091" s="2"/>
    </row>
    <row r="1092" spans="3:35" x14ac:dyDescent="0.45">
      <c r="C1092" s="1"/>
      <c r="D1092" s="1"/>
      <c r="E1092" s="2"/>
      <c r="F1092" s="3"/>
      <c r="G1092" s="2"/>
      <c r="H1092" s="28"/>
      <c r="I1092" s="2"/>
      <c r="J1092" s="4"/>
      <c r="K1092" s="5"/>
      <c r="L1092" s="4"/>
      <c r="M1092" s="2"/>
      <c r="N1092" s="2"/>
      <c r="O1092" s="2"/>
      <c r="P1092" s="2"/>
      <c r="R1092" s="2"/>
      <c r="S1092" s="2"/>
      <c r="U1092" s="2"/>
      <c r="V1092" s="2"/>
      <c r="W1092" s="2"/>
      <c r="X1092" s="6"/>
      <c r="Z1092" s="2"/>
      <c r="AA1092" s="2"/>
      <c r="AC1092" s="2"/>
      <c r="AD1092" s="2"/>
      <c r="AE1092" s="2"/>
      <c r="AF1092" s="2"/>
      <c r="AG1092" s="2"/>
    </row>
    <row r="1093" spans="3:35" x14ac:dyDescent="0.45">
      <c r="C1093" s="1"/>
      <c r="D1093" s="1"/>
      <c r="E1093" s="2"/>
      <c r="F1093" s="3"/>
      <c r="G1093" s="2"/>
      <c r="H1093" s="28"/>
      <c r="I1093" s="2"/>
      <c r="J1093" s="4"/>
      <c r="K1093" s="5"/>
      <c r="L1093" s="4"/>
      <c r="M1093" s="2"/>
      <c r="N1093" s="2"/>
      <c r="O1093" s="2"/>
      <c r="P1093" s="2"/>
      <c r="R1093" s="2"/>
      <c r="S1093" s="2"/>
      <c r="U1093" s="2"/>
      <c r="V1093" s="2"/>
      <c r="W1093" s="2"/>
      <c r="X1093" s="6"/>
      <c r="Z1093" s="2"/>
      <c r="AA1093" s="2"/>
      <c r="AC1093" s="2"/>
      <c r="AD1093" s="2"/>
      <c r="AE1093" s="2"/>
    </row>
    <row r="1094" spans="3:35" x14ac:dyDescent="0.45">
      <c r="C1094" s="1"/>
      <c r="D1094" s="1"/>
      <c r="E1094" s="2"/>
      <c r="F1094" s="3"/>
      <c r="G1094" s="2"/>
      <c r="H1094" s="28"/>
      <c r="I1094" s="2"/>
      <c r="J1094" s="4"/>
      <c r="K1094" s="5"/>
      <c r="L1094" s="4"/>
      <c r="M1094" s="2"/>
      <c r="N1094" s="2"/>
      <c r="O1094" s="2"/>
      <c r="P1094" s="2"/>
      <c r="R1094" s="2"/>
      <c r="S1094" s="2"/>
      <c r="U1094" s="2"/>
      <c r="V1094" s="2"/>
      <c r="W1094" s="2"/>
      <c r="X1094" s="6"/>
      <c r="Z1094" s="2"/>
      <c r="AA1094" s="2"/>
      <c r="AC1094" s="2"/>
      <c r="AD1094" s="2"/>
      <c r="AE1094" s="2"/>
    </row>
    <row r="1095" spans="3:35" x14ac:dyDescent="0.45">
      <c r="C1095" s="1"/>
      <c r="D1095" s="1"/>
      <c r="E1095" s="2"/>
      <c r="F1095" s="3"/>
      <c r="G1095" s="2"/>
      <c r="H1095" s="28"/>
      <c r="I1095" s="2"/>
      <c r="J1095" s="4"/>
      <c r="K1095" s="5"/>
      <c r="L1095" s="4"/>
      <c r="M1095" s="2"/>
      <c r="N1095" s="2"/>
      <c r="O1095" s="2"/>
      <c r="P1095" s="2"/>
      <c r="R1095" s="2"/>
      <c r="S1095" s="2"/>
      <c r="U1095" s="2"/>
      <c r="V1095" s="2"/>
      <c r="W1095" s="2"/>
      <c r="X1095" s="6"/>
      <c r="Z1095" s="2"/>
      <c r="AA1095" s="2"/>
      <c r="AC1095" s="2"/>
      <c r="AD1095" s="2"/>
      <c r="AE1095" s="2"/>
    </row>
    <row r="1096" spans="3:35" x14ac:dyDescent="0.45">
      <c r="C1096" s="1"/>
      <c r="D1096" s="1"/>
      <c r="E1096" s="2"/>
      <c r="F1096" s="3"/>
      <c r="G1096" s="2"/>
      <c r="H1096" s="28"/>
      <c r="I1096" s="2"/>
      <c r="J1096" s="4"/>
      <c r="K1096" s="5"/>
      <c r="L1096" s="4"/>
      <c r="M1096" s="2"/>
      <c r="N1096" s="2"/>
      <c r="O1096" s="2"/>
      <c r="P1096" s="2"/>
      <c r="R1096" s="2"/>
      <c r="S1096" s="2"/>
      <c r="U1096" s="2"/>
      <c r="V1096" s="2"/>
      <c r="W1096" s="2"/>
      <c r="X1096" s="6"/>
      <c r="Z1096" s="2"/>
      <c r="AA1096" s="2"/>
      <c r="AC1096" s="2"/>
      <c r="AD1096" s="2"/>
      <c r="AE1096" s="2"/>
      <c r="AF1096" s="2"/>
      <c r="AH1096" s="2"/>
      <c r="AI1096" s="2"/>
    </row>
    <row r="1097" spans="3:35" x14ac:dyDescent="0.45">
      <c r="C1097" s="1"/>
      <c r="D1097" s="1"/>
      <c r="E1097" s="2"/>
      <c r="F1097" s="3"/>
      <c r="G1097" s="2"/>
      <c r="H1097" s="28"/>
      <c r="I1097" s="2"/>
      <c r="J1097" s="4"/>
      <c r="K1097" s="5"/>
      <c r="L1097" s="4"/>
      <c r="M1097" s="2"/>
      <c r="N1097" s="2"/>
      <c r="O1097" s="2"/>
      <c r="P1097" s="2"/>
      <c r="R1097" s="2"/>
      <c r="S1097" s="2"/>
      <c r="U1097" s="2"/>
      <c r="V1097" s="2"/>
      <c r="W1097" s="2"/>
      <c r="X1097" s="6"/>
      <c r="Z1097" s="2"/>
      <c r="AA1097" s="2"/>
      <c r="AC1097" s="2"/>
      <c r="AD1097" s="2"/>
      <c r="AE1097" s="2"/>
      <c r="AF1097" s="2"/>
      <c r="AH1097" s="2"/>
      <c r="AI1097" s="2"/>
    </row>
    <row r="1098" spans="3:35" x14ac:dyDescent="0.45">
      <c r="C1098" s="1"/>
      <c r="D1098" s="1"/>
      <c r="E1098" s="2"/>
      <c r="F1098" s="3"/>
      <c r="G1098" s="2"/>
      <c r="H1098" s="28"/>
      <c r="I1098" s="2"/>
      <c r="J1098" s="4"/>
      <c r="K1098" s="5"/>
      <c r="L1098" s="4"/>
      <c r="M1098" s="2"/>
      <c r="N1098" s="2"/>
      <c r="O1098" s="2"/>
      <c r="P1098" s="2"/>
      <c r="R1098" s="2"/>
      <c r="S1098" s="2"/>
      <c r="U1098" s="2"/>
      <c r="V1098" s="2"/>
      <c r="W1098" s="2"/>
      <c r="X1098" s="6"/>
      <c r="Z1098" s="2"/>
      <c r="AA1098" s="2"/>
      <c r="AC1098" s="2"/>
      <c r="AD1098" s="2"/>
      <c r="AE1098" s="2"/>
      <c r="AF1098" s="2"/>
      <c r="AH1098" s="2"/>
      <c r="AI1098" s="2"/>
    </row>
    <row r="1099" spans="3:35" x14ac:dyDescent="0.45">
      <c r="C1099" s="1"/>
      <c r="D1099" s="1"/>
      <c r="E1099" s="2"/>
      <c r="F1099" s="3"/>
      <c r="G1099" s="2"/>
      <c r="H1099" s="28"/>
      <c r="I1099" s="2"/>
      <c r="J1099" s="4"/>
      <c r="K1099" s="5"/>
      <c r="L1099" s="4"/>
      <c r="M1099" s="2"/>
      <c r="N1099" s="2"/>
      <c r="O1099" s="2"/>
      <c r="P1099" s="2"/>
      <c r="R1099" s="2"/>
      <c r="S1099" s="2"/>
      <c r="U1099" s="2"/>
      <c r="V1099" s="2"/>
      <c r="W1099" s="2"/>
      <c r="X1099" s="6"/>
      <c r="Z1099" s="2"/>
      <c r="AA1099" s="2"/>
      <c r="AC1099" s="2"/>
      <c r="AD1099" s="2"/>
      <c r="AE1099" s="2"/>
      <c r="AF1099" s="2"/>
      <c r="AH1099" s="2"/>
      <c r="AI1099" s="2"/>
    </row>
    <row r="1100" spans="3:35" x14ac:dyDescent="0.45">
      <c r="C1100" s="1"/>
      <c r="D1100" s="1"/>
      <c r="E1100" s="2"/>
      <c r="F1100" s="3"/>
      <c r="G1100" s="2"/>
      <c r="H1100" s="28"/>
      <c r="I1100" s="2"/>
      <c r="J1100" s="4"/>
      <c r="K1100" s="5"/>
      <c r="L1100" s="4"/>
      <c r="M1100" s="2"/>
      <c r="N1100" s="2"/>
      <c r="O1100" s="2"/>
      <c r="P1100" s="2"/>
      <c r="R1100" s="2"/>
      <c r="S1100" s="2"/>
      <c r="U1100" s="2"/>
      <c r="V1100" s="2"/>
      <c r="W1100" s="2"/>
      <c r="X1100" s="6"/>
      <c r="Z1100" s="2"/>
      <c r="AA1100" s="2"/>
      <c r="AC1100" s="2"/>
      <c r="AD1100" s="2"/>
      <c r="AE1100" s="2"/>
      <c r="AF1100" s="2"/>
      <c r="AH1100" s="2"/>
      <c r="AI1100" s="2"/>
    </row>
    <row r="1101" spans="3:35" x14ac:dyDescent="0.45">
      <c r="C1101" s="1"/>
      <c r="D1101" s="1"/>
      <c r="E1101" s="2"/>
      <c r="F1101" s="3"/>
      <c r="G1101" s="2"/>
      <c r="H1101" s="28"/>
      <c r="I1101" s="2"/>
      <c r="J1101" s="4"/>
      <c r="K1101" s="5"/>
      <c r="L1101" s="4"/>
      <c r="M1101" s="2"/>
      <c r="N1101" s="2"/>
      <c r="O1101" s="2"/>
      <c r="P1101" s="2"/>
      <c r="R1101" s="2"/>
      <c r="S1101" s="2"/>
      <c r="U1101" s="2"/>
      <c r="V1101" s="2"/>
      <c r="W1101" s="2"/>
      <c r="X1101" s="6"/>
      <c r="Z1101" s="2"/>
      <c r="AA1101" s="2"/>
      <c r="AC1101" s="2"/>
      <c r="AD1101" s="2"/>
      <c r="AE1101" s="2"/>
      <c r="AF1101" s="2"/>
      <c r="AH1101" s="2"/>
      <c r="AI1101" s="2"/>
    </row>
    <row r="1102" spans="3:35" x14ac:dyDescent="0.45">
      <c r="C1102" s="1"/>
      <c r="D1102" s="1"/>
      <c r="E1102" s="2"/>
      <c r="F1102" s="3"/>
      <c r="G1102" s="2"/>
      <c r="H1102" s="28"/>
      <c r="I1102" s="2"/>
      <c r="J1102" s="4"/>
      <c r="K1102" s="5"/>
      <c r="L1102" s="4"/>
      <c r="M1102" s="2"/>
      <c r="N1102" s="2"/>
      <c r="O1102" s="2"/>
      <c r="P1102" s="2"/>
      <c r="R1102" s="2"/>
      <c r="S1102" s="2"/>
      <c r="U1102" s="2"/>
      <c r="V1102" s="2"/>
      <c r="W1102" s="2"/>
      <c r="X1102" s="6"/>
      <c r="Z1102" s="2"/>
      <c r="AA1102" s="2"/>
      <c r="AC1102" s="2"/>
      <c r="AD1102" s="2"/>
      <c r="AE1102" s="2"/>
      <c r="AF1102" s="2"/>
      <c r="AG1102" s="2"/>
    </row>
    <row r="1103" spans="3:35" x14ac:dyDescent="0.45">
      <c r="C1103" s="1"/>
      <c r="D1103" s="1"/>
      <c r="E1103" s="2"/>
      <c r="F1103" s="3"/>
      <c r="G1103" s="2"/>
      <c r="H1103" s="28"/>
      <c r="I1103" s="2"/>
      <c r="J1103" s="4"/>
      <c r="K1103" s="5"/>
      <c r="L1103" s="4"/>
      <c r="M1103" s="2"/>
      <c r="N1103" s="2"/>
      <c r="O1103" s="2"/>
      <c r="P1103" s="2"/>
      <c r="R1103" s="2"/>
      <c r="S1103" s="2"/>
      <c r="U1103" s="2"/>
      <c r="V1103" s="2"/>
      <c r="W1103" s="2"/>
      <c r="X1103" s="6"/>
      <c r="Z1103" s="2"/>
      <c r="AA1103" s="2"/>
      <c r="AC1103" s="2"/>
      <c r="AD1103" s="2"/>
      <c r="AE1103" s="2"/>
    </row>
    <row r="1104" spans="3:35" x14ac:dyDescent="0.45">
      <c r="C1104" s="1"/>
      <c r="D1104" s="1"/>
      <c r="E1104" s="2"/>
      <c r="F1104" s="3"/>
      <c r="G1104" s="2"/>
      <c r="H1104" s="28"/>
      <c r="I1104" s="2"/>
      <c r="J1104" s="4"/>
      <c r="K1104" s="5"/>
      <c r="L1104" s="4"/>
      <c r="M1104" s="2"/>
      <c r="N1104" s="2"/>
      <c r="O1104" s="2"/>
      <c r="P1104" s="2"/>
      <c r="R1104" s="2"/>
      <c r="S1104" s="2"/>
      <c r="U1104" s="2"/>
      <c r="V1104" s="2"/>
      <c r="W1104" s="2"/>
      <c r="X1104" s="6"/>
      <c r="Z1104" s="2"/>
      <c r="AA1104" s="2"/>
      <c r="AC1104" s="2"/>
      <c r="AD1104" s="2"/>
      <c r="AE1104" s="2"/>
    </row>
    <row r="1105" spans="3:35" x14ac:dyDescent="0.45">
      <c r="C1105" s="1"/>
      <c r="D1105" s="1"/>
      <c r="E1105" s="2"/>
      <c r="F1105" s="3"/>
      <c r="G1105" s="2"/>
      <c r="H1105" s="28"/>
      <c r="I1105" s="2"/>
      <c r="J1105" s="4"/>
      <c r="K1105" s="5"/>
      <c r="L1105" s="4"/>
      <c r="M1105" s="2"/>
      <c r="N1105" s="2"/>
      <c r="O1105" s="2"/>
      <c r="P1105" s="2"/>
      <c r="R1105" s="2"/>
      <c r="S1105" s="2"/>
      <c r="U1105" s="2"/>
      <c r="V1105" s="2"/>
      <c r="W1105" s="2"/>
      <c r="X1105" s="6"/>
      <c r="Z1105" s="2"/>
      <c r="AA1105" s="2"/>
      <c r="AC1105" s="2"/>
      <c r="AD1105" s="2"/>
      <c r="AE1105" s="2"/>
    </row>
    <row r="1106" spans="3:35" x14ac:dyDescent="0.45">
      <c r="C1106" s="1"/>
      <c r="D1106" s="1"/>
      <c r="E1106" s="2"/>
      <c r="F1106" s="3"/>
      <c r="G1106" s="2"/>
      <c r="H1106" s="28"/>
      <c r="I1106" s="2"/>
      <c r="J1106" s="4"/>
      <c r="K1106" s="5"/>
      <c r="L1106" s="4"/>
      <c r="M1106" s="2"/>
      <c r="N1106" s="2"/>
      <c r="O1106" s="2"/>
      <c r="P1106" s="2"/>
      <c r="R1106" s="2"/>
      <c r="S1106" s="2"/>
      <c r="U1106" s="2"/>
      <c r="V1106" s="2"/>
      <c r="W1106" s="2"/>
      <c r="X1106" s="6"/>
      <c r="Z1106" s="2"/>
      <c r="AA1106" s="2"/>
      <c r="AC1106" s="2"/>
      <c r="AD1106" s="2"/>
      <c r="AE1106" s="2"/>
    </row>
    <row r="1107" spans="3:35" x14ac:dyDescent="0.45">
      <c r="C1107" s="1"/>
      <c r="D1107" s="1"/>
      <c r="E1107" s="2"/>
      <c r="F1107" s="3"/>
      <c r="G1107" s="2"/>
      <c r="H1107" s="28"/>
      <c r="I1107" s="2"/>
      <c r="J1107" s="4"/>
      <c r="K1107" s="5"/>
      <c r="L1107" s="4"/>
      <c r="M1107" s="2"/>
      <c r="N1107" s="2"/>
      <c r="O1107" s="2"/>
      <c r="P1107" s="2"/>
      <c r="R1107" s="2"/>
      <c r="S1107" s="2"/>
      <c r="U1107" s="2"/>
      <c r="V1107" s="2"/>
      <c r="W1107" s="2"/>
      <c r="X1107" s="6"/>
      <c r="Z1107" s="2"/>
      <c r="AA1107" s="2"/>
      <c r="AC1107" s="2"/>
      <c r="AD1107" s="2"/>
      <c r="AE1107" s="2"/>
      <c r="AF1107" s="2"/>
      <c r="AH1107" s="2"/>
      <c r="AI1107" s="2"/>
    </row>
    <row r="1108" spans="3:35" x14ac:dyDescent="0.45">
      <c r="C1108" s="1"/>
      <c r="D1108" s="1"/>
      <c r="E1108" s="2"/>
      <c r="F1108" s="3"/>
      <c r="G1108" s="2"/>
      <c r="H1108" s="28"/>
      <c r="I1108" s="2"/>
      <c r="J1108" s="4"/>
      <c r="K1108" s="5"/>
      <c r="L1108" s="4"/>
      <c r="M1108" s="2"/>
      <c r="N1108" s="2"/>
      <c r="O1108" s="2"/>
      <c r="P1108" s="2"/>
      <c r="R1108" s="2"/>
      <c r="S1108" s="2"/>
      <c r="U1108" s="2"/>
      <c r="V1108" s="2"/>
      <c r="W1108" s="2"/>
      <c r="X1108" s="6"/>
      <c r="Z1108" s="2"/>
      <c r="AA1108" s="2"/>
      <c r="AC1108" s="2"/>
      <c r="AD1108" s="2"/>
      <c r="AE1108" s="2"/>
      <c r="AF1108" s="2"/>
      <c r="AH1108" s="2"/>
      <c r="AI1108" s="2"/>
    </row>
    <row r="1109" spans="3:35" x14ac:dyDescent="0.45">
      <c r="C1109" s="1"/>
      <c r="D1109" s="1"/>
      <c r="E1109" s="2"/>
      <c r="F1109" s="3"/>
      <c r="G1109" s="2"/>
      <c r="H1109" s="28"/>
      <c r="I1109" s="2"/>
      <c r="J1109" s="4"/>
      <c r="K1109" s="5"/>
      <c r="L1109" s="4"/>
      <c r="M1109" s="2"/>
      <c r="N1109" s="2"/>
      <c r="O1109" s="2"/>
      <c r="P1109" s="2"/>
      <c r="R1109" s="2"/>
      <c r="S1109" s="2"/>
      <c r="U1109" s="2"/>
      <c r="V1109" s="2"/>
      <c r="W1109" s="2"/>
      <c r="X1109" s="6"/>
      <c r="Z1109" s="2"/>
      <c r="AA1109" s="2"/>
      <c r="AC1109" s="2"/>
      <c r="AD1109" s="2"/>
      <c r="AE1109" s="2"/>
      <c r="AF1109" s="2"/>
      <c r="AH1109" s="2"/>
      <c r="AI1109" s="2"/>
    </row>
    <row r="1110" spans="3:35" x14ac:dyDescent="0.45">
      <c r="C1110" s="1"/>
      <c r="D1110" s="1"/>
      <c r="E1110" s="2"/>
      <c r="F1110" s="3"/>
      <c r="G1110" s="2"/>
      <c r="H1110" s="28"/>
      <c r="I1110" s="2"/>
      <c r="J1110" s="4"/>
      <c r="K1110" s="5"/>
      <c r="L1110" s="4"/>
      <c r="M1110" s="2"/>
      <c r="N1110" s="2"/>
      <c r="O1110" s="2"/>
      <c r="P1110" s="2"/>
      <c r="R1110" s="2"/>
      <c r="S1110" s="2"/>
      <c r="U1110" s="2"/>
      <c r="V1110" s="2"/>
      <c r="W1110" s="2"/>
      <c r="X1110" s="6"/>
      <c r="Z1110" s="2"/>
      <c r="AA1110" s="2"/>
      <c r="AC1110" s="2"/>
      <c r="AD1110" s="2"/>
      <c r="AE1110" s="2"/>
      <c r="AF1110" s="2"/>
      <c r="AH1110" s="2"/>
      <c r="AI1110" s="2"/>
    </row>
    <row r="1111" spans="3:35" x14ac:dyDescent="0.45">
      <c r="C1111" s="1"/>
      <c r="D1111" s="1"/>
      <c r="E1111" s="2"/>
      <c r="F1111" s="3"/>
      <c r="G1111" s="2"/>
      <c r="H1111" s="28"/>
      <c r="I1111" s="2"/>
      <c r="J1111" s="4"/>
      <c r="K1111" s="5"/>
      <c r="L1111" s="4"/>
      <c r="M1111" s="2"/>
      <c r="N1111" s="2"/>
      <c r="O1111" s="2"/>
      <c r="P1111" s="2"/>
      <c r="R1111" s="2"/>
      <c r="S1111" s="2"/>
      <c r="U1111" s="2"/>
      <c r="V1111" s="2"/>
      <c r="W1111" s="2"/>
      <c r="X1111" s="6"/>
      <c r="Z1111" s="2"/>
      <c r="AA1111" s="2"/>
      <c r="AC1111" s="2"/>
      <c r="AD1111" s="2"/>
      <c r="AE1111" s="2"/>
      <c r="AF1111" s="2"/>
      <c r="AG1111" s="2"/>
      <c r="AH1111" s="2"/>
      <c r="AI1111" s="2"/>
    </row>
    <row r="1112" spans="3:35" x14ac:dyDescent="0.45">
      <c r="C1112" s="1"/>
      <c r="D1112" s="1"/>
      <c r="E1112" s="2"/>
      <c r="F1112" s="3"/>
      <c r="G1112" s="2"/>
      <c r="H1112" s="28"/>
      <c r="I1112" s="2"/>
      <c r="J1112" s="4"/>
      <c r="K1112" s="5"/>
      <c r="L1112" s="4"/>
      <c r="M1112" s="2"/>
      <c r="N1112" s="2"/>
      <c r="O1112" s="2"/>
      <c r="P1112" s="2"/>
      <c r="R1112" s="2"/>
      <c r="S1112" s="2"/>
      <c r="U1112" s="2"/>
      <c r="V1112" s="2"/>
      <c r="W1112" s="2"/>
      <c r="X1112" s="6"/>
      <c r="Z1112" s="2"/>
      <c r="AA1112" s="2"/>
      <c r="AC1112" s="2"/>
      <c r="AD1112" s="2"/>
      <c r="AE1112" s="2"/>
      <c r="AF1112" s="2"/>
      <c r="AH1112" s="2"/>
      <c r="AI1112" s="2"/>
    </row>
    <row r="1113" spans="3:35" x14ac:dyDescent="0.45">
      <c r="C1113" s="1"/>
      <c r="D1113" s="1"/>
      <c r="E1113" s="2"/>
      <c r="F1113" s="3"/>
      <c r="G1113" s="2"/>
      <c r="H1113" s="28"/>
      <c r="I1113" s="2"/>
      <c r="J1113" s="4"/>
      <c r="K1113" s="5"/>
      <c r="L1113" s="4"/>
      <c r="M1113" s="2"/>
      <c r="N1113" s="2"/>
      <c r="O1113" s="2"/>
      <c r="P1113" s="2"/>
      <c r="R1113" s="2"/>
      <c r="S1113" s="2"/>
      <c r="U1113" s="2"/>
      <c r="V1113" s="2"/>
      <c r="W1113" s="2"/>
      <c r="X1113" s="6"/>
      <c r="Z1113" s="2"/>
      <c r="AA1113" s="2"/>
      <c r="AC1113" s="2"/>
      <c r="AD1113" s="2"/>
      <c r="AE1113" s="2"/>
      <c r="AF1113" s="2"/>
      <c r="AH1113" s="2"/>
      <c r="AI1113" s="2"/>
    </row>
    <row r="1114" spans="3:35" x14ac:dyDescent="0.45">
      <c r="C1114" s="1"/>
      <c r="D1114" s="1"/>
      <c r="E1114" s="2"/>
      <c r="F1114" s="3"/>
      <c r="G1114" s="2"/>
      <c r="H1114" s="28"/>
      <c r="I1114" s="2"/>
      <c r="J1114" s="4"/>
      <c r="K1114" s="5"/>
      <c r="L1114" s="4"/>
      <c r="M1114" s="2"/>
      <c r="N1114" s="2"/>
      <c r="O1114" s="2"/>
      <c r="P1114" s="2"/>
      <c r="R1114" s="2"/>
      <c r="S1114" s="2"/>
      <c r="U1114" s="2"/>
      <c r="V1114" s="2"/>
      <c r="W1114" s="2"/>
      <c r="X1114" s="6"/>
      <c r="Z1114" s="2"/>
      <c r="AA1114" s="2"/>
      <c r="AC1114" s="2"/>
      <c r="AD1114" s="2"/>
      <c r="AE1114" s="2"/>
      <c r="AF1114" s="2"/>
      <c r="AH1114" s="2"/>
      <c r="AI1114" s="2"/>
    </row>
    <row r="1115" spans="3:35" x14ac:dyDescent="0.45">
      <c r="C1115" s="1"/>
      <c r="D1115" s="1"/>
      <c r="E1115" s="2"/>
      <c r="F1115" s="3"/>
      <c r="G1115" s="2"/>
      <c r="H1115" s="28"/>
      <c r="I1115" s="2"/>
      <c r="J1115" s="4"/>
      <c r="K1115" s="5"/>
      <c r="L1115" s="4"/>
      <c r="M1115" s="2"/>
      <c r="N1115" s="2"/>
      <c r="O1115" s="2"/>
      <c r="P1115" s="2"/>
      <c r="R1115" s="2"/>
      <c r="S1115" s="2"/>
      <c r="U1115" s="2"/>
      <c r="V1115" s="2"/>
      <c r="W1115" s="2"/>
      <c r="X1115" s="6"/>
      <c r="Z1115" s="2"/>
      <c r="AA1115" s="2"/>
      <c r="AC1115" s="2"/>
      <c r="AD1115" s="2"/>
      <c r="AE1115" s="2"/>
      <c r="AF1115" s="2"/>
      <c r="AH1115" s="2"/>
      <c r="AI1115" s="2"/>
    </row>
    <row r="1116" spans="3:35" x14ac:dyDescent="0.45">
      <c r="C1116" s="1"/>
      <c r="D1116" s="1"/>
      <c r="E1116" s="2"/>
      <c r="F1116" s="3"/>
      <c r="G1116" s="2"/>
      <c r="H1116" s="28"/>
      <c r="I1116" s="2"/>
      <c r="J1116" s="4"/>
      <c r="K1116" s="5"/>
      <c r="L1116" s="4"/>
      <c r="M1116" s="2"/>
      <c r="N1116" s="2"/>
      <c r="O1116" s="2"/>
      <c r="P1116" s="2"/>
      <c r="R1116" s="2"/>
      <c r="S1116" s="2"/>
      <c r="U1116" s="2"/>
      <c r="V1116" s="2"/>
      <c r="W1116" s="2"/>
      <c r="X1116" s="6"/>
      <c r="Z1116" s="2"/>
      <c r="AA1116" s="2"/>
      <c r="AC1116" s="2"/>
      <c r="AD1116" s="2"/>
      <c r="AE1116" s="2"/>
      <c r="AF1116" s="2"/>
      <c r="AG1116" s="2"/>
    </row>
    <row r="1117" spans="3:35" x14ac:dyDescent="0.45">
      <c r="C1117" s="1"/>
      <c r="D1117" s="1"/>
      <c r="E1117" s="2"/>
      <c r="F1117" s="3"/>
      <c r="G1117" s="2"/>
      <c r="H1117" s="28"/>
      <c r="I1117" s="2"/>
      <c r="J1117" s="4"/>
      <c r="K1117" s="5"/>
      <c r="L1117" s="4"/>
      <c r="M1117" s="2"/>
      <c r="N1117" s="2"/>
      <c r="O1117" s="2"/>
      <c r="P1117" s="2"/>
      <c r="R1117" s="2"/>
      <c r="S1117" s="2"/>
      <c r="U1117" s="2"/>
      <c r="V1117" s="2"/>
      <c r="W1117" s="2"/>
      <c r="X1117" s="6"/>
      <c r="Z1117" s="2"/>
      <c r="AA1117" s="2"/>
      <c r="AC1117" s="2"/>
      <c r="AD1117" s="2"/>
      <c r="AE1117" s="2"/>
    </row>
    <row r="1118" spans="3:35" x14ac:dyDescent="0.45">
      <c r="C1118" s="1"/>
      <c r="D1118" s="1"/>
      <c r="E1118" s="2"/>
      <c r="F1118" s="3"/>
      <c r="G1118" s="2"/>
      <c r="H1118" s="28"/>
      <c r="I1118" s="2"/>
      <c r="J1118" s="4"/>
      <c r="K1118" s="5"/>
      <c r="L1118" s="4"/>
      <c r="M1118" s="2"/>
      <c r="N1118" s="2"/>
      <c r="O1118" s="2"/>
      <c r="P1118" s="2"/>
      <c r="R1118" s="2"/>
      <c r="S1118" s="2"/>
      <c r="U1118" s="2"/>
      <c r="V1118" s="2"/>
      <c r="W1118" s="2"/>
      <c r="X1118" s="6"/>
      <c r="Z1118" s="2"/>
      <c r="AA1118" s="2"/>
      <c r="AC1118" s="2"/>
      <c r="AD1118" s="2"/>
      <c r="AE1118" s="2"/>
    </row>
    <row r="1119" spans="3:35" x14ac:dyDescent="0.45">
      <c r="C1119" s="1"/>
      <c r="D1119" s="1"/>
      <c r="E1119" s="2"/>
      <c r="F1119" s="3"/>
      <c r="G1119" s="2"/>
      <c r="H1119" s="28"/>
      <c r="I1119" s="2"/>
      <c r="J1119" s="4"/>
      <c r="K1119" s="5"/>
      <c r="L1119" s="4"/>
      <c r="M1119" s="2"/>
      <c r="N1119" s="2"/>
      <c r="O1119" s="2"/>
      <c r="P1119" s="2"/>
      <c r="R1119" s="2"/>
      <c r="S1119" s="2"/>
      <c r="U1119" s="2"/>
      <c r="V1119" s="2"/>
      <c r="W1119" s="2"/>
      <c r="X1119" s="6"/>
      <c r="Z1119" s="2"/>
      <c r="AA1119" s="2"/>
      <c r="AC1119" s="2"/>
      <c r="AD1119" s="2"/>
      <c r="AE1119" s="2"/>
      <c r="AF1119" s="2"/>
      <c r="AG1119" s="2"/>
    </row>
    <row r="1120" spans="3:35" x14ac:dyDescent="0.45">
      <c r="C1120" s="1"/>
      <c r="D1120" s="1"/>
      <c r="E1120" s="2"/>
      <c r="F1120" s="3"/>
      <c r="G1120" s="2"/>
      <c r="H1120" s="28"/>
      <c r="I1120" s="2"/>
      <c r="J1120" s="4"/>
      <c r="K1120" s="5"/>
      <c r="L1120" s="4"/>
      <c r="M1120" s="2"/>
      <c r="N1120" s="2"/>
      <c r="O1120" s="2"/>
      <c r="P1120" s="2"/>
      <c r="R1120" s="2"/>
      <c r="S1120" s="2"/>
      <c r="U1120" s="2"/>
      <c r="V1120" s="2"/>
      <c r="W1120" s="2"/>
      <c r="X1120" s="6"/>
      <c r="Z1120" s="2"/>
      <c r="AA1120" s="2"/>
      <c r="AC1120" s="2"/>
      <c r="AD1120" s="2"/>
      <c r="AE1120" s="2"/>
    </row>
    <row r="1121" spans="3:33" x14ac:dyDescent="0.45">
      <c r="C1121" s="1"/>
      <c r="D1121" s="1"/>
      <c r="E1121" s="2"/>
      <c r="F1121" s="3"/>
      <c r="G1121" s="2"/>
      <c r="H1121" s="28"/>
      <c r="I1121" s="2"/>
      <c r="J1121" s="4"/>
      <c r="K1121" s="5"/>
      <c r="L1121" s="4"/>
      <c r="M1121" s="2"/>
      <c r="N1121" s="2"/>
      <c r="O1121" s="2"/>
      <c r="P1121" s="2"/>
      <c r="R1121" s="2"/>
      <c r="S1121" s="2"/>
      <c r="U1121" s="2"/>
      <c r="V1121" s="2"/>
      <c r="W1121" s="2"/>
      <c r="X1121" s="6"/>
      <c r="Z1121" s="2"/>
      <c r="AA1121" s="2"/>
      <c r="AC1121" s="2"/>
      <c r="AD1121" s="2"/>
      <c r="AE1121" s="2"/>
    </row>
    <row r="1122" spans="3:33" x14ac:dyDescent="0.45">
      <c r="C1122" s="1"/>
      <c r="D1122" s="1"/>
      <c r="E1122" s="2"/>
      <c r="F1122" s="3"/>
      <c r="G1122" s="2"/>
      <c r="H1122" s="28"/>
      <c r="I1122" s="2"/>
      <c r="J1122" s="4"/>
      <c r="K1122" s="5"/>
      <c r="L1122" s="4"/>
      <c r="M1122" s="2"/>
      <c r="N1122" s="2"/>
      <c r="O1122" s="2"/>
      <c r="P1122" s="2"/>
      <c r="R1122" s="2"/>
      <c r="S1122" s="2"/>
      <c r="U1122" s="2"/>
      <c r="V1122" s="2"/>
      <c r="W1122" s="2"/>
      <c r="X1122" s="6"/>
      <c r="Z1122" s="2"/>
      <c r="AA1122" s="2"/>
      <c r="AC1122" s="2"/>
      <c r="AD1122" s="2"/>
      <c r="AE1122" s="2"/>
      <c r="AF1122" s="2"/>
      <c r="AG1122" s="2"/>
    </row>
    <row r="1123" spans="3:33" x14ac:dyDescent="0.45">
      <c r="C1123" s="1"/>
      <c r="D1123" s="1"/>
      <c r="E1123" s="2"/>
      <c r="F1123" s="3"/>
      <c r="G1123" s="2"/>
      <c r="H1123" s="28"/>
      <c r="I1123" s="2"/>
      <c r="J1123" s="4"/>
      <c r="K1123" s="5"/>
      <c r="L1123" s="4"/>
      <c r="M1123" s="2"/>
      <c r="N1123" s="2"/>
      <c r="O1123" s="2"/>
      <c r="P1123" s="2"/>
      <c r="R1123" s="2"/>
      <c r="S1123" s="2"/>
      <c r="U1123" s="2"/>
      <c r="V1123" s="2"/>
      <c r="W1123" s="2"/>
      <c r="X1123" s="6"/>
      <c r="Z1123" s="2"/>
      <c r="AA1123" s="2"/>
      <c r="AC1123" s="2"/>
      <c r="AD1123" s="2"/>
      <c r="AE1123" s="2"/>
    </row>
    <row r="1124" spans="3:33" x14ac:dyDescent="0.45">
      <c r="C1124" s="1"/>
      <c r="D1124" s="1"/>
      <c r="E1124" s="2"/>
      <c r="F1124" s="3"/>
      <c r="G1124" s="2"/>
      <c r="H1124" s="28"/>
      <c r="I1124" s="2"/>
      <c r="J1124" s="4"/>
      <c r="K1124" s="5"/>
      <c r="L1124" s="4"/>
      <c r="M1124" s="2"/>
      <c r="N1124" s="2"/>
      <c r="O1124" s="2"/>
      <c r="P1124" s="2"/>
      <c r="R1124" s="2"/>
      <c r="S1124" s="2"/>
      <c r="U1124" s="2"/>
      <c r="V1124" s="2"/>
      <c r="W1124" s="2"/>
      <c r="X1124" s="6"/>
      <c r="Z1124" s="2"/>
      <c r="AA1124" s="2"/>
      <c r="AC1124" s="2"/>
      <c r="AD1124" s="2"/>
      <c r="AE1124" s="2"/>
    </row>
    <row r="1125" spans="3:33" x14ac:dyDescent="0.45">
      <c r="C1125" s="1"/>
      <c r="D1125" s="1"/>
      <c r="E1125" s="2"/>
      <c r="F1125" s="3"/>
      <c r="G1125" s="2"/>
      <c r="H1125" s="28"/>
      <c r="I1125" s="2"/>
      <c r="J1125" s="4"/>
      <c r="K1125" s="5"/>
      <c r="L1125" s="4"/>
      <c r="M1125" s="2"/>
      <c r="N1125" s="2"/>
      <c r="O1125" s="2"/>
      <c r="P1125" s="2"/>
      <c r="R1125" s="2"/>
      <c r="S1125" s="2"/>
      <c r="U1125" s="2"/>
      <c r="V1125" s="2"/>
      <c r="W1125" s="2"/>
      <c r="X1125" s="6"/>
      <c r="Z1125" s="2"/>
      <c r="AA1125" s="2"/>
      <c r="AC1125" s="2"/>
      <c r="AD1125" s="2"/>
      <c r="AE1125" s="2"/>
      <c r="AF1125" s="2"/>
      <c r="AG1125" s="2"/>
    </row>
    <row r="1126" spans="3:33" x14ac:dyDescent="0.45">
      <c r="C1126" s="1"/>
      <c r="D1126" s="1"/>
      <c r="E1126" s="2"/>
      <c r="F1126" s="3"/>
      <c r="G1126" s="2"/>
      <c r="H1126" s="2"/>
      <c r="I1126" s="2"/>
      <c r="J1126" s="4"/>
      <c r="K1126" s="5"/>
      <c r="L1126" s="4"/>
      <c r="M1126" s="2"/>
      <c r="N1126" s="2"/>
      <c r="O1126" s="2"/>
      <c r="P1126" s="2"/>
      <c r="R1126" s="2"/>
      <c r="S1126" s="2"/>
      <c r="U1126" s="2"/>
      <c r="V1126" s="2"/>
      <c r="W1126" s="2"/>
      <c r="X1126" s="6"/>
      <c r="Z1126" s="2"/>
      <c r="AA1126" s="2"/>
      <c r="AC1126" s="2"/>
      <c r="AD1126" s="2"/>
      <c r="AE1126" s="2"/>
    </row>
    <row r="1127" spans="3:33" x14ac:dyDescent="0.45">
      <c r="C1127" s="1"/>
      <c r="D1127" s="1"/>
      <c r="E1127" s="2"/>
      <c r="F1127" s="3"/>
      <c r="G1127" s="2"/>
      <c r="H1127" s="2"/>
      <c r="I1127" s="2"/>
      <c r="J1127" s="4"/>
      <c r="K1127" s="5"/>
      <c r="L1127" s="4"/>
      <c r="M1127" s="2"/>
      <c r="N1127" s="2"/>
      <c r="O1127" s="2"/>
      <c r="P1127" s="2"/>
      <c r="R1127" s="2"/>
      <c r="S1127" s="2"/>
      <c r="U1127" s="2"/>
      <c r="V1127" s="2"/>
      <c r="W1127" s="2"/>
      <c r="X1127" s="6"/>
      <c r="Z1127" s="2"/>
      <c r="AA1127" s="2"/>
      <c r="AC1127" s="2"/>
      <c r="AD1127" s="2"/>
      <c r="AE1127" s="2"/>
    </row>
    <row r="1128" spans="3:33" x14ac:dyDescent="0.45">
      <c r="C1128" s="1"/>
      <c r="D1128" s="1"/>
      <c r="E1128" s="2"/>
      <c r="F1128" s="3"/>
      <c r="G1128" s="2"/>
      <c r="H1128" s="2"/>
      <c r="I1128" s="2"/>
      <c r="J1128" s="4"/>
      <c r="K1128" s="5"/>
      <c r="L1128" s="4"/>
      <c r="M1128" s="2"/>
      <c r="N1128" s="2"/>
      <c r="O1128" s="2"/>
      <c r="P1128" s="2"/>
      <c r="R1128" s="2"/>
      <c r="S1128" s="2"/>
      <c r="U1128" s="2"/>
      <c r="V1128" s="2"/>
      <c r="W1128" s="2"/>
      <c r="X1128" s="6"/>
      <c r="Z1128" s="2"/>
      <c r="AA1128" s="2"/>
      <c r="AC1128" s="2"/>
      <c r="AD1128" s="2"/>
      <c r="AE1128" s="2"/>
      <c r="AF1128" s="2"/>
      <c r="AG1128" s="2"/>
    </row>
    <row r="1129" spans="3:33" x14ac:dyDescent="0.45">
      <c r="C1129" s="1"/>
      <c r="D1129" s="1"/>
      <c r="E1129" s="2"/>
      <c r="F1129" s="3"/>
      <c r="G1129" s="2"/>
      <c r="H1129" s="28"/>
      <c r="I1129" s="2"/>
      <c r="J1129" s="4"/>
      <c r="K1129" s="5"/>
      <c r="L1129" s="4"/>
      <c r="M1129" s="2"/>
      <c r="N1129" s="2"/>
      <c r="O1129" s="2"/>
      <c r="P1129" s="2"/>
      <c r="R1129" s="2"/>
      <c r="S1129" s="2"/>
      <c r="T1129" s="2"/>
      <c r="U1129" s="2"/>
      <c r="V1129" s="2"/>
      <c r="W1129" s="2"/>
      <c r="X1129" s="6"/>
      <c r="Z1129" s="2"/>
      <c r="AA1129" s="2"/>
      <c r="AB1129" s="2"/>
      <c r="AC1129" s="2"/>
      <c r="AD1129" s="2"/>
      <c r="AE1129" s="2"/>
    </row>
    <row r="1130" spans="3:33" x14ac:dyDescent="0.45">
      <c r="C1130" s="1"/>
      <c r="D1130" s="1"/>
      <c r="E1130" s="2"/>
      <c r="F1130" s="3"/>
      <c r="G1130" s="2"/>
      <c r="H1130" s="28"/>
      <c r="I1130" s="2"/>
      <c r="J1130" s="4"/>
      <c r="K1130" s="5"/>
      <c r="L1130" s="4"/>
      <c r="M1130" s="2"/>
      <c r="N1130" s="2"/>
      <c r="O1130" s="2"/>
      <c r="P1130" s="2"/>
      <c r="R1130" s="2"/>
      <c r="S1130" s="2"/>
      <c r="T1130" s="2"/>
      <c r="U1130" s="2"/>
      <c r="V1130" s="2"/>
      <c r="W1130" s="2"/>
      <c r="X1130" s="6"/>
      <c r="Z1130" s="2"/>
      <c r="AA1130" s="2"/>
      <c r="AB1130" s="2"/>
    </row>
    <row r="1131" spans="3:33" x14ac:dyDescent="0.45">
      <c r="C1131" s="1"/>
      <c r="D1131" s="1"/>
      <c r="E1131" s="2"/>
      <c r="F1131" s="3"/>
      <c r="G1131" s="2"/>
      <c r="H1131" s="28"/>
      <c r="I1131" s="2"/>
      <c r="J1131" s="4"/>
      <c r="K1131" s="5"/>
      <c r="L1131" s="4"/>
      <c r="M1131" s="2"/>
      <c r="N1131" s="2"/>
      <c r="O1131" s="2"/>
      <c r="P1131" s="2"/>
      <c r="R1131" s="2"/>
      <c r="S1131" s="2"/>
      <c r="T1131" s="2"/>
      <c r="U1131" s="2"/>
      <c r="V1131" s="2"/>
      <c r="W1131" s="2"/>
      <c r="X1131" s="6"/>
      <c r="Z1131" s="2"/>
      <c r="AA1131" s="2"/>
      <c r="AB1131" s="2"/>
    </row>
    <row r="1132" spans="3:33" x14ac:dyDescent="0.45">
      <c r="C1132" s="1"/>
      <c r="D1132" s="1"/>
      <c r="E1132" s="2"/>
      <c r="F1132" s="3"/>
      <c r="G1132" s="2"/>
      <c r="H1132" s="28"/>
      <c r="I1132" s="2"/>
      <c r="J1132" s="4"/>
      <c r="K1132" s="5"/>
      <c r="L1132" s="4"/>
      <c r="M1132" s="2"/>
      <c r="N1132" s="2"/>
      <c r="O1132" s="2"/>
      <c r="P1132" s="2"/>
      <c r="R1132" s="2"/>
      <c r="S1132" s="2"/>
      <c r="T1132" s="2"/>
      <c r="U1132" s="2"/>
      <c r="V1132" s="2"/>
      <c r="W1132" s="2"/>
      <c r="X1132" s="6"/>
      <c r="Z1132" s="2"/>
      <c r="AA1132" s="2"/>
      <c r="AB1132" s="2"/>
      <c r="AC1132" s="2"/>
      <c r="AD1132" s="2"/>
      <c r="AE1132" s="2"/>
    </row>
    <row r="1133" spans="3:33" x14ac:dyDescent="0.45">
      <c r="C1133" s="1"/>
      <c r="D1133" s="1"/>
      <c r="E1133" s="2"/>
      <c r="F1133" s="3"/>
      <c r="G1133" s="2"/>
      <c r="H1133" s="28"/>
      <c r="I1133" s="2"/>
      <c r="J1133" s="4"/>
      <c r="K1133" s="5"/>
      <c r="L1133" s="4"/>
      <c r="M1133" s="2"/>
      <c r="N1133" s="2"/>
      <c r="O1133" s="2"/>
      <c r="P1133" s="2"/>
      <c r="R1133" s="2"/>
      <c r="S1133" s="2"/>
      <c r="T1133" s="2"/>
      <c r="U1133" s="2"/>
      <c r="V1133" s="2"/>
      <c r="W1133" s="2"/>
      <c r="X1133" s="6"/>
      <c r="Z1133" s="2"/>
      <c r="AA1133" s="2"/>
      <c r="AB1133" s="2"/>
    </row>
    <row r="1134" spans="3:33" x14ac:dyDescent="0.45">
      <c r="C1134" s="1"/>
      <c r="D1134" s="1"/>
      <c r="E1134" s="2"/>
      <c r="F1134" s="3"/>
      <c r="G1134" s="2"/>
      <c r="H1134" s="28"/>
      <c r="I1134" s="2"/>
      <c r="J1134" s="4"/>
      <c r="K1134" s="5"/>
      <c r="L1134" s="4"/>
      <c r="M1134" s="2"/>
      <c r="N1134" s="2"/>
      <c r="O1134" s="2"/>
      <c r="P1134" s="2"/>
      <c r="R1134" s="2"/>
      <c r="S1134" s="2"/>
      <c r="T1134" s="2"/>
      <c r="U1134" s="2"/>
      <c r="V1134" s="2"/>
      <c r="W1134" s="2"/>
      <c r="X1134" s="6"/>
      <c r="Z1134" s="2"/>
      <c r="AA1134" s="2"/>
      <c r="AB1134" s="2"/>
    </row>
    <row r="1135" spans="3:33" x14ac:dyDescent="0.45">
      <c r="C1135" s="1"/>
      <c r="D1135" s="1"/>
      <c r="E1135" s="2"/>
      <c r="F1135" s="3"/>
      <c r="G1135" s="2"/>
      <c r="H1135" s="28"/>
      <c r="I1135" s="2"/>
      <c r="J1135" s="4"/>
      <c r="K1135" s="5"/>
      <c r="L1135" s="4"/>
      <c r="M1135" s="2"/>
      <c r="N1135" s="2"/>
      <c r="O1135" s="2"/>
      <c r="P1135" s="2"/>
      <c r="R1135" s="2"/>
      <c r="S1135" s="2"/>
      <c r="T1135" s="2"/>
      <c r="U1135" s="2"/>
      <c r="V1135" s="2"/>
      <c r="W1135" s="2"/>
      <c r="X1135" s="6"/>
      <c r="Z1135" s="2"/>
      <c r="AA1135" s="2"/>
      <c r="AB1135" s="2"/>
    </row>
    <row r="1136" spans="3:33" x14ac:dyDescent="0.45">
      <c r="C1136" s="1"/>
      <c r="D1136" s="1"/>
      <c r="E1136" s="2"/>
      <c r="F1136" s="3"/>
      <c r="G1136" s="2"/>
      <c r="H1136" s="28"/>
      <c r="I1136" s="2"/>
      <c r="J1136" s="4"/>
      <c r="K1136" s="5"/>
      <c r="L1136" s="4"/>
      <c r="M1136" s="2"/>
      <c r="N1136" s="2"/>
      <c r="O1136" s="2"/>
      <c r="P1136" s="2"/>
      <c r="R1136" s="2"/>
      <c r="S1136" s="2"/>
      <c r="T1136" s="2"/>
      <c r="U1136" s="2"/>
      <c r="V1136" s="2"/>
      <c r="W1136" s="2"/>
      <c r="X1136" s="6"/>
      <c r="Z1136" s="2"/>
      <c r="AA1136" s="2"/>
      <c r="AB1136" s="2"/>
    </row>
    <row r="1137" spans="3:33" x14ac:dyDescent="0.45">
      <c r="C1137" s="1"/>
      <c r="D1137" s="1"/>
      <c r="E1137" s="2"/>
      <c r="F1137" s="3"/>
      <c r="G1137" s="2"/>
      <c r="H1137" s="28"/>
      <c r="I1137" s="2"/>
      <c r="J1137" s="4"/>
      <c r="K1137" s="5"/>
      <c r="L1137" s="4"/>
      <c r="M1137" s="2"/>
      <c r="N1137" s="2"/>
      <c r="O1137" s="2"/>
      <c r="P1137" s="2"/>
      <c r="R1137" s="2"/>
      <c r="S1137" s="2"/>
      <c r="T1137" s="2"/>
      <c r="U1137" s="2"/>
      <c r="V1137" s="2"/>
      <c r="W1137" s="2"/>
      <c r="X1137" s="6"/>
      <c r="Z1137" s="2"/>
      <c r="AA1137" s="2"/>
      <c r="AB1137" s="2"/>
    </row>
    <row r="1138" spans="3:33" x14ac:dyDescent="0.45">
      <c r="C1138" s="1"/>
      <c r="D1138" s="1"/>
      <c r="E1138" s="2"/>
      <c r="F1138" s="3"/>
      <c r="G1138" s="2"/>
      <c r="H1138" s="28"/>
      <c r="I1138" s="2"/>
      <c r="J1138" s="4"/>
      <c r="K1138" s="5"/>
      <c r="L1138" s="4"/>
      <c r="M1138" s="2"/>
      <c r="N1138" s="2"/>
      <c r="O1138" s="2"/>
      <c r="P1138" s="2"/>
      <c r="R1138" s="2"/>
      <c r="S1138" s="2"/>
      <c r="T1138" s="2"/>
      <c r="U1138" s="2"/>
      <c r="V1138" s="2"/>
      <c r="W1138" s="2"/>
      <c r="X1138" s="6"/>
      <c r="Z1138" s="2"/>
      <c r="AA1138" s="2"/>
      <c r="AB1138" s="2"/>
      <c r="AC1138" s="2"/>
      <c r="AD1138" s="2"/>
      <c r="AE1138" s="2"/>
    </row>
    <row r="1139" spans="3:33" x14ac:dyDescent="0.45">
      <c r="C1139" s="1"/>
      <c r="D1139" s="1"/>
      <c r="E1139" s="2"/>
      <c r="F1139" s="3"/>
      <c r="G1139" s="2"/>
      <c r="H1139" s="28"/>
      <c r="I1139" s="2"/>
      <c r="J1139" s="4"/>
      <c r="K1139" s="5"/>
      <c r="L1139" s="4"/>
      <c r="M1139" s="2"/>
      <c r="N1139" s="2"/>
      <c r="O1139" s="2"/>
      <c r="P1139" s="2"/>
      <c r="R1139" s="2"/>
      <c r="S1139" s="2"/>
      <c r="T1139" s="2"/>
      <c r="U1139" s="2"/>
      <c r="V1139" s="2"/>
      <c r="W1139" s="2"/>
      <c r="X1139" s="6"/>
      <c r="Z1139" s="2"/>
      <c r="AA1139" s="2"/>
      <c r="AB1139" s="2"/>
      <c r="AC1139" s="2"/>
      <c r="AD1139" s="2"/>
      <c r="AE1139" s="2"/>
    </row>
    <row r="1140" spans="3:33" x14ac:dyDescent="0.45">
      <c r="C1140" s="1"/>
      <c r="D1140" s="1"/>
      <c r="E1140" s="2"/>
      <c r="F1140" s="3"/>
      <c r="G1140" s="2"/>
      <c r="H1140" s="28"/>
      <c r="I1140" s="2"/>
      <c r="J1140" s="4"/>
      <c r="K1140" s="5"/>
      <c r="L1140" s="4"/>
      <c r="M1140" s="2"/>
      <c r="N1140" s="2"/>
      <c r="O1140" s="2"/>
      <c r="P1140" s="2"/>
      <c r="R1140" s="2"/>
      <c r="S1140" s="2"/>
      <c r="T1140" s="2"/>
      <c r="U1140" s="2"/>
      <c r="V1140" s="2"/>
      <c r="W1140" s="2"/>
      <c r="X1140" s="6"/>
      <c r="Z1140" s="2"/>
      <c r="AA1140" s="2"/>
      <c r="AB1140" s="2"/>
      <c r="AF1140" s="2"/>
      <c r="AG1140" s="2"/>
    </row>
    <row r="1141" spans="3:33" x14ac:dyDescent="0.45">
      <c r="C1141" s="1"/>
      <c r="D1141" s="1"/>
      <c r="E1141" s="2"/>
      <c r="F1141" s="3"/>
      <c r="G1141" s="2"/>
      <c r="H1141" s="28"/>
      <c r="I1141" s="2"/>
      <c r="J1141" s="4"/>
      <c r="K1141" s="5"/>
      <c r="L1141" s="4"/>
      <c r="M1141" s="2"/>
      <c r="N1141" s="2"/>
      <c r="O1141" s="2"/>
      <c r="P1141" s="2"/>
      <c r="R1141" s="2"/>
      <c r="S1141" s="2"/>
      <c r="T1141" s="2"/>
      <c r="U1141" s="2"/>
      <c r="V1141" s="2"/>
      <c r="W1141" s="2"/>
      <c r="X1141" s="6"/>
      <c r="Z1141" s="2"/>
      <c r="AA1141" s="2"/>
      <c r="AB1141" s="2"/>
      <c r="AF1141" s="2"/>
      <c r="AG1141" s="2"/>
    </row>
    <row r="1142" spans="3:33" x14ac:dyDescent="0.45">
      <c r="C1142" s="1"/>
      <c r="D1142" s="1"/>
      <c r="E1142" s="2"/>
      <c r="F1142" s="3"/>
      <c r="G1142" s="2"/>
      <c r="H1142" s="28"/>
      <c r="I1142" s="2"/>
      <c r="J1142" s="4"/>
      <c r="K1142" s="5"/>
      <c r="L1142" s="4"/>
      <c r="M1142" s="2"/>
      <c r="N1142" s="2"/>
      <c r="O1142" s="2"/>
      <c r="P1142" s="2"/>
      <c r="R1142" s="2"/>
      <c r="S1142" s="2"/>
      <c r="T1142" s="2"/>
      <c r="U1142" s="2"/>
      <c r="V1142" s="2"/>
      <c r="W1142" s="2"/>
      <c r="X1142" s="6"/>
      <c r="Z1142" s="2"/>
      <c r="AA1142" s="2"/>
      <c r="AB1142" s="2"/>
      <c r="AF1142" s="2"/>
      <c r="AG1142" s="2"/>
    </row>
    <row r="1143" spans="3:33" x14ac:dyDescent="0.45">
      <c r="C1143" s="1"/>
      <c r="D1143" s="1"/>
      <c r="E1143" s="2"/>
      <c r="F1143" s="3"/>
      <c r="G1143" s="2"/>
      <c r="H1143" s="28"/>
      <c r="I1143" s="2"/>
      <c r="J1143" s="4"/>
      <c r="K1143" s="5"/>
      <c r="L1143" s="4"/>
      <c r="M1143" s="2"/>
      <c r="N1143" s="2"/>
      <c r="O1143" s="2"/>
      <c r="P1143" s="2"/>
      <c r="R1143" s="2"/>
      <c r="S1143" s="2"/>
      <c r="T1143" s="2"/>
      <c r="U1143" s="2"/>
      <c r="V1143" s="2"/>
      <c r="W1143" s="2"/>
      <c r="X1143" s="6"/>
      <c r="Z1143" s="2"/>
      <c r="AA1143" s="2"/>
      <c r="AB1143" s="2"/>
      <c r="AF1143" s="2"/>
      <c r="AG1143" s="2"/>
    </row>
    <row r="1144" spans="3:33" x14ac:dyDescent="0.45">
      <c r="C1144" s="1"/>
      <c r="D1144" s="1"/>
      <c r="E1144" s="2"/>
      <c r="F1144" s="3"/>
      <c r="G1144" s="2"/>
      <c r="H1144" s="28"/>
      <c r="I1144" s="2"/>
      <c r="J1144" s="4"/>
      <c r="K1144" s="5"/>
      <c r="L1144" s="4"/>
      <c r="M1144" s="2"/>
      <c r="N1144" s="2"/>
      <c r="O1144" s="2"/>
      <c r="P1144" s="2"/>
      <c r="R1144" s="2"/>
      <c r="S1144" s="2"/>
      <c r="U1144" s="2"/>
      <c r="V1144" s="2"/>
      <c r="W1144" s="2"/>
      <c r="X1144" s="6"/>
      <c r="Z1144" s="2"/>
      <c r="AA1144" s="2"/>
      <c r="AB1144" s="2"/>
      <c r="AC1144" s="2"/>
      <c r="AD1144" s="2"/>
      <c r="AE1144" s="2"/>
    </row>
    <row r="1145" spans="3:33" x14ac:dyDescent="0.45">
      <c r="C1145" s="1"/>
      <c r="D1145" s="1"/>
      <c r="E1145" s="2"/>
      <c r="F1145" s="3"/>
      <c r="G1145" s="2"/>
      <c r="H1145" s="28"/>
      <c r="I1145" s="2"/>
      <c r="J1145" s="4"/>
      <c r="K1145" s="5"/>
      <c r="L1145" s="4"/>
      <c r="M1145" s="2"/>
      <c r="N1145" s="2"/>
      <c r="O1145" s="2"/>
      <c r="P1145" s="2"/>
      <c r="R1145" s="2"/>
      <c r="S1145" s="2"/>
      <c r="U1145" s="2"/>
      <c r="V1145" s="2"/>
      <c r="W1145" s="2"/>
      <c r="X1145" s="6"/>
      <c r="Z1145" s="2"/>
      <c r="AA1145" s="2"/>
      <c r="AB1145" s="2"/>
    </row>
    <row r="1146" spans="3:33" x14ac:dyDescent="0.45">
      <c r="C1146" s="1"/>
      <c r="D1146" s="1"/>
      <c r="E1146" s="2"/>
      <c r="F1146" s="3"/>
      <c r="G1146" s="2"/>
      <c r="H1146" s="28"/>
      <c r="I1146" s="2"/>
      <c r="J1146" s="4"/>
      <c r="K1146" s="5"/>
      <c r="L1146" s="4"/>
      <c r="M1146" s="2"/>
      <c r="N1146" s="2"/>
      <c r="O1146" s="2"/>
      <c r="P1146" s="2"/>
      <c r="R1146" s="2"/>
      <c r="S1146" s="2"/>
      <c r="U1146" s="2"/>
      <c r="V1146" s="2"/>
      <c r="W1146" s="2"/>
      <c r="X1146" s="6"/>
      <c r="Z1146" s="2"/>
      <c r="AA1146" s="2"/>
      <c r="AB1146" s="2"/>
    </row>
    <row r="1147" spans="3:33" x14ac:dyDescent="0.45">
      <c r="C1147" s="1"/>
      <c r="D1147" s="1"/>
      <c r="E1147" s="2"/>
      <c r="F1147" s="3"/>
      <c r="G1147" s="2"/>
      <c r="H1147" s="28"/>
      <c r="I1147" s="2"/>
      <c r="J1147" s="4"/>
      <c r="K1147" s="5"/>
      <c r="L1147" s="4"/>
      <c r="M1147" s="2"/>
      <c r="N1147" s="2"/>
      <c r="O1147" s="2"/>
      <c r="P1147" s="2"/>
      <c r="R1147" s="2"/>
      <c r="S1147" s="2"/>
      <c r="U1147" s="2"/>
      <c r="V1147" s="2"/>
      <c r="W1147" s="2"/>
      <c r="X1147" s="6"/>
      <c r="Z1147" s="2"/>
      <c r="AA1147" s="2"/>
      <c r="AB1147" s="2"/>
    </row>
    <row r="1148" spans="3:33" x14ac:dyDescent="0.45">
      <c r="C1148" s="1"/>
      <c r="D1148" s="1"/>
      <c r="E1148" s="2"/>
      <c r="F1148" s="3"/>
      <c r="G1148" s="2"/>
      <c r="H1148" s="28"/>
      <c r="I1148" s="2"/>
      <c r="J1148" s="4"/>
      <c r="K1148" s="5"/>
      <c r="L1148" s="4"/>
      <c r="M1148" s="2"/>
      <c r="N1148" s="2"/>
      <c r="O1148" s="2"/>
      <c r="P1148" s="2"/>
      <c r="R1148" s="2"/>
      <c r="S1148" s="2"/>
      <c r="U1148" s="2"/>
      <c r="V1148" s="2"/>
      <c r="W1148" s="2"/>
      <c r="X1148" s="6"/>
      <c r="Z1148" s="2"/>
      <c r="AA1148" s="2"/>
      <c r="AB1148" s="2"/>
    </row>
    <row r="1149" spans="3:33" x14ac:dyDescent="0.45">
      <c r="C1149" s="1"/>
      <c r="D1149" s="1"/>
      <c r="E1149" s="2"/>
      <c r="F1149" s="3"/>
      <c r="G1149" s="2"/>
      <c r="H1149" s="28"/>
      <c r="I1149" s="2"/>
      <c r="J1149" s="4"/>
      <c r="K1149" s="5"/>
      <c r="L1149" s="4"/>
      <c r="M1149" s="2"/>
      <c r="N1149" s="2"/>
      <c r="O1149" s="2"/>
      <c r="P1149" s="2"/>
      <c r="R1149" s="2"/>
      <c r="S1149" s="2"/>
      <c r="U1149" s="2"/>
      <c r="V1149" s="2"/>
      <c r="W1149" s="2"/>
      <c r="X1149" s="6"/>
      <c r="Z1149" s="2"/>
      <c r="AA1149" s="2"/>
      <c r="AB1149" s="2"/>
    </row>
    <row r="1150" spans="3:33" x14ac:dyDescent="0.45">
      <c r="C1150" s="1"/>
      <c r="D1150" s="1"/>
      <c r="E1150" s="2"/>
      <c r="F1150" s="3"/>
      <c r="G1150" s="2"/>
      <c r="H1150" s="28"/>
      <c r="I1150" s="2"/>
      <c r="J1150" s="4"/>
      <c r="K1150" s="5"/>
      <c r="L1150" s="4"/>
      <c r="M1150" s="2"/>
      <c r="N1150" s="2"/>
      <c r="O1150" s="2"/>
      <c r="P1150" s="2"/>
      <c r="R1150" s="2"/>
      <c r="S1150" s="2"/>
      <c r="U1150" s="2"/>
      <c r="V1150" s="2"/>
      <c r="W1150" s="2"/>
      <c r="X1150" s="6"/>
      <c r="Z1150" s="2"/>
      <c r="AA1150" s="2"/>
      <c r="AC1150" s="2"/>
      <c r="AD1150" s="2"/>
      <c r="AE1150" s="2"/>
    </row>
    <row r="1151" spans="3:33" x14ac:dyDescent="0.45">
      <c r="C1151" s="1"/>
      <c r="D1151" s="1"/>
      <c r="E1151" s="2"/>
      <c r="F1151" s="3"/>
      <c r="G1151" s="2"/>
      <c r="H1151" s="28"/>
      <c r="I1151" s="2"/>
      <c r="J1151" s="4"/>
      <c r="K1151" s="5"/>
      <c r="L1151" s="4"/>
      <c r="M1151" s="2"/>
      <c r="N1151" s="2"/>
      <c r="O1151" s="2"/>
      <c r="P1151" s="2"/>
      <c r="R1151" s="2"/>
      <c r="S1151" s="2"/>
      <c r="U1151" s="2"/>
      <c r="V1151" s="2"/>
      <c r="W1151" s="2"/>
      <c r="X1151" s="6"/>
      <c r="Z1151" s="2"/>
      <c r="AA1151" s="2"/>
      <c r="AB1151" s="2"/>
    </row>
    <row r="1152" spans="3:33" x14ac:dyDescent="0.45">
      <c r="C1152" s="1"/>
      <c r="D1152" s="1"/>
      <c r="E1152" s="2"/>
      <c r="F1152" s="3"/>
      <c r="G1152" s="2"/>
      <c r="H1152" s="28"/>
      <c r="I1152" s="2"/>
      <c r="J1152" s="4"/>
      <c r="K1152" s="5"/>
      <c r="L1152" s="4"/>
      <c r="M1152" s="2"/>
      <c r="N1152" s="2"/>
      <c r="O1152" s="2"/>
      <c r="P1152" s="2"/>
      <c r="R1152" s="2"/>
      <c r="S1152" s="2"/>
      <c r="U1152" s="2"/>
      <c r="V1152" s="2"/>
      <c r="W1152" s="2"/>
      <c r="X1152" s="6"/>
      <c r="Z1152" s="2"/>
      <c r="AA1152" s="2"/>
      <c r="AB1152" s="2"/>
    </row>
    <row r="1153" spans="3:31" x14ac:dyDescent="0.45">
      <c r="C1153" s="1"/>
      <c r="D1153" s="1"/>
      <c r="E1153" s="2"/>
      <c r="F1153" s="3"/>
      <c r="G1153" s="2"/>
      <c r="H1153" s="28"/>
      <c r="I1153" s="2"/>
      <c r="J1153" s="4"/>
      <c r="K1153" s="5"/>
      <c r="L1153" s="4"/>
      <c r="M1153" s="2"/>
      <c r="N1153" s="2"/>
      <c r="O1153" s="2"/>
      <c r="P1153" s="2"/>
      <c r="R1153" s="2"/>
      <c r="S1153" s="2"/>
      <c r="U1153" s="2"/>
      <c r="V1153" s="2"/>
      <c r="W1153" s="2"/>
      <c r="X1153" s="6"/>
      <c r="Z1153" s="2"/>
      <c r="AA1153" s="2"/>
      <c r="AB1153" s="2"/>
    </row>
    <row r="1154" spans="3:31" x14ac:dyDescent="0.45">
      <c r="C1154" s="1"/>
      <c r="D1154" s="1"/>
      <c r="E1154" s="2"/>
      <c r="F1154" s="3"/>
      <c r="G1154" s="2"/>
      <c r="H1154" s="28"/>
      <c r="I1154" s="2"/>
      <c r="J1154" s="4"/>
      <c r="K1154" s="5"/>
      <c r="L1154" s="4"/>
      <c r="M1154" s="2"/>
      <c r="N1154" s="2"/>
      <c r="O1154" s="2"/>
      <c r="P1154" s="2"/>
      <c r="R1154" s="2"/>
      <c r="S1154" s="2"/>
      <c r="U1154" s="2"/>
      <c r="V1154" s="2"/>
      <c r="W1154" s="2"/>
      <c r="X1154" s="6"/>
      <c r="Z1154" s="2"/>
      <c r="AA1154" s="2"/>
      <c r="AB1154" s="2"/>
    </row>
    <row r="1155" spans="3:31" x14ac:dyDescent="0.45">
      <c r="C1155" s="1"/>
      <c r="D1155" s="1"/>
      <c r="E1155" s="2"/>
      <c r="F1155" s="3"/>
      <c r="G1155" s="2"/>
      <c r="H1155" s="28"/>
      <c r="I1155" s="2"/>
      <c r="J1155" s="4"/>
      <c r="K1155" s="5"/>
      <c r="L1155" s="4"/>
      <c r="M1155" s="2"/>
      <c r="N1155" s="2"/>
      <c r="O1155" s="2"/>
      <c r="P1155" s="2"/>
      <c r="R1155" s="2"/>
      <c r="S1155" s="2"/>
      <c r="U1155" s="2"/>
      <c r="V1155" s="2"/>
      <c r="W1155" s="2"/>
      <c r="X1155" s="6"/>
      <c r="Z1155" s="2"/>
      <c r="AA1155" s="2"/>
      <c r="AB1155" s="2"/>
    </row>
    <row r="1156" spans="3:31" x14ac:dyDescent="0.45">
      <c r="C1156" s="1"/>
      <c r="D1156" s="1"/>
      <c r="E1156" s="2"/>
      <c r="F1156" s="3"/>
      <c r="G1156" s="2"/>
      <c r="H1156" s="28"/>
      <c r="I1156" s="2"/>
      <c r="J1156" s="4"/>
      <c r="K1156" s="5"/>
      <c r="L1156" s="4"/>
      <c r="M1156" s="2"/>
      <c r="N1156" s="2"/>
      <c r="O1156" s="2"/>
      <c r="P1156" s="2"/>
      <c r="R1156" s="2"/>
      <c r="S1156" s="2"/>
      <c r="U1156" s="2"/>
      <c r="V1156" s="2"/>
      <c r="W1156" s="2"/>
      <c r="X1156" s="6"/>
      <c r="Z1156" s="2"/>
      <c r="AA1156" s="2"/>
      <c r="AB1156" s="2"/>
    </row>
    <row r="1157" spans="3:31" x14ac:dyDescent="0.45">
      <c r="C1157" s="1"/>
      <c r="D1157" s="1"/>
      <c r="E1157" s="2"/>
      <c r="F1157" s="3"/>
      <c r="G1157" s="2"/>
      <c r="H1157" s="28"/>
      <c r="I1157" s="2"/>
      <c r="J1157" s="4"/>
      <c r="K1157" s="5"/>
      <c r="L1157" s="4"/>
      <c r="M1157" s="2"/>
      <c r="N1157" s="2"/>
      <c r="O1157" s="2"/>
      <c r="P1157" s="2"/>
      <c r="R1157" s="2"/>
      <c r="S1157" s="2"/>
      <c r="U1157" s="2"/>
      <c r="V1157" s="2"/>
      <c r="W1157" s="2"/>
      <c r="X1157" s="6"/>
      <c r="Z1157" s="2"/>
      <c r="AA1157" s="2"/>
      <c r="AB1157" s="2"/>
    </row>
    <row r="1158" spans="3:31" x14ac:dyDescent="0.45">
      <c r="C1158" s="1"/>
      <c r="D1158" s="1"/>
      <c r="E1158" s="2"/>
      <c r="F1158" s="3"/>
      <c r="G1158" s="2"/>
      <c r="H1158" s="28"/>
      <c r="I1158" s="2"/>
      <c r="J1158" s="4"/>
      <c r="K1158" s="5"/>
      <c r="L1158" s="4"/>
      <c r="M1158" s="2"/>
      <c r="N1158" s="2"/>
      <c r="O1158" s="2"/>
      <c r="P1158" s="2"/>
      <c r="R1158" s="2"/>
      <c r="S1158" s="2"/>
      <c r="U1158" s="2"/>
      <c r="V1158" s="2"/>
      <c r="W1158" s="2"/>
      <c r="X1158" s="6"/>
      <c r="Z1158" s="2"/>
      <c r="AA1158" s="2"/>
      <c r="AC1158" s="2"/>
      <c r="AD1158" s="2"/>
      <c r="AE1158" s="2"/>
    </row>
    <row r="1159" spans="3:31" x14ac:dyDescent="0.45">
      <c r="C1159" s="1"/>
      <c r="D1159" s="1"/>
      <c r="E1159" s="2"/>
      <c r="F1159" s="3"/>
      <c r="G1159" s="2"/>
      <c r="H1159" s="28"/>
      <c r="I1159" s="2"/>
      <c r="J1159" s="4"/>
      <c r="K1159" s="5"/>
      <c r="L1159" s="4"/>
      <c r="M1159" s="2"/>
      <c r="N1159" s="2"/>
      <c r="O1159" s="2"/>
      <c r="P1159" s="2"/>
      <c r="R1159" s="2"/>
      <c r="S1159" s="2"/>
      <c r="U1159" s="2"/>
      <c r="V1159" s="2"/>
      <c r="W1159" s="2"/>
      <c r="X1159" s="6"/>
      <c r="Z1159" s="2"/>
      <c r="AA1159" s="2"/>
      <c r="AC1159" s="2"/>
      <c r="AD1159" s="2"/>
      <c r="AE1159" s="2"/>
    </row>
    <row r="1160" spans="3:31" x14ac:dyDescent="0.45">
      <c r="C1160" s="1"/>
      <c r="D1160" s="1"/>
      <c r="E1160" s="2"/>
      <c r="F1160" s="3"/>
      <c r="G1160" s="2"/>
      <c r="H1160" s="28"/>
      <c r="I1160" s="2"/>
      <c r="J1160" s="4"/>
      <c r="K1160" s="5"/>
      <c r="L1160" s="4"/>
      <c r="M1160" s="2"/>
      <c r="N1160" s="2"/>
      <c r="O1160" s="2"/>
      <c r="P1160" s="2"/>
      <c r="R1160" s="2"/>
      <c r="S1160" s="2"/>
      <c r="U1160" s="2"/>
      <c r="V1160" s="2"/>
      <c r="W1160" s="2"/>
      <c r="X1160" s="6"/>
      <c r="Z1160" s="2"/>
      <c r="AA1160" s="2"/>
      <c r="AC1160" s="2"/>
      <c r="AD1160" s="2"/>
      <c r="AE1160" s="2"/>
    </row>
    <row r="1161" spans="3:31" x14ac:dyDescent="0.45">
      <c r="C1161" s="1"/>
      <c r="D1161" s="1"/>
      <c r="E1161" s="2"/>
      <c r="F1161" s="3"/>
      <c r="G1161" s="2"/>
      <c r="H1161" s="28"/>
      <c r="I1161" s="2"/>
      <c r="J1161" s="4"/>
      <c r="K1161" s="5"/>
      <c r="L1161" s="4"/>
      <c r="M1161" s="2"/>
      <c r="N1161" s="2"/>
      <c r="O1161" s="2"/>
      <c r="P1161" s="2"/>
      <c r="R1161" s="2"/>
      <c r="S1161" s="2"/>
      <c r="U1161" s="2"/>
      <c r="V1161" s="2"/>
      <c r="W1161" s="2"/>
      <c r="X1161" s="6"/>
      <c r="Z1161" s="2"/>
      <c r="AA1161" s="2"/>
      <c r="AB1161" s="2"/>
    </row>
    <row r="1162" spans="3:31" x14ac:dyDescent="0.45">
      <c r="C1162" s="1"/>
      <c r="D1162" s="1"/>
      <c r="E1162" s="2"/>
      <c r="F1162" s="3"/>
      <c r="G1162" s="2"/>
      <c r="H1162" s="28"/>
      <c r="I1162" s="2"/>
      <c r="J1162" s="4"/>
      <c r="K1162" s="5"/>
      <c r="L1162" s="4"/>
      <c r="M1162" s="2"/>
      <c r="N1162" s="2"/>
      <c r="O1162" s="2"/>
      <c r="P1162" s="2"/>
      <c r="R1162" s="2"/>
      <c r="S1162" s="2"/>
      <c r="U1162" s="2"/>
      <c r="V1162" s="2"/>
      <c r="W1162" s="2"/>
      <c r="X1162" s="6"/>
      <c r="Z1162" s="2"/>
      <c r="AA1162" s="2"/>
      <c r="AB1162" s="2"/>
    </row>
    <row r="1163" spans="3:31" x14ac:dyDescent="0.45">
      <c r="C1163" s="1"/>
      <c r="D1163" s="1"/>
      <c r="E1163" s="2"/>
      <c r="F1163" s="3"/>
      <c r="G1163" s="2"/>
      <c r="H1163" s="28"/>
      <c r="I1163" s="2"/>
      <c r="J1163" s="4"/>
      <c r="K1163" s="5"/>
      <c r="L1163" s="4"/>
      <c r="M1163" s="2"/>
      <c r="N1163" s="2"/>
      <c r="O1163" s="2"/>
      <c r="P1163" s="2"/>
      <c r="R1163" s="2"/>
      <c r="S1163" s="2"/>
      <c r="U1163" s="2"/>
      <c r="V1163" s="2"/>
      <c r="W1163" s="2"/>
      <c r="X1163" s="6"/>
      <c r="Z1163" s="2"/>
      <c r="AA1163" s="2"/>
      <c r="AB1163" s="2"/>
    </row>
    <row r="1164" spans="3:31" x14ac:dyDescent="0.45">
      <c r="C1164" s="1"/>
      <c r="D1164" s="1"/>
      <c r="E1164" s="2"/>
      <c r="F1164" s="3"/>
      <c r="G1164" s="2"/>
      <c r="H1164" s="28"/>
      <c r="I1164" s="2"/>
      <c r="J1164" s="4"/>
      <c r="K1164" s="5"/>
      <c r="L1164" s="4"/>
      <c r="M1164" s="2"/>
      <c r="N1164" s="2"/>
      <c r="O1164" s="2"/>
      <c r="P1164" s="2"/>
      <c r="R1164" s="2"/>
      <c r="S1164" s="2"/>
      <c r="U1164" s="2"/>
      <c r="V1164" s="2"/>
      <c r="W1164" s="2"/>
      <c r="X1164" s="6"/>
      <c r="Z1164" s="2"/>
      <c r="AA1164" s="2"/>
      <c r="AB1164" s="2"/>
    </row>
    <row r="1165" spans="3:31" x14ac:dyDescent="0.45">
      <c r="C1165" s="1"/>
      <c r="D1165" s="1"/>
      <c r="E1165" s="2"/>
      <c r="F1165" s="3"/>
      <c r="G1165" s="2"/>
      <c r="H1165" s="28"/>
      <c r="I1165" s="2"/>
      <c r="J1165" s="4"/>
      <c r="K1165" s="5"/>
      <c r="L1165" s="4"/>
      <c r="M1165" s="2"/>
      <c r="N1165" s="2"/>
      <c r="O1165" s="2"/>
      <c r="P1165" s="2"/>
      <c r="R1165" s="2"/>
      <c r="S1165" s="2"/>
      <c r="U1165" s="2"/>
      <c r="V1165" s="2"/>
      <c r="W1165" s="2"/>
      <c r="X1165" s="6"/>
      <c r="Z1165" s="2"/>
      <c r="AA1165" s="2"/>
      <c r="AB1165" s="2"/>
    </row>
    <row r="1166" spans="3:31" x14ac:dyDescent="0.45">
      <c r="C1166" s="1"/>
      <c r="D1166" s="1"/>
      <c r="E1166" s="2"/>
      <c r="F1166" s="3"/>
      <c r="G1166" s="2"/>
      <c r="H1166" s="28"/>
      <c r="I1166" s="2"/>
      <c r="J1166" s="4"/>
      <c r="K1166" s="5"/>
      <c r="L1166" s="4"/>
      <c r="M1166" s="2"/>
      <c r="N1166" s="2"/>
      <c r="O1166" s="2"/>
      <c r="P1166" s="2"/>
      <c r="R1166" s="2"/>
      <c r="S1166" s="2"/>
      <c r="U1166" s="2"/>
      <c r="V1166" s="2"/>
      <c r="W1166" s="2"/>
      <c r="X1166" s="6"/>
      <c r="Z1166" s="2"/>
      <c r="AA1166" s="2"/>
      <c r="AB1166" s="2"/>
    </row>
    <row r="1167" spans="3:31" x14ac:dyDescent="0.45">
      <c r="C1167" s="1"/>
      <c r="D1167" s="1"/>
      <c r="E1167" s="2"/>
      <c r="F1167" s="3"/>
      <c r="G1167" s="2"/>
      <c r="H1167" s="28"/>
      <c r="I1167" s="2"/>
      <c r="J1167" s="4"/>
      <c r="K1167" s="5"/>
      <c r="L1167" s="4"/>
      <c r="M1167" s="2"/>
      <c r="N1167" s="2"/>
      <c r="O1167" s="2"/>
      <c r="P1167" s="2"/>
      <c r="R1167" s="2"/>
      <c r="S1167" s="2"/>
      <c r="T1167" s="2"/>
      <c r="U1167" s="2"/>
      <c r="V1167" s="2"/>
      <c r="W1167" s="2"/>
      <c r="X1167" s="6"/>
      <c r="Z1167" s="2"/>
      <c r="AA1167" s="2"/>
      <c r="AC1167" s="2"/>
      <c r="AD1167" s="2"/>
      <c r="AE1167" s="2"/>
    </row>
    <row r="1168" spans="3:31" x14ac:dyDescent="0.45">
      <c r="C1168" s="1"/>
      <c r="D1168" s="1"/>
      <c r="E1168" s="2"/>
      <c r="F1168" s="3"/>
      <c r="G1168" s="2"/>
      <c r="H1168" s="28"/>
      <c r="I1168" s="2"/>
      <c r="J1168" s="4"/>
      <c r="K1168" s="5"/>
      <c r="L1168" s="4"/>
      <c r="M1168" s="2"/>
      <c r="N1168" s="2"/>
      <c r="O1168" s="2"/>
      <c r="P1168" s="2"/>
      <c r="R1168" s="2"/>
      <c r="S1168" s="2"/>
      <c r="T1168" s="2"/>
      <c r="U1168" s="2"/>
      <c r="V1168" s="2"/>
      <c r="W1168" s="2"/>
      <c r="X1168" s="6"/>
      <c r="Z1168" s="2"/>
      <c r="AA1168" s="2"/>
      <c r="AC1168" s="2"/>
      <c r="AD1168" s="2"/>
      <c r="AE1168" s="2"/>
    </row>
    <row r="1169" spans="3:33" x14ac:dyDescent="0.45">
      <c r="C1169" s="1"/>
      <c r="D1169" s="1"/>
      <c r="E1169" s="2"/>
      <c r="F1169" s="3"/>
      <c r="G1169" s="2"/>
      <c r="H1169" s="28"/>
      <c r="I1169" s="2"/>
      <c r="J1169" s="4"/>
      <c r="K1169" s="5"/>
      <c r="L1169" s="4"/>
      <c r="M1169" s="2"/>
      <c r="N1169" s="2"/>
      <c r="O1169" s="2"/>
      <c r="P1169" s="2"/>
      <c r="R1169" s="2"/>
      <c r="S1169" s="2"/>
      <c r="U1169" s="2"/>
      <c r="V1169" s="2"/>
      <c r="W1169" s="2"/>
      <c r="X1169" s="6"/>
      <c r="Z1169" s="2"/>
      <c r="AA1169" s="2"/>
      <c r="AC1169" s="2"/>
      <c r="AD1169" s="2"/>
      <c r="AE1169" s="2"/>
    </row>
    <row r="1170" spans="3:33" x14ac:dyDescent="0.45">
      <c r="C1170" s="1"/>
      <c r="D1170" s="1"/>
      <c r="E1170" s="2"/>
      <c r="F1170" s="3"/>
      <c r="G1170" s="2"/>
      <c r="H1170" s="28"/>
      <c r="I1170" s="2"/>
      <c r="J1170" s="4"/>
      <c r="K1170" s="5"/>
      <c r="L1170" s="4"/>
      <c r="M1170" s="2"/>
      <c r="N1170" s="2"/>
      <c r="O1170" s="2"/>
      <c r="P1170" s="2"/>
      <c r="R1170" s="2"/>
      <c r="S1170" s="2"/>
      <c r="U1170" s="2"/>
      <c r="V1170" s="2"/>
      <c r="W1170" s="2"/>
      <c r="X1170" s="6"/>
      <c r="Z1170" s="2"/>
      <c r="AA1170" s="2"/>
      <c r="AC1170" s="2"/>
      <c r="AD1170" s="2"/>
      <c r="AE1170" s="2"/>
    </row>
    <row r="1171" spans="3:33" x14ac:dyDescent="0.45">
      <c r="C1171" s="1"/>
      <c r="D1171" s="1"/>
      <c r="E1171" s="2"/>
      <c r="F1171" s="3"/>
      <c r="G1171" s="2"/>
      <c r="H1171" s="28"/>
      <c r="I1171" s="2"/>
      <c r="J1171" s="4"/>
      <c r="K1171" s="5"/>
      <c r="L1171" s="4"/>
      <c r="M1171" s="2"/>
      <c r="N1171" s="2"/>
      <c r="O1171" s="2"/>
      <c r="P1171" s="2"/>
      <c r="R1171" s="2"/>
      <c r="S1171" s="2"/>
      <c r="U1171" s="2"/>
      <c r="V1171" s="2"/>
      <c r="W1171" s="2"/>
      <c r="X1171" s="6"/>
      <c r="Z1171" s="2"/>
      <c r="AA1171" s="2"/>
      <c r="AC1171" s="2"/>
      <c r="AD1171" s="2"/>
      <c r="AE1171" s="2"/>
    </row>
    <row r="1172" spans="3:33" x14ac:dyDescent="0.45">
      <c r="C1172" s="1"/>
      <c r="D1172" s="1"/>
      <c r="E1172" s="2"/>
      <c r="F1172" s="3"/>
      <c r="G1172" s="2"/>
      <c r="H1172" s="28"/>
      <c r="I1172" s="2"/>
      <c r="J1172" s="4"/>
      <c r="K1172" s="5"/>
      <c r="L1172" s="4"/>
      <c r="M1172" s="2"/>
      <c r="N1172" s="2"/>
      <c r="O1172" s="2"/>
      <c r="P1172" s="2"/>
      <c r="R1172" s="2"/>
      <c r="S1172" s="2"/>
      <c r="U1172" s="2"/>
      <c r="V1172" s="2"/>
      <c r="W1172" s="2"/>
      <c r="X1172" s="6"/>
      <c r="Z1172" s="2"/>
      <c r="AA1172" s="2"/>
      <c r="AC1172" s="2"/>
      <c r="AD1172" s="2"/>
      <c r="AE1172" s="2"/>
    </row>
    <row r="1173" spans="3:33" x14ac:dyDescent="0.45">
      <c r="C1173" s="1"/>
      <c r="D1173" s="1"/>
      <c r="E1173" s="2"/>
      <c r="F1173" s="3"/>
      <c r="G1173" s="2"/>
      <c r="H1173" s="28"/>
      <c r="I1173" s="2"/>
      <c r="J1173" s="4"/>
      <c r="K1173" s="5"/>
      <c r="L1173" s="4"/>
      <c r="M1173" s="2"/>
      <c r="N1173" s="2"/>
      <c r="O1173" s="2"/>
      <c r="P1173" s="2"/>
      <c r="R1173" s="2"/>
      <c r="S1173" s="2"/>
      <c r="U1173" s="2"/>
      <c r="V1173" s="2"/>
      <c r="W1173" s="2"/>
      <c r="X1173" s="6"/>
      <c r="Z1173" s="2"/>
      <c r="AA1173" s="2"/>
      <c r="AC1173" s="2"/>
      <c r="AD1173" s="2"/>
      <c r="AE1173" s="2"/>
    </row>
    <row r="1174" spans="3:33" x14ac:dyDescent="0.45">
      <c r="C1174" s="1"/>
      <c r="D1174" s="1"/>
      <c r="E1174" s="2"/>
      <c r="F1174" s="3"/>
      <c r="G1174" s="2"/>
      <c r="H1174" s="28"/>
      <c r="I1174" s="2"/>
      <c r="J1174" s="4"/>
      <c r="K1174" s="5"/>
      <c r="L1174" s="4"/>
      <c r="M1174" s="2"/>
      <c r="N1174" s="2"/>
      <c r="O1174" s="2"/>
      <c r="P1174" s="2"/>
      <c r="R1174" s="2"/>
      <c r="S1174" s="2"/>
      <c r="U1174" s="2"/>
      <c r="V1174" s="2"/>
      <c r="W1174" s="2"/>
      <c r="X1174" s="6"/>
      <c r="Z1174" s="2"/>
      <c r="AA1174" s="2"/>
      <c r="AC1174" s="2"/>
      <c r="AD1174" s="2"/>
      <c r="AE1174" s="2"/>
    </row>
    <row r="1175" spans="3:33" x14ac:dyDescent="0.45">
      <c r="C1175" s="1"/>
      <c r="D1175" s="1"/>
      <c r="E1175" s="2"/>
      <c r="F1175" s="3"/>
      <c r="G1175" s="2"/>
      <c r="H1175" s="28"/>
      <c r="I1175" s="2"/>
      <c r="J1175" s="4"/>
      <c r="K1175" s="5"/>
      <c r="L1175" s="4"/>
      <c r="M1175" s="2"/>
      <c r="N1175" s="2"/>
      <c r="O1175" s="2"/>
      <c r="P1175" s="2"/>
      <c r="R1175" s="2"/>
      <c r="S1175" s="2"/>
      <c r="U1175" s="2"/>
      <c r="V1175" s="2"/>
      <c r="W1175" s="2"/>
      <c r="X1175" s="6"/>
      <c r="Z1175" s="2"/>
      <c r="AA1175" s="2"/>
      <c r="AC1175" s="2"/>
      <c r="AD1175" s="2"/>
      <c r="AE1175" s="2"/>
    </row>
    <row r="1176" spans="3:33" x14ac:dyDescent="0.45">
      <c r="C1176" s="1"/>
      <c r="D1176" s="1"/>
      <c r="E1176" s="2"/>
      <c r="F1176" s="3"/>
      <c r="G1176" s="2"/>
      <c r="H1176" s="28"/>
      <c r="I1176" s="2"/>
      <c r="J1176" s="4"/>
      <c r="K1176" s="5"/>
      <c r="L1176" s="4"/>
      <c r="M1176" s="2"/>
      <c r="N1176" s="2"/>
      <c r="O1176" s="2"/>
      <c r="P1176" s="2"/>
      <c r="R1176" s="2"/>
      <c r="S1176" s="2"/>
      <c r="U1176" s="2"/>
      <c r="V1176" s="2"/>
      <c r="W1176" s="2"/>
      <c r="X1176" s="6"/>
      <c r="Z1176" s="2"/>
      <c r="AA1176" s="2"/>
      <c r="AC1176" s="2"/>
      <c r="AD1176" s="2"/>
      <c r="AE1176" s="2"/>
    </row>
    <row r="1177" spans="3:33" x14ac:dyDescent="0.45">
      <c r="C1177" s="1"/>
      <c r="D1177" s="1"/>
      <c r="E1177" s="2"/>
      <c r="F1177" s="3"/>
      <c r="G1177" s="2"/>
      <c r="H1177" s="28"/>
      <c r="I1177" s="2"/>
      <c r="J1177" s="4"/>
      <c r="K1177" s="5"/>
      <c r="L1177" s="4"/>
      <c r="M1177" s="2"/>
      <c r="N1177" s="2"/>
      <c r="O1177" s="2"/>
      <c r="P1177" s="2"/>
      <c r="R1177" s="2"/>
      <c r="S1177" s="2"/>
      <c r="U1177" s="2"/>
      <c r="V1177" s="2"/>
      <c r="W1177" s="2"/>
      <c r="X1177" s="6"/>
      <c r="Z1177" s="2"/>
      <c r="AA1177" s="2"/>
      <c r="AC1177" s="2"/>
      <c r="AD1177" s="2"/>
      <c r="AE1177" s="2"/>
    </row>
    <row r="1178" spans="3:33" x14ac:dyDescent="0.45">
      <c r="C1178" s="1"/>
      <c r="D1178" s="1"/>
      <c r="E1178" s="2"/>
      <c r="F1178" s="3"/>
      <c r="G1178" s="2"/>
      <c r="H1178" s="28"/>
      <c r="I1178" s="2"/>
      <c r="J1178" s="4"/>
      <c r="K1178" s="5"/>
      <c r="L1178" s="4"/>
      <c r="M1178" s="2"/>
      <c r="N1178" s="2"/>
      <c r="O1178" s="2"/>
      <c r="P1178" s="2"/>
      <c r="R1178" s="2"/>
      <c r="S1178" s="2"/>
      <c r="U1178" s="2"/>
      <c r="V1178" s="2"/>
      <c r="W1178" s="2"/>
      <c r="X1178" s="6"/>
      <c r="Z1178" s="2"/>
      <c r="AA1178" s="2"/>
      <c r="AC1178" s="2"/>
      <c r="AD1178" s="2"/>
      <c r="AE1178" s="2"/>
    </row>
    <row r="1179" spans="3:33" x14ac:dyDescent="0.45">
      <c r="C1179" s="1"/>
      <c r="D1179" s="1"/>
      <c r="E1179" s="2"/>
      <c r="F1179" s="3"/>
      <c r="G1179" s="2"/>
      <c r="H1179" s="28"/>
      <c r="I1179" s="2"/>
      <c r="J1179" s="4"/>
      <c r="K1179" s="5"/>
      <c r="L1179" s="4"/>
      <c r="M1179" s="2"/>
      <c r="N1179" s="2"/>
      <c r="O1179" s="2"/>
      <c r="P1179" s="2"/>
      <c r="R1179" s="2"/>
      <c r="S1179" s="2"/>
      <c r="U1179" s="2"/>
      <c r="V1179" s="2"/>
      <c r="W1179" s="2"/>
      <c r="X1179" s="6"/>
      <c r="Z1179" s="2"/>
      <c r="AA1179" s="2"/>
      <c r="AC1179" s="2"/>
      <c r="AD1179" s="2"/>
      <c r="AE1179" s="2"/>
    </row>
    <row r="1180" spans="3:33" x14ac:dyDescent="0.45">
      <c r="C1180" s="1"/>
      <c r="D1180" s="1"/>
      <c r="E1180" s="2"/>
      <c r="F1180" s="3"/>
      <c r="G1180" s="2"/>
      <c r="H1180" s="28"/>
      <c r="I1180" s="2"/>
      <c r="J1180" s="4"/>
      <c r="K1180" s="5"/>
      <c r="L1180" s="4"/>
      <c r="M1180" s="2"/>
      <c r="N1180" s="2"/>
      <c r="O1180" s="2"/>
      <c r="P1180" s="2"/>
      <c r="R1180" s="2"/>
      <c r="S1180" s="2"/>
      <c r="U1180" s="2"/>
      <c r="V1180" s="2"/>
      <c r="W1180" s="2"/>
      <c r="X1180" s="6"/>
      <c r="Z1180" s="2"/>
      <c r="AA1180" s="2"/>
      <c r="AB1180" s="2"/>
    </row>
    <row r="1181" spans="3:33" x14ac:dyDescent="0.45">
      <c r="C1181" s="1"/>
      <c r="D1181" s="1"/>
      <c r="E1181" s="2"/>
      <c r="F1181" s="3"/>
      <c r="G1181" s="2"/>
      <c r="H1181" s="2"/>
      <c r="I1181" s="2"/>
      <c r="J1181" s="4"/>
      <c r="K1181" s="5"/>
      <c r="L1181" s="4"/>
      <c r="M1181" s="2"/>
      <c r="N1181" s="2"/>
      <c r="O1181" s="2"/>
      <c r="P1181" s="2"/>
      <c r="R1181" s="2"/>
      <c r="S1181" s="2"/>
      <c r="T1181" s="2"/>
      <c r="U1181" s="2"/>
      <c r="V1181" s="2"/>
      <c r="W1181" s="2"/>
      <c r="X1181" s="6"/>
      <c r="Z1181" s="2"/>
      <c r="AA1181" s="2"/>
      <c r="AB1181" s="2"/>
      <c r="AC1181" s="2"/>
      <c r="AD1181" s="2"/>
      <c r="AE1181" s="2"/>
    </row>
    <row r="1182" spans="3:33" x14ac:dyDescent="0.45">
      <c r="C1182" s="1"/>
      <c r="D1182" s="1"/>
      <c r="E1182" s="2"/>
      <c r="F1182" s="3"/>
      <c r="G1182" s="2"/>
      <c r="H1182" s="2"/>
      <c r="I1182" s="2"/>
      <c r="J1182" s="4"/>
      <c r="K1182" s="5"/>
      <c r="L1182" s="4"/>
      <c r="M1182" s="2"/>
      <c r="N1182" s="2"/>
      <c r="O1182" s="2"/>
      <c r="P1182" s="2"/>
      <c r="R1182" s="2"/>
      <c r="S1182" s="2"/>
      <c r="T1182" s="2"/>
      <c r="U1182" s="2"/>
      <c r="V1182" s="2"/>
      <c r="W1182" s="2"/>
      <c r="X1182" s="6"/>
      <c r="Z1182" s="2"/>
      <c r="AA1182" s="2"/>
      <c r="AB1182" s="2"/>
      <c r="AC1182" s="2"/>
      <c r="AD1182" s="2"/>
      <c r="AE1182" s="2"/>
    </row>
    <row r="1183" spans="3:33" x14ac:dyDescent="0.45">
      <c r="C1183" s="1"/>
      <c r="D1183" s="1"/>
      <c r="E1183" s="2"/>
      <c r="F1183" s="3"/>
      <c r="G1183" s="2"/>
      <c r="H1183" s="2"/>
      <c r="I1183" s="2"/>
      <c r="J1183" s="4"/>
      <c r="K1183" s="5"/>
      <c r="L1183" s="4"/>
      <c r="M1183" s="2"/>
      <c r="N1183" s="2"/>
      <c r="O1183" s="2"/>
      <c r="P1183" s="2"/>
      <c r="R1183" s="2"/>
      <c r="S1183" s="2"/>
      <c r="T1183" s="2"/>
      <c r="U1183" s="2"/>
      <c r="V1183" s="2"/>
      <c r="W1183" s="2"/>
      <c r="X1183" s="6"/>
      <c r="Z1183" s="2"/>
      <c r="AA1183" s="2"/>
      <c r="AB1183" s="2"/>
      <c r="AC1183" s="2"/>
      <c r="AD1183" s="2"/>
      <c r="AE1183" s="2"/>
      <c r="AF1183" s="2"/>
      <c r="AG1183" s="2"/>
    </row>
    <row r="1184" spans="3:33" x14ac:dyDescent="0.45">
      <c r="C1184" s="1"/>
      <c r="D1184" s="1"/>
      <c r="E1184" s="2"/>
      <c r="F1184" s="3"/>
      <c r="G1184" s="2"/>
      <c r="H1184" s="2"/>
      <c r="I1184" s="2"/>
      <c r="J1184" s="4"/>
      <c r="K1184" s="5"/>
      <c r="L1184" s="4"/>
      <c r="M1184" s="2"/>
      <c r="N1184" s="2"/>
      <c r="O1184" s="2"/>
      <c r="P1184" s="2"/>
      <c r="R1184" s="2"/>
      <c r="S1184" s="2"/>
      <c r="T1184" s="2"/>
      <c r="U1184" s="2"/>
      <c r="V1184" s="2"/>
      <c r="W1184" s="2"/>
      <c r="X1184" s="6"/>
      <c r="Z1184" s="2"/>
      <c r="AA1184" s="2"/>
      <c r="AB1184" s="2"/>
    </row>
    <row r="1185" spans="3:33" x14ac:dyDescent="0.45">
      <c r="C1185" s="1"/>
      <c r="D1185" s="1"/>
      <c r="E1185" s="2"/>
      <c r="F1185" s="3"/>
      <c r="G1185" s="2"/>
      <c r="H1185" s="2"/>
      <c r="I1185" s="2"/>
      <c r="J1185" s="4"/>
      <c r="K1185" s="5"/>
      <c r="L1185" s="4"/>
      <c r="M1185" s="2"/>
      <c r="N1185" s="2"/>
      <c r="O1185" s="2"/>
      <c r="P1185" s="2"/>
      <c r="R1185" s="2"/>
      <c r="S1185" s="2"/>
      <c r="T1185" s="2"/>
      <c r="U1185" s="2"/>
      <c r="V1185" s="2"/>
      <c r="W1185" s="2"/>
      <c r="X1185" s="6"/>
      <c r="Z1185" s="2"/>
      <c r="AA1185" s="2"/>
      <c r="AB1185" s="2"/>
      <c r="AC1185" s="2"/>
      <c r="AD1185" s="2"/>
      <c r="AE1185" s="2"/>
      <c r="AF1185" s="2"/>
      <c r="AG1185" s="2"/>
    </row>
    <row r="1186" spans="3:33" x14ac:dyDescent="0.45">
      <c r="C1186" s="1"/>
      <c r="D1186" s="1"/>
      <c r="E1186" s="2"/>
      <c r="F1186" s="3"/>
      <c r="G1186" s="2"/>
      <c r="H1186" s="2"/>
      <c r="I1186" s="2"/>
      <c r="J1186" s="4"/>
      <c r="K1186" s="5"/>
      <c r="L1186" s="4"/>
      <c r="M1186" s="2"/>
      <c r="N1186" s="2"/>
      <c r="O1186" s="2"/>
      <c r="P1186" s="2"/>
      <c r="R1186" s="2"/>
      <c r="S1186" s="2"/>
      <c r="T1186" s="2"/>
      <c r="U1186" s="2"/>
      <c r="V1186" s="2"/>
      <c r="W1186" s="2"/>
      <c r="X1186" s="6"/>
      <c r="Z1186" s="2"/>
      <c r="AA1186" s="2"/>
      <c r="AB1186" s="2"/>
      <c r="AF1186" s="2"/>
      <c r="AG1186" s="2"/>
    </row>
    <row r="1187" spans="3:33" x14ac:dyDescent="0.45">
      <c r="C1187" s="1"/>
      <c r="D1187" s="1"/>
      <c r="E1187" s="2"/>
      <c r="F1187" s="3"/>
      <c r="G1187" s="2"/>
      <c r="H1187" s="2"/>
      <c r="I1187" s="2"/>
      <c r="J1187" s="4"/>
      <c r="K1187" s="5"/>
      <c r="L1187" s="4"/>
      <c r="M1187" s="2"/>
      <c r="N1187" s="2"/>
      <c r="O1187" s="2"/>
      <c r="P1187" s="2"/>
      <c r="R1187" s="2"/>
      <c r="S1187" s="2"/>
      <c r="T1187" s="2"/>
      <c r="U1187" s="2"/>
      <c r="V1187" s="2"/>
      <c r="W1187" s="2"/>
      <c r="X1187" s="6"/>
      <c r="Z1187" s="2"/>
      <c r="AA1187" s="2"/>
      <c r="AB1187" s="2"/>
      <c r="AC1187" s="2"/>
      <c r="AD1187" s="2"/>
      <c r="AE1187" s="2"/>
      <c r="AF1187" s="2"/>
      <c r="AG1187" s="2"/>
    </row>
    <row r="1188" spans="3:33" x14ac:dyDescent="0.45">
      <c r="C1188" s="1"/>
      <c r="D1188" s="1"/>
      <c r="E1188" s="2"/>
      <c r="F1188" s="3"/>
      <c r="G1188" s="2"/>
      <c r="H1188" s="2"/>
      <c r="I1188" s="2"/>
      <c r="J1188" s="4"/>
      <c r="K1188" s="5"/>
      <c r="L1188" s="4"/>
      <c r="M1188" s="2"/>
      <c r="N1188" s="2"/>
      <c r="O1188" s="2"/>
      <c r="P1188" s="2"/>
      <c r="R1188" s="2"/>
      <c r="S1188" s="2"/>
      <c r="T1188" s="2"/>
      <c r="U1188" s="2"/>
      <c r="V1188" s="2"/>
      <c r="W1188" s="2"/>
      <c r="X1188" s="6"/>
      <c r="Z1188" s="2"/>
      <c r="AA1188" s="2"/>
      <c r="AB1188" s="2"/>
    </row>
    <row r="1189" spans="3:33" x14ac:dyDescent="0.45">
      <c r="C1189" s="1"/>
      <c r="D1189" s="1"/>
      <c r="E1189" s="2"/>
      <c r="F1189" s="3"/>
      <c r="G1189" s="2"/>
      <c r="H1189" s="2"/>
      <c r="I1189" s="2"/>
      <c r="J1189" s="4"/>
      <c r="K1189" s="5"/>
      <c r="L1189" s="4"/>
      <c r="M1189" s="2"/>
      <c r="N1189" s="2"/>
      <c r="O1189" s="2"/>
      <c r="P1189" s="2"/>
      <c r="R1189" s="2"/>
      <c r="S1189" s="2"/>
      <c r="T1189" s="2"/>
      <c r="U1189" s="2"/>
      <c r="V1189" s="2"/>
      <c r="W1189" s="2"/>
      <c r="X1189" s="6"/>
      <c r="Z1189" s="2"/>
      <c r="AA1189" s="2"/>
      <c r="AB1189" s="2"/>
    </row>
    <row r="1190" spans="3:33" x14ac:dyDescent="0.45">
      <c r="C1190" s="1"/>
      <c r="D1190" s="1"/>
      <c r="E1190" s="2"/>
      <c r="F1190" s="3"/>
      <c r="G1190" s="2"/>
      <c r="H1190" s="2"/>
      <c r="I1190" s="2"/>
      <c r="J1190" s="4"/>
      <c r="K1190" s="5"/>
      <c r="L1190" s="4"/>
      <c r="M1190" s="2"/>
      <c r="N1190" s="2"/>
      <c r="O1190" s="2"/>
      <c r="P1190" s="2"/>
      <c r="R1190" s="2"/>
      <c r="S1190" s="2"/>
      <c r="T1190" s="2"/>
      <c r="U1190" s="2"/>
      <c r="V1190" s="2"/>
      <c r="W1190" s="2"/>
      <c r="X1190" s="6"/>
      <c r="Z1190" s="2"/>
      <c r="AA1190" s="2"/>
      <c r="AB1190" s="2"/>
      <c r="AC1190" s="2"/>
      <c r="AD1190" s="2"/>
      <c r="AE1190" s="2"/>
    </row>
    <row r="1191" spans="3:33" x14ac:dyDescent="0.45">
      <c r="C1191" s="1"/>
      <c r="D1191" s="1"/>
      <c r="E1191" s="2"/>
      <c r="F1191" s="3"/>
      <c r="G1191" s="2"/>
      <c r="H1191" s="2"/>
      <c r="I1191" s="2"/>
      <c r="J1191" s="4"/>
      <c r="K1191" s="5"/>
      <c r="L1191" s="4"/>
      <c r="M1191" s="2"/>
      <c r="N1191" s="2"/>
      <c r="O1191" s="2"/>
      <c r="P1191" s="2"/>
      <c r="R1191" s="2"/>
      <c r="S1191" s="2"/>
      <c r="T1191" s="2"/>
      <c r="U1191" s="2"/>
      <c r="V1191" s="2"/>
      <c r="W1191" s="2"/>
      <c r="X1191" s="6"/>
      <c r="Z1191" s="2"/>
      <c r="AA1191" s="2"/>
      <c r="AB1191" s="2"/>
      <c r="AC1191" s="2"/>
      <c r="AD1191" s="2"/>
      <c r="AE1191" s="2"/>
      <c r="AF1191" s="2"/>
      <c r="AG1191" s="2"/>
    </row>
    <row r="1192" spans="3:33" x14ac:dyDescent="0.45">
      <c r="C1192" s="1"/>
      <c r="D1192" s="1"/>
      <c r="E1192" s="2"/>
      <c r="F1192" s="3"/>
      <c r="G1192" s="2"/>
      <c r="H1192" s="2"/>
      <c r="I1192" s="2"/>
      <c r="J1192" s="4"/>
      <c r="K1192" s="5"/>
      <c r="L1192" s="4"/>
      <c r="M1192" s="2"/>
      <c r="N1192" s="2"/>
      <c r="O1192" s="2"/>
      <c r="P1192" s="2"/>
      <c r="R1192" s="2"/>
      <c r="S1192" s="2"/>
      <c r="T1192" s="2"/>
      <c r="U1192" s="2"/>
      <c r="V1192" s="2"/>
      <c r="W1192" s="2"/>
      <c r="X1192" s="6"/>
      <c r="Z1192" s="2"/>
      <c r="AA1192" s="2"/>
      <c r="AB1192" s="2"/>
      <c r="AF1192" s="2"/>
      <c r="AG1192" s="2"/>
    </row>
    <row r="1193" spans="3:33" x14ac:dyDescent="0.45">
      <c r="C1193" s="1"/>
      <c r="D1193" s="1"/>
      <c r="E1193" s="2"/>
      <c r="F1193" s="3"/>
      <c r="G1193" s="2"/>
      <c r="H1193" s="2"/>
      <c r="I1193" s="2"/>
      <c r="J1193" s="4"/>
      <c r="K1193" s="5"/>
      <c r="L1193" s="4"/>
      <c r="M1193" s="2"/>
      <c r="N1193" s="2"/>
      <c r="O1193" s="2"/>
      <c r="P1193" s="2"/>
      <c r="R1193" s="2"/>
      <c r="S1193" s="2"/>
      <c r="T1193" s="2"/>
      <c r="U1193" s="2"/>
      <c r="V1193" s="2"/>
      <c r="W1193" s="2"/>
      <c r="X1193" s="6"/>
      <c r="Z1193" s="2"/>
      <c r="AA1193" s="2"/>
      <c r="AB1193" s="2"/>
      <c r="AF1193" s="2"/>
      <c r="AG1193" s="2"/>
    </row>
    <row r="1194" spans="3:33" x14ac:dyDescent="0.45">
      <c r="C1194" s="1"/>
      <c r="D1194" s="1"/>
      <c r="E1194" s="2"/>
      <c r="F1194" s="3"/>
      <c r="G1194" s="2"/>
      <c r="H1194" s="2"/>
      <c r="I1194" s="2"/>
      <c r="J1194" s="4"/>
      <c r="K1194" s="5"/>
      <c r="L1194" s="4"/>
      <c r="M1194" s="2"/>
      <c r="N1194" s="2"/>
      <c r="O1194" s="2"/>
      <c r="P1194" s="2"/>
      <c r="R1194" s="2"/>
      <c r="S1194" s="2"/>
      <c r="T1194" s="2"/>
      <c r="U1194" s="2"/>
      <c r="V1194" s="2"/>
      <c r="W1194" s="2"/>
      <c r="X1194" s="6"/>
      <c r="Z1194" s="2"/>
      <c r="AA1194" s="2"/>
      <c r="AB1194" s="2"/>
      <c r="AF1194" s="2"/>
      <c r="AG1194" s="2"/>
    </row>
    <row r="1195" spans="3:33" x14ac:dyDescent="0.45">
      <c r="C1195" s="1"/>
      <c r="D1195" s="1"/>
      <c r="E1195" s="2"/>
      <c r="F1195" s="3"/>
      <c r="G1195" s="2"/>
      <c r="H1195" s="2"/>
      <c r="I1195" s="2"/>
      <c r="J1195" s="4"/>
      <c r="K1195" s="5"/>
      <c r="L1195" s="4"/>
      <c r="M1195" s="2"/>
      <c r="N1195" s="2"/>
      <c r="O1195" s="2"/>
      <c r="P1195" s="2"/>
      <c r="R1195" s="2"/>
      <c r="S1195" s="2"/>
      <c r="T1195" s="2"/>
      <c r="U1195" s="2"/>
      <c r="V1195" s="2"/>
      <c r="W1195" s="2"/>
      <c r="X1195" s="6"/>
      <c r="Z1195" s="2"/>
      <c r="AA1195" s="2"/>
      <c r="AB1195" s="2"/>
      <c r="AF1195" s="2"/>
      <c r="AG1195" s="2"/>
    </row>
    <row r="1196" spans="3:33" x14ac:dyDescent="0.45">
      <c r="C1196" s="1"/>
      <c r="D1196" s="1"/>
      <c r="E1196" s="2"/>
      <c r="F1196" s="3"/>
      <c r="G1196" s="2"/>
      <c r="H1196" s="2"/>
      <c r="I1196" s="2"/>
      <c r="J1196" s="4"/>
      <c r="K1196" s="5"/>
      <c r="L1196" s="4"/>
      <c r="M1196" s="2"/>
      <c r="N1196" s="2"/>
      <c r="O1196" s="2"/>
      <c r="P1196" s="2"/>
      <c r="R1196" s="2"/>
      <c r="S1196" s="2"/>
      <c r="T1196" s="2"/>
      <c r="U1196" s="2"/>
      <c r="V1196" s="2"/>
      <c r="W1196" s="2"/>
      <c r="X1196" s="6"/>
      <c r="Z1196" s="2"/>
      <c r="AA1196" s="2"/>
      <c r="AB1196" s="2"/>
      <c r="AF1196" s="2"/>
      <c r="AG1196" s="2"/>
    </row>
    <row r="1197" spans="3:33" x14ac:dyDescent="0.45">
      <c r="C1197" s="1"/>
      <c r="D1197" s="1"/>
      <c r="E1197" s="2"/>
      <c r="F1197" s="3"/>
      <c r="G1197" s="2"/>
      <c r="H1197" s="2"/>
      <c r="I1197" s="2"/>
      <c r="J1197" s="4"/>
      <c r="K1197" s="5"/>
      <c r="L1197" s="4"/>
      <c r="M1197" s="2"/>
      <c r="N1197" s="2"/>
      <c r="O1197" s="2"/>
      <c r="P1197" s="2"/>
      <c r="R1197" s="2"/>
      <c r="S1197" s="2"/>
      <c r="T1197" s="2"/>
      <c r="U1197" s="2"/>
      <c r="V1197" s="2"/>
      <c r="W1197" s="2"/>
      <c r="X1197" s="6"/>
      <c r="Z1197" s="2"/>
      <c r="AA1197" s="2"/>
      <c r="AB1197" s="2"/>
    </row>
    <row r="1198" spans="3:33" x14ac:dyDescent="0.45">
      <c r="C1198" s="1"/>
      <c r="D1198" s="1"/>
      <c r="E1198" s="2"/>
      <c r="F1198" s="3"/>
      <c r="G1198" s="2"/>
      <c r="H1198" s="2"/>
      <c r="I1198" s="2"/>
      <c r="J1198" s="4"/>
      <c r="K1198" s="5"/>
      <c r="L1198" s="4"/>
      <c r="M1198" s="2"/>
      <c r="N1198" s="2"/>
      <c r="O1198" s="2"/>
      <c r="P1198" s="2"/>
      <c r="R1198" s="2"/>
      <c r="S1198" s="2"/>
      <c r="U1198" s="2"/>
      <c r="V1198" s="2"/>
      <c r="W1198" s="2"/>
      <c r="X1198" s="6"/>
      <c r="Z1198" s="2"/>
      <c r="AA1198" s="2"/>
      <c r="AB1198" s="2"/>
      <c r="AC1198" s="2"/>
      <c r="AD1198" s="2"/>
      <c r="AE1198" s="2"/>
    </row>
    <row r="1199" spans="3:33" x14ac:dyDescent="0.45">
      <c r="C1199" s="1"/>
      <c r="D1199" s="1"/>
      <c r="E1199" s="2"/>
      <c r="F1199" s="3"/>
      <c r="G1199" s="2"/>
      <c r="H1199" s="2"/>
      <c r="I1199" s="2"/>
      <c r="J1199" s="4"/>
      <c r="K1199" s="5"/>
      <c r="L1199" s="4"/>
      <c r="M1199" s="2"/>
      <c r="N1199" s="2"/>
      <c r="O1199" s="2"/>
      <c r="P1199" s="2"/>
      <c r="R1199" s="2"/>
      <c r="S1199" s="2"/>
      <c r="U1199" s="2"/>
      <c r="V1199" s="2"/>
      <c r="W1199" s="2"/>
      <c r="X1199" s="6"/>
      <c r="Z1199" s="2"/>
      <c r="AA1199" s="2"/>
      <c r="AB1199" s="2"/>
    </row>
    <row r="1200" spans="3:33" x14ac:dyDescent="0.45">
      <c r="C1200" s="1"/>
      <c r="D1200" s="1"/>
      <c r="E1200" s="2"/>
      <c r="F1200" s="3"/>
      <c r="G1200" s="2"/>
      <c r="H1200" s="2"/>
      <c r="I1200" s="2"/>
      <c r="J1200" s="4"/>
      <c r="K1200" s="5"/>
      <c r="L1200" s="4"/>
      <c r="M1200" s="2"/>
      <c r="N1200" s="2"/>
      <c r="O1200" s="2"/>
      <c r="P1200" s="2"/>
      <c r="R1200" s="2"/>
      <c r="S1200" s="2"/>
      <c r="U1200" s="2"/>
      <c r="V1200" s="2"/>
      <c r="W1200" s="2"/>
      <c r="X1200" s="6"/>
      <c r="Z1200" s="2"/>
      <c r="AA1200" s="2"/>
      <c r="AB1200" s="2"/>
    </row>
    <row r="1201" spans="3:33" x14ac:dyDescent="0.45">
      <c r="C1201" s="1"/>
      <c r="D1201" s="1"/>
      <c r="E1201" s="2"/>
      <c r="F1201" s="3"/>
      <c r="G1201" s="2"/>
      <c r="H1201" s="2"/>
      <c r="I1201" s="2"/>
      <c r="J1201" s="4"/>
      <c r="K1201" s="5"/>
      <c r="L1201" s="4"/>
      <c r="M1201" s="2"/>
      <c r="N1201" s="2"/>
      <c r="O1201" s="2"/>
      <c r="P1201" s="2"/>
      <c r="R1201" s="2"/>
      <c r="S1201" s="2"/>
      <c r="U1201" s="2"/>
      <c r="V1201" s="2"/>
      <c r="W1201" s="2"/>
      <c r="X1201" s="6"/>
      <c r="Z1201" s="2"/>
      <c r="AA1201" s="2"/>
      <c r="AB1201" s="2"/>
    </row>
    <row r="1202" spans="3:33" x14ac:dyDescent="0.45">
      <c r="C1202" s="1"/>
      <c r="D1202" s="1"/>
      <c r="E1202" s="2"/>
      <c r="F1202" s="3"/>
      <c r="G1202" s="2"/>
      <c r="H1202" s="2"/>
      <c r="I1202" s="2"/>
      <c r="J1202" s="4"/>
      <c r="K1202" s="5"/>
      <c r="L1202" s="4"/>
      <c r="M1202" s="2"/>
      <c r="N1202" s="2"/>
      <c r="O1202" s="2"/>
      <c r="P1202" s="2"/>
      <c r="R1202" s="2"/>
      <c r="S1202" s="2"/>
      <c r="U1202" s="2"/>
      <c r="V1202" s="2"/>
      <c r="W1202" s="2"/>
      <c r="X1202" s="6"/>
      <c r="Z1202" s="2"/>
      <c r="AA1202" s="2"/>
      <c r="AB1202" s="2"/>
    </row>
    <row r="1203" spans="3:33" x14ac:dyDescent="0.45">
      <c r="C1203" s="1"/>
      <c r="D1203" s="1"/>
      <c r="E1203" s="2"/>
      <c r="F1203" s="3"/>
      <c r="G1203" s="2"/>
      <c r="H1203" s="2"/>
      <c r="I1203" s="2"/>
      <c r="J1203" s="4"/>
      <c r="K1203" s="5"/>
      <c r="L1203" s="4"/>
      <c r="M1203" s="2"/>
      <c r="N1203" s="2"/>
      <c r="O1203" s="2"/>
      <c r="P1203" s="2"/>
      <c r="R1203" s="2"/>
      <c r="S1203" s="2"/>
      <c r="U1203" s="2"/>
      <c r="V1203" s="2"/>
      <c r="W1203" s="2"/>
      <c r="X1203" s="6"/>
      <c r="Z1203" s="2"/>
      <c r="AA1203" s="2"/>
      <c r="AB1203" s="2"/>
    </row>
    <row r="1204" spans="3:33" x14ac:dyDescent="0.45">
      <c r="C1204" s="1"/>
      <c r="D1204" s="1"/>
      <c r="E1204" s="2"/>
      <c r="F1204" s="3"/>
      <c r="G1204" s="2"/>
      <c r="H1204" s="2"/>
      <c r="I1204" s="2"/>
      <c r="J1204" s="4"/>
      <c r="K1204" s="5"/>
      <c r="L1204" s="4"/>
      <c r="M1204" s="2"/>
      <c r="N1204" s="2"/>
      <c r="O1204" s="2"/>
      <c r="P1204" s="2"/>
      <c r="R1204" s="2"/>
      <c r="S1204" s="2"/>
      <c r="U1204" s="2"/>
      <c r="V1204" s="2"/>
      <c r="W1204" s="2"/>
      <c r="X1204" s="6"/>
      <c r="Z1204" s="2"/>
      <c r="AA1204" s="2"/>
      <c r="AB1204" s="2"/>
      <c r="AF1204" s="2"/>
      <c r="AG1204" s="2"/>
    </row>
    <row r="1205" spans="3:33" x14ac:dyDescent="0.45">
      <c r="C1205" s="1"/>
      <c r="D1205" s="1"/>
      <c r="E1205" s="2"/>
      <c r="F1205" s="3"/>
      <c r="G1205" s="2"/>
      <c r="H1205" s="2"/>
      <c r="I1205" s="2"/>
      <c r="J1205" s="4"/>
      <c r="K1205" s="5"/>
      <c r="L1205" s="4"/>
      <c r="M1205" s="2"/>
      <c r="N1205" s="2"/>
      <c r="O1205" s="2"/>
      <c r="P1205" s="2"/>
      <c r="R1205" s="2"/>
      <c r="S1205" s="2"/>
      <c r="U1205" s="2"/>
      <c r="V1205" s="2"/>
      <c r="W1205" s="2"/>
      <c r="X1205" s="6"/>
      <c r="Z1205" s="2"/>
      <c r="AA1205" s="2"/>
      <c r="AB1205" s="2"/>
      <c r="AF1205" s="2"/>
      <c r="AG1205" s="2"/>
    </row>
    <row r="1206" spans="3:33" x14ac:dyDescent="0.45">
      <c r="C1206" s="1"/>
      <c r="D1206" s="1"/>
      <c r="E1206" s="2"/>
      <c r="F1206" s="3"/>
      <c r="G1206" s="2"/>
      <c r="H1206" s="2"/>
      <c r="I1206" s="2"/>
      <c r="J1206" s="4"/>
      <c r="K1206" s="5"/>
      <c r="L1206" s="4"/>
      <c r="M1206" s="2"/>
      <c r="N1206" s="2"/>
      <c r="O1206" s="2"/>
      <c r="P1206" s="2"/>
      <c r="R1206" s="2"/>
      <c r="S1206" s="2"/>
      <c r="U1206" s="2"/>
      <c r="V1206" s="2"/>
      <c r="W1206" s="2"/>
      <c r="X1206" s="6"/>
      <c r="Z1206" s="2"/>
      <c r="AA1206" s="2"/>
      <c r="AB1206" s="2"/>
      <c r="AF1206" s="2"/>
      <c r="AG1206" s="2"/>
    </row>
    <row r="1207" spans="3:33" x14ac:dyDescent="0.45">
      <c r="C1207" s="1"/>
      <c r="D1207" s="1"/>
      <c r="E1207" s="2"/>
      <c r="F1207" s="3"/>
      <c r="G1207" s="2"/>
      <c r="H1207" s="2"/>
      <c r="I1207" s="2"/>
      <c r="J1207" s="4"/>
      <c r="K1207" s="5"/>
      <c r="L1207" s="4"/>
      <c r="M1207" s="2"/>
      <c r="N1207" s="2"/>
      <c r="O1207" s="2"/>
      <c r="P1207" s="2"/>
      <c r="R1207" s="2"/>
      <c r="S1207" s="2"/>
      <c r="U1207" s="2"/>
      <c r="V1207" s="2"/>
      <c r="W1207" s="2"/>
      <c r="X1207" s="6"/>
      <c r="Z1207" s="2"/>
      <c r="AA1207" s="2"/>
      <c r="AB1207" s="2"/>
    </row>
    <row r="1208" spans="3:33" x14ac:dyDescent="0.45">
      <c r="C1208" s="1"/>
      <c r="D1208" s="1"/>
      <c r="E1208" s="2"/>
      <c r="F1208" s="3"/>
      <c r="G1208" s="2"/>
      <c r="H1208" s="2"/>
      <c r="I1208" s="2"/>
      <c r="J1208" s="4"/>
      <c r="K1208" s="5"/>
      <c r="L1208" s="4"/>
      <c r="M1208" s="2"/>
      <c r="N1208" s="2"/>
      <c r="O1208" s="2"/>
      <c r="P1208" s="2"/>
      <c r="R1208" s="2"/>
      <c r="S1208" s="2"/>
      <c r="U1208" s="2"/>
      <c r="V1208" s="2"/>
      <c r="W1208" s="2"/>
      <c r="X1208" s="6"/>
      <c r="Z1208" s="2"/>
      <c r="AA1208" s="2"/>
      <c r="AB1208" s="2"/>
      <c r="AF1208" s="2"/>
      <c r="AG1208" s="2"/>
    </row>
    <row r="1209" spans="3:33" x14ac:dyDescent="0.45">
      <c r="C1209" s="1"/>
      <c r="D1209" s="1"/>
      <c r="E1209" s="2"/>
      <c r="F1209" s="3"/>
      <c r="G1209" s="2"/>
      <c r="H1209" s="2"/>
      <c r="I1209" s="2"/>
      <c r="J1209" s="4"/>
      <c r="K1209" s="5"/>
      <c r="L1209" s="4"/>
      <c r="M1209" s="2"/>
      <c r="N1209" s="2"/>
      <c r="O1209" s="2"/>
      <c r="P1209" s="2"/>
      <c r="R1209" s="2"/>
      <c r="S1209" s="2"/>
      <c r="U1209" s="2"/>
      <c r="V1209" s="2"/>
      <c r="W1209" s="2"/>
      <c r="X1209" s="6"/>
      <c r="Z1209" s="2"/>
      <c r="AA1209" s="2"/>
      <c r="AB1209" s="2"/>
      <c r="AF1209" s="2"/>
      <c r="AG1209" s="2"/>
    </row>
    <row r="1210" spans="3:33" x14ac:dyDescent="0.45">
      <c r="C1210" s="1"/>
      <c r="D1210" s="1"/>
      <c r="E1210" s="2"/>
      <c r="F1210" s="3"/>
      <c r="G1210" s="2"/>
      <c r="H1210" s="2"/>
      <c r="I1210" s="2"/>
      <c r="J1210" s="4"/>
      <c r="K1210" s="5"/>
      <c r="L1210" s="4"/>
      <c r="M1210" s="2"/>
      <c r="N1210" s="2"/>
      <c r="O1210" s="2"/>
      <c r="P1210" s="2"/>
      <c r="R1210" s="2"/>
      <c r="S1210" s="2"/>
      <c r="U1210" s="2"/>
      <c r="V1210" s="2"/>
      <c r="W1210" s="2"/>
      <c r="X1210" s="6"/>
      <c r="Z1210" s="2"/>
      <c r="AA1210" s="2"/>
      <c r="AB1210" s="2"/>
      <c r="AF1210" s="2"/>
      <c r="AG1210" s="2"/>
    </row>
    <row r="1211" spans="3:33" x14ac:dyDescent="0.45">
      <c r="C1211" s="1"/>
      <c r="D1211" s="1"/>
      <c r="E1211" s="2"/>
      <c r="F1211" s="3"/>
      <c r="G1211" s="2"/>
      <c r="H1211" s="2"/>
      <c r="I1211" s="2"/>
      <c r="J1211" s="4"/>
      <c r="K1211" s="5"/>
      <c r="L1211" s="4"/>
      <c r="M1211" s="2"/>
      <c r="N1211" s="2"/>
      <c r="O1211" s="2"/>
      <c r="P1211" s="2"/>
      <c r="R1211" s="2"/>
      <c r="S1211" s="2"/>
      <c r="U1211" s="2"/>
      <c r="V1211" s="2"/>
      <c r="W1211" s="2"/>
      <c r="X1211" s="6"/>
      <c r="Z1211" s="2"/>
      <c r="AA1211" s="2"/>
      <c r="AC1211" s="2"/>
      <c r="AD1211" s="2"/>
      <c r="AE1211" s="2"/>
      <c r="AF1211" s="2"/>
      <c r="AG1211" s="2"/>
    </row>
    <row r="1212" spans="3:33" x14ac:dyDescent="0.45">
      <c r="C1212" s="1"/>
      <c r="D1212" s="1"/>
      <c r="E1212" s="2"/>
      <c r="F1212" s="3"/>
      <c r="G1212" s="2"/>
      <c r="H1212" s="2"/>
      <c r="I1212" s="2"/>
      <c r="J1212" s="4"/>
      <c r="K1212" s="5"/>
      <c r="L1212" s="4"/>
      <c r="M1212" s="2"/>
      <c r="N1212" s="2"/>
      <c r="O1212" s="2"/>
      <c r="P1212" s="2"/>
      <c r="R1212" s="2"/>
      <c r="S1212" s="2"/>
      <c r="U1212" s="2"/>
      <c r="V1212" s="2"/>
      <c r="W1212" s="2"/>
      <c r="X1212" s="6"/>
      <c r="Z1212" s="2"/>
      <c r="AA1212" s="2"/>
      <c r="AB1212" s="2"/>
      <c r="AF1212" s="2"/>
      <c r="AG1212" s="2"/>
    </row>
    <row r="1213" spans="3:33" x14ac:dyDescent="0.45">
      <c r="C1213" s="1"/>
      <c r="D1213" s="1"/>
      <c r="E1213" s="2"/>
      <c r="F1213" s="3"/>
      <c r="G1213" s="2"/>
      <c r="H1213" s="2"/>
      <c r="I1213" s="2"/>
      <c r="J1213" s="4"/>
      <c r="K1213" s="5"/>
      <c r="L1213" s="4"/>
      <c r="M1213" s="2"/>
      <c r="N1213" s="2"/>
      <c r="O1213" s="2"/>
      <c r="P1213" s="2"/>
      <c r="R1213" s="2"/>
      <c r="S1213" s="2"/>
      <c r="U1213" s="2"/>
      <c r="V1213" s="2"/>
      <c r="W1213" s="2"/>
      <c r="X1213" s="6"/>
      <c r="Z1213" s="2"/>
      <c r="AA1213" s="2"/>
      <c r="AB1213" s="2"/>
      <c r="AF1213" s="2"/>
      <c r="AG1213" s="2"/>
    </row>
    <row r="1214" spans="3:33" x14ac:dyDescent="0.45">
      <c r="C1214" s="1"/>
      <c r="D1214" s="1"/>
      <c r="E1214" s="2"/>
      <c r="F1214" s="3"/>
      <c r="G1214" s="2"/>
      <c r="H1214" s="2"/>
      <c r="I1214" s="2"/>
      <c r="J1214" s="4"/>
      <c r="K1214" s="5"/>
      <c r="L1214" s="4"/>
      <c r="M1214" s="2"/>
      <c r="N1214" s="2"/>
      <c r="O1214" s="2"/>
      <c r="P1214" s="2"/>
      <c r="R1214" s="2"/>
      <c r="S1214" s="2"/>
      <c r="U1214" s="2"/>
      <c r="V1214" s="2"/>
      <c r="W1214" s="2"/>
      <c r="X1214" s="6"/>
      <c r="Z1214" s="2"/>
      <c r="AA1214" s="2"/>
      <c r="AB1214" s="2"/>
      <c r="AF1214" s="2"/>
      <c r="AG1214" s="2"/>
    </row>
    <row r="1215" spans="3:33" x14ac:dyDescent="0.45">
      <c r="C1215" s="1"/>
      <c r="D1215" s="1"/>
      <c r="E1215" s="2"/>
      <c r="F1215" s="3"/>
      <c r="G1215" s="2"/>
      <c r="H1215" s="2"/>
      <c r="I1215" s="2"/>
      <c r="J1215" s="4"/>
      <c r="K1215" s="5"/>
      <c r="L1215" s="4"/>
      <c r="M1215" s="2"/>
      <c r="N1215" s="2"/>
      <c r="O1215" s="2"/>
      <c r="P1215" s="2"/>
      <c r="R1215" s="2"/>
      <c r="S1215" s="2"/>
      <c r="U1215" s="2"/>
      <c r="V1215" s="2"/>
      <c r="W1215" s="2"/>
      <c r="X1215" s="6"/>
      <c r="Z1215" s="2"/>
      <c r="AA1215" s="2"/>
      <c r="AB1215" s="2"/>
      <c r="AF1215" s="2"/>
      <c r="AG1215" s="2"/>
    </row>
    <row r="1216" spans="3:33" x14ac:dyDescent="0.45">
      <c r="C1216" s="1"/>
      <c r="D1216" s="1"/>
      <c r="E1216" s="2"/>
      <c r="F1216" s="3"/>
      <c r="G1216" s="2"/>
      <c r="H1216" s="2"/>
      <c r="I1216" s="2"/>
      <c r="J1216" s="4"/>
      <c r="K1216" s="5"/>
      <c r="L1216" s="4"/>
      <c r="M1216" s="2"/>
      <c r="N1216" s="2"/>
      <c r="O1216" s="2"/>
      <c r="P1216" s="2"/>
      <c r="R1216" s="2"/>
      <c r="S1216" s="2"/>
      <c r="U1216" s="2"/>
      <c r="V1216" s="2"/>
      <c r="W1216" s="2"/>
      <c r="X1216" s="6"/>
      <c r="Z1216" s="2"/>
      <c r="AA1216" s="2"/>
      <c r="AC1216" s="2"/>
      <c r="AD1216" s="2"/>
      <c r="AE1216" s="2"/>
    </row>
    <row r="1217" spans="3:33" x14ac:dyDescent="0.45">
      <c r="C1217" s="1"/>
      <c r="D1217" s="1"/>
      <c r="E1217" s="2"/>
      <c r="F1217" s="3"/>
      <c r="G1217" s="2"/>
      <c r="H1217" s="2"/>
      <c r="I1217" s="2"/>
      <c r="J1217" s="4"/>
      <c r="K1217" s="5"/>
      <c r="L1217" s="4"/>
      <c r="M1217" s="2"/>
      <c r="N1217" s="2"/>
      <c r="O1217" s="2"/>
      <c r="P1217" s="2"/>
      <c r="R1217" s="2"/>
      <c r="S1217" s="2"/>
      <c r="U1217" s="2"/>
      <c r="V1217" s="2"/>
      <c r="W1217" s="2"/>
      <c r="X1217" s="6"/>
      <c r="Z1217" s="2"/>
      <c r="AA1217" s="2"/>
      <c r="AB1217" s="2"/>
    </row>
    <row r="1218" spans="3:33" x14ac:dyDescent="0.45">
      <c r="C1218" s="1"/>
      <c r="D1218" s="1"/>
      <c r="E1218" s="2"/>
      <c r="F1218" s="3"/>
      <c r="G1218" s="2"/>
      <c r="H1218" s="2"/>
      <c r="I1218" s="2"/>
      <c r="J1218" s="4"/>
      <c r="K1218" s="5"/>
      <c r="L1218" s="4"/>
      <c r="M1218" s="2"/>
      <c r="N1218" s="2"/>
      <c r="O1218" s="2"/>
      <c r="P1218" s="2"/>
      <c r="R1218" s="2"/>
      <c r="S1218" s="2"/>
      <c r="U1218" s="2"/>
      <c r="V1218" s="2"/>
      <c r="W1218" s="2"/>
      <c r="X1218" s="6"/>
      <c r="Z1218" s="2"/>
      <c r="AA1218" s="2"/>
      <c r="AB1218" s="2"/>
    </row>
    <row r="1219" spans="3:33" x14ac:dyDescent="0.45">
      <c r="C1219" s="1"/>
      <c r="D1219" s="1"/>
      <c r="E1219" s="2"/>
      <c r="F1219" s="3"/>
      <c r="G1219" s="2"/>
      <c r="H1219" s="2"/>
      <c r="I1219" s="2"/>
      <c r="J1219" s="4"/>
      <c r="K1219" s="5"/>
      <c r="L1219" s="4"/>
      <c r="M1219" s="2"/>
      <c r="N1219" s="2"/>
      <c r="O1219" s="2"/>
      <c r="P1219" s="2"/>
      <c r="R1219" s="2"/>
      <c r="S1219" s="2"/>
      <c r="T1219" s="2"/>
      <c r="U1219" s="2"/>
      <c r="V1219" s="2"/>
      <c r="W1219" s="2"/>
      <c r="X1219" s="6"/>
      <c r="Z1219" s="2"/>
      <c r="AA1219" s="2"/>
      <c r="AC1219" s="2"/>
      <c r="AD1219" s="2"/>
      <c r="AE1219" s="2"/>
    </row>
    <row r="1220" spans="3:33" x14ac:dyDescent="0.45">
      <c r="C1220" s="1"/>
      <c r="D1220" s="1"/>
      <c r="E1220" s="2"/>
      <c r="F1220" s="3"/>
      <c r="G1220" s="2"/>
      <c r="H1220" s="2"/>
      <c r="I1220" s="2"/>
      <c r="J1220" s="4"/>
      <c r="K1220" s="5"/>
      <c r="L1220" s="4"/>
      <c r="M1220" s="2"/>
      <c r="N1220" s="2"/>
      <c r="O1220" s="2"/>
      <c r="P1220" s="2"/>
      <c r="R1220" s="2"/>
      <c r="S1220" s="2"/>
      <c r="T1220" s="2"/>
      <c r="U1220" s="2"/>
      <c r="V1220" s="2"/>
      <c r="W1220" s="2"/>
      <c r="X1220" s="6"/>
      <c r="Z1220" s="2"/>
      <c r="AA1220" s="2"/>
      <c r="AC1220" s="2"/>
      <c r="AD1220" s="2"/>
      <c r="AE1220" s="2"/>
      <c r="AF1220" s="2"/>
      <c r="AG1220" s="2"/>
    </row>
    <row r="1221" spans="3:33" x14ac:dyDescent="0.45">
      <c r="C1221" s="1"/>
      <c r="D1221" s="1"/>
      <c r="E1221" s="2"/>
      <c r="F1221" s="3"/>
      <c r="G1221" s="2"/>
      <c r="H1221" s="2"/>
      <c r="I1221" s="2"/>
      <c r="J1221" s="4"/>
      <c r="K1221" s="5"/>
      <c r="L1221" s="4"/>
      <c r="M1221" s="2"/>
      <c r="N1221" s="2"/>
      <c r="O1221" s="2"/>
      <c r="P1221" s="2"/>
      <c r="R1221" s="2"/>
      <c r="S1221" s="2"/>
      <c r="U1221" s="2"/>
      <c r="V1221" s="2"/>
      <c r="W1221" s="2"/>
      <c r="X1221" s="6"/>
      <c r="Z1221" s="2"/>
      <c r="AA1221" s="2"/>
      <c r="AC1221" s="2"/>
      <c r="AD1221" s="2"/>
      <c r="AE1221" s="2"/>
      <c r="AF1221" s="2"/>
      <c r="AG1221" s="2"/>
    </row>
    <row r="1222" spans="3:33" x14ac:dyDescent="0.45">
      <c r="C1222" s="1"/>
      <c r="D1222" s="1"/>
      <c r="E1222" s="2"/>
      <c r="F1222" s="3"/>
      <c r="G1222" s="2"/>
      <c r="H1222" s="2"/>
      <c r="I1222" s="2"/>
      <c r="J1222" s="4"/>
      <c r="K1222" s="5"/>
      <c r="L1222" s="4"/>
      <c r="M1222" s="2"/>
      <c r="N1222" s="2"/>
      <c r="O1222" s="2"/>
      <c r="P1222" s="2"/>
      <c r="R1222" s="2"/>
      <c r="S1222" s="2"/>
      <c r="U1222" s="2"/>
      <c r="V1222" s="2"/>
      <c r="W1222" s="2"/>
      <c r="X1222" s="6"/>
      <c r="Z1222" s="2"/>
      <c r="AA1222" s="2"/>
      <c r="AC1222" s="2"/>
      <c r="AD1222" s="2"/>
      <c r="AE1222" s="2"/>
      <c r="AF1222" s="2"/>
      <c r="AG1222" s="2"/>
    </row>
    <row r="1223" spans="3:33" x14ac:dyDescent="0.45">
      <c r="C1223" s="1"/>
      <c r="D1223" s="1"/>
      <c r="E1223" s="2"/>
      <c r="F1223" s="3"/>
      <c r="G1223" s="2"/>
      <c r="H1223" s="2"/>
      <c r="I1223" s="2"/>
      <c r="J1223" s="4"/>
      <c r="K1223" s="5"/>
      <c r="L1223" s="4"/>
      <c r="M1223" s="2"/>
      <c r="N1223" s="2"/>
      <c r="O1223" s="2"/>
      <c r="P1223" s="2"/>
      <c r="R1223" s="2"/>
      <c r="S1223" s="2"/>
      <c r="U1223" s="2"/>
      <c r="V1223" s="2"/>
      <c r="W1223" s="2"/>
      <c r="X1223" s="6"/>
      <c r="Z1223" s="2"/>
      <c r="AA1223" s="2"/>
      <c r="AB1223" s="2"/>
      <c r="AF1223" s="2"/>
      <c r="AG1223" s="2"/>
    </row>
    <row r="1224" spans="3:33" x14ac:dyDescent="0.45">
      <c r="C1224" s="1"/>
      <c r="D1224" s="1"/>
      <c r="E1224" s="2"/>
      <c r="F1224" s="3"/>
      <c r="G1224" s="2"/>
      <c r="H1224" s="2"/>
      <c r="I1224" s="2"/>
      <c r="J1224" s="4"/>
      <c r="K1224" s="5"/>
      <c r="L1224" s="4"/>
      <c r="M1224" s="2"/>
      <c r="N1224" s="2"/>
      <c r="O1224" s="2"/>
      <c r="P1224" s="2"/>
      <c r="R1224" s="2"/>
      <c r="S1224" s="2"/>
      <c r="U1224" s="2"/>
      <c r="V1224" s="2"/>
      <c r="W1224" s="2"/>
      <c r="X1224" s="6"/>
      <c r="Z1224" s="2"/>
      <c r="AA1224" s="2"/>
      <c r="AC1224" s="2"/>
      <c r="AD1224" s="2"/>
      <c r="AE1224" s="2"/>
      <c r="AF1224" s="2"/>
      <c r="AG1224" s="2"/>
    </row>
    <row r="1225" spans="3:33" x14ac:dyDescent="0.45">
      <c r="C1225" s="1"/>
      <c r="D1225" s="1"/>
      <c r="E1225" s="2"/>
      <c r="F1225" s="3"/>
      <c r="G1225" s="2"/>
      <c r="H1225" s="2"/>
      <c r="I1225" s="2"/>
      <c r="J1225" s="4"/>
      <c r="K1225" s="5"/>
      <c r="L1225" s="4"/>
      <c r="M1225" s="2"/>
      <c r="N1225" s="2"/>
      <c r="O1225" s="2"/>
      <c r="P1225" s="2"/>
      <c r="R1225" s="2"/>
      <c r="S1225" s="2"/>
      <c r="U1225" s="2"/>
      <c r="V1225" s="2"/>
      <c r="W1225" s="2"/>
      <c r="X1225" s="6"/>
      <c r="Z1225" s="2"/>
      <c r="AA1225" s="2"/>
      <c r="AC1225" s="2"/>
      <c r="AD1225" s="2"/>
      <c r="AE1225" s="2"/>
      <c r="AF1225" s="2"/>
      <c r="AG1225" s="2"/>
    </row>
    <row r="1226" spans="3:33" x14ac:dyDescent="0.45">
      <c r="C1226" s="1"/>
      <c r="D1226" s="1"/>
      <c r="E1226" s="2"/>
      <c r="F1226" s="3"/>
      <c r="G1226" s="2"/>
      <c r="H1226" s="2"/>
      <c r="I1226" s="2"/>
      <c r="J1226" s="4"/>
      <c r="K1226" s="5"/>
      <c r="L1226" s="4"/>
      <c r="M1226" s="2"/>
      <c r="N1226" s="2"/>
      <c r="O1226" s="2"/>
      <c r="P1226" s="2"/>
      <c r="R1226" s="2"/>
      <c r="S1226" s="2"/>
      <c r="U1226" s="2"/>
      <c r="V1226" s="2"/>
      <c r="W1226" s="2"/>
      <c r="X1226" s="6"/>
      <c r="Z1226" s="2"/>
      <c r="AA1226" s="2"/>
      <c r="AC1226" s="2"/>
      <c r="AD1226" s="2"/>
      <c r="AE1226" s="2"/>
      <c r="AF1226" s="2"/>
      <c r="AG1226" s="2"/>
    </row>
    <row r="1227" spans="3:33" x14ac:dyDescent="0.45">
      <c r="C1227" s="1"/>
      <c r="D1227" s="1"/>
      <c r="E1227" s="2"/>
      <c r="F1227" s="3"/>
      <c r="G1227" s="2"/>
      <c r="H1227" s="2"/>
      <c r="I1227" s="2"/>
      <c r="J1227" s="4"/>
      <c r="K1227" s="5"/>
      <c r="L1227" s="4"/>
      <c r="M1227" s="2"/>
      <c r="N1227" s="2"/>
      <c r="O1227" s="2"/>
      <c r="P1227" s="2"/>
      <c r="R1227" s="2"/>
      <c r="S1227" s="2"/>
      <c r="U1227" s="2"/>
      <c r="V1227" s="2"/>
      <c r="W1227" s="2"/>
      <c r="X1227" s="6"/>
      <c r="Z1227" s="2"/>
      <c r="AA1227" s="2"/>
      <c r="AC1227" s="2"/>
      <c r="AD1227" s="2"/>
      <c r="AE1227" s="2"/>
      <c r="AF1227" s="2"/>
      <c r="AG1227" s="2"/>
    </row>
    <row r="1228" spans="3:33" x14ac:dyDescent="0.45">
      <c r="C1228" s="1"/>
      <c r="D1228" s="1"/>
      <c r="E1228" s="2"/>
      <c r="F1228" s="3"/>
      <c r="G1228" s="2"/>
      <c r="H1228" s="2"/>
      <c r="I1228" s="2"/>
      <c r="J1228" s="4"/>
      <c r="K1228" s="5"/>
      <c r="L1228" s="4"/>
      <c r="M1228" s="2"/>
      <c r="N1228" s="2"/>
      <c r="O1228" s="2"/>
      <c r="P1228" s="2"/>
      <c r="R1228" s="2"/>
      <c r="S1228" s="2"/>
      <c r="U1228" s="2"/>
      <c r="V1228" s="2"/>
      <c r="W1228" s="2"/>
      <c r="X1228" s="6"/>
      <c r="Z1228" s="2"/>
      <c r="AA1228" s="2"/>
      <c r="AC1228" s="2"/>
      <c r="AD1228" s="2"/>
      <c r="AE1228" s="2"/>
      <c r="AF1228" s="2"/>
      <c r="AG1228" s="2"/>
    </row>
    <row r="1229" spans="3:33" x14ac:dyDescent="0.45">
      <c r="C1229" s="1"/>
      <c r="D1229" s="1"/>
      <c r="E1229" s="2"/>
      <c r="F1229" s="3"/>
      <c r="G1229" s="2"/>
      <c r="H1229" s="2"/>
      <c r="I1229" s="2"/>
      <c r="J1229" s="4"/>
      <c r="K1229" s="5"/>
      <c r="L1229" s="4"/>
      <c r="M1229" s="2"/>
      <c r="N1229" s="2"/>
      <c r="O1229" s="2"/>
      <c r="P1229" s="2"/>
      <c r="R1229" s="2"/>
      <c r="S1229" s="2"/>
      <c r="U1229" s="2"/>
      <c r="V1229" s="2"/>
      <c r="W1229" s="2"/>
      <c r="X1229" s="6"/>
      <c r="Z1229" s="2"/>
      <c r="AA1229" s="2"/>
      <c r="AC1229" s="2"/>
      <c r="AD1229" s="2"/>
      <c r="AE1229" s="2"/>
      <c r="AF1229" s="2"/>
      <c r="AG1229" s="2"/>
    </row>
    <row r="1230" spans="3:33" x14ac:dyDescent="0.45">
      <c r="C1230" s="1"/>
      <c r="D1230" s="1"/>
      <c r="E1230" s="2"/>
      <c r="F1230" s="3"/>
      <c r="G1230" s="2"/>
      <c r="H1230" s="2"/>
      <c r="I1230" s="2"/>
      <c r="J1230" s="4"/>
      <c r="K1230" s="5"/>
      <c r="L1230" s="4"/>
      <c r="M1230" s="2"/>
      <c r="N1230" s="2"/>
      <c r="O1230" s="2"/>
      <c r="P1230" s="2"/>
      <c r="R1230" s="2"/>
      <c r="S1230" s="2"/>
      <c r="U1230" s="2"/>
      <c r="V1230" s="2"/>
      <c r="W1230" s="2"/>
      <c r="X1230" s="6"/>
      <c r="Z1230" s="2"/>
      <c r="AA1230" s="2"/>
      <c r="AC1230" s="2"/>
      <c r="AD1230" s="2"/>
      <c r="AE1230" s="2"/>
      <c r="AF1230" s="2"/>
      <c r="AG1230" s="2"/>
    </row>
    <row r="1231" spans="3:33" x14ac:dyDescent="0.45">
      <c r="C1231" s="1"/>
      <c r="D1231" s="1"/>
      <c r="E1231" s="2"/>
      <c r="F1231" s="3"/>
      <c r="G1231" s="2"/>
      <c r="H1231" s="2"/>
      <c r="I1231" s="2"/>
      <c r="J1231" s="4"/>
      <c r="K1231" s="5"/>
      <c r="L1231" s="4"/>
      <c r="M1231" s="2"/>
      <c r="N1231" s="2"/>
      <c r="O1231" s="2"/>
      <c r="P1231" s="2"/>
      <c r="R1231" s="2"/>
      <c r="S1231" s="2"/>
      <c r="U1231" s="2"/>
      <c r="V1231" s="2"/>
      <c r="W1231" s="2"/>
      <c r="X1231" s="6"/>
      <c r="Z1231" s="2"/>
      <c r="AA1231" s="2"/>
      <c r="AC1231" s="2"/>
      <c r="AD1231" s="2"/>
      <c r="AE1231" s="2"/>
      <c r="AF1231" s="2"/>
      <c r="AG1231" s="2"/>
    </row>
    <row r="1232" spans="3:33" x14ac:dyDescent="0.45">
      <c r="C1232" s="1"/>
      <c r="D1232" s="1"/>
      <c r="E1232" s="2"/>
      <c r="F1232" s="3"/>
      <c r="G1232" s="2"/>
      <c r="H1232" s="2"/>
      <c r="I1232" s="2"/>
      <c r="J1232" s="4"/>
      <c r="K1232" s="5"/>
      <c r="L1232" s="4"/>
      <c r="M1232" s="2"/>
      <c r="N1232" s="2"/>
      <c r="O1232" s="2"/>
      <c r="P1232" s="2"/>
      <c r="R1232" s="2"/>
      <c r="S1232" s="2"/>
      <c r="T1232" s="2"/>
      <c r="U1232" s="2"/>
      <c r="V1232" s="2"/>
      <c r="W1232" s="2"/>
      <c r="X1232" s="6"/>
      <c r="Z1232" s="2"/>
      <c r="AA1232" s="2"/>
      <c r="AC1232" s="2"/>
      <c r="AD1232" s="2"/>
      <c r="AE1232" s="2"/>
      <c r="AF1232" s="2"/>
      <c r="AG1232" s="2"/>
    </row>
    <row r="1233" spans="3:34" x14ac:dyDescent="0.45">
      <c r="C1233" s="1"/>
      <c r="D1233" s="1"/>
      <c r="E1233" s="2"/>
      <c r="F1233" s="3"/>
      <c r="G1233" s="2"/>
      <c r="H1233" s="2"/>
      <c r="I1233" s="2"/>
      <c r="J1233" s="4"/>
      <c r="K1233" s="5"/>
      <c r="L1233" s="4"/>
      <c r="M1233" s="2"/>
      <c r="N1233" s="2"/>
      <c r="O1233" s="2"/>
      <c r="P1233" s="2"/>
      <c r="R1233" s="2"/>
      <c r="S1233" s="2"/>
      <c r="U1233" s="2"/>
      <c r="V1233" s="2"/>
      <c r="W1233" s="2"/>
      <c r="X1233" s="6"/>
      <c r="Z1233" s="2"/>
      <c r="AA1233" s="2"/>
      <c r="AC1233" s="2"/>
      <c r="AD1233" s="2"/>
      <c r="AE1233" s="2"/>
      <c r="AF1233" s="2"/>
      <c r="AG1233" s="2"/>
    </row>
    <row r="1234" spans="3:34" x14ac:dyDescent="0.45">
      <c r="C1234" s="1"/>
      <c r="D1234" s="1"/>
      <c r="E1234" s="2"/>
      <c r="F1234" s="3"/>
      <c r="G1234" s="2"/>
      <c r="H1234" s="2"/>
      <c r="I1234" s="2"/>
      <c r="J1234" s="4"/>
      <c r="K1234" s="5"/>
      <c r="L1234" s="4"/>
      <c r="M1234" s="2"/>
      <c r="N1234" s="2"/>
      <c r="O1234" s="2"/>
      <c r="P1234" s="2"/>
      <c r="R1234" s="2"/>
      <c r="S1234" s="2"/>
      <c r="U1234" s="2"/>
      <c r="V1234" s="2"/>
      <c r="W1234" s="2"/>
      <c r="X1234" s="6"/>
      <c r="Z1234" s="2"/>
      <c r="AA1234" s="2"/>
      <c r="AB1234" s="2"/>
      <c r="AC1234" s="2"/>
      <c r="AD1234" s="2"/>
      <c r="AE1234" s="2"/>
      <c r="AF1234" s="2"/>
      <c r="AG1234" s="2"/>
    </row>
    <row r="1235" spans="3:34" x14ac:dyDescent="0.45">
      <c r="C1235" s="1"/>
      <c r="D1235" s="1"/>
      <c r="E1235" s="2"/>
      <c r="F1235" s="3"/>
      <c r="G1235" s="2"/>
      <c r="H1235" s="2"/>
      <c r="I1235" s="2"/>
      <c r="J1235" s="4"/>
      <c r="K1235" s="5"/>
      <c r="L1235" s="4"/>
      <c r="M1235" s="2"/>
      <c r="N1235" s="2"/>
      <c r="O1235" s="2"/>
      <c r="P1235" s="2"/>
      <c r="R1235" s="2"/>
      <c r="S1235" s="2"/>
      <c r="U1235" s="2"/>
      <c r="V1235" s="2"/>
      <c r="W1235" s="2"/>
      <c r="X1235" s="6"/>
      <c r="Z1235" s="2"/>
      <c r="AA1235" s="2"/>
      <c r="AB1235" s="2"/>
      <c r="AC1235" s="2"/>
      <c r="AD1235" s="2"/>
      <c r="AE1235" s="2"/>
      <c r="AF1235" s="2"/>
      <c r="AG1235" s="2"/>
    </row>
    <row r="1236" spans="3:34" x14ac:dyDescent="0.45">
      <c r="C1236" s="1"/>
      <c r="D1236" s="1"/>
      <c r="E1236" s="2"/>
      <c r="F1236" s="3"/>
      <c r="G1236" s="2"/>
      <c r="H1236" s="2"/>
      <c r="I1236" s="2"/>
      <c r="J1236" s="4"/>
      <c r="K1236" s="5"/>
      <c r="L1236" s="4"/>
      <c r="M1236" s="2"/>
      <c r="N1236" s="2"/>
      <c r="O1236" s="2"/>
      <c r="P1236" s="2"/>
      <c r="R1236" s="2"/>
      <c r="S1236" s="2"/>
      <c r="U1236" s="2"/>
      <c r="V1236" s="2"/>
      <c r="W1236" s="2"/>
      <c r="X1236" s="6"/>
      <c r="Z1236" s="2"/>
      <c r="AA1236" s="2"/>
      <c r="AC1236" s="2"/>
      <c r="AD1236" s="2"/>
      <c r="AE1236" s="2"/>
    </row>
    <row r="1237" spans="3:34" x14ac:dyDescent="0.45">
      <c r="C1237" s="1"/>
      <c r="D1237" s="1"/>
      <c r="E1237" s="2"/>
      <c r="F1237" s="3"/>
      <c r="G1237" s="2"/>
      <c r="H1237" s="2"/>
      <c r="I1237" s="2"/>
      <c r="J1237" s="4"/>
      <c r="K1237" s="5"/>
      <c r="L1237" s="4"/>
      <c r="M1237" s="4"/>
      <c r="N1237" s="2"/>
      <c r="O1237" s="1"/>
      <c r="P1237" s="2"/>
      <c r="Q1237" s="2"/>
      <c r="S1237" s="2"/>
      <c r="T1237" s="2"/>
      <c r="V1237" s="2"/>
      <c r="W1237" s="2"/>
      <c r="X1237" s="2"/>
      <c r="Y1237" s="6"/>
      <c r="AA1237" s="2"/>
      <c r="AB1237" s="2"/>
      <c r="AD1237" s="2"/>
      <c r="AE1237" s="2"/>
      <c r="AG1237" s="2"/>
      <c r="AH1237" s="2"/>
    </row>
    <row r="1238" spans="3:34" x14ac:dyDescent="0.45">
      <c r="C1238" s="1"/>
      <c r="D1238" s="1"/>
      <c r="E1238" s="2"/>
      <c r="F1238" s="3"/>
      <c r="G1238" s="2"/>
      <c r="H1238" s="2"/>
      <c r="I1238" s="2"/>
      <c r="J1238" s="4"/>
      <c r="K1238" s="5"/>
      <c r="L1238" s="4"/>
      <c r="M1238" s="4"/>
      <c r="N1238" s="2"/>
      <c r="O1238" s="1"/>
      <c r="P1238" s="2"/>
      <c r="Q1238" s="2"/>
      <c r="S1238" s="2"/>
      <c r="T1238" s="2"/>
      <c r="V1238" s="2"/>
      <c r="W1238" s="2"/>
      <c r="X1238" s="2"/>
      <c r="Y1238" s="6"/>
      <c r="AA1238" s="2"/>
      <c r="AB1238" s="2"/>
      <c r="AC1238" s="2"/>
      <c r="AG1238" s="2"/>
      <c r="AH1238" s="2"/>
    </row>
    <row r="1239" spans="3:34" x14ac:dyDescent="0.45">
      <c r="C1239" s="1"/>
      <c r="D1239" s="1"/>
      <c r="E1239" s="2"/>
      <c r="F1239" s="3"/>
      <c r="G1239" s="2"/>
      <c r="H1239" s="2"/>
      <c r="I1239" s="2"/>
      <c r="J1239" s="4"/>
      <c r="K1239" s="5"/>
      <c r="L1239" s="4"/>
      <c r="M1239" s="4"/>
      <c r="N1239" s="2"/>
      <c r="O1239" s="1"/>
      <c r="P1239" s="2"/>
      <c r="Q1239" s="2"/>
      <c r="S1239" s="2"/>
      <c r="T1239" s="2"/>
      <c r="V1239" s="2"/>
      <c r="W1239" s="2"/>
      <c r="X1239" s="2"/>
      <c r="Y1239" s="6"/>
      <c r="AA1239" s="2"/>
      <c r="AB1239" s="2"/>
      <c r="AC1239" s="2"/>
      <c r="AG1239" s="2"/>
      <c r="AH1239" s="2"/>
    </row>
    <row r="1240" spans="3:34" x14ac:dyDescent="0.45">
      <c r="C1240" s="1"/>
      <c r="D1240" s="1"/>
      <c r="E1240" s="2"/>
      <c r="F1240" s="3"/>
      <c r="G1240" s="2"/>
      <c r="H1240" s="2"/>
      <c r="I1240" s="2"/>
      <c r="J1240" s="4"/>
      <c r="K1240" s="5"/>
      <c r="L1240" s="4"/>
      <c r="M1240" s="4"/>
      <c r="N1240" s="2"/>
      <c r="O1240" s="1"/>
      <c r="P1240" s="2"/>
      <c r="Q1240" s="2"/>
      <c r="S1240" s="2"/>
      <c r="T1240" s="2"/>
      <c r="V1240" s="2"/>
      <c r="W1240" s="2"/>
      <c r="X1240" s="2"/>
      <c r="Y1240" s="6"/>
      <c r="AA1240" s="2"/>
      <c r="AB1240" s="2"/>
      <c r="AC1240" s="2"/>
      <c r="AD1240" s="2"/>
      <c r="AE1240" s="2"/>
      <c r="AG1240" s="2"/>
      <c r="AH1240" s="2"/>
    </row>
    <row r="1241" spans="3:34" x14ac:dyDescent="0.45">
      <c r="C1241" s="1"/>
      <c r="D1241" s="1"/>
      <c r="E1241" s="2"/>
      <c r="F1241" s="3"/>
      <c r="G1241" s="2"/>
      <c r="H1241" s="2"/>
      <c r="I1241" s="2"/>
      <c r="J1241" s="4"/>
      <c r="K1241" s="5"/>
      <c r="L1241" s="4"/>
      <c r="M1241" s="4"/>
      <c r="N1241" s="2"/>
      <c r="O1241" s="1"/>
      <c r="P1241" s="2"/>
      <c r="Q1241" s="2"/>
      <c r="S1241" s="2"/>
      <c r="T1241" s="2"/>
      <c r="V1241" s="2"/>
      <c r="W1241" s="2"/>
      <c r="X1241" s="2"/>
      <c r="Y1241" s="6"/>
      <c r="AA1241" s="2"/>
      <c r="AB1241" s="2"/>
      <c r="AC1241" s="2"/>
      <c r="AD1241" s="2"/>
      <c r="AE1241" s="2"/>
      <c r="AG1241" s="2"/>
      <c r="AH1241" s="2"/>
    </row>
    <row r="1242" spans="3:34" x14ac:dyDescent="0.45">
      <c r="C1242" s="1"/>
      <c r="D1242" s="1"/>
      <c r="E1242" s="2"/>
      <c r="F1242" s="3"/>
      <c r="G1242" s="2"/>
      <c r="H1242" s="2"/>
      <c r="I1242" s="2"/>
      <c r="J1242" s="4"/>
      <c r="K1242" s="5"/>
      <c r="L1242" s="4"/>
      <c r="M1242" s="4"/>
      <c r="N1242" s="2"/>
      <c r="O1242" s="1"/>
      <c r="P1242" s="2"/>
      <c r="Q1242" s="2"/>
      <c r="S1242" s="2"/>
      <c r="T1242" s="2"/>
      <c r="V1242" s="2"/>
      <c r="W1242" s="2"/>
      <c r="X1242" s="2"/>
      <c r="Y1242" s="6"/>
      <c r="AA1242" s="2"/>
      <c r="AB1242" s="2"/>
      <c r="AC1242" s="2"/>
      <c r="AD1242" s="2"/>
      <c r="AE1242" s="2"/>
    </row>
    <row r="1243" spans="3:34" x14ac:dyDescent="0.45">
      <c r="C1243" s="1"/>
      <c r="D1243" s="1"/>
      <c r="E1243" s="2"/>
      <c r="F1243" s="3"/>
      <c r="G1243" s="2"/>
      <c r="H1243" s="2"/>
      <c r="I1243" s="2"/>
      <c r="J1243" s="4"/>
      <c r="K1243" s="5"/>
      <c r="L1243" s="4"/>
      <c r="M1243" s="4"/>
      <c r="N1243" s="2"/>
      <c r="O1243" s="1"/>
      <c r="P1243" s="2"/>
      <c r="Q1243" s="2"/>
      <c r="S1243" s="2"/>
      <c r="T1243" s="2"/>
      <c r="V1243" s="2"/>
      <c r="W1243" s="2"/>
      <c r="X1243" s="2"/>
      <c r="Y1243" s="6"/>
      <c r="AA1243" s="2"/>
      <c r="AB1243" s="2"/>
      <c r="AC1243" s="2"/>
      <c r="AD1243" s="2"/>
      <c r="AE1243" s="2"/>
    </row>
    <row r="1244" spans="3:34" x14ac:dyDescent="0.45">
      <c r="C1244" s="1"/>
      <c r="D1244" s="1"/>
      <c r="E1244" s="2"/>
      <c r="F1244" s="3"/>
      <c r="G1244" s="2"/>
      <c r="H1244" s="2"/>
      <c r="I1244" s="2"/>
      <c r="J1244" s="4"/>
      <c r="K1244" s="5"/>
      <c r="L1244" s="4"/>
      <c r="M1244" s="4"/>
      <c r="N1244" s="2"/>
      <c r="O1244" s="1"/>
      <c r="P1244" s="2"/>
      <c r="Q1244" s="2"/>
      <c r="S1244" s="2"/>
      <c r="T1244" s="2"/>
      <c r="V1244" s="2"/>
      <c r="W1244" s="2"/>
      <c r="X1244" s="2"/>
      <c r="Y1244" s="6"/>
      <c r="AA1244" s="2"/>
      <c r="AB1244" s="2"/>
      <c r="AC1244" s="2"/>
      <c r="AD1244" s="2"/>
      <c r="AE1244" s="2"/>
    </row>
    <row r="1245" spans="3:34" x14ac:dyDescent="0.45">
      <c r="C1245" s="1"/>
      <c r="D1245" s="1"/>
      <c r="E1245" s="2"/>
      <c r="F1245" s="3"/>
      <c r="G1245" s="2"/>
      <c r="H1245" s="2"/>
      <c r="I1245" s="2"/>
      <c r="J1245" s="4"/>
      <c r="K1245" s="5"/>
      <c r="L1245" s="4"/>
      <c r="M1245" s="4"/>
      <c r="N1245" s="2"/>
      <c r="O1245" s="1"/>
      <c r="P1245" s="2"/>
      <c r="Q1245" s="2"/>
      <c r="S1245" s="2"/>
      <c r="T1245" s="2"/>
      <c r="V1245" s="2"/>
      <c r="W1245" s="2"/>
      <c r="X1245" s="2"/>
      <c r="Y1245" s="6"/>
      <c r="AA1245" s="2"/>
      <c r="AB1245" s="2"/>
      <c r="AD1245" s="2"/>
      <c r="AE1245" s="2"/>
      <c r="AG1245" s="2"/>
      <c r="AH1245" s="2"/>
    </row>
    <row r="1246" spans="3:34" x14ac:dyDescent="0.45">
      <c r="C1246" s="1"/>
      <c r="D1246" s="1"/>
      <c r="E1246" s="2"/>
      <c r="F1246" s="3"/>
      <c r="G1246" s="2"/>
      <c r="H1246" s="2"/>
      <c r="I1246" s="2"/>
      <c r="J1246" s="4"/>
      <c r="K1246" s="5"/>
      <c r="L1246" s="4"/>
      <c r="M1246" s="4"/>
      <c r="N1246" s="2"/>
      <c r="O1246" s="1"/>
      <c r="P1246" s="2"/>
      <c r="Q1246" s="2"/>
      <c r="S1246" s="2"/>
      <c r="T1246" s="2"/>
      <c r="V1246" s="2"/>
      <c r="W1246" s="2"/>
      <c r="X1246" s="2"/>
      <c r="Y1246" s="6"/>
      <c r="AA1246" s="2"/>
      <c r="AB1246" s="2"/>
      <c r="AD1246" s="2"/>
      <c r="AE1246" s="2"/>
      <c r="AG1246" s="2"/>
      <c r="AH1246" s="2"/>
    </row>
    <row r="1247" spans="3:34" x14ac:dyDescent="0.45">
      <c r="C1247" s="1"/>
      <c r="D1247" s="1"/>
      <c r="E1247" s="2"/>
      <c r="F1247" s="3"/>
      <c r="G1247" s="2"/>
      <c r="H1247" s="2"/>
      <c r="I1247" s="2"/>
      <c r="J1247" s="4"/>
      <c r="K1247" s="5"/>
      <c r="L1247" s="4"/>
      <c r="M1247" s="4"/>
      <c r="N1247" s="2"/>
      <c r="O1247" s="1"/>
      <c r="P1247" s="2"/>
      <c r="Q1247" s="2"/>
      <c r="S1247" s="2"/>
      <c r="T1247" s="2"/>
      <c r="V1247" s="2"/>
      <c r="W1247" s="2"/>
      <c r="X1247" s="2"/>
      <c r="Y1247" s="6"/>
      <c r="AA1247" s="2"/>
      <c r="AB1247" s="2"/>
      <c r="AD1247" s="2"/>
      <c r="AE1247" s="2"/>
      <c r="AG1247" s="2"/>
      <c r="AH1247" s="2"/>
    </row>
    <row r="1248" spans="3:34" x14ac:dyDescent="0.45">
      <c r="C1248" s="1"/>
      <c r="D1248" s="1"/>
      <c r="E1248" s="2"/>
      <c r="F1248" s="3"/>
      <c r="G1248" s="2"/>
      <c r="H1248" s="2"/>
      <c r="I1248" s="2"/>
      <c r="J1248" s="4"/>
      <c r="K1248" s="5"/>
      <c r="L1248" s="4"/>
      <c r="M1248" s="4"/>
      <c r="N1248" s="2"/>
      <c r="O1248" s="1"/>
      <c r="P1248" s="2"/>
      <c r="Q1248" s="2"/>
      <c r="S1248" s="2"/>
      <c r="T1248" s="2"/>
      <c r="V1248" s="2"/>
      <c r="W1248" s="2"/>
      <c r="X1248" s="2"/>
      <c r="Y1248" s="6"/>
      <c r="AA1248" s="2"/>
      <c r="AB1248" s="2"/>
      <c r="AD1248" s="2"/>
      <c r="AE1248" s="2"/>
      <c r="AG1248" s="2"/>
      <c r="AH1248" s="2"/>
    </row>
    <row r="1249" spans="3:34" x14ac:dyDescent="0.45">
      <c r="C1249" s="1"/>
      <c r="D1249" s="1"/>
      <c r="E1249" s="2"/>
      <c r="F1249" s="3"/>
      <c r="G1249" s="2"/>
      <c r="H1249" s="2"/>
      <c r="I1249" s="2"/>
      <c r="J1249" s="4"/>
      <c r="K1249" s="5"/>
      <c r="L1249" s="4"/>
      <c r="M1249" s="4"/>
      <c r="N1249" s="2"/>
      <c r="O1249" s="1"/>
      <c r="P1249" s="2"/>
      <c r="Q1249" s="2"/>
      <c r="S1249" s="2"/>
      <c r="T1249" s="2"/>
      <c r="V1249" s="2"/>
      <c r="W1249" s="2"/>
      <c r="X1249" s="2"/>
      <c r="Y1249" s="6"/>
      <c r="AA1249" s="2"/>
      <c r="AB1249" s="2"/>
      <c r="AD1249" s="2"/>
      <c r="AE1249" s="2"/>
      <c r="AG1249" s="2"/>
      <c r="AH1249" s="2"/>
    </row>
    <row r="1250" spans="3:34" x14ac:dyDescent="0.45">
      <c r="C1250" s="1"/>
      <c r="D1250" s="1"/>
      <c r="E1250" s="2"/>
      <c r="F1250" s="3"/>
      <c r="G1250" s="2"/>
      <c r="H1250" s="2"/>
      <c r="I1250" s="2"/>
      <c r="J1250" s="4"/>
      <c r="K1250" s="5"/>
      <c r="L1250" s="4"/>
      <c r="M1250" s="4"/>
      <c r="N1250" s="2"/>
      <c r="O1250" s="1"/>
      <c r="P1250" s="2"/>
      <c r="Q1250" s="2"/>
      <c r="S1250" s="2"/>
      <c r="T1250" s="2"/>
      <c r="V1250" s="2"/>
      <c r="W1250" s="2"/>
      <c r="X1250" s="2"/>
      <c r="Y1250" s="6"/>
      <c r="AA1250" s="2"/>
      <c r="AB1250" s="2"/>
      <c r="AC1250" s="2"/>
      <c r="AG1250" s="2"/>
      <c r="AH1250" s="2"/>
    </row>
    <row r="1251" spans="3:34" x14ac:dyDescent="0.45">
      <c r="C1251" s="1"/>
      <c r="D1251" s="1"/>
      <c r="E1251" s="2"/>
      <c r="F1251" s="3"/>
      <c r="G1251" s="2"/>
      <c r="H1251" s="2"/>
      <c r="I1251" s="2"/>
      <c r="J1251" s="4"/>
      <c r="K1251" s="5"/>
      <c r="L1251" s="4"/>
      <c r="M1251" s="4"/>
      <c r="N1251" s="2"/>
      <c r="O1251" s="1"/>
      <c r="P1251" s="2"/>
      <c r="Q1251" s="2"/>
      <c r="S1251" s="2"/>
      <c r="T1251" s="2"/>
      <c r="V1251" s="2"/>
      <c r="W1251" s="2"/>
      <c r="X1251" s="2"/>
      <c r="Y1251" s="6"/>
      <c r="AA1251" s="2"/>
      <c r="AB1251" s="2"/>
      <c r="AC1251" s="2"/>
      <c r="AG1251" s="2"/>
      <c r="AH1251" s="2"/>
    </row>
    <row r="1252" spans="3:34" x14ac:dyDescent="0.45">
      <c r="C1252" s="1"/>
      <c r="D1252" s="1"/>
      <c r="E1252" s="2"/>
      <c r="F1252" s="3"/>
      <c r="G1252" s="2"/>
      <c r="H1252" s="2"/>
      <c r="I1252" s="2"/>
      <c r="J1252" s="4"/>
      <c r="K1252" s="5"/>
      <c r="L1252" s="4"/>
      <c r="M1252" s="4"/>
      <c r="N1252" s="2"/>
      <c r="O1252" s="1"/>
      <c r="P1252" s="2"/>
      <c r="Q1252" s="2"/>
      <c r="S1252" s="2"/>
      <c r="T1252" s="2"/>
      <c r="V1252" s="2"/>
      <c r="W1252" s="2"/>
      <c r="X1252" s="2"/>
      <c r="Y1252" s="6"/>
      <c r="AA1252" s="2"/>
      <c r="AB1252" s="2"/>
      <c r="AC1252" s="2"/>
      <c r="AG1252" s="2"/>
      <c r="AH1252" s="2"/>
    </row>
    <row r="1253" spans="3:34" x14ac:dyDescent="0.45">
      <c r="C1253" s="1"/>
      <c r="D1253" s="1"/>
      <c r="E1253" s="2"/>
      <c r="F1253" s="3"/>
      <c r="G1253" s="2"/>
      <c r="H1253" s="2"/>
      <c r="I1253" s="2"/>
      <c r="J1253" s="4"/>
      <c r="K1253" s="5"/>
      <c r="L1253" s="4"/>
      <c r="M1253" s="4"/>
      <c r="N1253" s="2"/>
      <c r="O1253" s="1"/>
      <c r="P1253" s="2"/>
      <c r="Q1253" s="2"/>
      <c r="S1253" s="2"/>
      <c r="T1253" s="2"/>
      <c r="V1253" s="2"/>
      <c r="W1253" s="2"/>
      <c r="X1253" s="2"/>
      <c r="Y1253" s="6"/>
      <c r="AA1253" s="2"/>
      <c r="AB1253" s="2"/>
      <c r="AC1253" s="2"/>
      <c r="AG1253" s="2"/>
      <c r="AH1253" s="2"/>
    </row>
    <row r="1254" spans="3:34" x14ac:dyDescent="0.45">
      <c r="C1254" s="1"/>
      <c r="D1254" s="1"/>
      <c r="E1254" s="2"/>
      <c r="F1254" s="3"/>
      <c r="G1254" s="2"/>
      <c r="H1254" s="2"/>
      <c r="I1254" s="2"/>
      <c r="J1254" s="4"/>
      <c r="K1254" s="5"/>
      <c r="L1254" s="4"/>
      <c r="M1254" s="4"/>
      <c r="N1254" s="2"/>
      <c r="O1254" s="1"/>
      <c r="P1254" s="2"/>
      <c r="Q1254" s="2"/>
      <c r="S1254" s="2"/>
      <c r="T1254" s="2"/>
      <c r="V1254" s="2"/>
      <c r="W1254" s="2"/>
      <c r="X1254" s="2"/>
      <c r="Y1254" s="6"/>
      <c r="AA1254" s="2"/>
      <c r="AB1254" s="2"/>
      <c r="AD1254" s="2"/>
      <c r="AE1254" s="2"/>
    </row>
    <row r="1255" spans="3:34" x14ac:dyDescent="0.45">
      <c r="C1255" s="1"/>
      <c r="D1255" s="1"/>
      <c r="E1255" s="2"/>
      <c r="F1255" s="3"/>
      <c r="G1255" s="2"/>
      <c r="H1255" s="2"/>
      <c r="I1255" s="2"/>
      <c r="J1255" s="4"/>
      <c r="K1255" s="5"/>
      <c r="L1255" s="4"/>
      <c r="M1255" s="4"/>
      <c r="N1255" s="2"/>
      <c r="O1255" s="1"/>
      <c r="P1255" s="2"/>
      <c r="Q1255" s="2"/>
      <c r="S1255" s="2"/>
      <c r="T1255" s="2"/>
      <c r="V1255" s="2"/>
      <c r="W1255" s="2"/>
      <c r="X1255" s="2"/>
      <c r="Y1255" s="6"/>
      <c r="AA1255" s="2"/>
      <c r="AB1255" s="2"/>
      <c r="AC1255" s="2"/>
    </row>
    <row r="1256" spans="3:34" x14ac:dyDescent="0.45">
      <c r="C1256" s="1"/>
      <c r="D1256" s="1"/>
      <c r="E1256" s="2"/>
      <c r="F1256" s="3"/>
      <c r="G1256" s="2"/>
      <c r="H1256" s="2"/>
      <c r="I1256" s="2"/>
      <c r="J1256" s="4"/>
      <c r="K1256" s="5"/>
      <c r="L1256" s="4"/>
      <c r="M1256" s="4"/>
      <c r="N1256" s="2"/>
      <c r="O1256" s="1"/>
      <c r="P1256" s="2"/>
      <c r="Q1256" s="2"/>
      <c r="S1256" s="2"/>
      <c r="T1256" s="2"/>
      <c r="V1256" s="2"/>
      <c r="W1256" s="2"/>
      <c r="X1256" s="2"/>
      <c r="Y1256" s="6"/>
      <c r="AA1256" s="2"/>
      <c r="AB1256" s="2"/>
      <c r="AC1256" s="2"/>
    </row>
    <row r="1257" spans="3:34" x14ac:dyDescent="0.45">
      <c r="C1257" s="1"/>
      <c r="D1257" s="1"/>
      <c r="E1257" s="2"/>
      <c r="F1257" s="3"/>
      <c r="G1257" s="2"/>
      <c r="H1257" s="2"/>
      <c r="I1257" s="2"/>
      <c r="J1257" s="4"/>
      <c r="K1257" s="5"/>
      <c r="L1257" s="4"/>
      <c r="M1257" s="4"/>
      <c r="N1257" s="2"/>
      <c r="O1257" s="1"/>
      <c r="P1257" s="2"/>
      <c r="Q1257" s="2"/>
      <c r="S1257" s="2"/>
      <c r="T1257" s="2"/>
      <c r="U1257" s="2"/>
      <c r="V1257" s="2"/>
      <c r="W1257" s="2"/>
      <c r="X1257" s="2"/>
      <c r="Y1257" s="6"/>
      <c r="AA1257" s="2"/>
      <c r="AB1257" s="2"/>
      <c r="AD1257" s="2"/>
      <c r="AE1257" s="2"/>
    </row>
    <row r="1258" spans="3:34" x14ac:dyDescent="0.45">
      <c r="C1258" s="1"/>
      <c r="D1258" s="1"/>
      <c r="E1258" s="2"/>
      <c r="F1258" s="3"/>
      <c r="G1258" s="2"/>
      <c r="H1258" s="2"/>
      <c r="I1258" s="2"/>
      <c r="J1258" s="4"/>
      <c r="K1258" s="5"/>
      <c r="L1258" s="4"/>
      <c r="M1258" s="4"/>
      <c r="N1258" s="2"/>
      <c r="O1258" s="1"/>
      <c r="P1258" s="2"/>
      <c r="Q1258" s="2"/>
      <c r="S1258" s="2"/>
      <c r="T1258" s="2"/>
      <c r="U1258" s="2"/>
      <c r="V1258" s="2"/>
      <c r="W1258" s="2"/>
      <c r="X1258" s="2"/>
      <c r="Y1258" s="6"/>
      <c r="AA1258" s="2"/>
      <c r="AB1258" s="2"/>
      <c r="AD1258" s="2"/>
      <c r="AE1258" s="2"/>
      <c r="AF1258" s="2"/>
    </row>
    <row r="1259" spans="3:34" x14ac:dyDescent="0.45">
      <c r="C1259" s="1"/>
      <c r="D1259" s="1"/>
      <c r="E1259" s="2"/>
      <c r="F1259" s="3"/>
      <c r="G1259" s="2"/>
      <c r="H1259" s="2"/>
      <c r="I1259" s="2"/>
      <c r="J1259" s="4"/>
      <c r="K1259" s="5"/>
      <c r="L1259" s="4"/>
      <c r="M1259" s="4"/>
      <c r="N1259" s="2"/>
      <c r="O1259" s="1"/>
      <c r="P1259" s="2"/>
      <c r="Q1259" s="2"/>
      <c r="S1259" s="2"/>
      <c r="T1259" s="2"/>
      <c r="V1259" s="2"/>
      <c r="W1259" s="2"/>
      <c r="X1259" s="2"/>
      <c r="Y1259" s="6"/>
      <c r="AA1259" s="2"/>
      <c r="AB1259" s="2"/>
      <c r="AD1259" s="2"/>
      <c r="AE1259" s="2"/>
    </row>
    <row r="1260" spans="3:34" x14ac:dyDescent="0.45">
      <c r="C1260" s="1"/>
      <c r="D1260" s="1"/>
      <c r="E1260" s="2"/>
      <c r="F1260" s="3"/>
      <c r="G1260" s="2"/>
      <c r="H1260" s="2"/>
      <c r="I1260" s="2"/>
      <c r="J1260" s="4"/>
      <c r="K1260" s="5"/>
      <c r="L1260" s="4"/>
      <c r="M1260" s="4"/>
      <c r="N1260" s="2"/>
      <c r="O1260" s="1"/>
      <c r="P1260" s="2"/>
      <c r="Q1260" s="2"/>
      <c r="S1260" s="2"/>
      <c r="T1260" s="2"/>
      <c r="V1260" s="2"/>
      <c r="W1260" s="2"/>
      <c r="X1260" s="2"/>
      <c r="Y1260" s="6"/>
      <c r="AA1260" s="2"/>
      <c r="AB1260" s="2"/>
      <c r="AD1260" s="2"/>
      <c r="AE1260" s="2"/>
    </row>
    <row r="1261" spans="3:34" x14ac:dyDescent="0.45">
      <c r="C1261" s="1"/>
      <c r="D1261" s="1"/>
      <c r="E1261" s="2"/>
      <c r="F1261" s="3"/>
      <c r="G1261" s="2"/>
      <c r="H1261" s="2"/>
      <c r="I1261" s="2"/>
      <c r="J1261" s="4"/>
      <c r="K1261" s="5"/>
      <c r="L1261" s="4"/>
      <c r="M1261" s="4"/>
      <c r="N1261" s="2"/>
      <c r="O1261" s="1"/>
      <c r="P1261" s="2"/>
      <c r="Q1261" s="2"/>
      <c r="S1261" s="2"/>
      <c r="T1261" s="2"/>
      <c r="V1261" s="2"/>
      <c r="W1261" s="2"/>
      <c r="X1261" s="2"/>
      <c r="Y1261" s="6"/>
      <c r="AA1261" s="2"/>
      <c r="AB1261" s="2"/>
      <c r="AC1261" s="2"/>
      <c r="AG1261" s="2"/>
      <c r="AH1261" s="2"/>
    </row>
    <row r="1262" spans="3:34" x14ac:dyDescent="0.45">
      <c r="C1262" s="1"/>
      <c r="D1262" s="1"/>
      <c r="E1262" s="2"/>
      <c r="F1262" s="3"/>
      <c r="G1262" s="2"/>
      <c r="H1262" s="2"/>
      <c r="I1262" s="2"/>
      <c r="J1262" s="4"/>
      <c r="K1262" s="5"/>
      <c r="L1262" s="4"/>
      <c r="M1262" s="4"/>
      <c r="N1262" s="2"/>
      <c r="O1262" s="1"/>
      <c r="P1262" s="2"/>
      <c r="Q1262" s="2"/>
      <c r="S1262" s="2"/>
      <c r="T1262" s="2"/>
      <c r="V1262" s="2"/>
      <c r="W1262" s="2"/>
      <c r="X1262" s="2"/>
      <c r="Y1262" s="6"/>
      <c r="AA1262" s="2"/>
      <c r="AB1262" s="2"/>
      <c r="AD1262" s="2"/>
      <c r="AE1262" s="2"/>
      <c r="AG1262" s="2"/>
      <c r="AH1262" s="2"/>
    </row>
    <row r="1263" spans="3:34" x14ac:dyDescent="0.45">
      <c r="C1263" s="1"/>
      <c r="D1263" s="1"/>
      <c r="E1263" s="2"/>
      <c r="F1263" s="3"/>
      <c r="G1263" s="2"/>
      <c r="H1263" s="2"/>
      <c r="I1263" s="2"/>
      <c r="J1263" s="4"/>
      <c r="K1263" s="5"/>
      <c r="L1263" s="4"/>
      <c r="M1263" s="4"/>
      <c r="N1263" s="2"/>
      <c r="O1263" s="1"/>
      <c r="P1263" s="2"/>
      <c r="Q1263" s="2"/>
      <c r="S1263" s="2"/>
      <c r="T1263" s="2"/>
      <c r="V1263" s="2"/>
      <c r="W1263" s="2"/>
      <c r="X1263" s="2"/>
      <c r="Y1263" s="6"/>
      <c r="AA1263" s="2"/>
      <c r="AB1263" s="2"/>
      <c r="AD1263" s="2"/>
      <c r="AE1263" s="2"/>
      <c r="AG1263" s="2"/>
      <c r="AH1263" s="2"/>
    </row>
    <row r="1264" spans="3:34" x14ac:dyDescent="0.45">
      <c r="C1264" s="1"/>
      <c r="D1264" s="1"/>
      <c r="E1264" s="2"/>
      <c r="F1264" s="3"/>
      <c r="G1264" s="2"/>
      <c r="H1264" s="2"/>
      <c r="I1264" s="2"/>
      <c r="J1264" s="4"/>
      <c r="K1264" s="5"/>
      <c r="L1264" s="4"/>
      <c r="M1264" s="4"/>
      <c r="N1264" s="2"/>
      <c r="O1264" s="1"/>
      <c r="P1264" s="2"/>
      <c r="Q1264" s="2"/>
      <c r="S1264" s="2"/>
      <c r="T1264" s="2"/>
      <c r="V1264" s="2"/>
      <c r="W1264" s="2"/>
      <c r="X1264" s="2"/>
      <c r="Y1264" s="6"/>
      <c r="AA1264" s="2"/>
      <c r="AB1264" s="2"/>
      <c r="AD1264" s="2"/>
      <c r="AE1264" s="2"/>
      <c r="AG1264" s="2"/>
      <c r="AH1264" s="2"/>
    </row>
    <row r="1265" spans="3:34" x14ac:dyDescent="0.45">
      <c r="C1265" s="1"/>
      <c r="D1265" s="1"/>
      <c r="E1265" s="2"/>
      <c r="F1265" s="3"/>
      <c r="G1265" s="2"/>
      <c r="H1265" s="2"/>
      <c r="I1265" s="2"/>
      <c r="J1265" s="4"/>
      <c r="K1265" s="5"/>
      <c r="L1265" s="4"/>
      <c r="M1265" s="4"/>
      <c r="N1265" s="2"/>
      <c r="O1265" s="1"/>
      <c r="P1265" s="2"/>
      <c r="Q1265" s="2"/>
      <c r="S1265" s="2"/>
      <c r="T1265" s="2"/>
      <c r="V1265" s="2"/>
      <c r="W1265" s="2"/>
      <c r="X1265" s="2"/>
      <c r="Y1265" s="6"/>
      <c r="AA1265" s="2"/>
      <c r="AB1265" s="2"/>
      <c r="AD1265" s="2"/>
      <c r="AE1265" s="2"/>
      <c r="AG1265" s="2"/>
      <c r="AH1265" s="2"/>
    </row>
    <row r="1266" spans="3:34" x14ac:dyDescent="0.45">
      <c r="C1266" s="1"/>
      <c r="D1266" s="1"/>
      <c r="E1266" s="2"/>
      <c r="F1266" s="3"/>
      <c r="G1266" s="2"/>
      <c r="H1266" s="2"/>
      <c r="I1266" s="2"/>
      <c r="J1266" s="4"/>
      <c r="K1266" s="5"/>
      <c r="L1266" s="4"/>
      <c r="M1266" s="4"/>
      <c r="N1266" s="2"/>
      <c r="O1266" s="1"/>
      <c r="P1266" s="2"/>
      <c r="Q1266" s="2"/>
      <c r="S1266" s="2"/>
      <c r="T1266" s="2"/>
      <c r="V1266" s="2"/>
      <c r="W1266" s="2"/>
      <c r="X1266" s="2"/>
      <c r="Y1266" s="6"/>
      <c r="AA1266" s="2"/>
      <c r="AB1266" s="2"/>
      <c r="AD1266" s="2"/>
      <c r="AE1266" s="2"/>
      <c r="AG1266" s="2"/>
      <c r="AH1266" s="2"/>
    </row>
    <row r="1267" spans="3:34" x14ac:dyDescent="0.45">
      <c r="C1267" s="1"/>
      <c r="D1267" s="1"/>
      <c r="E1267" s="2"/>
      <c r="F1267" s="3"/>
      <c r="G1267" s="2"/>
      <c r="H1267" s="2"/>
      <c r="I1267" s="2"/>
      <c r="J1267" s="4"/>
      <c r="K1267" s="5"/>
      <c r="L1267" s="4"/>
      <c r="M1267" s="4"/>
      <c r="N1267" s="2"/>
      <c r="O1267" s="1"/>
      <c r="P1267" s="2"/>
      <c r="Q1267" s="2"/>
      <c r="S1267" s="2"/>
      <c r="T1267" s="2"/>
      <c r="V1267" s="2"/>
      <c r="W1267" s="2"/>
      <c r="X1267" s="2"/>
      <c r="Y1267" s="6"/>
      <c r="AA1267" s="2"/>
      <c r="AB1267" s="2"/>
      <c r="AD1267" s="2"/>
      <c r="AE1267" s="2"/>
      <c r="AF1267" s="2"/>
      <c r="AG1267" s="2"/>
      <c r="AH1267" s="2"/>
    </row>
    <row r="1268" spans="3:34" x14ac:dyDescent="0.45">
      <c r="C1268" s="1"/>
      <c r="D1268" s="1"/>
      <c r="E1268" s="2"/>
      <c r="F1268" s="3"/>
      <c r="G1268" s="2"/>
      <c r="H1268" s="2"/>
      <c r="I1268" s="2"/>
      <c r="J1268" s="4"/>
      <c r="K1268" s="5"/>
      <c r="L1268" s="4"/>
      <c r="M1268" s="4"/>
      <c r="N1268" s="2"/>
      <c r="O1268" s="1"/>
      <c r="P1268" s="2"/>
      <c r="Q1268" s="2"/>
      <c r="S1268" s="2"/>
      <c r="T1268" s="2"/>
      <c r="V1268" s="2"/>
      <c r="W1268" s="2"/>
      <c r="X1268" s="2"/>
      <c r="Y1268" s="6"/>
      <c r="AA1268" s="2"/>
      <c r="AB1268" s="2"/>
      <c r="AD1268" s="2"/>
      <c r="AE1268" s="2"/>
      <c r="AF1268" s="2"/>
      <c r="AG1268" s="2"/>
      <c r="AH1268" s="2"/>
    </row>
    <row r="1269" spans="3:34" x14ac:dyDescent="0.45">
      <c r="C1269" s="1"/>
      <c r="D1269" s="1"/>
      <c r="E1269" s="2"/>
      <c r="F1269" s="3"/>
      <c r="G1269" s="2"/>
      <c r="H1269" s="2"/>
      <c r="I1269" s="2"/>
      <c r="J1269" s="4"/>
      <c r="K1269" s="5"/>
      <c r="L1269" s="4"/>
      <c r="M1269" s="4"/>
      <c r="N1269" s="2"/>
      <c r="O1269" s="1"/>
      <c r="P1269" s="2"/>
      <c r="Q1269" s="2"/>
      <c r="S1269" s="2"/>
      <c r="T1269" s="2"/>
      <c r="V1269" s="2"/>
      <c r="W1269" s="2"/>
      <c r="X1269" s="2"/>
      <c r="Y1269" s="6"/>
      <c r="AA1269" s="2"/>
      <c r="AB1269" s="2"/>
      <c r="AD1269" s="2"/>
      <c r="AE1269" s="2"/>
      <c r="AF1269" s="2"/>
      <c r="AG1269" s="2"/>
      <c r="AH1269" s="2"/>
    </row>
    <row r="1270" spans="3:34" x14ac:dyDescent="0.45">
      <c r="C1270" s="1"/>
      <c r="D1270" s="1"/>
      <c r="E1270" s="2"/>
      <c r="F1270" s="3"/>
      <c r="G1270" s="2"/>
      <c r="H1270" s="2"/>
      <c r="I1270" s="2"/>
      <c r="J1270" s="4"/>
      <c r="K1270" s="5"/>
      <c r="L1270" s="4"/>
      <c r="M1270" s="4"/>
      <c r="N1270" s="2"/>
      <c r="O1270" s="1"/>
      <c r="P1270" s="2"/>
      <c r="Q1270" s="2"/>
      <c r="S1270" s="2"/>
      <c r="T1270" s="2"/>
      <c r="V1270" s="2"/>
      <c r="W1270" s="2"/>
      <c r="X1270" s="2"/>
      <c r="Y1270" s="6"/>
      <c r="AA1270" s="2"/>
      <c r="AB1270" s="2"/>
      <c r="AD1270" s="2"/>
      <c r="AE1270" s="2"/>
      <c r="AF1270" s="2"/>
      <c r="AG1270" s="2"/>
      <c r="AH1270" s="2"/>
    </row>
    <row r="1271" spans="3:34" x14ac:dyDescent="0.45">
      <c r="C1271" s="1"/>
      <c r="D1271" s="1"/>
      <c r="E1271" s="2"/>
      <c r="F1271" s="3"/>
      <c r="G1271" s="2"/>
      <c r="H1271" s="2"/>
      <c r="I1271" s="2"/>
      <c r="J1271" s="4"/>
      <c r="K1271" s="5"/>
      <c r="L1271" s="4"/>
      <c r="M1271" s="4"/>
      <c r="N1271" s="2"/>
      <c r="O1271" s="1"/>
      <c r="P1271" s="2"/>
      <c r="Q1271" s="2"/>
      <c r="S1271" s="2"/>
      <c r="T1271" s="2"/>
      <c r="V1271" s="2"/>
      <c r="W1271" s="2"/>
      <c r="X1271" s="2"/>
      <c r="Y1271" s="6"/>
      <c r="AA1271" s="2"/>
      <c r="AB1271" s="2"/>
      <c r="AD1271" s="2"/>
      <c r="AE1271" s="2"/>
      <c r="AF1271" s="2"/>
      <c r="AG1271" s="2"/>
      <c r="AH1271" s="2"/>
    </row>
    <row r="1272" spans="3:34" x14ac:dyDescent="0.45">
      <c r="C1272" s="1"/>
      <c r="D1272" s="1"/>
      <c r="E1272" s="2"/>
      <c r="F1272" s="3"/>
      <c r="G1272" s="2"/>
      <c r="H1272" s="2"/>
      <c r="I1272" s="2"/>
      <c r="J1272" s="4"/>
      <c r="K1272" s="5"/>
      <c r="L1272" s="4"/>
      <c r="M1272" s="4"/>
      <c r="N1272" s="2"/>
      <c r="O1272" s="1"/>
      <c r="P1272" s="2"/>
      <c r="Q1272" s="2"/>
      <c r="S1272" s="2"/>
      <c r="T1272" s="2"/>
      <c r="U1272" s="2"/>
      <c r="V1272" s="2"/>
      <c r="W1272" s="2"/>
      <c r="X1272" s="2"/>
      <c r="Y1272" s="6"/>
      <c r="AA1272" s="2"/>
      <c r="AB1272" s="2"/>
      <c r="AD1272" s="2"/>
      <c r="AE1272" s="2"/>
      <c r="AF1272" s="2"/>
      <c r="AG1272" s="2"/>
      <c r="AH1272" s="2"/>
    </row>
    <row r="1273" spans="3:34" x14ac:dyDescent="0.45">
      <c r="C1273" s="1"/>
      <c r="D1273" s="1"/>
      <c r="E1273" s="2"/>
      <c r="F1273" s="3"/>
      <c r="G1273" s="2"/>
      <c r="H1273" s="2"/>
      <c r="I1273" s="2"/>
      <c r="J1273" s="4"/>
      <c r="K1273" s="5"/>
      <c r="L1273" s="4"/>
      <c r="M1273" s="4"/>
      <c r="N1273" s="2"/>
      <c r="O1273" s="1"/>
      <c r="P1273" s="2"/>
      <c r="Q1273" s="2"/>
      <c r="S1273" s="2"/>
      <c r="T1273" s="2"/>
      <c r="V1273" s="2"/>
      <c r="W1273" s="2"/>
      <c r="X1273" s="2"/>
      <c r="Y1273" s="6"/>
      <c r="AA1273" s="2"/>
      <c r="AB1273" s="2"/>
      <c r="AD1273" s="2"/>
      <c r="AE1273" s="2"/>
      <c r="AF1273" s="2"/>
      <c r="AG1273" s="2"/>
      <c r="AH1273" s="2"/>
    </row>
    <row r="1274" spans="3:34" x14ac:dyDescent="0.45">
      <c r="C1274" s="1"/>
      <c r="D1274" s="1"/>
      <c r="E1274" s="2"/>
      <c r="F1274" s="3"/>
      <c r="G1274" s="2"/>
      <c r="H1274" s="2"/>
      <c r="I1274" s="2"/>
      <c r="J1274" s="4"/>
      <c r="K1274" s="5"/>
      <c r="L1274" s="4"/>
      <c r="M1274" s="4"/>
      <c r="N1274" s="2"/>
      <c r="O1274" s="1"/>
      <c r="P1274" s="2"/>
      <c r="Q1274" s="2"/>
      <c r="S1274" s="2"/>
      <c r="T1274" s="2"/>
      <c r="V1274" s="2"/>
      <c r="W1274" s="2"/>
      <c r="X1274" s="2"/>
      <c r="Y1274" s="6"/>
      <c r="AA1274" s="2"/>
      <c r="AB1274" s="2"/>
      <c r="AC1274" s="2"/>
      <c r="AD1274" s="2"/>
      <c r="AE1274" s="2"/>
      <c r="AF1274" s="2"/>
      <c r="AG1274" s="2"/>
      <c r="AH1274" s="2"/>
    </row>
    <row r="1275" spans="3:34" x14ac:dyDescent="0.45">
      <c r="C1275" s="1"/>
      <c r="D1275" s="1"/>
      <c r="E1275" s="2"/>
      <c r="F1275" s="3"/>
      <c r="G1275" s="2"/>
      <c r="H1275" s="2"/>
      <c r="I1275" s="2"/>
      <c r="J1275" s="4"/>
      <c r="K1275" s="5"/>
      <c r="L1275" s="4"/>
      <c r="M1275" s="4"/>
      <c r="N1275" s="2"/>
      <c r="O1275" s="1"/>
      <c r="P1275" s="2"/>
      <c r="Q1275" s="2"/>
      <c r="S1275" s="2"/>
      <c r="T1275" s="2"/>
      <c r="V1275" s="2"/>
      <c r="W1275" s="2"/>
      <c r="X1275" s="2"/>
      <c r="Y1275" s="6"/>
      <c r="AA1275" s="2"/>
      <c r="AB1275" s="2"/>
      <c r="AC1275" s="2"/>
      <c r="AD1275" s="2"/>
      <c r="AE1275" s="2"/>
      <c r="AF1275" s="2"/>
    </row>
    <row r="1276" spans="3:34" x14ac:dyDescent="0.45">
      <c r="C1276" s="1"/>
      <c r="D1276" s="1"/>
      <c r="E1276" s="2"/>
      <c r="F1276" s="3"/>
      <c r="G1276" s="2"/>
      <c r="H1276" s="2"/>
      <c r="I1276" s="2"/>
      <c r="J1276" s="4"/>
      <c r="K1276" s="5"/>
      <c r="L1276" s="4"/>
      <c r="M1276" s="4"/>
      <c r="N1276" s="2"/>
      <c r="O1276" s="1"/>
      <c r="P1276" s="2"/>
      <c r="Q1276" s="2"/>
      <c r="S1276" s="2"/>
      <c r="T1276" s="2"/>
      <c r="V1276" s="2"/>
      <c r="W1276" s="2"/>
      <c r="X1276" s="2"/>
      <c r="Y1276" s="6"/>
      <c r="AA1276" s="2"/>
      <c r="AB1276" s="2"/>
      <c r="AD1276" s="2"/>
      <c r="AE1276" s="2"/>
    </row>
    <row r="1277" spans="3:34" x14ac:dyDescent="0.45">
      <c r="C1277" s="1"/>
      <c r="D1277" s="1"/>
      <c r="E1277" s="2"/>
      <c r="F1277" s="3"/>
      <c r="G1277" s="2"/>
      <c r="H1277" s="2"/>
      <c r="I1277" s="2"/>
      <c r="J1277" s="4"/>
      <c r="K1277" s="5"/>
      <c r="L1277" s="4"/>
      <c r="M1277" s="4"/>
      <c r="N1277" s="2"/>
      <c r="O1277" s="1"/>
      <c r="P1277" s="2"/>
      <c r="Q1277" s="2"/>
      <c r="S1277" s="2"/>
      <c r="T1277" s="2"/>
      <c r="V1277" s="2"/>
      <c r="W1277" s="2"/>
      <c r="X1277" s="2"/>
      <c r="Y1277" s="6"/>
      <c r="AA1277" s="2"/>
      <c r="AB1277" s="2"/>
      <c r="AD1277" s="2"/>
      <c r="AE1277" s="2"/>
    </row>
    <row r="1278" spans="3:34" x14ac:dyDescent="0.45">
      <c r="C1278" s="1"/>
      <c r="D1278" s="1"/>
      <c r="E1278" s="2"/>
      <c r="F1278" s="3"/>
      <c r="G1278" s="2"/>
      <c r="H1278" s="2"/>
      <c r="I1278" s="2"/>
      <c r="J1278" s="4"/>
      <c r="K1278" s="5"/>
      <c r="L1278" s="4"/>
      <c r="M1278" s="4"/>
      <c r="N1278" s="2"/>
      <c r="O1278" s="1"/>
      <c r="P1278" s="2"/>
      <c r="Q1278" s="2"/>
      <c r="S1278" s="2"/>
      <c r="T1278" s="2"/>
      <c r="V1278" s="2"/>
      <c r="W1278" s="2"/>
      <c r="X1278" s="2"/>
      <c r="Y1278" s="6"/>
      <c r="AA1278" s="2"/>
      <c r="AB1278" s="2"/>
      <c r="AD1278" s="2"/>
      <c r="AE1278" s="2"/>
      <c r="AG1278" s="2"/>
      <c r="AH1278" s="2"/>
    </row>
    <row r="1279" spans="3:34" x14ac:dyDescent="0.45">
      <c r="C1279" s="1"/>
      <c r="D1279" s="1"/>
      <c r="E1279" s="2"/>
      <c r="F1279" s="3"/>
      <c r="G1279" s="2"/>
      <c r="H1279" s="2"/>
      <c r="I1279" s="2"/>
      <c r="J1279" s="4"/>
      <c r="K1279" s="5"/>
      <c r="L1279" s="4"/>
      <c r="M1279" s="4"/>
      <c r="N1279" s="2"/>
      <c r="O1279" s="1"/>
      <c r="P1279" s="2"/>
      <c r="Q1279" s="2"/>
      <c r="S1279" s="2"/>
      <c r="T1279" s="2"/>
      <c r="V1279" s="2"/>
      <c r="W1279" s="2"/>
      <c r="X1279" s="2"/>
      <c r="Y1279" s="6"/>
      <c r="AA1279" s="2"/>
      <c r="AB1279" s="2"/>
      <c r="AD1279" s="2"/>
      <c r="AE1279" s="2"/>
      <c r="AG1279" s="2"/>
      <c r="AH1279" s="2"/>
    </row>
    <row r="1280" spans="3:34" x14ac:dyDescent="0.45">
      <c r="C1280" s="1"/>
      <c r="D1280" s="1"/>
      <c r="E1280" s="2"/>
      <c r="F1280" s="3"/>
      <c r="G1280" s="2"/>
      <c r="H1280" s="2"/>
      <c r="I1280" s="2"/>
      <c r="J1280" s="4"/>
      <c r="K1280" s="5"/>
      <c r="L1280" s="4"/>
      <c r="M1280" s="4"/>
      <c r="N1280" s="2"/>
      <c r="O1280" s="1"/>
      <c r="P1280" s="2"/>
      <c r="Q1280" s="2"/>
      <c r="S1280" s="2"/>
      <c r="T1280" s="2"/>
      <c r="U1280" s="2"/>
      <c r="V1280" s="2"/>
      <c r="W1280" s="2"/>
      <c r="X1280" s="2"/>
      <c r="Y1280" s="6"/>
      <c r="AA1280" s="2"/>
      <c r="AB1280" s="2"/>
      <c r="AD1280" s="2"/>
      <c r="AE1280" s="2"/>
      <c r="AG1280" s="2"/>
      <c r="AH1280" s="2"/>
    </row>
    <row r="1281" spans="3:34" x14ac:dyDescent="0.45">
      <c r="C1281" s="1"/>
      <c r="D1281" s="1"/>
      <c r="E1281" s="2"/>
      <c r="F1281" s="3"/>
      <c r="G1281" s="2"/>
      <c r="H1281" s="2"/>
      <c r="I1281" s="2"/>
      <c r="J1281" s="4"/>
      <c r="K1281" s="5"/>
      <c r="L1281" s="4"/>
      <c r="M1281" s="4"/>
      <c r="N1281" s="2"/>
      <c r="O1281" s="1"/>
      <c r="P1281" s="2"/>
      <c r="Q1281" s="2"/>
      <c r="S1281" s="2"/>
      <c r="T1281" s="2"/>
      <c r="U1281" s="2"/>
      <c r="V1281" s="2"/>
      <c r="W1281" s="2"/>
      <c r="X1281" s="2"/>
      <c r="Y1281" s="6"/>
      <c r="AA1281" s="2"/>
      <c r="AB1281" s="2"/>
      <c r="AD1281" s="2"/>
      <c r="AE1281" s="2"/>
      <c r="AG1281" s="2"/>
      <c r="AH1281" s="2"/>
    </row>
    <row r="1282" spans="3:34" x14ac:dyDescent="0.45">
      <c r="C1282" s="1"/>
      <c r="D1282" s="1"/>
      <c r="E1282" s="2"/>
      <c r="F1282" s="3"/>
      <c r="G1282" s="2"/>
      <c r="H1282" s="2"/>
      <c r="I1282" s="2"/>
      <c r="J1282" s="4"/>
      <c r="K1282" s="5"/>
      <c r="L1282" s="4"/>
      <c r="M1282" s="4"/>
      <c r="N1282" s="2"/>
      <c r="O1282" s="1"/>
      <c r="P1282" s="2"/>
      <c r="Q1282" s="2"/>
      <c r="S1282" s="2"/>
      <c r="T1282" s="2"/>
      <c r="U1282" s="2"/>
      <c r="V1282" s="2"/>
      <c r="W1282" s="2"/>
      <c r="X1282" s="2"/>
      <c r="Y1282" s="6"/>
      <c r="AA1282" s="2"/>
      <c r="AB1282" s="2"/>
      <c r="AD1282" s="2"/>
      <c r="AE1282" s="2"/>
      <c r="AG1282" s="2"/>
      <c r="AH1282" s="2"/>
    </row>
    <row r="1283" spans="3:34" x14ac:dyDescent="0.45">
      <c r="C1283" s="1"/>
      <c r="D1283" s="1"/>
      <c r="E1283" s="2"/>
      <c r="F1283" s="3"/>
      <c r="G1283" s="2"/>
      <c r="H1283" s="2"/>
      <c r="I1283" s="2"/>
      <c r="J1283" s="4"/>
      <c r="K1283" s="5"/>
      <c r="L1283" s="4"/>
      <c r="M1283" s="4"/>
      <c r="N1283" s="2"/>
      <c r="O1283" s="1"/>
      <c r="P1283" s="2"/>
      <c r="Q1283" s="2"/>
      <c r="S1283" s="2"/>
      <c r="T1283" s="2"/>
      <c r="U1283" s="2"/>
      <c r="V1283" s="2"/>
      <c r="W1283" s="2"/>
      <c r="X1283" s="2"/>
      <c r="Y1283" s="6"/>
      <c r="AA1283" s="2"/>
      <c r="AB1283" s="2"/>
      <c r="AC1283" s="2"/>
      <c r="AD1283" s="2"/>
      <c r="AE1283" s="2"/>
      <c r="AF1283" s="2"/>
      <c r="AG1283" s="2"/>
      <c r="AH1283" s="2"/>
    </row>
    <row r="1284" spans="3:34" x14ac:dyDescent="0.45">
      <c r="C1284" s="1"/>
      <c r="D1284" s="1"/>
      <c r="E1284" s="2"/>
      <c r="F1284" s="3"/>
      <c r="G1284" s="2"/>
      <c r="H1284" s="2"/>
      <c r="I1284" s="2"/>
      <c r="J1284" s="4"/>
      <c r="K1284" s="5"/>
      <c r="L1284" s="4"/>
      <c r="M1284" s="4"/>
      <c r="N1284" s="2"/>
      <c r="O1284" s="1"/>
      <c r="P1284" s="2"/>
      <c r="Q1284" s="2"/>
      <c r="S1284" s="2"/>
      <c r="T1284" s="2"/>
      <c r="U1284" s="2"/>
      <c r="V1284" s="2"/>
      <c r="W1284" s="2"/>
      <c r="X1284" s="2"/>
      <c r="Y1284" s="6"/>
      <c r="AA1284" s="2"/>
      <c r="AB1284" s="2"/>
      <c r="AD1284" s="2"/>
      <c r="AE1284" s="2"/>
      <c r="AG1284" s="2"/>
      <c r="AH1284" s="2"/>
    </row>
    <row r="1285" spans="3:34" x14ac:dyDescent="0.45">
      <c r="C1285" s="1"/>
      <c r="D1285" s="1"/>
      <c r="E1285" s="2"/>
      <c r="F1285" s="3"/>
      <c r="G1285" s="2"/>
      <c r="H1285" s="2"/>
      <c r="I1285" s="2"/>
      <c r="J1285" s="4"/>
      <c r="K1285" s="5"/>
      <c r="L1285" s="4"/>
      <c r="M1285" s="4"/>
      <c r="N1285" s="2"/>
      <c r="O1285" s="1"/>
      <c r="P1285" s="2"/>
      <c r="Q1285" s="2"/>
      <c r="S1285" s="2"/>
      <c r="T1285" s="2"/>
      <c r="U1285" s="2"/>
      <c r="V1285" s="2"/>
      <c r="W1285" s="2"/>
      <c r="X1285" s="2"/>
      <c r="Y1285" s="6"/>
      <c r="AA1285" s="2"/>
      <c r="AB1285" s="2"/>
      <c r="AD1285" s="2"/>
      <c r="AE1285" s="2"/>
      <c r="AG1285" s="2"/>
      <c r="AH1285" s="2"/>
    </row>
    <row r="1286" spans="3:34" x14ac:dyDescent="0.45">
      <c r="C1286" s="1"/>
      <c r="D1286" s="1"/>
      <c r="E1286" s="2"/>
      <c r="F1286" s="3"/>
      <c r="G1286" s="2"/>
      <c r="H1286" s="2"/>
      <c r="I1286" s="2"/>
      <c r="J1286" s="4"/>
      <c r="K1286" s="5"/>
      <c r="L1286" s="4"/>
      <c r="M1286" s="4"/>
      <c r="N1286" s="2"/>
      <c r="O1286" s="1"/>
      <c r="P1286" s="2"/>
      <c r="Q1286" s="2"/>
      <c r="S1286" s="2"/>
      <c r="T1286" s="2"/>
      <c r="U1286" s="2"/>
      <c r="V1286" s="2"/>
      <c r="W1286" s="2"/>
      <c r="X1286" s="2"/>
      <c r="Y1286" s="6"/>
      <c r="AA1286" s="2"/>
      <c r="AB1286" s="2"/>
      <c r="AD1286" s="2"/>
      <c r="AE1286" s="2"/>
      <c r="AG1286" s="2"/>
      <c r="AH1286" s="2"/>
    </row>
    <row r="1287" spans="3:34" x14ac:dyDescent="0.45">
      <c r="C1287" s="1"/>
      <c r="D1287" s="1"/>
      <c r="E1287" s="2"/>
      <c r="F1287" s="3"/>
      <c r="G1287" s="2"/>
      <c r="H1287" s="2"/>
      <c r="I1287" s="2"/>
      <c r="J1287" s="4"/>
      <c r="K1287" s="5"/>
      <c r="L1287" s="4"/>
      <c r="M1287" s="4"/>
      <c r="N1287" s="2"/>
      <c r="O1287" s="1"/>
      <c r="P1287" s="2"/>
      <c r="Q1287" s="2"/>
      <c r="S1287" s="2"/>
      <c r="T1287" s="2"/>
      <c r="V1287" s="2"/>
      <c r="W1287" s="2"/>
      <c r="X1287" s="2"/>
      <c r="Y1287" s="6"/>
      <c r="AA1287" s="2"/>
      <c r="AB1287" s="2"/>
      <c r="AD1287" s="2"/>
      <c r="AE1287" s="2"/>
      <c r="AG1287" s="2"/>
      <c r="AH1287" s="2"/>
    </row>
    <row r="1288" spans="3:34" x14ac:dyDescent="0.45">
      <c r="C1288" s="1"/>
      <c r="D1288" s="1"/>
      <c r="E1288" s="2"/>
      <c r="F1288" s="3"/>
      <c r="G1288" s="2"/>
      <c r="H1288" s="2"/>
      <c r="I1288" s="2"/>
      <c r="J1288" s="4"/>
      <c r="K1288" s="5"/>
      <c r="L1288" s="4"/>
      <c r="M1288" s="4"/>
      <c r="N1288" s="2"/>
      <c r="O1288" s="1"/>
      <c r="P1288" s="2"/>
      <c r="Q1288" s="2"/>
      <c r="S1288" s="2"/>
      <c r="T1288" s="2"/>
      <c r="V1288" s="2"/>
      <c r="W1288" s="2"/>
      <c r="X1288" s="2"/>
      <c r="Y1288" s="6"/>
      <c r="AA1288" s="2"/>
      <c r="AB1288" s="2"/>
      <c r="AD1288" s="2"/>
      <c r="AE1288" s="2"/>
      <c r="AG1288" s="2"/>
      <c r="AH1288" s="2"/>
    </row>
    <row r="1289" spans="3:34" x14ac:dyDescent="0.45">
      <c r="C1289" s="1"/>
      <c r="D1289" s="1"/>
      <c r="E1289" s="2"/>
      <c r="F1289" s="3"/>
      <c r="G1289" s="2"/>
      <c r="H1289" s="2"/>
      <c r="I1289" s="2"/>
      <c r="J1289" s="4"/>
      <c r="K1289" s="5"/>
      <c r="L1289" s="4"/>
      <c r="M1289" s="4"/>
      <c r="N1289" s="2"/>
      <c r="O1289" s="1"/>
      <c r="P1289" s="2"/>
      <c r="Q1289" s="2"/>
      <c r="S1289" s="2"/>
      <c r="T1289" s="2"/>
      <c r="V1289" s="2"/>
      <c r="W1289" s="2"/>
      <c r="X1289" s="2"/>
      <c r="Y1289" s="6"/>
      <c r="AA1289" s="2"/>
      <c r="AB1289" s="2"/>
      <c r="AD1289" s="2"/>
      <c r="AE1289" s="2"/>
      <c r="AG1289" s="2"/>
      <c r="AH1289" s="2"/>
    </row>
    <row r="1290" spans="3:34" x14ac:dyDescent="0.45">
      <c r="C1290" s="1"/>
      <c r="D1290" s="1"/>
      <c r="E1290" s="2"/>
      <c r="F1290" s="3"/>
      <c r="G1290" s="2"/>
      <c r="H1290" s="2"/>
      <c r="I1290" s="2"/>
      <c r="J1290" s="4"/>
      <c r="K1290" s="5"/>
      <c r="L1290" s="4"/>
      <c r="M1290" s="4"/>
      <c r="N1290" s="2"/>
      <c r="O1290" s="1"/>
      <c r="P1290" s="2"/>
      <c r="Q1290" s="2"/>
      <c r="S1290" s="2"/>
      <c r="T1290" s="2"/>
      <c r="U1290" s="2"/>
      <c r="V1290" s="2"/>
      <c r="W1290" s="2"/>
      <c r="X1290" s="2"/>
      <c r="Y1290" s="6"/>
      <c r="AA1290" s="2"/>
      <c r="AB1290" s="2"/>
      <c r="AD1290" s="2"/>
      <c r="AE1290" s="2"/>
      <c r="AG1290" s="2"/>
      <c r="AH1290" s="2"/>
    </row>
    <row r="1291" spans="3:34" x14ac:dyDescent="0.45">
      <c r="C1291" s="1"/>
      <c r="D1291" s="1"/>
      <c r="E1291" s="2"/>
      <c r="F1291" s="3"/>
      <c r="G1291" s="2"/>
      <c r="H1291" s="2"/>
      <c r="I1291" s="2"/>
      <c r="J1291" s="4"/>
      <c r="K1291" s="5"/>
      <c r="L1291" s="4"/>
      <c r="M1291" s="4"/>
      <c r="N1291" s="2"/>
      <c r="O1291" s="1"/>
      <c r="P1291" s="2"/>
      <c r="Q1291" s="2"/>
      <c r="S1291" s="2"/>
      <c r="T1291" s="2"/>
      <c r="V1291" s="2"/>
      <c r="W1291" s="2"/>
      <c r="X1291" s="2"/>
      <c r="Y1291" s="6"/>
      <c r="AA1291" s="2"/>
      <c r="AB1291" s="2"/>
      <c r="AD1291" s="2"/>
      <c r="AE1291" s="2"/>
      <c r="AG1291" s="2"/>
      <c r="AH1291" s="2"/>
    </row>
    <row r="1292" spans="3:34" x14ac:dyDescent="0.45">
      <c r="C1292" s="1"/>
      <c r="D1292" s="1"/>
      <c r="E1292" s="2"/>
      <c r="F1292" s="3"/>
      <c r="G1292" s="2"/>
      <c r="H1292" s="2"/>
      <c r="I1292" s="2"/>
      <c r="J1292" s="4"/>
      <c r="K1292" s="5"/>
      <c r="L1292" s="4"/>
      <c r="M1292" s="4"/>
      <c r="N1292" s="2"/>
      <c r="O1292" s="1"/>
      <c r="P1292" s="2"/>
      <c r="Q1292" s="2"/>
      <c r="S1292" s="2"/>
      <c r="T1292" s="2"/>
      <c r="V1292" s="2"/>
      <c r="W1292" s="2"/>
      <c r="X1292" s="2"/>
      <c r="Y1292" s="6"/>
      <c r="AA1292" s="2"/>
      <c r="AB1292" s="2"/>
      <c r="AD1292" s="2"/>
      <c r="AE1292" s="2"/>
      <c r="AG1292" s="2"/>
      <c r="AH1292" s="2"/>
    </row>
    <row r="1293" spans="3:34" x14ac:dyDescent="0.45">
      <c r="C1293" s="1"/>
      <c r="D1293" s="1"/>
      <c r="E1293" s="2"/>
      <c r="F1293" s="3"/>
      <c r="G1293" s="2"/>
      <c r="H1293" s="2"/>
      <c r="I1293" s="2"/>
      <c r="J1293" s="4"/>
      <c r="K1293" s="5"/>
      <c r="L1293" s="4"/>
      <c r="M1293" s="4"/>
      <c r="N1293" s="2"/>
      <c r="O1293" s="1"/>
      <c r="P1293" s="2"/>
      <c r="Q1293" s="2"/>
      <c r="S1293" s="2"/>
      <c r="T1293" s="2"/>
      <c r="U1293" s="2"/>
      <c r="V1293" s="2"/>
      <c r="W1293" s="2"/>
      <c r="X1293" s="2"/>
      <c r="Y1293" s="6"/>
      <c r="AA1293" s="2"/>
      <c r="AB1293" s="2"/>
      <c r="AD1293" s="2"/>
      <c r="AE1293" s="2"/>
      <c r="AG1293" s="2"/>
      <c r="AH1293" s="2"/>
    </row>
    <row r="1294" spans="3:34" x14ac:dyDescent="0.45">
      <c r="C1294" s="1"/>
      <c r="D1294" s="1"/>
      <c r="E1294" s="2"/>
      <c r="F1294" s="3"/>
      <c r="G1294" s="2"/>
      <c r="H1294" s="2"/>
      <c r="I1294" s="2"/>
      <c r="J1294" s="4"/>
      <c r="K1294" s="5"/>
      <c r="L1294" s="4"/>
      <c r="M1294" s="4"/>
      <c r="N1294" s="2"/>
      <c r="O1294" s="1"/>
      <c r="P1294" s="2"/>
      <c r="Q1294" s="2"/>
      <c r="S1294" s="2"/>
      <c r="T1294" s="2"/>
      <c r="U1294" s="2"/>
      <c r="V1294" s="2"/>
      <c r="W1294" s="2"/>
      <c r="X1294" s="2"/>
      <c r="Y1294" s="6"/>
      <c r="AA1294" s="2"/>
      <c r="AB1294" s="2"/>
      <c r="AC1294" s="2"/>
      <c r="AD1294" s="2"/>
      <c r="AE1294" s="2"/>
      <c r="AF1294" s="2"/>
      <c r="AG1294" s="2"/>
      <c r="AH1294" s="2"/>
    </row>
    <row r="1295" spans="3:34" x14ac:dyDescent="0.45">
      <c r="C1295" s="1"/>
      <c r="D1295" s="1"/>
      <c r="E1295" s="2"/>
      <c r="F1295" s="3"/>
      <c r="G1295" s="2"/>
      <c r="H1295" s="2"/>
      <c r="I1295" s="2"/>
      <c r="J1295" s="4"/>
      <c r="K1295" s="5"/>
      <c r="L1295" s="4"/>
      <c r="M1295" s="4"/>
      <c r="N1295" s="2"/>
      <c r="O1295" s="1"/>
      <c r="P1295" s="2"/>
      <c r="Q1295" s="2"/>
      <c r="S1295" s="2"/>
      <c r="T1295" s="2"/>
      <c r="U1295" s="2"/>
      <c r="V1295" s="2"/>
      <c r="W1295" s="2"/>
      <c r="X1295" s="2"/>
      <c r="Y1295" s="6"/>
      <c r="AA1295" s="2"/>
      <c r="AB1295" s="2"/>
      <c r="AD1295" s="2"/>
      <c r="AE1295" s="2"/>
      <c r="AG1295" s="2"/>
      <c r="AH1295" s="2"/>
    </row>
    <row r="1296" spans="3:34" x14ac:dyDescent="0.45">
      <c r="C1296" s="1"/>
      <c r="D1296" s="1"/>
      <c r="E1296" s="2"/>
      <c r="F1296" s="3"/>
      <c r="G1296" s="2"/>
      <c r="H1296" s="2"/>
      <c r="I1296" s="2"/>
      <c r="J1296" s="4"/>
      <c r="K1296" s="5"/>
      <c r="L1296" s="4"/>
      <c r="M1296" s="4"/>
      <c r="N1296" s="2"/>
      <c r="O1296" s="1"/>
      <c r="P1296" s="2"/>
      <c r="Q1296" s="2"/>
      <c r="S1296" s="2"/>
      <c r="T1296" s="2"/>
      <c r="U1296" s="2"/>
      <c r="V1296" s="2"/>
      <c r="W1296" s="2"/>
      <c r="X1296" s="2"/>
      <c r="Y1296" s="6"/>
      <c r="AA1296" s="2"/>
      <c r="AB1296" s="2"/>
      <c r="AD1296" s="2"/>
      <c r="AE1296" s="2"/>
      <c r="AG1296" s="2"/>
      <c r="AH1296" s="2"/>
    </row>
    <row r="1297" spans="3:34" x14ac:dyDescent="0.45">
      <c r="C1297" s="1"/>
      <c r="D1297" s="1"/>
      <c r="E1297" s="2"/>
      <c r="F1297" s="3"/>
      <c r="G1297" s="2"/>
      <c r="H1297" s="2"/>
      <c r="I1297" s="2"/>
      <c r="J1297" s="4"/>
      <c r="K1297" s="5"/>
      <c r="L1297" s="4"/>
      <c r="M1297" s="4"/>
      <c r="N1297" s="2"/>
      <c r="O1297" s="1"/>
      <c r="P1297" s="2"/>
      <c r="Q1297" s="2"/>
      <c r="S1297" s="2"/>
      <c r="T1297" s="2"/>
      <c r="U1297" s="2"/>
      <c r="V1297" s="2"/>
      <c r="W1297" s="2"/>
      <c r="X1297" s="2"/>
      <c r="Y1297" s="6"/>
      <c r="AA1297" s="2"/>
      <c r="AB1297" s="2"/>
      <c r="AD1297" s="2"/>
      <c r="AE1297" s="2"/>
      <c r="AG1297" s="2"/>
      <c r="AH1297" s="2"/>
    </row>
    <row r="1298" spans="3:34" x14ac:dyDescent="0.45">
      <c r="C1298" s="1"/>
      <c r="D1298" s="1"/>
      <c r="E1298" s="2"/>
      <c r="F1298" s="3"/>
      <c r="G1298" s="2"/>
      <c r="H1298" s="2"/>
      <c r="I1298" s="2"/>
      <c r="J1298" s="4"/>
      <c r="K1298" s="5"/>
      <c r="L1298" s="4"/>
      <c r="M1298" s="4"/>
      <c r="N1298" s="2"/>
      <c r="O1298" s="1"/>
      <c r="P1298" s="2"/>
      <c r="Q1298" s="2"/>
      <c r="S1298" s="2"/>
      <c r="T1298" s="2"/>
      <c r="U1298" s="2"/>
      <c r="V1298" s="2"/>
      <c r="W1298" s="2"/>
      <c r="X1298" s="2"/>
      <c r="Y1298" s="6"/>
      <c r="AA1298" s="2"/>
      <c r="AB1298" s="2"/>
      <c r="AD1298" s="2"/>
      <c r="AE1298" s="2"/>
      <c r="AG1298" s="2"/>
      <c r="AH1298" s="2"/>
    </row>
    <row r="1299" spans="3:34" x14ac:dyDescent="0.45">
      <c r="C1299" s="1"/>
      <c r="D1299" s="1"/>
      <c r="E1299" s="2"/>
      <c r="F1299" s="3"/>
      <c r="G1299" s="2"/>
      <c r="H1299" s="2"/>
      <c r="I1299" s="2"/>
      <c r="J1299" s="4"/>
      <c r="K1299" s="5"/>
      <c r="L1299" s="4"/>
      <c r="M1299" s="4"/>
      <c r="N1299" s="2"/>
      <c r="O1299" s="1"/>
      <c r="P1299" s="2"/>
      <c r="Q1299" s="2"/>
      <c r="S1299" s="2"/>
      <c r="T1299" s="2"/>
      <c r="U1299" s="2"/>
      <c r="V1299" s="2"/>
      <c r="W1299" s="2"/>
      <c r="X1299" s="2"/>
      <c r="Y1299" s="6"/>
      <c r="AA1299" s="2"/>
      <c r="AB1299" s="2"/>
      <c r="AD1299" s="2"/>
      <c r="AE1299" s="2"/>
      <c r="AG1299" s="2"/>
      <c r="AH1299" s="2"/>
    </row>
    <row r="1300" spans="3:34" x14ac:dyDescent="0.45">
      <c r="C1300" s="1"/>
      <c r="D1300" s="1"/>
      <c r="E1300" s="2"/>
      <c r="F1300" s="3"/>
      <c r="G1300" s="2"/>
      <c r="H1300" s="2"/>
      <c r="I1300" s="2"/>
      <c r="J1300" s="4"/>
      <c r="K1300" s="5"/>
      <c r="L1300" s="4"/>
      <c r="M1300" s="4"/>
      <c r="N1300" s="2"/>
      <c r="O1300" s="1"/>
      <c r="P1300" s="2"/>
      <c r="Q1300" s="2"/>
      <c r="S1300" s="2"/>
      <c r="T1300" s="2"/>
      <c r="U1300" s="2"/>
      <c r="V1300" s="2"/>
      <c r="W1300" s="2"/>
      <c r="X1300" s="2"/>
      <c r="Y1300" s="6"/>
      <c r="AA1300" s="2"/>
      <c r="AB1300" s="2"/>
      <c r="AC1300" s="2"/>
      <c r="AD1300" s="2"/>
      <c r="AE1300" s="2"/>
      <c r="AF1300" s="2"/>
      <c r="AG1300" s="2"/>
      <c r="AH1300" s="2"/>
    </row>
    <row r="1301" spans="3:34" x14ac:dyDescent="0.45">
      <c r="C1301" s="1"/>
      <c r="D1301" s="1"/>
      <c r="E1301" s="2"/>
      <c r="F1301" s="3"/>
      <c r="G1301" s="2"/>
      <c r="H1301" s="2"/>
      <c r="I1301" s="2"/>
      <c r="J1301" s="4"/>
      <c r="K1301" s="5"/>
      <c r="L1301" s="4"/>
      <c r="M1301" s="4"/>
      <c r="N1301" s="2"/>
      <c r="O1301" s="1"/>
      <c r="P1301" s="2"/>
      <c r="Q1301" s="2"/>
      <c r="S1301" s="2"/>
      <c r="T1301" s="2"/>
      <c r="U1301" s="2"/>
      <c r="V1301" s="2"/>
      <c r="W1301" s="2"/>
      <c r="X1301" s="2"/>
      <c r="Y1301" s="6"/>
      <c r="AA1301" s="2"/>
      <c r="AB1301" s="2"/>
      <c r="AD1301" s="2"/>
      <c r="AE1301" s="2"/>
      <c r="AG1301" s="2"/>
      <c r="AH1301" s="2"/>
    </row>
    <row r="1302" spans="3:34" x14ac:dyDescent="0.45">
      <c r="C1302" s="1"/>
      <c r="D1302" s="1"/>
      <c r="E1302" s="2"/>
      <c r="F1302" s="3"/>
      <c r="G1302" s="2"/>
      <c r="H1302" s="2"/>
      <c r="I1302" s="2"/>
      <c r="J1302" s="4"/>
      <c r="K1302" s="5"/>
      <c r="L1302" s="4"/>
      <c r="M1302" s="4"/>
      <c r="N1302" s="2"/>
      <c r="O1302" s="1"/>
      <c r="P1302" s="2"/>
      <c r="Q1302" s="2"/>
      <c r="S1302" s="2"/>
      <c r="T1302" s="2"/>
      <c r="U1302" s="2"/>
      <c r="V1302" s="2"/>
      <c r="W1302" s="2"/>
      <c r="X1302" s="2"/>
      <c r="Y1302" s="6"/>
      <c r="AA1302" s="2"/>
      <c r="AB1302" s="2"/>
      <c r="AD1302" s="2"/>
      <c r="AE1302" s="2"/>
      <c r="AG1302" s="2"/>
      <c r="AH1302" s="2"/>
    </row>
    <row r="1303" spans="3:34" x14ac:dyDescent="0.45">
      <c r="C1303" s="1"/>
      <c r="D1303" s="1"/>
      <c r="E1303" s="2"/>
      <c r="F1303" s="3"/>
      <c r="G1303" s="2"/>
      <c r="H1303" s="2"/>
      <c r="I1303" s="2"/>
      <c r="J1303" s="4"/>
      <c r="K1303" s="5"/>
      <c r="L1303" s="4"/>
      <c r="M1303" s="4"/>
      <c r="N1303" s="2"/>
      <c r="O1303" s="1"/>
      <c r="P1303" s="2"/>
      <c r="Q1303" s="2"/>
      <c r="S1303" s="2"/>
      <c r="T1303" s="2"/>
      <c r="U1303" s="2"/>
      <c r="V1303" s="2"/>
      <c r="W1303" s="2"/>
      <c r="X1303" s="2"/>
      <c r="Y1303" s="6"/>
      <c r="AA1303" s="2"/>
      <c r="AB1303" s="2"/>
      <c r="AD1303" s="2"/>
      <c r="AE1303" s="2"/>
      <c r="AG1303" s="2"/>
      <c r="AH1303" s="2"/>
    </row>
    <row r="1304" spans="3:34" x14ac:dyDescent="0.45">
      <c r="C1304" s="1"/>
      <c r="D1304" s="1"/>
      <c r="E1304" s="2"/>
      <c r="F1304" s="3"/>
      <c r="G1304" s="2"/>
      <c r="H1304" s="2"/>
      <c r="I1304" s="2"/>
      <c r="J1304" s="4"/>
      <c r="K1304" s="5"/>
      <c r="L1304" s="4"/>
      <c r="M1304" s="4"/>
      <c r="N1304" s="2"/>
      <c r="O1304" s="1"/>
      <c r="P1304" s="2"/>
      <c r="Q1304" s="2"/>
      <c r="S1304" s="2"/>
      <c r="T1304" s="2"/>
      <c r="U1304" s="2"/>
      <c r="V1304" s="2"/>
      <c r="W1304" s="2"/>
      <c r="X1304" s="2"/>
      <c r="Y1304" s="6"/>
      <c r="AA1304" s="2"/>
      <c r="AB1304" s="2"/>
      <c r="AD1304" s="2"/>
      <c r="AE1304" s="2"/>
      <c r="AG1304" s="2"/>
      <c r="AH1304" s="2"/>
    </row>
    <row r="1305" spans="3:34" x14ac:dyDescent="0.45">
      <c r="C1305" s="1"/>
      <c r="D1305" s="1"/>
      <c r="E1305" s="2"/>
      <c r="F1305" s="3"/>
      <c r="G1305" s="2"/>
      <c r="H1305" s="2"/>
      <c r="I1305" s="2"/>
      <c r="J1305" s="4"/>
      <c r="K1305" s="5"/>
      <c r="L1305" s="4"/>
      <c r="M1305" s="4"/>
      <c r="N1305" s="2"/>
      <c r="O1305" s="1"/>
      <c r="P1305" s="2"/>
      <c r="Q1305" s="2"/>
      <c r="S1305" s="2"/>
      <c r="T1305" s="2"/>
      <c r="U1305" s="2"/>
      <c r="V1305" s="2"/>
      <c r="W1305" s="2"/>
      <c r="X1305" s="2"/>
      <c r="Y1305" s="6"/>
      <c r="AA1305" s="2"/>
      <c r="AB1305" s="2"/>
      <c r="AD1305" s="2"/>
      <c r="AE1305" s="2"/>
      <c r="AG1305" s="2"/>
      <c r="AH1305" s="2"/>
    </row>
    <row r="1306" spans="3:34" x14ac:dyDescent="0.45">
      <c r="C1306" s="1"/>
      <c r="D1306" s="1"/>
      <c r="E1306" s="2"/>
      <c r="F1306" s="3"/>
      <c r="G1306" s="2"/>
      <c r="H1306" s="2"/>
      <c r="I1306" s="2"/>
      <c r="J1306" s="4"/>
      <c r="K1306" s="5"/>
      <c r="L1306" s="4"/>
      <c r="M1306" s="4"/>
      <c r="N1306" s="2"/>
      <c r="O1306" s="1"/>
      <c r="P1306" s="2"/>
      <c r="Q1306" s="2"/>
      <c r="S1306" s="2"/>
      <c r="T1306" s="2"/>
      <c r="U1306" s="2"/>
      <c r="V1306" s="2"/>
      <c r="W1306" s="2"/>
      <c r="X1306" s="2"/>
      <c r="Y1306" s="6"/>
      <c r="AA1306" s="2"/>
      <c r="AB1306" s="2"/>
      <c r="AD1306" s="2"/>
      <c r="AE1306" s="2"/>
      <c r="AG1306" s="2"/>
      <c r="AH1306" s="2"/>
    </row>
    <row r="1307" spans="3:34" x14ac:dyDescent="0.45">
      <c r="C1307" s="1"/>
      <c r="D1307" s="1"/>
      <c r="E1307" s="2"/>
      <c r="F1307" s="3"/>
      <c r="G1307" s="2"/>
      <c r="H1307" s="2"/>
      <c r="I1307" s="2"/>
      <c r="J1307" s="4"/>
      <c r="K1307" s="5"/>
      <c r="L1307" s="4"/>
      <c r="M1307" s="4"/>
      <c r="N1307" s="2"/>
      <c r="O1307" s="1"/>
      <c r="P1307" s="2"/>
      <c r="Q1307" s="2"/>
      <c r="S1307" s="2"/>
      <c r="T1307" s="2"/>
      <c r="U1307" s="2"/>
      <c r="V1307" s="2"/>
      <c r="W1307" s="2"/>
      <c r="X1307" s="2"/>
      <c r="Y1307" s="6"/>
      <c r="AA1307" s="2"/>
      <c r="AB1307" s="2"/>
      <c r="AD1307" s="2"/>
      <c r="AE1307" s="2"/>
      <c r="AG1307" s="2"/>
      <c r="AH1307" s="2"/>
    </row>
    <row r="1308" spans="3:34" x14ac:dyDescent="0.45">
      <c r="C1308" s="1"/>
      <c r="D1308" s="1"/>
      <c r="E1308" s="2"/>
      <c r="F1308" s="3"/>
      <c r="G1308" s="2"/>
      <c r="H1308" s="2"/>
      <c r="I1308" s="2"/>
      <c r="J1308" s="4"/>
      <c r="K1308" s="5"/>
      <c r="L1308" s="4"/>
      <c r="M1308" s="4"/>
      <c r="N1308" s="2"/>
      <c r="O1308" s="1"/>
      <c r="P1308" s="2"/>
      <c r="Q1308" s="2"/>
      <c r="S1308" s="2"/>
      <c r="T1308" s="2"/>
      <c r="U1308" s="2"/>
      <c r="V1308" s="2"/>
      <c r="W1308" s="2"/>
      <c r="X1308" s="2"/>
      <c r="Y1308" s="6"/>
      <c r="AA1308" s="2"/>
      <c r="AB1308" s="2"/>
      <c r="AD1308" s="2"/>
      <c r="AE1308" s="2"/>
      <c r="AG1308" s="2"/>
      <c r="AH1308" s="2"/>
    </row>
    <row r="1309" spans="3:34" x14ac:dyDescent="0.45">
      <c r="C1309" s="1"/>
      <c r="D1309" s="1"/>
      <c r="E1309" s="2"/>
      <c r="F1309" s="3"/>
      <c r="G1309" s="2"/>
      <c r="H1309" s="2"/>
      <c r="I1309" s="2"/>
      <c r="J1309" s="4"/>
      <c r="K1309" s="5"/>
      <c r="L1309" s="4"/>
      <c r="M1309" s="4"/>
      <c r="N1309" s="2"/>
      <c r="O1309" s="1"/>
      <c r="P1309" s="2"/>
      <c r="Q1309" s="2"/>
      <c r="S1309" s="2"/>
      <c r="T1309" s="2"/>
      <c r="U1309" s="2"/>
      <c r="V1309" s="2"/>
      <c r="W1309" s="2"/>
      <c r="X1309" s="2"/>
      <c r="Y1309" s="6"/>
      <c r="AA1309" s="2"/>
      <c r="AB1309" s="2"/>
      <c r="AC1309" s="2"/>
      <c r="AD1309" s="2"/>
      <c r="AE1309" s="2"/>
      <c r="AF1309" s="2"/>
      <c r="AG1309" s="2"/>
      <c r="AH1309" s="2"/>
    </row>
    <row r="1310" spans="3:34" x14ac:dyDescent="0.45">
      <c r="C1310" s="1"/>
      <c r="D1310" s="1"/>
      <c r="E1310" s="2"/>
      <c r="F1310" s="3"/>
      <c r="G1310" s="2"/>
      <c r="H1310" s="2"/>
      <c r="I1310" s="2"/>
      <c r="J1310" s="4"/>
      <c r="K1310" s="5"/>
      <c r="L1310" s="4"/>
      <c r="M1310" s="4"/>
      <c r="N1310" s="2"/>
      <c r="O1310" s="1"/>
      <c r="P1310" s="2"/>
      <c r="Q1310" s="2"/>
      <c r="S1310" s="2"/>
      <c r="T1310" s="2"/>
      <c r="U1310" s="2"/>
      <c r="V1310" s="2"/>
      <c r="W1310" s="2"/>
      <c r="X1310" s="2"/>
      <c r="Y1310" s="6"/>
      <c r="AA1310" s="2"/>
      <c r="AB1310" s="2"/>
      <c r="AD1310" s="2"/>
      <c r="AE1310" s="2"/>
      <c r="AG1310" s="2"/>
      <c r="AH1310" s="2"/>
    </row>
    <row r="1311" spans="3:34" x14ac:dyDescent="0.45">
      <c r="C1311" s="1"/>
      <c r="D1311" s="1"/>
      <c r="E1311" s="2"/>
      <c r="F1311" s="3"/>
      <c r="G1311" s="2"/>
      <c r="H1311" s="2"/>
      <c r="I1311" s="2"/>
      <c r="J1311" s="4"/>
      <c r="K1311" s="5"/>
      <c r="L1311" s="4"/>
      <c r="M1311" s="4"/>
      <c r="N1311" s="2"/>
      <c r="O1311" s="1"/>
      <c r="P1311" s="2"/>
      <c r="Q1311" s="2"/>
      <c r="S1311" s="2"/>
      <c r="T1311" s="2"/>
      <c r="U1311" s="2"/>
      <c r="V1311" s="2"/>
      <c r="W1311" s="2"/>
      <c r="X1311" s="2"/>
      <c r="Y1311" s="6"/>
      <c r="AA1311" s="2"/>
      <c r="AB1311" s="2"/>
      <c r="AD1311" s="2"/>
      <c r="AE1311" s="2"/>
      <c r="AG1311" s="2"/>
      <c r="AH1311" s="2"/>
    </row>
    <row r="1312" spans="3:34" x14ac:dyDescent="0.45">
      <c r="C1312" s="1"/>
      <c r="D1312" s="1"/>
      <c r="E1312" s="2"/>
      <c r="F1312" s="3"/>
      <c r="G1312" s="2"/>
      <c r="H1312" s="2"/>
      <c r="I1312" s="2"/>
      <c r="J1312" s="4"/>
      <c r="K1312" s="5"/>
      <c r="L1312" s="4"/>
      <c r="M1312" s="4"/>
      <c r="N1312" s="2"/>
      <c r="O1312" s="1"/>
      <c r="P1312" s="2"/>
      <c r="Q1312" s="2"/>
      <c r="S1312" s="2"/>
      <c r="T1312" s="2"/>
      <c r="V1312" s="2"/>
      <c r="W1312" s="2"/>
      <c r="X1312" s="2"/>
      <c r="Y1312" s="6"/>
      <c r="AA1312" s="2"/>
      <c r="AB1312" s="2"/>
      <c r="AD1312" s="2"/>
      <c r="AE1312" s="2"/>
      <c r="AG1312" s="2"/>
      <c r="AH1312" s="2"/>
    </row>
    <row r="1313" spans="3:34" x14ac:dyDescent="0.45">
      <c r="C1313" s="1"/>
      <c r="D1313" s="1"/>
      <c r="E1313" s="2"/>
      <c r="F1313" s="3"/>
      <c r="G1313" s="2"/>
      <c r="H1313" s="2"/>
      <c r="I1313" s="2"/>
      <c r="J1313" s="4"/>
      <c r="K1313" s="5"/>
      <c r="L1313" s="4"/>
      <c r="M1313" s="4"/>
      <c r="N1313" s="2"/>
      <c r="O1313" s="1"/>
      <c r="P1313" s="2"/>
      <c r="Q1313" s="2"/>
      <c r="S1313" s="2"/>
      <c r="T1313" s="2"/>
      <c r="V1313" s="2"/>
      <c r="W1313" s="2"/>
      <c r="X1313" s="2"/>
      <c r="Y1313" s="6"/>
      <c r="AA1313" s="2"/>
      <c r="AB1313" s="2"/>
      <c r="AD1313" s="2"/>
      <c r="AE1313" s="2"/>
      <c r="AG1313" s="2"/>
      <c r="AH1313" s="2"/>
    </row>
    <row r="1314" spans="3:34" x14ac:dyDescent="0.45">
      <c r="C1314" s="1"/>
      <c r="D1314" s="1"/>
      <c r="E1314" s="2"/>
      <c r="F1314" s="3"/>
      <c r="G1314" s="2"/>
      <c r="H1314" s="2"/>
      <c r="I1314" s="2"/>
      <c r="J1314" s="4"/>
      <c r="K1314" s="5"/>
      <c r="L1314" s="4"/>
      <c r="M1314" s="4"/>
      <c r="N1314" s="2"/>
      <c r="O1314" s="1"/>
      <c r="P1314" s="2"/>
      <c r="Q1314" s="2"/>
      <c r="S1314" s="2"/>
      <c r="T1314" s="2"/>
      <c r="V1314" s="2"/>
      <c r="W1314" s="2"/>
      <c r="X1314" s="2"/>
      <c r="Y1314" s="6"/>
      <c r="AA1314" s="2"/>
      <c r="AB1314" s="2"/>
      <c r="AD1314" s="2"/>
      <c r="AE1314" s="2"/>
      <c r="AG1314" s="2"/>
      <c r="AH1314" s="2"/>
    </row>
    <row r="1315" spans="3:34" x14ac:dyDescent="0.45">
      <c r="C1315" s="1"/>
      <c r="D1315" s="1"/>
      <c r="E1315" s="2"/>
      <c r="F1315" s="3"/>
      <c r="G1315" s="2"/>
      <c r="H1315" s="2"/>
      <c r="I1315" s="2"/>
      <c r="J1315" s="4"/>
      <c r="K1315" s="5"/>
      <c r="L1315" s="4"/>
      <c r="M1315" s="4"/>
      <c r="N1315" s="2"/>
      <c r="O1315" s="1"/>
      <c r="P1315" s="2"/>
      <c r="Q1315" s="2"/>
      <c r="S1315" s="2"/>
      <c r="T1315" s="2"/>
      <c r="V1315" s="2"/>
      <c r="W1315" s="2"/>
      <c r="X1315" s="2"/>
      <c r="Y1315" s="6"/>
      <c r="AA1315" s="2"/>
      <c r="AB1315" s="2"/>
      <c r="AD1315" s="2"/>
      <c r="AE1315" s="2"/>
      <c r="AG1315" s="2"/>
      <c r="AH1315" s="2"/>
    </row>
    <row r="1316" spans="3:34" x14ac:dyDescent="0.45">
      <c r="C1316" s="1"/>
      <c r="D1316" s="1"/>
      <c r="E1316" s="2"/>
      <c r="F1316" s="3"/>
      <c r="G1316" s="2"/>
      <c r="H1316" s="2"/>
      <c r="I1316" s="2"/>
      <c r="J1316" s="4"/>
      <c r="K1316" s="5"/>
      <c r="L1316" s="4"/>
      <c r="M1316" s="4"/>
      <c r="N1316" s="2"/>
      <c r="O1316" s="1"/>
      <c r="P1316" s="2"/>
      <c r="Q1316" s="2"/>
      <c r="S1316" s="2"/>
      <c r="T1316" s="2"/>
      <c r="V1316" s="2"/>
      <c r="W1316" s="2"/>
      <c r="X1316" s="2"/>
      <c r="Y1316" s="6"/>
      <c r="AA1316" s="2"/>
      <c r="AB1316" s="2"/>
      <c r="AD1316" s="2"/>
      <c r="AE1316" s="2"/>
      <c r="AG1316" s="2"/>
      <c r="AH1316" s="2"/>
    </row>
    <row r="1317" spans="3:34" x14ac:dyDescent="0.45">
      <c r="C1317" s="1"/>
      <c r="D1317" s="1"/>
      <c r="E1317" s="2"/>
      <c r="F1317" s="3"/>
      <c r="G1317" s="2"/>
      <c r="H1317" s="2"/>
      <c r="I1317" s="2"/>
      <c r="J1317" s="4"/>
      <c r="K1317" s="5"/>
      <c r="L1317" s="4"/>
      <c r="M1317" s="4"/>
      <c r="N1317" s="2"/>
      <c r="O1317" s="1"/>
      <c r="P1317" s="2"/>
      <c r="Q1317" s="2"/>
      <c r="S1317" s="2"/>
      <c r="T1317" s="2"/>
      <c r="V1317" s="2"/>
      <c r="W1317" s="2"/>
      <c r="X1317" s="2"/>
      <c r="Y1317" s="6"/>
      <c r="AA1317" s="2"/>
      <c r="AB1317" s="2"/>
      <c r="AD1317" s="2"/>
      <c r="AE1317" s="2"/>
      <c r="AG1317" s="2"/>
      <c r="AH1317" s="2"/>
    </row>
    <row r="1318" spans="3:34" x14ac:dyDescent="0.45">
      <c r="C1318" s="1"/>
      <c r="D1318" s="1"/>
      <c r="E1318" s="2"/>
      <c r="F1318" s="3"/>
      <c r="G1318" s="2"/>
      <c r="H1318" s="2"/>
      <c r="I1318" s="2"/>
      <c r="J1318" s="4"/>
      <c r="K1318" s="5"/>
      <c r="L1318" s="4"/>
      <c r="M1318" s="4"/>
      <c r="N1318" s="2"/>
      <c r="O1318" s="1"/>
      <c r="P1318" s="2"/>
      <c r="Q1318" s="2"/>
      <c r="S1318" s="2"/>
      <c r="T1318" s="2"/>
      <c r="V1318" s="2"/>
      <c r="W1318" s="2"/>
      <c r="X1318" s="2"/>
      <c r="Y1318" s="6"/>
      <c r="AA1318" s="2"/>
      <c r="AB1318" s="2"/>
      <c r="AD1318" s="2"/>
      <c r="AE1318" s="2"/>
      <c r="AG1318" s="2"/>
      <c r="AH1318" s="2"/>
    </row>
    <row r="1319" spans="3:34" x14ac:dyDescent="0.45">
      <c r="C1319" s="1"/>
      <c r="D1319" s="1"/>
      <c r="E1319" s="2"/>
      <c r="F1319" s="3"/>
      <c r="G1319" s="2"/>
      <c r="H1319" s="2"/>
      <c r="I1319" s="2"/>
      <c r="J1319" s="4"/>
      <c r="K1319" s="5"/>
      <c r="L1319" s="4"/>
      <c r="M1319" s="4"/>
      <c r="N1319" s="2"/>
      <c r="O1319" s="1"/>
      <c r="P1319" s="2"/>
      <c r="Q1319" s="2"/>
      <c r="S1319" s="2"/>
      <c r="T1319" s="2"/>
      <c r="V1319" s="2"/>
      <c r="W1319" s="2"/>
      <c r="X1319" s="2"/>
      <c r="Y1319" s="6"/>
      <c r="AA1319" s="2"/>
      <c r="AB1319" s="2"/>
      <c r="AD1319" s="2"/>
      <c r="AE1319" s="2"/>
      <c r="AG1319" s="2"/>
      <c r="AH1319" s="2"/>
    </row>
    <row r="1320" spans="3:34" x14ac:dyDescent="0.45">
      <c r="C1320" s="1"/>
      <c r="D1320" s="1"/>
      <c r="E1320" s="2"/>
      <c r="F1320" s="3"/>
      <c r="G1320" s="2"/>
      <c r="H1320" s="2"/>
      <c r="I1320" s="2"/>
      <c r="J1320" s="4"/>
      <c r="K1320" s="5"/>
      <c r="L1320" s="4"/>
      <c r="M1320" s="4"/>
      <c r="N1320" s="2"/>
      <c r="O1320" s="1"/>
      <c r="P1320" s="2"/>
      <c r="Q1320" s="2"/>
      <c r="S1320" s="2"/>
      <c r="T1320" s="2"/>
      <c r="V1320" s="2"/>
      <c r="W1320" s="2"/>
      <c r="X1320" s="2"/>
      <c r="Y1320" s="6"/>
      <c r="AA1320" s="2"/>
      <c r="AB1320" s="2"/>
      <c r="AD1320" s="2"/>
      <c r="AE1320" s="2"/>
      <c r="AG1320" s="2"/>
      <c r="AH1320" s="2"/>
    </row>
    <row r="1321" spans="3:34" x14ac:dyDescent="0.45">
      <c r="C1321" s="1"/>
      <c r="D1321" s="1"/>
      <c r="E1321" s="2"/>
      <c r="F1321" s="3"/>
      <c r="G1321" s="2"/>
      <c r="H1321" s="2"/>
      <c r="I1321" s="2"/>
      <c r="J1321" s="4"/>
      <c r="K1321" s="5"/>
      <c r="L1321" s="4"/>
      <c r="M1321" s="4"/>
      <c r="N1321" s="2"/>
      <c r="O1321" s="1"/>
      <c r="P1321" s="2"/>
      <c r="Q1321" s="2"/>
      <c r="S1321" s="2"/>
      <c r="T1321" s="2"/>
      <c r="V1321" s="2"/>
      <c r="W1321" s="2"/>
      <c r="X1321" s="2"/>
      <c r="Y1321" s="6"/>
      <c r="AA1321" s="2"/>
      <c r="AB1321" s="2"/>
      <c r="AD1321" s="2"/>
      <c r="AE1321" s="2"/>
      <c r="AG1321" s="2"/>
      <c r="AH1321" s="2"/>
    </row>
    <row r="1322" spans="3:34" x14ac:dyDescent="0.45">
      <c r="C1322" s="1"/>
      <c r="D1322" s="1"/>
      <c r="E1322" s="2"/>
      <c r="F1322" s="3"/>
      <c r="G1322" s="2"/>
      <c r="H1322" s="2"/>
      <c r="I1322" s="2"/>
      <c r="J1322" s="4"/>
      <c r="K1322" s="5"/>
      <c r="L1322" s="4"/>
      <c r="M1322" s="4"/>
      <c r="N1322" s="2"/>
      <c r="O1322" s="1"/>
      <c r="P1322" s="2"/>
      <c r="Q1322" s="2"/>
      <c r="S1322" s="2"/>
      <c r="T1322" s="2"/>
      <c r="U1322" s="2"/>
      <c r="V1322" s="2"/>
      <c r="W1322" s="2"/>
      <c r="X1322" s="2"/>
      <c r="Y1322" s="6"/>
      <c r="AA1322" s="2"/>
      <c r="AB1322" s="2"/>
      <c r="AD1322" s="2"/>
      <c r="AE1322" s="2"/>
      <c r="AG1322" s="2"/>
      <c r="AH1322" s="2"/>
    </row>
    <row r="1323" spans="3:34" x14ac:dyDescent="0.45">
      <c r="C1323" s="1"/>
      <c r="D1323" s="1"/>
      <c r="E1323" s="2"/>
      <c r="F1323" s="3"/>
      <c r="G1323" s="2"/>
      <c r="H1323" s="2"/>
      <c r="I1323" s="2"/>
      <c r="J1323" s="4"/>
      <c r="K1323" s="5"/>
      <c r="L1323" s="4"/>
      <c r="M1323" s="4"/>
      <c r="N1323" s="2"/>
      <c r="O1323" s="1"/>
      <c r="P1323" s="2"/>
      <c r="Q1323" s="2"/>
      <c r="S1323" s="2"/>
      <c r="T1323" s="2"/>
      <c r="V1323" s="2"/>
      <c r="W1323" s="2"/>
      <c r="X1323" s="2"/>
      <c r="Y1323" s="6"/>
      <c r="AA1323" s="2"/>
      <c r="AB1323" s="2"/>
      <c r="AD1323" s="2"/>
      <c r="AE1323" s="2"/>
      <c r="AG1323" s="2"/>
      <c r="AH1323" s="2"/>
    </row>
    <row r="1324" spans="3:34" x14ac:dyDescent="0.45">
      <c r="C1324" s="1"/>
      <c r="D1324" s="1"/>
      <c r="E1324" s="2"/>
      <c r="F1324" s="3"/>
      <c r="G1324" s="2"/>
      <c r="H1324" s="2"/>
      <c r="I1324" s="2"/>
      <c r="J1324" s="4"/>
      <c r="K1324" s="5"/>
      <c r="L1324" s="4"/>
      <c r="M1324" s="4"/>
      <c r="N1324" s="2"/>
      <c r="O1324" s="1"/>
      <c r="P1324" s="2"/>
      <c r="Q1324" s="2"/>
      <c r="S1324" s="2"/>
      <c r="T1324" s="2"/>
      <c r="V1324" s="2"/>
      <c r="W1324" s="2"/>
      <c r="X1324" s="2"/>
      <c r="Y1324" s="6"/>
      <c r="AA1324" s="2"/>
      <c r="AB1324" s="2"/>
      <c r="AD1324" s="2"/>
      <c r="AE1324" s="2"/>
      <c r="AG1324" s="2"/>
      <c r="AH1324" s="2"/>
    </row>
    <row r="1325" spans="3:34" x14ac:dyDescent="0.45">
      <c r="C1325" s="1"/>
      <c r="D1325" s="1"/>
      <c r="E1325" s="2"/>
      <c r="F1325" s="3"/>
      <c r="G1325" s="2"/>
      <c r="H1325" s="2"/>
      <c r="I1325" s="2"/>
      <c r="J1325" s="4"/>
      <c r="K1325" s="5"/>
      <c r="L1325" s="4"/>
      <c r="M1325" s="4"/>
      <c r="N1325" s="2"/>
      <c r="O1325" s="1"/>
      <c r="P1325" s="2"/>
      <c r="Q1325" s="2"/>
      <c r="S1325" s="2"/>
      <c r="T1325" s="2"/>
      <c r="V1325" s="2"/>
      <c r="W1325" s="2"/>
      <c r="X1325" s="2"/>
      <c r="Y1325" s="6"/>
      <c r="AA1325" s="2"/>
      <c r="AB1325" s="2"/>
      <c r="AD1325" s="2"/>
      <c r="AE1325" s="2"/>
      <c r="AG1325" s="2"/>
      <c r="AH1325" s="2"/>
    </row>
    <row r="1326" spans="3:34" x14ac:dyDescent="0.45">
      <c r="C1326" s="1"/>
      <c r="D1326" s="1"/>
      <c r="E1326" s="2"/>
      <c r="F1326" s="3"/>
      <c r="G1326" s="2"/>
      <c r="H1326" s="2"/>
      <c r="I1326" s="2"/>
      <c r="J1326" s="4"/>
      <c r="K1326" s="5"/>
      <c r="L1326" s="4"/>
      <c r="M1326" s="4"/>
      <c r="N1326" s="2"/>
      <c r="O1326" s="1"/>
      <c r="P1326" s="2"/>
      <c r="Q1326" s="2"/>
      <c r="S1326" s="2"/>
      <c r="T1326" s="2"/>
      <c r="V1326" s="2"/>
      <c r="W1326" s="2"/>
      <c r="X1326" s="2"/>
      <c r="Y1326" s="6"/>
      <c r="AA1326" s="2"/>
      <c r="AB1326" s="2"/>
      <c r="AC1326" s="2"/>
      <c r="AD1326" s="2"/>
      <c r="AE1326" s="2"/>
      <c r="AF1326" s="2"/>
      <c r="AG1326" s="2"/>
      <c r="AH1326" s="2"/>
    </row>
    <row r="1327" spans="3:34" x14ac:dyDescent="0.45">
      <c r="C1327" s="1"/>
      <c r="D1327" s="1"/>
      <c r="E1327" s="2"/>
      <c r="F1327" s="3"/>
      <c r="G1327" s="2"/>
      <c r="H1327" s="2"/>
      <c r="I1327" s="2"/>
      <c r="J1327" s="4"/>
      <c r="K1327" s="5"/>
      <c r="L1327" s="4"/>
      <c r="M1327" s="4"/>
      <c r="N1327" s="2"/>
      <c r="O1327" s="1"/>
      <c r="P1327" s="2"/>
      <c r="Q1327" s="2"/>
      <c r="S1327" s="2"/>
      <c r="T1327" s="2"/>
      <c r="V1327" s="2"/>
      <c r="W1327" s="2"/>
      <c r="X1327" s="2"/>
      <c r="Y1327" s="6"/>
      <c r="AA1327" s="2"/>
      <c r="AB1327" s="2"/>
      <c r="AD1327" s="2"/>
      <c r="AE1327" s="2"/>
      <c r="AG1327" s="2"/>
      <c r="AH1327" s="2"/>
    </row>
    <row r="1328" spans="3:34" x14ac:dyDescent="0.45">
      <c r="C1328" s="1"/>
      <c r="D1328" s="1"/>
      <c r="E1328" s="2"/>
      <c r="F1328" s="3"/>
      <c r="G1328" s="2"/>
      <c r="H1328" s="2"/>
      <c r="I1328" s="2"/>
      <c r="J1328" s="4"/>
      <c r="K1328" s="5"/>
      <c r="L1328" s="4"/>
      <c r="M1328" s="4"/>
      <c r="N1328" s="2"/>
      <c r="O1328" s="1"/>
      <c r="P1328" s="2"/>
      <c r="Q1328" s="2"/>
      <c r="S1328" s="2"/>
      <c r="T1328" s="2"/>
      <c r="V1328" s="2"/>
      <c r="W1328" s="2"/>
      <c r="X1328" s="2"/>
      <c r="Y1328" s="6"/>
      <c r="AA1328" s="2"/>
      <c r="AB1328" s="2"/>
      <c r="AD1328" s="2"/>
      <c r="AE1328" s="2"/>
      <c r="AG1328" s="2"/>
      <c r="AH1328" s="2"/>
    </row>
    <row r="1329" spans="3:34" x14ac:dyDescent="0.45">
      <c r="C1329" s="1"/>
      <c r="D1329" s="1"/>
      <c r="E1329" s="2"/>
      <c r="F1329" s="3"/>
      <c r="G1329" s="2"/>
      <c r="H1329" s="2"/>
      <c r="I1329" s="2"/>
      <c r="J1329" s="4"/>
      <c r="K1329" s="5"/>
      <c r="L1329" s="4"/>
      <c r="M1329" s="4"/>
      <c r="N1329" s="2"/>
      <c r="O1329" s="1"/>
      <c r="P1329" s="2"/>
      <c r="Q1329" s="2"/>
      <c r="S1329" s="2"/>
      <c r="T1329" s="2"/>
      <c r="U1329" s="2"/>
      <c r="V1329" s="2"/>
      <c r="W1329" s="2"/>
      <c r="X1329" s="2"/>
      <c r="Y1329" s="6"/>
      <c r="AA1329" s="2"/>
      <c r="AB1329" s="2"/>
      <c r="AD1329" s="2"/>
      <c r="AE1329" s="2"/>
      <c r="AG1329" s="2"/>
      <c r="AH1329" s="2"/>
    </row>
    <row r="1330" spans="3:34" x14ac:dyDescent="0.45">
      <c r="C1330" s="1"/>
      <c r="D1330" s="1"/>
      <c r="E1330" s="2"/>
      <c r="F1330" s="3"/>
      <c r="G1330" s="2"/>
      <c r="H1330" s="2"/>
      <c r="I1330" s="2"/>
      <c r="J1330" s="4"/>
      <c r="K1330" s="5"/>
      <c r="L1330" s="4"/>
      <c r="M1330" s="4"/>
      <c r="N1330" s="2"/>
      <c r="O1330" s="1"/>
      <c r="P1330" s="2"/>
      <c r="Q1330" s="2"/>
      <c r="S1330" s="2"/>
      <c r="T1330" s="2"/>
      <c r="U1330" s="2"/>
      <c r="V1330" s="2"/>
      <c r="W1330" s="2"/>
      <c r="X1330" s="2"/>
      <c r="Y1330" s="6"/>
      <c r="AA1330" s="2"/>
      <c r="AB1330" s="2"/>
      <c r="AD1330" s="2"/>
      <c r="AE1330" s="2"/>
      <c r="AG1330" s="2"/>
      <c r="AH1330" s="2"/>
    </row>
    <row r="1331" spans="3:34" x14ac:dyDescent="0.45">
      <c r="C1331" s="1"/>
      <c r="D1331" s="1"/>
      <c r="E1331" s="2"/>
      <c r="F1331" s="3"/>
      <c r="G1331" s="2"/>
      <c r="H1331" s="2"/>
      <c r="I1331" s="2"/>
      <c r="J1331" s="4"/>
      <c r="K1331" s="5"/>
      <c r="L1331" s="4"/>
      <c r="M1331" s="4"/>
      <c r="N1331" s="2"/>
      <c r="O1331" s="1"/>
      <c r="P1331" s="2"/>
      <c r="Q1331" s="2"/>
      <c r="S1331" s="2"/>
      <c r="T1331" s="2"/>
      <c r="V1331" s="2"/>
      <c r="W1331" s="2"/>
      <c r="X1331" s="2"/>
      <c r="Y1331" s="6"/>
      <c r="AA1331" s="2"/>
      <c r="AB1331" s="2"/>
      <c r="AC1331" s="2"/>
      <c r="AD1331" s="2"/>
      <c r="AE1331" s="2"/>
      <c r="AF1331" s="2"/>
      <c r="AG1331" s="2"/>
      <c r="AH1331" s="2"/>
    </row>
    <row r="1332" spans="3:34" x14ac:dyDescent="0.45">
      <c r="C1332" s="1"/>
      <c r="D1332" s="1"/>
      <c r="E1332" s="2"/>
      <c r="F1332" s="3"/>
      <c r="G1332" s="2"/>
      <c r="H1332" s="2"/>
      <c r="I1332" s="2"/>
      <c r="J1332" s="4"/>
      <c r="K1332" s="5"/>
      <c r="L1332" s="4"/>
      <c r="M1332" s="4"/>
      <c r="N1332" s="2"/>
      <c r="O1332" s="1"/>
      <c r="P1332" s="2"/>
      <c r="Q1332" s="2"/>
      <c r="S1332" s="2"/>
      <c r="T1332" s="2"/>
      <c r="V1332" s="2"/>
      <c r="W1332" s="2"/>
      <c r="X1332" s="2"/>
      <c r="Y1332" s="6"/>
      <c r="AA1332" s="2"/>
      <c r="AB1332" s="2"/>
      <c r="AD1332" s="2"/>
      <c r="AE1332" s="2"/>
      <c r="AG1332" s="2"/>
      <c r="AH1332" s="2"/>
    </row>
    <row r="1333" spans="3:34" x14ac:dyDescent="0.45">
      <c r="C1333" s="1"/>
      <c r="D1333" s="1"/>
      <c r="E1333" s="2"/>
      <c r="F1333" s="3"/>
      <c r="G1333" s="2"/>
      <c r="H1333" s="2"/>
      <c r="I1333" s="2"/>
      <c r="J1333" s="4"/>
      <c r="K1333" s="5"/>
      <c r="L1333" s="4"/>
      <c r="M1333" s="4"/>
      <c r="N1333" s="2"/>
      <c r="O1333" s="1"/>
      <c r="P1333" s="2"/>
      <c r="Q1333" s="2"/>
      <c r="S1333" s="2"/>
      <c r="T1333" s="2"/>
      <c r="V1333" s="2"/>
      <c r="W1333" s="2"/>
      <c r="X1333" s="2"/>
      <c r="Y1333" s="6"/>
      <c r="AA1333" s="2"/>
      <c r="AB1333" s="2"/>
      <c r="AD1333" s="2"/>
      <c r="AE1333" s="2"/>
      <c r="AG1333" s="2"/>
      <c r="AH1333" s="2"/>
    </row>
    <row r="1334" spans="3:34" x14ac:dyDescent="0.45">
      <c r="C1334" s="1"/>
      <c r="D1334" s="1"/>
      <c r="E1334" s="2"/>
      <c r="F1334" s="3"/>
      <c r="G1334" s="2"/>
      <c r="H1334" s="2"/>
      <c r="I1334" s="2"/>
      <c r="J1334" s="4"/>
      <c r="K1334" s="5"/>
      <c r="L1334" s="4"/>
      <c r="M1334" s="4"/>
      <c r="N1334" s="2"/>
      <c r="O1334" s="1"/>
      <c r="P1334" s="2"/>
      <c r="Q1334" s="2"/>
      <c r="S1334" s="2"/>
      <c r="T1334" s="2"/>
      <c r="U1334" s="2"/>
      <c r="V1334" s="2"/>
      <c r="W1334" s="2"/>
      <c r="X1334" s="2"/>
      <c r="Y1334" s="6"/>
      <c r="AA1334" s="2"/>
      <c r="AB1334" s="2"/>
      <c r="AD1334" s="2"/>
      <c r="AE1334" s="2"/>
      <c r="AG1334" s="2"/>
      <c r="AH1334" s="2"/>
    </row>
    <row r="1335" spans="3:34" x14ac:dyDescent="0.45">
      <c r="C1335" s="1"/>
      <c r="D1335" s="1"/>
      <c r="E1335" s="2"/>
      <c r="F1335" s="3"/>
      <c r="G1335" s="2"/>
      <c r="H1335" s="2"/>
      <c r="I1335" s="2"/>
      <c r="J1335" s="4"/>
      <c r="K1335" s="5"/>
      <c r="L1335" s="4"/>
      <c r="M1335" s="4"/>
      <c r="N1335" s="2"/>
      <c r="O1335" s="1"/>
      <c r="P1335" s="2"/>
      <c r="Q1335" s="2"/>
      <c r="S1335" s="2"/>
      <c r="T1335" s="2"/>
      <c r="U1335" s="2"/>
      <c r="V1335" s="2"/>
      <c r="W1335" s="2"/>
      <c r="X1335" s="2"/>
      <c r="Y1335" s="6"/>
      <c r="AA1335" s="2"/>
      <c r="AB1335" s="2"/>
      <c r="AD1335" s="2"/>
      <c r="AE1335" s="2"/>
      <c r="AG1335" s="2"/>
      <c r="AH1335" s="2"/>
    </row>
    <row r="1336" spans="3:34" x14ac:dyDescent="0.45">
      <c r="C1336" s="1"/>
      <c r="D1336" s="1"/>
      <c r="E1336" s="2"/>
      <c r="F1336" s="3"/>
      <c r="G1336" s="2"/>
      <c r="H1336" s="2"/>
      <c r="I1336" s="2"/>
      <c r="J1336" s="4"/>
      <c r="K1336" s="5"/>
      <c r="L1336" s="4"/>
      <c r="M1336" s="4"/>
      <c r="N1336" s="2"/>
      <c r="O1336" s="1"/>
      <c r="P1336" s="2"/>
      <c r="Q1336" s="2"/>
      <c r="S1336" s="2"/>
      <c r="T1336" s="2"/>
      <c r="U1336" s="2"/>
      <c r="V1336" s="2"/>
      <c r="W1336" s="2"/>
      <c r="X1336" s="2"/>
      <c r="Y1336" s="6"/>
      <c r="AA1336" s="2"/>
      <c r="AB1336" s="2"/>
      <c r="AD1336" s="2"/>
      <c r="AE1336" s="2"/>
      <c r="AG1336" s="2"/>
      <c r="AH1336" s="2"/>
    </row>
    <row r="1337" spans="3:34" x14ac:dyDescent="0.45">
      <c r="C1337" s="1"/>
      <c r="D1337" s="1"/>
      <c r="E1337" s="2"/>
      <c r="F1337" s="3"/>
      <c r="G1337" s="2"/>
      <c r="H1337" s="2"/>
      <c r="I1337" s="2"/>
      <c r="J1337" s="4"/>
      <c r="K1337" s="5"/>
      <c r="L1337" s="4"/>
      <c r="M1337" s="4"/>
      <c r="N1337" s="2"/>
      <c r="O1337" s="1"/>
      <c r="P1337" s="2"/>
      <c r="Q1337" s="2"/>
      <c r="S1337" s="2"/>
      <c r="T1337" s="2"/>
      <c r="V1337" s="2"/>
      <c r="W1337" s="2"/>
      <c r="X1337" s="2"/>
      <c r="Y1337" s="6"/>
      <c r="AA1337" s="2"/>
      <c r="AB1337" s="2"/>
      <c r="AD1337" s="2"/>
      <c r="AE1337" s="2"/>
      <c r="AG1337" s="2"/>
      <c r="AH1337" s="2"/>
    </row>
    <row r="1338" spans="3:34" x14ac:dyDescent="0.45">
      <c r="C1338" s="1"/>
      <c r="D1338" s="1"/>
      <c r="E1338" s="2"/>
      <c r="F1338" s="3"/>
      <c r="G1338" s="2"/>
      <c r="H1338" s="2"/>
      <c r="I1338" s="2"/>
      <c r="J1338" s="4"/>
      <c r="K1338" s="5"/>
      <c r="L1338" s="4"/>
      <c r="M1338" s="4"/>
      <c r="N1338" s="2"/>
      <c r="O1338" s="1"/>
      <c r="P1338" s="2"/>
      <c r="Q1338" s="2"/>
      <c r="S1338" s="2"/>
      <c r="T1338" s="2"/>
      <c r="V1338" s="2"/>
      <c r="W1338" s="2"/>
      <c r="X1338" s="2"/>
      <c r="Y1338" s="6"/>
      <c r="AA1338" s="2"/>
      <c r="AB1338" s="2"/>
      <c r="AD1338" s="2"/>
      <c r="AE1338" s="2"/>
      <c r="AG1338" s="2"/>
      <c r="AH1338" s="2"/>
    </row>
    <row r="1339" spans="3:34" x14ac:dyDescent="0.45">
      <c r="C1339" s="1"/>
      <c r="D1339" s="1"/>
      <c r="E1339" s="2"/>
      <c r="F1339" s="3"/>
      <c r="G1339" s="2"/>
      <c r="H1339" s="2"/>
      <c r="I1339" s="2"/>
      <c r="J1339" s="4"/>
      <c r="K1339" s="5"/>
      <c r="L1339" s="4"/>
      <c r="M1339" s="4"/>
      <c r="N1339" s="2"/>
      <c r="O1339" s="1"/>
      <c r="P1339" s="2"/>
      <c r="Q1339" s="2"/>
      <c r="S1339" s="2"/>
      <c r="T1339" s="2"/>
      <c r="V1339" s="2"/>
      <c r="W1339" s="2"/>
      <c r="X1339" s="2"/>
      <c r="Y1339" s="6"/>
      <c r="AA1339" s="2"/>
      <c r="AB1339" s="2"/>
      <c r="AD1339" s="2"/>
      <c r="AE1339" s="2"/>
      <c r="AG1339" s="2"/>
      <c r="AH1339" s="2"/>
    </row>
    <row r="1340" spans="3:34" x14ac:dyDescent="0.45">
      <c r="C1340" s="1"/>
      <c r="D1340" s="1"/>
      <c r="E1340" s="2"/>
      <c r="F1340" s="3"/>
      <c r="G1340" s="2"/>
      <c r="H1340" s="2"/>
      <c r="I1340" s="2"/>
      <c r="J1340" s="4"/>
      <c r="K1340" s="5"/>
      <c r="L1340" s="4"/>
      <c r="M1340" s="4"/>
      <c r="N1340" s="2"/>
      <c r="O1340" s="1"/>
      <c r="P1340" s="2"/>
      <c r="Q1340" s="2"/>
      <c r="S1340" s="2"/>
      <c r="T1340" s="2"/>
      <c r="V1340" s="2"/>
      <c r="W1340" s="2"/>
      <c r="X1340" s="2"/>
      <c r="Y1340" s="6"/>
      <c r="AA1340" s="2"/>
      <c r="AB1340" s="2"/>
      <c r="AC1340" s="2"/>
      <c r="AD1340" s="2"/>
      <c r="AE1340" s="2"/>
      <c r="AF1340" s="2"/>
      <c r="AG1340" s="2"/>
      <c r="AH1340" s="2"/>
    </row>
    <row r="1341" spans="3:34" x14ac:dyDescent="0.45">
      <c r="C1341" s="1"/>
      <c r="D1341" s="1"/>
      <c r="E1341" s="2"/>
      <c r="F1341" s="3"/>
      <c r="G1341" s="2"/>
      <c r="H1341" s="2"/>
      <c r="I1341" s="2"/>
      <c r="J1341" s="4"/>
      <c r="K1341" s="5"/>
      <c r="L1341" s="4"/>
      <c r="M1341" s="4"/>
      <c r="N1341" s="2"/>
      <c r="O1341" s="1"/>
      <c r="P1341" s="2"/>
      <c r="Q1341" s="2"/>
      <c r="S1341" s="2"/>
      <c r="T1341" s="2"/>
      <c r="U1341" s="2"/>
      <c r="V1341" s="2"/>
      <c r="W1341" s="2"/>
      <c r="X1341" s="2"/>
      <c r="Y1341" s="6"/>
      <c r="AA1341" s="2"/>
      <c r="AB1341" s="2"/>
      <c r="AD1341" s="2"/>
      <c r="AE1341" s="2"/>
      <c r="AG1341" s="2"/>
      <c r="AH1341" s="2"/>
    </row>
    <row r="1342" spans="3:34" x14ac:dyDescent="0.45">
      <c r="C1342" s="1"/>
      <c r="D1342" s="1"/>
      <c r="E1342" s="2"/>
      <c r="F1342" s="3"/>
      <c r="G1342" s="2"/>
      <c r="H1342" s="2"/>
      <c r="I1342" s="2"/>
      <c r="J1342" s="4"/>
      <c r="K1342" s="5"/>
      <c r="L1342" s="4"/>
      <c r="M1342" s="4"/>
      <c r="N1342" s="2"/>
      <c r="O1342" s="1"/>
      <c r="P1342" s="2"/>
      <c r="Q1342" s="2"/>
      <c r="S1342" s="2"/>
      <c r="T1342" s="2"/>
      <c r="V1342" s="2"/>
      <c r="W1342" s="2"/>
      <c r="X1342" s="2"/>
      <c r="Y1342" s="6"/>
      <c r="AA1342" s="2"/>
      <c r="AB1342" s="2"/>
      <c r="AC1342" s="2"/>
      <c r="AD1342" s="2"/>
      <c r="AE1342" s="2"/>
      <c r="AF1342" s="2"/>
      <c r="AG1342" s="2"/>
      <c r="AH1342" s="2"/>
    </row>
    <row r="1343" spans="3:34" x14ac:dyDescent="0.45">
      <c r="C1343" s="1"/>
      <c r="D1343" s="1"/>
      <c r="E1343" s="2"/>
      <c r="F1343" s="3"/>
      <c r="G1343" s="2"/>
      <c r="H1343" s="2"/>
      <c r="I1343" s="2"/>
      <c r="J1343" s="4"/>
      <c r="K1343" s="5"/>
      <c r="L1343" s="4"/>
      <c r="M1343" s="4"/>
      <c r="N1343" s="2"/>
      <c r="O1343" s="1"/>
      <c r="P1343" s="2"/>
      <c r="Q1343" s="2"/>
      <c r="S1343" s="2"/>
      <c r="T1343" s="2"/>
      <c r="V1343" s="2"/>
      <c r="W1343" s="2"/>
      <c r="X1343" s="2"/>
      <c r="Y1343" s="6"/>
      <c r="AA1343" s="2"/>
      <c r="AB1343" s="2"/>
      <c r="AC1343" s="2"/>
      <c r="AD1343" s="2"/>
      <c r="AE1343" s="2"/>
      <c r="AF1343" s="2"/>
      <c r="AG1343" s="2"/>
      <c r="AH1343" s="2"/>
    </row>
    <row r="1344" spans="3:34" x14ac:dyDescent="0.45">
      <c r="C1344" s="1"/>
      <c r="D1344" s="1"/>
      <c r="E1344" s="2"/>
      <c r="F1344" s="3"/>
      <c r="G1344" s="2"/>
      <c r="H1344" s="2"/>
      <c r="I1344" s="2"/>
      <c r="J1344" s="4"/>
      <c r="K1344" s="5"/>
      <c r="L1344" s="4"/>
      <c r="M1344" s="4"/>
      <c r="N1344" s="2"/>
      <c r="O1344" s="1"/>
      <c r="P1344" s="2"/>
      <c r="Q1344" s="2"/>
      <c r="S1344" s="2"/>
      <c r="T1344" s="2"/>
      <c r="U1344" s="2"/>
      <c r="V1344" s="2"/>
      <c r="W1344" s="2"/>
      <c r="X1344" s="2"/>
      <c r="Y1344" s="6"/>
      <c r="AA1344" s="2"/>
      <c r="AB1344" s="2"/>
      <c r="AD1344" s="2"/>
      <c r="AE1344" s="2"/>
      <c r="AG1344" s="2"/>
      <c r="AH1344" s="2"/>
    </row>
    <row r="1345" spans="3:34" x14ac:dyDescent="0.45">
      <c r="C1345" s="1"/>
      <c r="D1345" s="1"/>
      <c r="E1345" s="2"/>
      <c r="F1345" s="3"/>
      <c r="G1345" s="2"/>
      <c r="H1345" s="2"/>
      <c r="I1345" s="2"/>
      <c r="J1345" s="4"/>
      <c r="K1345" s="5"/>
      <c r="L1345" s="4"/>
      <c r="M1345" s="4"/>
      <c r="N1345" s="2"/>
      <c r="O1345" s="1"/>
      <c r="P1345" s="2"/>
      <c r="Q1345" s="2"/>
      <c r="S1345" s="2"/>
      <c r="T1345" s="2"/>
      <c r="U1345" s="2"/>
      <c r="V1345" s="2"/>
      <c r="W1345" s="2"/>
      <c r="X1345" s="2"/>
      <c r="Y1345" s="6"/>
      <c r="AA1345" s="2"/>
      <c r="AB1345" s="2"/>
      <c r="AD1345" s="2"/>
      <c r="AE1345" s="2"/>
      <c r="AG1345" s="2"/>
      <c r="AH1345" s="2"/>
    </row>
    <row r="1346" spans="3:34" x14ac:dyDescent="0.45">
      <c r="C1346" s="1"/>
      <c r="D1346" s="1"/>
      <c r="E1346" s="2"/>
      <c r="F1346" s="3"/>
      <c r="G1346" s="2"/>
      <c r="H1346" s="2"/>
      <c r="I1346" s="2"/>
      <c r="J1346" s="4"/>
      <c r="K1346" s="5"/>
      <c r="L1346" s="4"/>
      <c r="M1346" s="4"/>
      <c r="N1346" s="2"/>
      <c r="O1346" s="1"/>
      <c r="P1346" s="2"/>
      <c r="Q1346" s="2"/>
      <c r="S1346" s="2"/>
      <c r="T1346" s="2"/>
      <c r="U1346" s="2"/>
      <c r="V1346" s="2"/>
      <c r="W1346" s="2"/>
      <c r="X1346" s="2"/>
      <c r="Y1346" s="6"/>
      <c r="AA1346" s="2"/>
      <c r="AB1346" s="2"/>
      <c r="AD1346" s="2"/>
      <c r="AE1346" s="2"/>
      <c r="AG1346" s="2"/>
      <c r="AH1346" s="2"/>
    </row>
    <row r="1347" spans="3:34" x14ac:dyDescent="0.45">
      <c r="C1347" s="1"/>
      <c r="D1347" s="1"/>
      <c r="E1347" s="2"/>
      <c r="F1347" s="3"/>
      <c r="G1347" s="2"/>
      <c r="H1347" s="2"/>
      <c r="I1347" s="2"/>
      <c r="J1347" s="4"/>
      <c r="K1347" s="5"/>
      <c r="L1347" s="4"/>
      <c r="M1347" s="4"/>
      <c r="N1347" s="2"/>
      <c r="O1347" s="1"/>
      <c r="P1347" s="2"/>
      <c r="Q1347" s="2"/>
      <c r="S1347" s="2"/>
      <c r="T1347" s="2"/>
      <c r="U1347" s="2"/>
      <c r="V1347" s="2"/>
      <c r="W1347" s="2"/>
      <c r="X1347" s="2"/>
      <c r="Y1347" s="6"/>
      <c r="AA1347" s="2"/>
      <c r="AB1347" s="2"/>
      <c r="AD1347" s="2"/>
      <c r="AE1347" s="2"/>
      <c r="AG1347" s="2"/>
      <c r="AH1347" s="2"/>
    </row>
    <row r="1348" spans="3:34" x14ac:dyDescent="0.45">
      <c r="C1348" s="1"/>
      <c r="D1348" s="1"/>
      <c r="E1348" s="2"/>
      <c r="F1348" s="3"/>
      <c r="G1348" s="2"/>
      <c r="H1348" s="2"/>
      <c r="I1348" s="2"/>
      <c r="J1348" s="4"/>
      <c r="K1348" s="5"/>
      <c r="L1348" s="4"/>
      <c r="M1348" s="4"/>
      <c r="N1348" s="2"/>
      <c r="O1348" s="1"/>
      <c r="P1348" s="2"/>
      <c r="Q1348" s="2"/>
      <c r="S1348" s="2"/>
      <c r="T1348" s="2"/>
      <c r="U1348" s="2"/>
      <c r="V1348" s="2"/>
      <c r="W1348" s="2"/>
      <c r="X1348" s="2"/>
      <c r="Y1348" s="6"/>
      <c r="AA1348" s="2"/>
      <c r="AB1348" s="2"/>
      <c r="AC1348" s="2"/>
      <c r="AD1348" s="2"/>
      <c r="AE1348" s="2"/>
      <c r="AF1348" s="2"/>
      <c r="AG1348" s="2"/>
      <c r="AH1348" s="2"/>
    </row>
    <row r="1349" spans="3:34" x14ac:dyDescent="0.45">
      <c r="C1349" s="1"/>
      <c r="D1349" s="1"/>
      <c r="E1349" s="2"/>
      <c r="F1349" s="3"/>
      <c r="G1349" s="2"/>
      <c r="H1349" s="2"/>
      <c r="I1349" s="2"/>
      <c r="J1349" s="4"/>
      <c r="K1349" s="5"/>
      <c r="L1349" s="4"/>
      <c r="M1349" s="4"/>
      <c r="N1349" s="2"/>
      <c r="O1349" s="1"/>
      <c r="P1349" s="2"/>
      <c r="Q1349" s="2"/>
      <c r="S1349" s="2"/>
      <c r="T1349" s="2"/>
      <c r="U1349" s="2"/>
      <c r="V1349" s="2"/>
      <c r="W1349" s="2"/>
      <c r="X1349" s="2"/>
      <c r="Y1349" s="6"/>
      <c r="AA1349" s="2"/>
      <c r="AB1349" s="2"/>
      <c r="AD1349" s="2"/>
      <c r="AE1349" s="2"/>
      <c r="AG1349" s="2"/>
      <c r="AH1349" s="2"/>
    </row>
    <row r="1350" spans="3:34" x14ac:dyDescent="0.45">
      <c r="C1350" s="1"/>
      <c r="D1350" s="1"/>
      <c r="E1350" s="2"/>
      <c r="F1350" s="3"/>
      <c r="G1350" s="2"/>
      <c r="H1350" s="2"/>
      <c r="I1350" s="2"/>
      <c r="J1350" s="4"/>
      <c r="K1350" s="5"/>
      <c r="L1350" s="4"/>
      <c r="M1350" s="4"/>
      <c r="N1350" s="2"/>
      <c r="O1350" s="1"/>
      <c r="P1350" s="2"/>
      <c r="Q1350" s="2"/>
      <c r="S1350" s="2"/>
      <c r="T1350" s="2"/>
      <c r="U1350" s="2"/>
      <c r="V1350" s="2"/>
      <c r="W1350" s="2"/>
      <c r="X1350" s="2"/>
      <c r="Y1350" s="6"/>
      <c r="AA1350" s="2"/>
      <c r="AB1350" s="2"/>
      <c r="AD1350" s="2"/>
      <c r="AE1350" s="2"/>
      <c r="AG1350" s="2"/>
      <c r="AH1350" s="2"/>
    </row>
    <row r="1351" spans="3:34" x14ac:dyDescent="0.45">
      <c r="C1351" s="1"/>
      <c r="D1351" s="1"/>
      <c r="E1351" s="2"/>
      <c r="F1351" s="3"/>
      <c r="G1351" s="2"/>
      <c r="H1351" s="2"/>
      <c r="I1351" s="2"/>
      <c r="J1351" s="4"/>
      <c r="K1351" s="5"/>
      <c r="L1351" s="4"/>
      <c r="M1351" s="4"/>
      <c r="N1351" s="2"/>
      <c r="O1351" s="1"/>
      <c r="P1351" s="2"/>
      <c r="Q1351" s="2"/>
      <c r="S1351" s="2"/>
      <c r="T1351" s="2"/>
      <c r="U1351" s="2"/>
      <c r="V1351" s="2"/>
      <c r="W1351" s="2"/>
      <c r="X1351" s="2"/>
      <c r="Y1351" s="6"/>
      <c r="AA1351" s="2"/>
      <c r="AB1351" s="2"/>
      <c r="AD1351" s="2"/>
      <c r="AE1351" s="2"/>
    </row>
    <row r="1352" spans="3:34" x14ac:dyDescent="0.45">
      <c r="C1352" s="1"/>
      <c r="D1352" s="1"/>
      <c r="E1352" s="2"/>
      <c r="F1352" s="3"/>
      <c r="G1352" s="2"/>
      <c r="H1352" s="2"/>
      <c r="I1352" s="2"/>
      <c r="J1352" s="4"/>
      <c r="K1352" s="5"/>
      <c r="L1352" s="4"/>
      <c r="M1352" s="4"/>
      <c r="N1352" s="2"/>
      <c r="O1352" s="1"/>
      <c r="P1352" s="2"/>
      <c r="Q1352" s="2"/>
      <c r="S1352" s="2"/>
      <c r="T1352" s="2"/>
      <c r="U1352" s="2"/>
      <c r="V1352" s="2"/>
      <c r="W1352" s="2"/>
      <c r="X1352" s="2"/>
      <c r="Y1352" s="6"/>
      <c r="AA1352" s="2"/>
      <c r="AB1352" s="2"/>
      <c r="AC1352" s="2"/>
      <c r="AD1352" s="2"/>
      <c r="AE1352" s="2"/>
    </row>
    <row r="1353" spans="3:34" x14ac:dyDescent="0.45">
      <c r="C1353" s="1"/>
      <c r="D1353" s="1"/>
      <c r="E1353" s="2"/>
      <c r="F1353" s="3"/>
      <c r="G1353" s="2"/>
      <c r="H1353" s="2"/>
      <c r="I1353" s="2"/>
      <c r="J1353" s="4"/>
      <c r="K1353" s="5"/>
      <c r="L1353" s="4"/>
      <c r="M1353" s="4"/>
      <c r="N1353" s="2"/>
      <c r="O1353" s="1"/>
      <c r="P1353" s="2"/>
      <c r="Q1353" s="2"/>
      <c r="S1353" s="2"/>
      <c r="T1353" s="2"/>
      <c r="U1353" s="2"/>
      <c r="V1353" s="2"/>
      <c r="W1353" s="2"/>
      <c r="X1353" s="2"/>
      <c r="Y1353" s="6"/>
      <c r="AA1353" s="2"/>
      <c r="AB1353" s="2"/>
      <c r="AD1353" s="2"/>
      <c r="AE1353" s="2"/>
    </row>
    <row r="1354" spans="3:34" x14ac:dyDescent="0.45">
      <c r="C1354" s="1"/>
      <c r="D1354" s="1"/>
      <c r="E1354" s="2"/>
      <c r="F1354" s="3"/>
      <c r="G1354" s="2"/>
      <c r="H1354" s="2"/>
      <c r="I1354" s="2"/>
      <c r="J1354" s="4"/>
      <c r="K1354" s="5"/>
      <c r="L1354" s="4"/>
      <c r="M1354" s="4"/>
      <c r="N1354" s="2"/>
      <c r="O1354" s="1"/>
      <c r="P1354" s="2"/>
      <c r="Q1354" s="2"/>
      <c r="S1354" s="2"/>
      <c r="T1354" s="2"/>
      <c r="U1354" s="2"/>
      <c r="V1354" s="2"/>
      <c r="W1354" s="2"/>
      <c r="X1354" s="2"/>
      <c r="Y1354" s="6"/>
      <c r="AA1354" s="2"/>
      <c r="AB1354" s="2"/>
      <c r="AD1354" s="2"/>
      <c r="AE1354" s="2"/>
    </row>
    <row r="1355" spans="3:34" x14ac:dyDescent="0.45">
      <c r="C1355" s="1"/>
      <c r="D1355" s="1"/>
      <c r="E1355" s="2"/>
      <c r="F1355" s="3"/>
      <c r="G1355" s="2"/>
      <c r="H1355" s="2"/>
      <c r="I1355" s="2"/>
      <c r="J1355" s="4"/>
      <c r="K1355" s="5"/>
      <c r="L1355" s="4"/>
      <c r="M1355" s="4"/>
      <c r="N1355" s="2"/>
      <c r="O1355" s="1"/>
      <c r="P1355" s="2"/>
      <c r="Q1355" s="2"/>
      <c r="S1355" s="2"/>
      <c r="T1355" s="2"/>
      <c r="V1355" s="2"/>
      <c r="W1355" s="2"/>
      <c r="X1355" s="2"/>
      <c r="Y1355" s="6"/>
      <c r="AA1355" s="2"/>
      <c r="AB1355" s="2"/>
      <c r="AD1355" s="2"/>
      <c r="AE1355" s="2"/>
    </row>
    <row r="1356" spans="3:34" x14ac:dyDescent="0.45">
      <c r="C1356" s="1"/>
      <c r="D1356" s="1"/>
      <c r="E1356" s="2"/>
      <c r="F1356" s="3"/>
      <c r="G1356" s="2"/>
      <c r="H1356" s="2"/>
      <c r="I1356" s="2"/>
      <c r="J1356" s="4"/>
      <c r="K1356" s="5"/>
      <c r="L1356" s="4"/>
      <c r="M1356" s="4"/>
      <c r="N1356" s="2"/>
      <c r="O1356" s="1"/>
      <c r="P1356" s="2"/>
      <c r="Q1356" s="2"/>
      <c r="S1356" s="2"/>
      <c r="T1356" s="2"/>
      <c r="V1356" s="2"/>
      <c r="W1356" s="2"/>
      <c r="X1356" s="2"/>
      <c r="Y1356" s="6"/>
      <c r="AA1356" s="2"/>
      <c r="AB1356" s="2"/>
      <c r="AD1356" s="2"/>
      <c r="AE1356" s="2"/>
    </row>
    <row r="1357" spans="3:34" x14ac:dyDescent="0.45">
      <c r="C1357" s="1"/>
      <c r="D1357" s="1"/>
      <c r="E1357" s="2"/>
      <c r="F1357" s="3"/>
      <c r="G1357" s="2"/>
      <c r="H1357" s="2"/>
      <c r="I1357" s="2"/>
      <c r="J1357" s="4"/>
      <c r="K1357" s="5"/>
      <c r="L1357" s="4"/>
      <c r="M1357" s="4"/>
      <c r="N1357" s="2"/>
      <c r="O1357" s="1"/>
      <c r="P1357" s="2"/>
      <c r="Q1357" s="2"/>
      <c r="S1357" s="2"/>
      <c r="T1357" s="2"/>
      <c r="V1357" s="2"/>
      <c r="W1357" s="2"/>
      <c r="X1357" s="2"/>
      <c r="Y1357" s="6"/>
      <c r="AA1357" s="2"/>
      <c r="AB1357" s="2"/>
      <c r="AD1357" s="2"/>
      <c r="AE1357" s="2"/>
    </row>
    <row r="1358" spans="3:34" x14ac:dyDescent="0.45">
      <c r="C1358" s="1"/>
      <c r="D1358" s="1"/>
      <c r="E1358" s="2"/>
      <c r="F1358" s="3"/>
      <c r="G1358" s="2"/>
      <c r="H1358" s="2"/>
      <c r="I1358" s="2"/>
      <c r="J1358" s="4"/>
      <c r="K1358" s="5"/>
      <c r="L1358" s="4"/>
      <c r="M1358" s="4"/>
      <c r="N1358" s="2"/>
      <c r="O1358" s="1"/>
      <c r="P1358" s="2"/>
      <c r="Q1358" s="2"/>
      <c r="S1358" s="2"/>
      <c r="T1358" s="2"/>
      <c r="V1358" s="2"/>
      <c r="W1358" s="2"/>
      <c r="X1358" s="2"/>
      <c r="Y1358" s="6"/>
      <c r="AA1358" s="2"/>
      <c r="AB1358" s="2"/>
      <c r="AD1358" s="2"/>
      <c r="AE1358" s="2"/>
    </row>
    <row r="1359" spans="3:34" x14ac:dyDescent="0.45">
      <c r="C1359" s="1"/>
      <c r="D1359" s="1"/>
      <c r="E1359" s="2"/>
      <c r="F1359" s="3"/>
      <c r="G1359" s="2"/>
      <c r="H1359" s="2"/>
      <c r="I1359" s="2"/>
      <c r="J1359" s="4"/>
      <c r="K1359" s="5"/>
      <c r="L1359" s="4"/>
      <c r="M1359" s="4"/>
      <c r="N1359" s="2"/>
      <c r="O1359" s="1"/>
      <c r="P1359" s="2"/>
      <c r="Q1359" s="2"/>
      <c r="S1359" s="2"/>
      <c r="T1359" s="2"/>
      <c r="V1359" s="2"/>
      <c r="W1359" s="2"/>
      <c r="X1359" s="2"/>
      <c r="Y1359" s="6"/>
      <c r="AA1359" s="2"/>
      <c r="AB1359" s="2"/>
      <c r="AD1359" s="2"/>
      <c r="AE1359" s="2"/>
    </row>
    <row r="1360" spans="3:34" x14ac:dyDescent="0.45">
      <c r="C1360" s="1"/>
      <c r="D1360" s="1"/>
      <c r="E1360" s="2"/>
      <c r="F1360" s="3"/>
      <c r="G1360" s="2"/>
      <c r="H1360" s="2"/>
      <c r="I1360" s="2"/>
      <c r="J1360" s="4"/>
      <c r="K1360" s="5"/>
      <c r="L1360" s="4"/>
      <c r="M1360" s="4"/>
      <c r="N1360" s="2"/>
      <c r="O1360" s="1"/>
      <c r="P1360" s="2"/>
      <c r="Q1360" s="2"/>
      <c r="S1360" s="2"/>
      <c r="T1360" s="2"/>
      <c r="V1360" s="2"/>
      <c r="W1360" s="2"/>
      <c r="X1360" s="2"/>
      <c r="Y1360" s="6"/>
      <c r="AA1360" s="2"/>
      <c r="AB1360" s="2"/>
      <c r="AD1360" s="2"/>
      <c r="AE1360" s="2"/>
    </row>
    <row r="1361" spans="3:31" x14ac:dyDescent="0.45">
      <c r="C1361" s="1"/>
      <c r="D1361" s="1"/>
      <c r="E1361" s="2"/>
      <c r="F1361" s="3"/>
      <c r="G1361" s="2"/>
      <c r="H1361" s="2"/>
      <c r="I1361" s="2"/>
      <c r="J1361" s="4"/>
      <c r="K1361" s="5"/>
      <c r="L1361" s="4"/>
      <c r="M1361" s="4"/>
      <c r="N1361" s="2"/>
      <c r="O1361" s="1"/>
      <c r="P1361" s="2"/>
      <c r="Q1361" s="2"/>
      <c r="S1361" s="2"/>
      <c r="T1361" s="2"/>
      <c r="V1361" s="2"/>
      <c r="W1361" s="2"/>
      <c r="X1361" s="2"/>
      <c r="Y1361" s="6"/>
      <c r="AA1361" s="2"/>
      <c r="AB1361" s="2"/>
      <c r="AD1361" s="2"/>
      <c r="AE1361" s="2"/>
    </row>
    <row r="1362" spans="3:31" x14ac:dyDescent="0.45">
      <c r="C1362" s="1"/>
      <c r="D1362" s="1"/>
      <c r="E1362" s="2"/>
      <c r="F1362" s="3"/>
      <c r="G1362" s="2"/>
      <c r="H1362" s="2"/>
      <c r="I1362" s="2"/>
      <c r="J1362" s="4"/>
      <c r="K1362" s="5"/>
      <c r="L1362" s="4"/>
      <c r="M1362" s="4"/>
      <c r="N1362" s="2"/>
      <c r="O1362" s="1"/>
      <c r="P1362" s="2"/>
      <c r="Q1362" s="2"/>
      <c r="S1362" s="2"/>
      <c r="T1362" s="2"/>
      <c r="V1362" s="2"/>
      <c r="W1362" s="2"/>
      <c r="X1362" s="2"/>
      <c r="Y1362" s="6"/>
      <c r="AA1362" s="2"/>
      <c r="AB1362" s="2"/>
      <c r="AD1362" s="2"/>
      <c r="AE1362" s="2"/>
    </row>
    <row r="1363" spans="3:31" x14ac:dyDescent="0.45">
      <c r="C1363" s="1"/>
      <c r="D1363" s="1"/>
      <c r="E1363" s="2"/>
      <c r="F1363" s="3"/>
      <c r="G1363" s="2"/>
      <c r="H1363" s="2"/>
      <c r="I1363" s="2"/>
      <c r="J1363" s="4"/>
      <c r="K1363" s="5"/>
      <c r="L1363" s="4"/>
      <c r="M1363" s="4"/>
      <c r="N1363" s="2"/>
      <c r="O1363" s="1"/>
      <c r="P1363" s="2"/>
      <c r="Q1363" s="2"/>
      <c r="S1363" s="2"/>
      <c r="T1363" s="2"/>
      <c r="V1363" s="2"/>
      <c r="W1363" s="2"/>
      <c r="X1363" s="2"/>
      <c r="Y1363" s="6"/>
      <c r="AA1363" s="2"/>
      <c r="AB1363" s="2"/>
      <c r="AD1363" s="2"/>
      <c r="AE1363" s="2"/>
    </row>
    <row r="1364" spans="3:31" x14ac:dyDescent="0.45">
      <c r="C1364" s="1"/>
      <c r="D1364" s="1"/>
      <c r="E1364" s="2"/>
      <c r="F1364" s="3"/>
      <c r="G1364" s="2"/>
      <c r="H1364" s="2"/>
      <c r="I1364" s="2"/>
      <c r="J1364" s="4"/>
      <c r="K1364" s="5"/>
      <c r="L1364" s="4"/>
      <c r="M1364" s="4"/>
      <c r="N1364" s="2"/>
      <c r="O1364" s="1"/>
      <c r="P1364" s="2"/>
      <c r="Q1364" s="2"/>
      <c r="S1364" s="2"/>
      <c r="T1364" s="2"/>
      <c r="V1364" s="2"/>
      <c r="W1364" s="2"/>
      <c r="X1364" s="2"/>
      <c r="Y1364" s="6"/>
      <c r="AA1364" s="2"/>
      <c r="AB1364" s="2"/>
      <c r="AD1364" s="2"/>
      <c r="AE1364" s="2"/>
    </row>
    <row r="1365" spans="3:31" x14ac:dyDescent="0.45">
      <c r="C1365" s="1"/>
      <c r="D1365" s="1"/>
      <c r="E1365" s="2"/>
      <c r="F1365" s="3"/>
      <c r="G1365" s="2"/>
      <c r="H1365" s="2"/>
      <c r="I1365" s="2"/>
      <c r="J1365" s="4"/>
      <c r="K1365" s="5"/>
      <c r="L1365" s="4"/>
      <c r="M1365" s="4"/>
      <c r="N1365" s="2"/>
      <c r="O1365" s="1"/>
      <c r="P1365" s="2"/>
      <c r="Q1365" s="2"/>
      <c r="S1365" s="2"/>
      <c r="T1365" s="2"/>
      <c r="U1365" s="2"/>
      <c r="V1365" s="2"/>
      <c r="W1365" s="2"/>
      <c r="X1365" s="2"/>
      <c r="Y1365" s="6"/>
      <c r="AA1365" s="2"/>
      <c r="AB1365" s="2"/>
      <c r="AD1365" s="2"/>
      <c r="AE1365" s="2"/>
    </row>
    <row r="1366" spans="3:31" x14ac:dyDescent="0.45">
      <c r="C1366" s="1"/>
      <c r="D1366" s="1"/>
      <c r="E1366" s="2"/>
      <c r="F1366" s="3"/>
      <c r="G1366" s="2"/>
      <c r="H1366" s="2"/>
      <c r="I1366" s="2"/>
      <c r="J1366" s="4"/>
      <c r="K1366" s="5"/>
      <c r="L1366" s="4"/>
      <c r="M1366" s="4"/>
      <c r="N1366" s="2"/>
      <c r="O1366" s="1"/>
      <c r="P1366" s="2"/>
      <c r="Q1366" s="2"/>
      <c r="S1366" s="2"/>
      <c r="T1366" s="2"/>
      <c r="V1366" s="2"/>
      <c r="W1366" s="2"/>
      <c r="X1366" s="2"/>
      <c r="Y1366" s="6"/>
      <c r="AA1366" s="2"/>
      <c r="AB1366" s="2"/>
      <c r="AD1366" s="2"/>
      <c r="AE1366" s="2"/>
    </row>
    <row r="1367" spans="3:31" x14ac:dyDescent="0.45">
      <c r="C1367" s="1"/>
      <c r="D1367" s="1"/>
      <c r="E1367" s="2"/>
      <c r="F1367" s="3"/>
      <c r="G1367" s="2"/>
      <c r="H1367" s="2"/>
      <c r="I1367" s="2"/>
      <c r="J1367" s="4"/>
      <c r="K1367" s="5"/>
      <c r="L1367" s="4"/>
      <c r="M1367" s="4"/>
      <c r="N1367" s="2"/>
      <c r="O1367" s="1"/>
      <c r="P1367" s="2"/>
      <c r="Q1367" s="2"/>
      <c r="S1367" s="2"/>
      <c r="T1367" s="2"/>
      <c r="V1367" s="2"/>
      <c r="W1367" s="2"/>
      <c r="X1367" s="2"/>
      <c r="Y1367" s="6"/>
      <c r="AA1367" s="2"/>
      <c r="AB1367" s="2"/>
      <c r="AD1367" s="2"/>
      <c r="AE1367" s="2"/>
    </row>
    <row r="1368" spans="3:31" x14ac:dyDescent="0.45">
      <c r="C1368" s="1"/>
      <c r="D1368" s="1"/>
      <c r="E1368" s="2"/>
      <c r="F1368" s="3"/>
      <c r="G1368" s="2"/>
      <c r="H1368" s="2"/>
      <c r="I1368" s="2"/>
      <c r="J1368" s="4"/>
      <c r="K1368" s="5"/>
      <c r="L1368" s="4"/>
      <c r="M1368" s="4"/>
      <c r="N1368" s="2"/>
      <c r="O1368" s="1"/>
      <c r="P1368" s="2"/>
      <c r="Q1368" s="2"/>
      <c r="S1368" s="2"/>
      <c r="T1368" s="2"/>
      <c r="V1368" s="2"/>
      <c r="W1368" s="2"/>
      <c r="X1368" s="2"/>
      <c r="Y1368" s="6"/>
      <c r="AA1368" s="2"/>
      <c r="AB1368" s="2"/>
      <c r="AD1368" s="2"/>
      <c r="AE1368" s="2"/>
    </row>
    <row r="1369" spans="3:31" x14ac:dyDescent="0.45">
      <c r="C1369" s="1"/>
      <c r="D1369" s="1"/>
      <c r="E1369" s="2"/>
      <c r="F1369" s="3"/>
      <c r="G1369" s="2"/>
      <c r="H1369" s="2"/>
      <c r="I1369" s="2"/>
      <c r="J1369" s="4"/>
      <c r="K1369" s="5"/>
      <c r="L1369" s="4"/>
      <c r="M1369" s="4"/>
      <c r="N1369" s="2"/>
      <c r="O1369" s="1"/>
      <c r="P1369" s="2"/>
      <c r="Q1369" s="2"/>
      <c r="S1369" s="2"/>
      <c r="T1369" s="2"/>
      <c r="V1369" s="2"/>
      <c r="W1369" s="2"/>
      <c r="X1369" s="2"/>
      <c r="Y1369" s="6"/>
      <c r="AA1369" s="2"/>
      <c r="AB1369" s="2"/>
      <c r="AC1369" s="2"/>
      <c r="AD1369" s="2"/>
      <c r="AE1369" s="2"/>
    </row>
    <row r="1370" spans="3:31" x14ac:dyDescent="0.45">
      <c r="C1370" s="1"/>
      <c r="D1370" s="1"/>
      <c r="E1370" s="2"/>
      <c r="F1370" s="3"/>
      <c r="G1370" s="2"/>
      <c r="H1370" s="2"/>
      <c r="I1370" s="2"/>
      <c r="J1370" s="4"/>
      <c r="K1370" s="5"/>
      <c r="L1370" s="4"/>
      <c r="M1370" s="4"/>
      <c r="N1370" s="2"/>
      <c r="O1370" s="1"/>
      <c r="P1370" s="2"/>
      <c r="Q1370" s="2"/>
      <c r="S1370" s="2"/>
      <c r="T1370" s="2"/>
      <c r="V1370" s="2"/>
      <c r="W1370" s="2"/>
      <c r="X1370" s="2"/>
      <c r="Y1370" s="6"/>
      <c r="AA1370" s="2"/>
      <c r="AB1370" s="2"/>
      <c r="AD1370" s="2"/>
      <c r="AE1370" s="2"/>
    </row>
    <row r="1371" spans="3:31" x14ac:dyDescent="0.45">
      <c r="C1371" s="1"/>
      <c r="D1371" s="1"/>
      <c r="E1371" s="2"/>
      <c r="F1371" s="3"/>
      <c r="G1371" s="2"/>
      <c r="H1371" s="2"/>
      <c r="I1371" s="2"/>
      <c r="J1371" s="4"/>
      <c r="K1371" s="5"/>
      <c r="L1371" s="4"/>
      <c r="M1371" s="4"/>
      <c r="N1371" s="2"/>
      <c r="O1371" s="1"/>
      <c r="P1371" s="2"/>
      <c r="Q1371" s="2"/>
      <c r="S1371" s="2"/>
      <c r="T1371" s="2"/>
      <c r="V1371" s="2"/>
      <c r="W1371" s="2"/>
      <c r="X1371" s="2"/>
      <c r="Y1371" s="6"/>
      <c r="AA1371" s="2"/>
      <c r="AB1371" s="2"/>
      <c r="AD1371" s="2"/>
      <c r="AE1371" s="2"/>
    </row>
    <row r="1372" spans="3:31" x14ac:dyDescent="0.45">
      <c r="C1372" s="1"/>
      <c r="D1372" s="1"/>
      <c r="E1372" s="2"/>
      <c r="F1372" s="3"/>
      <c r="G1372" s="2"/>
      <c r="H1372" s="2"/>
      <c r="I1372" s="2"/>
      <c r="J1372" s="4"/>
      <c r="K1372" s="5"/>
      <c r="L1372" s="4"/>
      <c r="M1372" s="4"/>
      <c r="N1372" s="2"/>
      <c r="O1372" s="1"/>
      <c r="P1372" s="2"/>
      <c r="Q1372" s="2"/>
      <c r="S1372" s="2"/>
      <c r="T1372" s="2"/>
      <c r="U1372" s="2"/>
      <c r="V1372" s="2"/>
      <c r="W1372" s="2"/>
      <c r="X1372" s="2"/>
      <c r="Y1372" s="6"/>
      <c r="AA1372" s="2"/>
      <c r="AB1372" s="2"/>
      <c r="AD1372" s="2"/>
      <c r="AE1372" s="2"/>
    </row>
    <row r="1373" spans="3:31" x14ac:dyDescent="0.45">
      <c r="C1373" s="1"/>
      <c r="D1373" s="1"/>
      <c r="E1373" s="2"/>
      <c r="F1373" s="3"/>
      <c r="G1373" s="2"/>
      <c r="H1373" s="2"/>
      <c r="I1373" s="2"/>
      <c r="J1373" s="4"/>
      <c r="K1373" s="5"/>
      <c r="L1373" s="4"/>
      <c r="M1373" s="4"/>
      <c r="N1373" s="2"/>
      <c r="O1373" s="1"/>
      <c r="P1373" s="2"/>
      <c r="Q1373" s="2"/>
      <c r="S1373" s="2"/>
      <c r="T1373" s="2"/>
      <c r="U1373" s="2"/>
      <c r="V1373" s="2"/>
      <c r="W1373" s="2"/>
      <c r="X1373" s="2"/>
      <c r="Y1373" s="6"/>
      <c r="AA1373" s="2"/>
      <c r="AB1373" s="2"/>
      <c r="AD1373" s="2"/>
      <c r="AE1373" s="2"/>
    </row>
    <row r="1374" spans="3:31" x14ac:dyDescent="0.45">
      <c r="C1374" s="1"/>
      <c r="D1374" s="1"/>
      <c r="E1374" s="2"/>
      <c r="F1374" s="3"/>
      <c r="G1374" s="2"/>
      <c r="H1374" s="2"/>
      <c r="I1374" s="2"/>
      <c r="J1374" s="4"/>
      <c r="K1374" s="5"/>
      <c r="L1374" s="4"/>
      <c r="M1374" s="4"/>
      <c r="N1374" s="2"/>
      <c r="O1374" s="1"/>
      <c r="P1374" s="2"/>
      <c r="Q1374" s="2"/>
      <c r="S1374" s="2"/>
      <c r="T1374" s="2"/>
      <c r="V1374" s="2"/>
      <c r="W1374" s="2"/>
      <c r="X1374" s="2"/>
      <c r="Y1374" s="6"/>
      <c r="AA1374" s="2"/>
      <c r="AB1374" s="2"/>
      <c r="AC1374" s="2"/>
      <c r="AD1374" s="2"/>
      <c r="AE1374" s="2"/>
    </row>
    <row r="1375" spans="3:31" x14ac:dyDescent="0.45">
      <c r="C1375" s="1"/>
      <c r="D1375" s="1"/>
      <c r="E1375" s="2"/>
      <c r="F1375" s="3"/>
      <c r="G1375" s="2"/>
      <c r="H1375" s="2"/>
      <c r="I1375" s="2"/>
      <c r="J1375" s="4"/>
      <c r="K1375" s="5"/>
      <c r="L1375" s="4"/>
      <c r="M1375" s="4"/>
      <c r="N1375" s="2"/>
      <c r="O1375" s="1"/>
      <c r="P1375" s="2"/>
      <c r="Q1375" s="2"/>
      <c r="S1375" s="2"/>
      <c r="T1375" s="2"/>
      <c r="V1375" s="2"/>
      <c r="W1375" s="2"/>
      <c r="X1375" s="2"/>
      <c r="Y1375" s="6"/>
      <c r="AA1375" s="2"/>
      <c r="AB1375" s="2"/>
      <c r="AD1375" s="2"/>
      <c r="AE1375" s="2"/>
    </row>
    <row r="1376" spans="3:31" x14ac:dyDescent="0.45">
      <c r="C1376" s="1"/>
      <c r="D1376" s="1"/>
      <c r="E1376" s="2"/>
      <c r="F1376" s="3"/>
      <c r="G1376" s="2"/>
      <c r="H1376" s="2"/>
      <c r="I1376" s="2"/>
      <c r="J1376" s="4"/>
      <c r="K1376" s="5"/>
      <c r="L1376" s="4"/>
      <c r="M1376" s="4"/>
      <c r="N1376" s="2"/>
      <c r="O1376" s="1"/>
      <c r="P1376" s="2"/>
      <c r="Q1376" s="2"/>
      <c r="S1376" s="2"/>
      <c r="T1376" s="2"/>
      <c r="V1376" s="2"/>
      <c r="W1376" s="2"/>
      <c r="X1376" s="2"/>
      <c r="Y1376" s="6"/>
      <c r="AA1376" s="2"/>
      <c r="AB1376" s="2"/>
      <c r="AD1376" s="2"/>
      <c r="AE1376" s="2"/>
    </row>
    <row r="1377" spans="3:31" x14ac:dyDescent="0.45">
      <c r="C1377" s="1"/>
      <c r="D1377" s="1"/>
      <c r="E1377" s="2"/>
      <c r="F1377" s="3"/>
      <c r="G1377" s="2"/>
      <c r="H1377" s="2"/>
      <c r="I1377" s="2"/>
      <c r="J1377" s="4"/>
      <c r="K1377" s="5"/>
      <c r="L1377" s="4"/>
      <c r="M1377" s="4"/>
      <c r="N1377" s="2"/>
      <c r="O1377" s="1"/>
      <c r="P1377" s="2"/>
      <c r="Q1377" s="2"/>
      <c r="S1377" s="2"/>
      <c r="T1377" s="2"/>
      <c r="U1377" s="2"/>
      <c r="V1377" s="2"/>
      <c r="W1377" s="2"/>
      <c r="X1377" s="2"/>
      <c r="Y1377" s="6"/>
      <c r="AA1377" s="2"/>
      <c r="AB1377" s="2"/>
      <c r="AD1377" s="2"/>
      <c r="AE1377" s="2"/>
    </row>
    <row r="1378" spans="3:31" x14ac:dyDescent="0.45">
      <c r="C1378" s="1"/>
      <c r="D1378" s="1"/>
      <c r="E1378" s="2"/>
      <c r="F1378" s="3"/>
      <c r="G1378" s="2"/>
      <c r="H1378" s="2"/>
      <c r="I1378" s="2"/>
      <c r="J1378" s="4"/>
      <c r="K1378" s="5"/>
      <c r="L1378" s="4"/>
      <c r="M1378" s="4"/>
      <c r="N1378" s="2"/>
      <c r="O1378" s="1"/>
      <c r="P1378" s="2"/>
      <c r="Q1378" s="2"/>
      <c r="S1378" s="2"/>
      <c r="T1378" s="2"/>
      <c r="U1378" s="2"/>
      <c r="V1378" s="2"/>
      <c r="W1378" s="2"/>
      <c r="X1378" s="2"/>
      <c r="Y1378" s="6"/>
      <c r="AA1378" s="2"/>
      <c r="AB1378" s="2"/>
      <c r="AD1378" s="2"/>
      <c r="AE1378" s="2"/>
    </row>
    <row r="1379" spans="3:31" x14ac:dyDescent="0.45">
      <c r="C1379" s="1"/>
      <c r="D1379" s="1"/>
      <c r="E1379" s="2"/>
      <c r="F1379" s="3"/>
      <c r="G1379" s="2"/>
      <c r="H1379" s="2"/>
      <c r="I1379" s="2"/>
      <c r="J1379" s="4"/>
      <c r="K1379" s="5"/>
      <c r="L1379" s="4"/>
      <c r="M1379" s="4"/>
      <c r="N1379" s="2"/>
      <c r="O1379" s="1"/>
      <c r="P1379" s="2"/>
      <c r="Q1379" s="2"/>
      <c r="S1379" s="2"/>
      <c r="T1379" s="2"/>
      <c r="U1379" s="2"/>
      <c r="V1379" s="2"/>
      <c r="W1379" s="2"/>
      <c r="X1379" s="2"/>
      <c r="Y1379" s="6"/>
      <c r="AA1379" s="2"/>
      <c r="AB1379" s="2"/>
      <c r="AD1379" s="2"/>
      <c r="AE1379" s="2"/>
    </row>
    <row r="1380" spans="3:31" x14ac:dyDescent="0.45">
      <c r="C1380" s="1"/>
      <c r="D1380" s="1"/>
      <c r="E1380" s="2"/>
      <c r="F1380" s="3"/>
      <c r="G1380" s="2"/>
      <c r="H1380" s="2"/>
      <c r="I1380" s="2"/>
      <c r="J1380" s="4"/>
      <c r="K1380" s="5"/>
      <c r="L1380" s="4"/>
      <c r="M1380" s="4"/>
      <c r="N1380" s="2"/>
      <c r="O1380" s="1"/>
      <c r="P1380" s="2"/>
      <c r="Q1380" s="2"/>
      <c r="S1380" s="2"/>
      <c r="T1380" s="2"/>
      <c r="V1380" s="2"/>
      <c r="W1380" s="2"/>
      <c r="X1380" s="2"/>
      <c r="Y1380" s="6"/>
      <c r="AA1380" s="2"/>
      <c r="AB1380" s="2"/>
      <c r="AD1380" s="2"/>
      <c r="AE1380" s="2"/>
    </row>
    <row r="1381" spans="3:31" x14ac:dyDescent="0.45">
      <c r="C1381" s="1"/>
      <c r="D1381" s="1"/>
      <c r="E1381" s="2"/>
      <c r="F1381" s="3"/>
      <c r="G1381" s="2"/>
      <c r="H1381" s="2"/>
      <c r="I1381" s="2"/>
      <c r="J1381" s="4"/>
      <c r="K1381" s="5"/>
      <c r="L1381" s="4"/>
      <c r="M1381" s="4"/>
      <c r="N1381" s="2"/>
      <c r="O1381" s="1"/>
      <c r="P1381" s="2"/>
      <c r="Q1381" s="2"/>
      <c r="S1381" s="2"/>
      <c r="T1381" s="2"/>
      <c r="V1381" s="2"/>
      <c r="W1381" s="2"/>
      <c r="X1381" s="2"/>
      <c r="Y1381" s="6"/>
      <c r="AA1381" s="2"/>
      <c r="AB1381" s="2"/>
      <c r="AD1381" s="2"/>
      <c r="AE1381" s="2"/>
    </row>
    <row r="1382" spans="3:31" x14ac:dyDescent="0.45">
      <c r="C1382" s="1"/>
      <c r="D1382" s="1"/>
      <c r="E1382" s="2"/>
      <c r="F1382" s="3"/>
      <c r="G1382" s="2"/>
      <c r="H1382" s="2"/>
      <c r="I1382" s="2"/>
      <c r="J1382" s="4"/>
      <c r="K1382" s="5"/>
      <c r="L1382" s="4"/>
      <c r="M1382" s="4"/>
      <c r="N1382" s="2"/>
      <c r="O1382" s="1"/>
      <c r="P1382" s="2"/>
      <c r="Q1382" s="2"/>
      <c r="S1382" s="2"/>
      <c r="T1382" s="2"/>
      <c r="V1382" s="2"/>
      <c r="W1382" s="2"/>
      <c r="X1382" s="2"/>
      <c r="Y1382" s="6"/>
      <c r="AA1382" s="2"/>
      <c r="AB1382" s="2"/>
      <c r="AD1382" s="2"/>
      <c r="AE1382" s="2"/>
    </row>
    <row r="1383" spans="3:31" x14ac:dyDescent="0.45">
      <c r="C1383" s="1"/>
      <c r="D1383" s="1"/>
      <c r="E1383" s="2"/>
      <c r="F1383" s="3"/>
      <c r="G1383" s="2"/>
      <c r="H1383" s="2"/>
      <c r="I1383" s="2"/>
      <c r="J1383" s="4"/>
      <c r="K1383" s="5"/>
      <c r="L1383" s="4"/>
      <c r="M1383" s="4"/>
      <c r="N1383" s="2"/>
      <c r="O1383" s="1"/>
      <c r="P1383" s="2"/>
      <c r="Q1383" s="2"/>
      <c r="S1383" s="2"/>
      <c r="T1383" s="2"/>
      <c r="V1383" s="2"/>
      <c r="W1383" s="2"/>
      <c r="X1383" s="2"/>
      <c r="Y1383" s="6"/>
      <c r="AA1383" s="2"/>
      <c r="AB1383" s="2"/>
      <c r="AC1383" s="2"/>
      <c r="AD1383" s="2"/>
      <c r="AE1383" s="2"/>
    </row>
    <row r="1384" spans="3:31" x14ac:dyDescent="0.45">
      <c r="C1384" s="1"/>
      <c r="D1384" s="1"/>
      <c r="E1384" s="2"/>
      <c r="F1384" s="3"/>
      <c r="G1384" s="2"/>
      <c r="H1384" s="2"/>
      <c r="I1384" s="2"/>
      <c r="J1384" s="4"/>
      <c r="K1384" s="5"/>
      <c r="L1384" s="4"/>
      <c r="M1384" s="4"/>
      <c r="N1384" s="2"/>
      <c r="O1384" s="1"/>
      <c r="P1384" s="2"/>
      <c r="Q1384" s="2"/>
      <c r="S1384" s="2"/>
      <c r="T1384" s="2"/>
      <c r="U1384" s="2"/>
      <c r="V1384" s="2"/>
      <c r="W1384" s="2"/>
      <c r="X1384" s="2"/>
      <c r="Y1384" s="6"/>
      <c r="AA1384" s="2"/>
      <c r="AB1384" s="2"/>
      <c r="AD1384" s="2"/>
      <c r="AE1384" s="2"/>
    </row>
    <row r="1385" spans="3:31" x14ac:dyDescent="0.45">
      <c r="C1385" s="1"/>
      <c r="D1385" s="1"/>
      <c r="E1385" s="2"/>
      <c r="F1385" s="3"/>
      <c r="G1385" s="2"/>
      <c r="H1385" s="2"/>
      <c r="I1385" s="2"/>
      <c r="J1385" s="4"/>
      <c r="K1385" s="5"/>
      <c r="L1385" s="4"/>
      <c r="M1385" s="4"/>
      <c r="N1385" s="2"/>
      <c r="O1385" s="1"/>
      <c r="P1385" s="2"/>
      <c r="Q1385" s="2"/>
      <c r="S1385" s="2"/>
      <c r="T1385" s="2"/>
      <c r="V1385" s="2"/>
      <c r="W1385" s="2"/>
      <c r="X1385" s="2"/>
      <c r="Y1385" s="6"/>
      <c r="AA1385" s="2"/>
      <c r="AB1385" s="2"/>
      <c r="AC1385" s="2"/>
      <c r="AD1385" s="2"/>
      <c r="AE1385" s="2"/>
    </row>
    <row r="1386" spans="3:31" x14ac:dyDescent="0.45">
      <c r="C1386" s="1"/>
      <c r="D1386" s="1"/>
      <c r="E1386" s="2"/>
      <c r="F1386" s="3"/>
      <c r="G1386" s="2"/>
      <c r="H1386" s="2"/>
      <c r="I1386" s="2"/>
      <c r="J1386" s="4"/>
      <c r="K1386" s="5"/>
      <c r="L1386" s="4"/>
      <c r="M1386" s="4"/>
      <c r="N1386" s="2"/>
      <c r="O1386" s="1"/>
      <c r="P1386" s="2"/>
      <c r="Q1386" s="2"/>
      <c r="S1386" s="2"/>
      <c r="T1386" s="2"/>
      <c r="V1386" s="2"/>
      <c r="W1386" s="2"/>
      <c r="X1386" s="2"/>
      <c r="Y1386" s="6"/>
      <c r="AA1386" s="2"/>
      <c r="AB1386" s="2"/>
      <c r="AC1386" s="2"/>
      <c r="AD1386" s="2"/>
      <c r="AE1386" s="2"/>
    </row>
    <row r="1387" spans="3:31" x14ac:dyDescent="0.45">
      <c r="C1387" s="1"/>
      <c r="D1387" s="1"/>
      <c r="E1387" s="2"/>
      <c r="F1387" s="3"/>
      <c r="G1387" s="2"/>
      <c r="H1387" s="2"/>
      <c r="I1387" s="2"/>
      <c r="J1387" s="4"/>
      <c r="K1387" s="5"/>
      <c r="L1387" s="4"/>
      <c r="M1387" s="4"/>
      <c r="N1387" s="2"/>
      <c r="O1387" s="1"/>
      <c r="P1387" s="2"/>
      <c r="Q1387" s="2"/>
      <c r="S1387" s="2"/>
      <c r="T1387" s="2"/>
      <c r="U1387" s="2"/>
      <c r="V1387" s="2"/>
      <c r="W1387" s="2"/>
      <c r="X1387" s="2"/>
      <c r="Y1387" s="6"/>
      <c r="AA1387" s="2"/>
      <c r="AB1387" s="2"/>
      <c r="AD1387" s="2"/>
      <c r="AE1387" s="2"/>
    </row>
    <row r="1388" spans="3:31" x14ac:dyDescent="0.45">
      <c r="C1388" s="1"/>
      <c r="D1388" s="1"/>
      <c r="E1388" s="2"/>
      <c r="F1388" s="3"/>
      <c r="G1388" s="2"/>
      <c r="H1388" s="2"/>
      <c r="I1388" s="2"/>
      <c r="J1388" s="4"/>
      <c r="K1388" s="5"/>
      <c r="L1388" s="4"/>
      <c r="M1388" s="4"/>
      <c r="N1388" s="2"/>
      <c r="O1388" s="1"/>
      <c r="P1388" s="2"/>
      <c r="Q1388" s="2"/>
      <c r="S1388" s="2"/>
      <c r="T1388" s="2"/>
      <c r="V1388" s="2"/>
      <c r="W1388" s="2"/>
      <c r="X1388" s="2"/>
      <c r="Y1388" s="6"/>
      <c r="AA1388" s="2"/>
      <c r="AB1388" s="2"/>
      <c r="AD1388" s="2"/>
      <c r="AE1388" s="2"/>
    </row>
    <row r="1389" spans="3:31" x14ac:dyDescent="0.45">
      <c r="C1389" s="1"/>
      <c r="D1389" s="1"/>
      <c r="E1389" s="2"/>
      <c r="F1389" s="3"/>
      <c r="G1389" s="2"/>
      <c r="H1389" s="2"/>
      <c r="J1389" s="4"/>
      <c r="K1389" s="5"/>
      <c r="L1389" s="4"/>
      <c r="M1389" s="4"/>
      <c r="N1389" s="2"/>
      <c r="O1389" s="1"/>
      <c r="P1389" s="2"/>
      <c r="Q1389" s="2"/>
      <c r="S1389" s="2"/>
      <c r="T1389" s="2"/>
      <c r="V1389" s="2"/>
      <c r="W1389" s="2"/>
      <c r="X1389" s="2"/>
      <c r="Y1389" s="6"/>
      <c r="AA1389" s="2"/>
      <c r="AB1389" s="2"/>
      <c r="AD1389" s="2"/>
      <c r="AE1389" s="2"/>
    </row>
    <row r="1390" spans="3:31" x14ac:dyDescent="0.45">
      <c r="C1390" s="1"/>
      <c r="D1390" s="1"/>
      <c r="E1390" s="2"/>
      <c r="F1390" s="3"/>
      <c r="G1390" s="2"/>
      <c r="H1390" s="2"/>
      <c r="I1390" s="2"/>
      <c r="J1390" s="4"/>
      <c r="K1390" s="5"/>
      <c r="L1390" s="4"/>
      <c r="M1390" s="4"/>
      <c r="N1390" s="2"/>
      <c r="O1390" s="1"/>
      <c r="P1390" s="2"/>
      <c r="Q1390" s="2"/>
      <c r="S1390" s="2"/>
      <c r="T1390" s="2"/>
      <c r="V1390" s="2"/>
      <c r="W1390" s="2"/>
      <c r="X1390" s="2"/>
      <c r="Y1390" s="6"/>
      <c r="AA1390" s="2"/>
      <c r="AB1390" s="2"/>
      <c r="AD1390" s="2"/>
      <c r="AE1390" s="2"/>
    </row>
    <row r="1391" spans="3:31" x14ac:dyDescent="0.45">
      <c r="C1391" s="1"/>
      <c r="D1391" s="1"/>
      <c r="E1391" s="2"/>
      <c r="F1391" s="3"/>
      <c r="G1391" s="2"/>
      <c r="H1391" s="2"/>
      <c r="I1391" s="2"/>
      <c r="J1391" s="4"/>
      <c r="K1391" s="5"/>
      <c r="L1391" s="4"/>
      <c r="M1391" s="4"/>
      <c r="N1391" s="2"/>
      <c r="O1391" s="1"/>
      <c r="P1391" s="2"/>
      <c r="Q1391" s="2"/>
      <c r="S1391" s="2"/>
      <c r="T1391" s="2"/>
      <c r="V1391" s="2"/>
      <c r="W1391" s="2"/>
      <c r="X1391" s="2"/>
      <c r="Y1391" s="6"/>
      <c r="AA1391" s="2"/>
      <c r="AB1391" s="2"/>
      <c r="AD1391" s="2"/>
      <c r="AE1391" s="2"/>
    </row>
    <row r="1392" spans="3:31" x14ac:dyDescent="0.45">
      <c r="C1392" s="1"/>
      <c r="D1392" s="1"/>
      <c r="E1392" s="2"/>
      <c r="F1392" s="3"/>
      <c r="G1392" s="2"/>
      <c r="H1392" s="2"/>
      <c r="I1392" s="2"/>
      <c r="J1392" s="4"/>
      <c r="K1392" s="5"/>
      <c r="L1392" s="4"/>
      <c r="M1392" s="4"/>
      <c r="N1392" s="2"/>
      <c r="O1392" s="1"/>
      <c r="P1392" s="2"/>
      <c r="Q1392" s="2"/>
      <c r="S1392" s="2"/>
      <c r="T1392" s="2"/>
      <c r="V1392" s="2"/>
      <c r="W1392" s="2"/>
      <c r="X1392" s="2"/>
      <c r="Y1392" s="6"/>
      <c r="AA1392" s="2"/>
      <c r="AB1392" s="2"/>
      <c r="AD1392" s="2"/>
      <c r="AE1392" s="2"/>
    </row>
    <row r="1393" spans="3:31" x14ac:dyDescent="0.45">
      <c r="C1393" s="1"/>
      <c r="D1393" s="1"/>
      <c r="E1393" s="2"/>
      <c r="F1393" s="3"/>
      <c r="G1393" s="2"/>
      <c r="H1393" s="2"/>
      <c r="I1393" s="2"/>
      <c r="J1393" s="4"/>
      <c r="K1393" s="5"/>
      <c r="L1393" s="4"/>
      <c r="M1393" s="4"/>
      <c r="N1393" s="2"/>
      <c r="O1393" s="1"/>
      <c r="P1393" s="2"/>
      <c r="Q1393" s="2"/>
      <c r="S1393" s="2"/>
      <c r="T1393" s="2"/>
      <c r="V1393" s="2"/>
      <c r="W1393" s="2"/>
      <c r="X1393" s="2"/>
      <c r="Y1393" s="6"/>
      <c r="AA1393" s="2"/>
      <c r="AB1393" s="2"/>
      <c r="AC1393" s="2"/>
    </row>
    <row r="1394" spans="3:31" x14ac:dyDescent="0.45">
      <c r="C1394" s="1"/>
      <c r="D1394" s="1"/>
      <c r="E1394" s="2"/>
      <c r="F1394" s="3"/>
      <c r="G1394" s="2"/>
      <c r="H1394" s="2"/>
      <c r="I1394" s="2"/>
      <c r="J1394" s="4"/>
      <c r="K1394" s="5"/>
      <c r="L1394" s="4"/>
      <c r="M1394" s="4"/>
      <c r="N1394" s="2"/>
      <c r="O1394" s="1"/>
      <c r="P1394" s="2"/>
      <c r="Q1394" s="2"/>
      <c r="S1394" s="2"/>
      <c r="T1394" s="2"/>
      <c r="V1394" s="2"/>
      <c r="W1394" s="2"/>
      <c r="X1394" s="2"/>
      <c r="Y1394" s="6"/>
      <c r="AA1394" s="2"/>
      <c r="AB1394" s="2"/>
      <c r="AC1394" s="2"/>
      <c r="AD1394" s="2"/>
      <c r="AE1394" s="2"/>
    </row>
    <row r="1395" spans="3:31" x14ac:dyDescent="0.45">
      <c r="C1395" s="1"/>
      <c r="D1395" s="1"/>
      <c r="E1395" s="2"/>
      <c r="F1395" s="3"/>
      <c r="G1395" s="2"/>
      <c r="H1395" s="2"/>
      <c r="I1395" s="2"/>
      <c r="J1395" s="4"/>
      <c r="K1395" s="5"/>
      <c r="L1395" s="4"/>
      <c r="M1395" s="4"/>
      <c r="N1395" s="2"/>
      <c r="O1395" s="1"/>
      <c r="P1395" s="2"/>
      <c r="Q1395" s="2"/>
      <c r="S1395" s="2"/>
      <c r="T1395" s="2"/>
      <c r="V1395" s="2"/>
      <c r="W1395" s="2"/>
      <c r="X1395" s="2"/>
      <c r="Y1395" s="6"/>
      <c r="AA1395" s="2"/>
      <c r="AB1395" s="2"/>
      <c r="AC1395" s="2"/>
      <c r="AD1395" s="2"/>
      <c r="AE1395" s="2"/>
    </row>
    <row r="1396" spans="3:31" x14ac:dyDescent="0.45">
      <c r="C1396" s="1"/>
      <c r="D1396" s="1"/>
      <c r="E1396" s="2"/>
      <c r="F1396" s="3"/>
      <c r="G1396" s="2"/>
      <c r="H1396" s="2"/>
      <c r="I1396" s="2"/>
      <c r="J1396" s="4"/>
      <c r="K1396" s="5"/>
      <c r="L1396" s="4"/>
      <c r="M1396" s="4"/>
      <c r="N1396" s="2"/>
      <c r="O1396" s="1"/>
      <c r="P1396" s="2"/>
      <c r="Q1396" s="2"/>
      <c r="S1396" s="2"/>
      <c r="T1396" s="2"/>
      <c r="V1396" s="2"/>
      <c r="W1396" s="2"/>
      <c r="X1396" s="2"/>
      <c r="Y1396" s="6"/>
      <c r="AA1396" s="2"/>
      <c r="AB1396" s="2"/>
      <c r="AC1396" s="2"/>
      <c r="AD1396" s="2"/>
      <c r="AE1396" s="2"/>
    </row>
    <row r="1397" spans="3:31" x14ac:dyDescent="0.45">
      <c r="C1397" s="1"/>
      <c r="D1397" s="1"/>
      <c r="E1397" s="2"/>
      <c r="F1397" s="3"/>
      <c r="G1397" s="2"/>
      <c r="H1397" s="2"/>
      <c r="I1397" s="2"/>
      <c r="J1397" s="4"/>
      <c r="K1397" s="5"/>
      <c r="L1397" s="4"/>
      <c r="M1397" s="4"/>
      <c r="N1397" s="2"/>
      <c r="O1397" s="1"/>
      <c r="P1397" s="2"/>
      <c r="Q1397" s="2"/>
      <c r="S1397" s="2"/>
      <c r="T1397" s="2"/>
      <c r="V1397" s="2"/>
      <c r="W1397" s="2"/>
      <c r="X1397" s="2"/>
      <c r="Y1397" s="6"/>
      <c r="AA1397" s="2"/>
      <c r="AB1397" s="2"/>
      <c r="AC1397" s="2"/>
      <c r="AD1397" s="2"/>
      <c r="AE1397" s="2"/>
    </row>
    <row r="1398" spans="3:31" x14ac:dyDescent="0.45">
      <c r="C1398" s="1"/>
      <c r="D1398" s="1"/>
      <c r="E1398" s="2"/>
      <c r="F1398" s="3"/>
      <c r="G1398" s="2"/>
      <c r="H1398" s="2"/>
      <c r="I1398" s="2"/>
      <c r="J1398" s="4"/>
      <c r="K1398" s="5"/>
      <c r="L1398" s="4"/>
      <c r="M1398" s="4"/>
      <c r="N1398" s="2"/>
      <c r="O1398" s="1"/>
      <c r="P1398" s="2"/>
      <c r="Q1398" s="2"/>
      <c r="S1398" s="2"/>
      <c r="T1398" s="2"/>
      <c r="V1398" s="2"/>
      <c r="W1398" s="2"/>
      <c r="X1398" s="2"/>
      <c r="Y1398" s="6"/>
      <c r="AA1398" s="2"/>
      <c r="AB1398" s="2"/>
      <c r="AC1398" s="2"/>
    </row>
    <row r="1399" spans="3:31" x14ac:dyDescent="0.45">
      <c r="C1399" s="1"/>
      <c r="D1399" s="1"/>
      <c r="E1399" s="2"/>
      <c r="F1399" s="3"/>
      <c r="G1399" s="2"/>
      <c r="H1399" s="2"/>
      <c r="I1399" s="2"/>
      <c r="J1399" s="4"/>
      <c r="K1399" s="5"/>
      <c r="L1399" s="4"/>
      <c r="M1399" s="4"/>
      <c r="N1399" s="2"/>
      <c r="O1399" s="1"/>
      <c r="P1399" s="2"/>
      <c r="Q1399" s="2"/>
      <c r="S1399" s="2"/>
      <c r="T1399" s="2"/>
      <c r="V1399" s="2"/>
      <c r="W1399" s="2"/>
      <c r="X1399" s="2"/>
      <c r="Y1399" s="6"/>
      <c r="AA1399" s="2"/>
      <c r="AB1399" s="2"/>
      <c r="AC1399" s="2"/>
    </row>
    <row r="1400" spans="3:31" x14ac:dyDescent="0.45">
      <c r="C1400" s="1"/>
      <c r="D1400" s="1"/>
      <c r="E1400" s="2"/>
      <c r="F1400" s="3"/>
      <c r="G1400" s="2"/>
      <c r="H1400" s="2"/>
      <c r="I1400" s="2"/>
      <c r="J1400" s="4"/>
      <c r="K1400" s="5"/>
      <c r="L1400" s="4"/>
      <c r="M1400" s="4"/>
      <c r="N1400" s="2"/>
      <c r="O1400" s="1"/>
      <c r="P1400" s="2"/>
      <c r="Q1400" s="2"/>
      <c r="S1400" s="2"/>
      <c r="T1400" s="2"/>
      <c r="V1400" s="2"/>
      <c r="W1400" s="2"/>
      <c r="X1400" s="2"/>
      <c r="Y1400" s="6"/>
      <c r="AA1400" s="2"/>
      <c r="AB1400" s="2"/>
      <c r="AC1400" s="2"/>
      <c r="AD1400" s="2"/>
      <c r="AE1400" s="2"/>
    </row>
    <row r="1401" spans="3:31" x14ac:dyDescent="0.45">
      <c r="C1401" s="1"/>
      <c r="D1401" s="1"/>
      <c r="E1401" s="2"/>
      <c r="F1401" s="3"/>
      <c r="G1401" s="2"/>
      <c r="H1401" s="2"/>
      <c r="I1401" s="2"/>
      <c r="J1401" s="4"/>
      <c r="K1401" s="5"/>
      <c r="L1401" s="4"/>
      <c r="M1401" s="4"/>
      <c r="N1401" s="2"/>
      <c r="O1401" s="1"/>
      <c r="P1401" s="2"/>
      <c r="Q1401" s="2"/>
      <c r="S1401" s="2"/>
      <c r="T1401" s="2"/>
      <c r="V1401" s="2"/>
      <c r="W1401" s="2"/>
      <c r="X1401" s="2"/>
      <c r="Y1401" s="6"/>
      <c r="AA1401" s="2"/>
      <c r="AB1401" s="2"/>
      <c r="AC1401" s="2"/>
      <c r="AD1401" s="2"/>
      <c r="AE1401" s="2"/>
    </row>
    <row r="1402" spans="3:31" x14ac:dyDescent="0.45">
      <c r="C1402" s="1"/>
      <c r="D1402" s="1"/>
      <c r="E1402" s="2"/>
      <c r="F1402" s="3"/>
      <c r="G1402" s="2"/>
      <c r="H1402" s="2"/>
      <c r="I1402" s="2"/>
      <c r="J1402" s="4"/>
      <c r="K1402" s="5"/>
      <c r="L1402" s="4"/>
      <c r="M1402" s="4"/>
      <c r="N1402" s="2"/>
      <c r="O1402" s="1"/>
      <c r="P1402" s="2"/>
      <c r="Q1402" s="2"/>
      <c r="S1402" s="2"/>
      <c r="T1402" s="2"/>
      <c r="V1402" s="2"/>
      <c r="W1402" s="2"/>
      <c r="X1402" s="2"/>
      <c r="Y1402" s="6"/>
      <c r="AA1402" s="2"/>
      <c r="AB1402" s="2"/>
      <c r="AD1402" s="2"/>
      <c r="AE1402" s="2"/>
    </row>
    <row r="1403" spans="3:31" x14ac:dyDescent="0.45">
      <c r="C1403" s="1"/>
      <c r="D1403" s="1"/>
      <c r="E1403" s="2"/>
      <c r="F1403" s="3"/>
      <c r="G1403" s="2"/>
      <c r="H1403" s="2"/>
      <c r="I1403" s="2"/>
      <c r="J1403" s="4"/>
      <c r="K1403" s="5"/>
      <c r="L1403" s="4"/>
      <c r="M1403" s="4"/>
      <c r="N1403" s="2"/>
      <c r="O1403" s="1"/>
      <c r="P1403" s="2"/>
      <c r="Q1403" s="2"/>
      <c r="S1403" s="2"/>
      <c r="T1403" s="2"/>
      <c r="V1403" s="2"/>
      <c r="W1403" s="2"/>
      <c r="X1403" s="2"/>
      <c r="Y1403" s="6"/>
      <c r="AA1403" s="2"/>
      <c r="AB1403" s="2"/>
      <c r="AD1403" s="2"/>
      <c r="AE1403" s="2"/>
    </row>
    <row r="1404" spans="3:31" x14ac:dyDescent="0.45">
      <c r="C1404" s="1"/>
      <c r="D1404" s="1"/>
      <c r="E1404" s="2"/>
      <c r="F1404" s="3"/>
      <c r="G1404" s="2"/>
      <c r="H1404" s="2"/>
      <c r="I1404" s="2"/>
      <c r="J1404" s="4"/>
      <c r="K1404" s="5"/>
      <c r="L1404" s="4"/>
      <c r="M1404" s="4"/>
      <c r="N1404" s="2"/>
      <c r="O1404" s="1"/>
      <c r="P1404" s="2"/>
      <c r="Q1404" s="2"/>
      <c r="S1404" s="2"/>
      <c r="T1404" s="2"/>
      <c r="V1404" s="2"/>
      <c r="W1404" s="2"/>
      <c r="X1404" s="2"/>
      <c r="Y1404" s="6"/>
      <c r="AA1404" s="2"/>
      <c r="AB1404" s="2"/>
      <c r="AC1404" s="2"/>
    </row>
    <row r="1405" spans="3:31" x14ac:dyDescent="0.45">
      <c r="C1405" s="1"/>
      <c r="D1405" s="1"/>
      <c r="E1405" s="2"/>
      <c r="F1405" s="3"/>
      <c r="G1405" s="2"/>
      <c r="H1405" s="2"/>
      <c r="I1405" s="2"/>
      <c r="J1405" s="4"/>
      <c r="K1405" s="5"/>
      <c r="L1405" s="4"/>
      <c r="M1405" s="4"/>
      <c r="N1405" s="2"/>
      <c r="O1405" s="1"/>
      <c r="P1405" s="2"/>
      <c r="Q1405" s="2"/>
      <c r="S1405" s="2"/>
      <c r="T1405" s="2"/>
      <c r="V1405" s="2"/>
      <c r="W1405" s="2"/>
      <c r="X1405" s="2"/>
      <c r="Y1405" s="6"/>
      <c r="AA1405" s="2"/>
      <c r="AB1405" s="2"/>
      <c r="AD1405" s="2"/>
      <c r="AE1405" s="2"/>
    </row>
    <row r="1406" spans="3:31" x14ac:dyDescent="0.45">
      <c r="C1406" s="1"/>
      <c r="D1406" s="1"/>
      <c r="E1406" s="2"/>
      <c r="F1406" s="3"/>
      <c r="G1406" s="2"/>
      <c r="H1406" s="2"/>
      <c r="I1406" s="2"/>
      <c r="J1406" s="4"/>
      <c r="K1406" s="5"/>
      <c r="L1406" s="4"/>
      <c r="M1406" s="4"/>
      <c r="N1406" s="2"/>
      <c r="O1406" s="1"/>
      <c r="P1406" s="2"/>
      <c r="Q1406" s="2"/>
      <c r="S1406" s="2"/>
      <c r="T1406" s="2"/>
      <c r="V1406" s="2"/>
      <c r="W1406" s="2"/>
      <c r="X1406" s="2"/>
      <c r="Y1406" s="6"/>
      <c r="AA1406" s="2"/>
      <c r="AB1406" s="2"/>
      <c r="AC1406" s="2"/>
    </row>
    <row r="1407" spans="3:31" x14ac:dyDescent="0.45">
      <c r="C1407" s="1"/>
      <c r="D1407" s="1"/>
      <c r="E1407" s="2"/>
      <c r="F1407" s="3"/>
      <c r="G1407" s="2"/>
      <c r="H1407" s="2"/>
      <c r="I1407" s="2"/>
      <c r="J1407" s="4"/>
      <c r="K1407" s="5"/>
      <c r="L1407" s="4"/>
      <c r="M1407" s="4"/>
      <c r="N1407" s="2"/>
      <c r="O1407" s="1"/>
      <c r="P1407" s="2"/>
      <c r="Q1407" s="2"/>
      <c r="S1407" s="2"/>
      <c r="T1407" s="2"/>
      <c r="V1407" s="2"/>
      <c r="W1407" s="2"/>
      <c r="X1407" s="2"/>
      <c r="Y1407" s="6"/>
      <c r="AA1407" s="2"/>
      <c r="AB1407" s="2"/>
      <c r="AD1407" s="2"/>
      <c r="AE1407" s="2"/>
    </row>
    <row r="1408" spans="3:31" x14ac:dyDescent="0.45">
      <c r="C1408" s="1"/>
      <c r="D1408" s="1"/>
      <c r="E1408" s="2"/>
      <c r="F1408" s="3"/>
      <c r="G1408" s="2"/>
      <c r="H1408" s="2"/>
      <c r="I1408" s="2"/>
      <c r="J1408" s="4"/>
      <c r="K1408" s="5"/>
      <c r="L1408" s="4"/>
      <c r="M1408" s="4"/>
      <c r="N1408" s="2"/>
      <c r="O1408" s="1"/>
      <c r="P1408" s="2"/>
      <c r="Q1408" s="2"/>
      <c r="S1408" s="2"/>
      <c r="T1408" s="2"/>
      <c r="V1408" s="2"/>
      <c r="W1408" s="2"/>
      <c r="X1408" s="2"/>
      <c r="Y1408" s="6"/>
      <c r="AA1408" s="2"/>
      <c r="AB1408" s="2"/>
      <c r="AD1408" s="2"/>
      <c r="AE1408" s="2"/>
    </row>
    <row r="1409" spans="3:31" x14ac:dyDescent="0.45">
      <c r="C1409" s="1"/>
      <c r="D1409" s="1"/>
      <c r="E1409" s="2"/>
      <c r="F1409" s="3"/>
      <c r="G1409" s="2"/>
      <c r="H1409" s="2"/>
      <c r="I1409" s="2"/>
      <c r="J1409" s="4"/>
      <c r="K1409" s="5"/>
      <c r="L1409" s="4"/>
      <c r="M1409" s="4"/>
      <c r="N1409" s="2"/>
      <c r="O1409" s="1"/>
      <c r="P1409" s="2"/>
      <c r="Q1409" s="2"/>
      <c r="S1409" s="2"/>
      <c r="T1409" s="2"/>
      <c r="V1409" s="2"/>
      <c r="W1409" s="2"/>
      <c r="X1409" s="2"/>
      <c r="Y1409" s="6"/>
      <c r="AA1409" s="2"/>
      <c r="AB1409" s="2"/>
      <c r="AD1409" s="2"/>
      <c r="AE1409" s="2"/>
    </row>
    <row r="1410" spans="3:31" x14ac:dyDescent="0.45">
      <c r="C1410" s="1"/>
      <c r="D1410" s="1"/>
      <c r="E1410" s="2"/>
      <c r="F1410" s="3"/>
      <c r="G1410" s="2"/>
      <c r="H1410" s="2"/>
      <c r="I1410" s="2"/>
      <c r="J1410" s="4"/>
      <c r="K1410" s="5"/>
      <c r="L1410" s="4"/>
      <c r="M1410" s="4"/>
      <c r="N1410" s="2"/>
      <c r="O1410" s="1"/>
      <c r="P1410" s="2"/>
      <c r="Q1410" s="2"/>
      <c r="S1410" s="2"/>
      <c r="T1410" s="2"/>
      <c r="V1410" s="2"/>
      <c r="W1410" s="2"/>
      <c r="X1410" s="2"/>
      <c r="Y1410" s="6"/>
      <c r="AA1410" s="2"/>
      <c r="AB1410" s="2"/>
      <c r="AC1410" s="2"/>
    </row>
    <row r="1411" spans="3:31" x14ac:dyDescent="0.45">
      <c r="C1411" s="1"/>
      <c r="D1411" s="1"/>
      <c r="E1411" s="2"/>
      <c r="F1411" s="3"/>
      <c r="G1411" s="2"/>
      <c r="H1411" s="2"/>
      <c r="I1411" s="2"/>
      <c r="J1411" s="4"/>
      <c r="K1411" s="5"/>
      <c r="L1411" s="4"/>
      <c r="M1411" s="4"/>
      <c r="N1411" s="2"/>
      <c r="O1411" s="1"/>
      <c r="P1411" s="2"/>
      <c r="Q1411" s="2"/>
      <c r="S1411" s="2"/>
      <c r="T1411" s="2"/>
      <c r="V1411" s="2"/>
      <c r="W1411" s="2"/>
      <c r="X1411" s="2"/>
      <c r="Y1411" s="6"/>
      <c r="AA1411" s="2"/>
      <c r="AB1411" s="2"/>
      <c r="AC1411" s="2"/>
    </row>
    <row r="1412" spans="3:31" x14ac:dyDescent="0.45">
      <c r="C1412" s="1"/>
      <c r="D1412" s="1"/>
      <c r="E1412" s="2"/>
      <c r="F1412" s="3"/>
      <c r="G1412" s="2"/>
      <c r="H1412" s="2"/>
      <c r="I1412" s="2"/>
      <c r="J1412" s="4"/>
      <c r="K1412" s="5"/>
      <c r="L1412" s="4"/>
      <c r="M1412" s="4"/>
      <c r="N1412" s="2"/>
      <c r="O1412" s="1"/>
      <c r="P1412" s="2"/>
      <c r="Q1412" s="2"/>
      <c r="S1412" s="2"/>
      <c r="T1412" s="2"/>
      <c r="V1412" s="2"/>
      <c r="W1412" s="2"/>
      <c r="X1412" s="2"/>
      <c r="Y1412" s="6"/>
      <c r="AA1412" s="2"/>
      <c r="AB1412" s="2"/>
      <c r="AC1412" s="2"/>
    </row>
    <row r="1413" spans="3:31" x14ac:dyDescent="0.45">
      <c r="C1413" s="1"/>
      <c r="D1413" s="1"/>
      <c r="E1413" s="2"/>
      <c r="F1413" s="3"/>
      <c r="G1413" s="2"/>
      <c r="H1413" s="2"/>
      <c r="I1413" s="2"/>
      <c r="J1413" s="4"/>
      <c r="K1413" s="5"/>
      <c r="L1413" s="4"/>
      <c r="M1413" s="4"/>
      <c r="N1413" s="2"/>
      <c r="O1413" s="1"/>
      <c r="P1413" s="2"/>
      <c r="Q1413" s="2"/>
      <c r="S1413" s="2"/>
      <c r="T1413" s="2"/>
      <c r="V1413" s="2"/>
      <c r="W1413" s="2"/>
      <c r="X1413" s="2"/>
      <c r="Y1413" s="6"/>
      <c r="AA1413" s="2"/>
      <c r="AB1413" s="2"/>
      <c r="AC1413" s="2"/>
    </row>
    <row r="1414" spans="3:31" x14ac:dyDescent="0.45">
      <c r="C1414" s="1"/>
      <c r="D1414" s="1"/>
      <c r="E1414" s="2"/>
      <c r="F1414" s="3"/>
      <c r="G1414" s="2"/>
      <c r="H1414" s="2"/>
      <c r="I1414" s="2"/>
      <c r="J1414" s="4"/>
      <c r="K1414" s="5"/>
      <c r="L1414" s="4"/>
      <c r="M1414" s="4"/>
      <c r="N1414" s="2"/>
      <c r="O1414" s="1"/>
      <c r="P1414" s="2"/>
      <c r="Q1414" s="2"/>
      <c r="S1414" s="2"/>
      <c r="T1414" s="2"/>
      <c r="V1414" s="2"/>
      <c r="W1414" s="2"/>
      <c r="X1414" s="2"/>
      <c r="Y1414" s="6"/>
      <c r="AA1414" s="2"/>
      <c r="AB1414" s="2"/>
      <c r="AC1414" s="2"/>
    </row>
    <row r="1415" spans="3:31" x14ac:dyDescent="0.45">
      <c r="C1415" s="1"/>
      <c r="D1415" s="1"/>
      <c r="E1415" s="2"/>
      <c r="F1415" s="3"/>
      <c r="G1415" s="2"/>
      <c r="H1415" s="2"/>
      <c r="I1415" s="2"/>
      <c r="J1415" s="4"/>
      <c r="K1415" s="5"/>
      <c r="L1415" s="4"/>
      <c r="M1415" s="4"/>
      <c r="N1415" s="2"/>
      <c r="O1415" s="1"/>
      <c r="P1415" s="2"/>
      <c r="Q1415" s="2"/>
      <c r="S1415" s="2"/>
      <c r="T1415" s="2"/>
      <c r="V1415" s="2"/>
      <c r="W1415" s="2"/>
      <c r="X1415" s="2"/>
      <c r="Y1415" s="6"/>
      <c r="AA1415" s="2"/>
      <c r="AB1415" s="2"/>
      <c r="AC1415" s="2"/>
    </row>
    <row r="1416" spans="3:31" x14ac:dyDescent="0.45">
      <c r="C1416" s="1"/>
      <c r="D1416" s="1"/>
      <c r="E1416" s="2"/>
      <c r="F1416" s="3"/>
      <c r="G1416" s="2"/>
      <c r="H1416" s="2"/>
      <c r="I1416" s="2"/>
      <c r="J1416" s="4"/>
      <c r="K1416" s="5"/>
      <c r="L1416" s="4"/>
      <c r="M1416" s="4"/>
      <c r="N1416" s="2"/>
      <c r="O1416" s="1"/>
      <c r="P1416" s="2"/>
      <c r="Q1416" s="2"/>
      <c r="S1416" s="2"/>
      <c r="T1416" s="2"/>
      <c r="V1416" s="2"/>
      <c r="W1416" s="2"/>
      <c r="X1416" s="2"/>
      <c r="Y1416" s="6"/>
      <c r="AA1416" s="2"/>
      <c r="AB1416" s="2"/>
      <c r="AD1416" s="2"/>
      <c r="AE1416" s="2"/>
    </row>
    <row r="1417" spans="3:31" x14ac:dyDescent="0.45">
      <c r="C1417" s="1"/>
      <c r="D1417" s="1"/>
      <c r="E1417" s="2"/>
      <c r="F1417" s="3"/>
      <c r="G1417" s="2"/>
      <c r="H1417" s="2"/>
      <c r="I1417" s="2"/>
      <c r="J1417" s="4"/>
      <c r="K1417" s="5"/>
      <c r="L1417" s="4"/>
      <c r="M1417" s="4"/>
      <c r="N1417" s="2"/>
      <c r="O1417" s="1"/>
      <c r="P1417" s="2"/>
      <c r="Q1417" s="2"/>
      <c r="S1417" s="2"/>
      <c r="T1417" s="2"/>
      <c r="V1417" s="2"/>
      <c r="W1417" s="2"/>
      <c r="X1417" s="2"/>
      <c r="Y1417" s="6"/>
      <c r="AA1417" s="2"/>
      <c r="AB1417" s="2"/>
      <c r="AD1417" s="2"/>
      <c r="AE1417" s="2"/>
    </row>
    <row r="1418" spans="3:31" x14ac:dyDescent="0.45">
      <c r="C1418" s="1"/>
      <c r="D1418" s="1"/>
      <c r="E1418" s="2"/>
      <c r="F1418" s="3"/>
      <c r="G1418" s="2"/>
      <c r="H1418" s="2"/>
      <c r="I1418" s="2"/>
      <c r="J1418" s="4"/>
      <c r="K1418" s="5"/>
      <c r="L1418" s="4"/>
      <c r="M1418" s="4"/>
      <c r="N1418" s="2"/>
      <c r="O1418" s="1"/>
      <c r="P1418" s="2"/>
      <c r="Q1418" s="2"/>
      <c r="S1418" s="2"/>
      <c r="T1418" s="2"/>
      <c r="V1418" s="2"/>
      <c r="W1418" s="2"/>
      <c r="X1418" s="2"/>
      <c r="Y1418" s="6"/>
      <c r="AA1418" s="2"/>
      <c r="AB1418" s="2"/>
      <c r="AD1418" s="2"/>
      <c r="AE1418" s="2"/>
    </row>
    <row r="1419" spans="3:31" x14ac:dyDescent="0.45">
      <c r="C1419" s="1"/>
      <c r="D1419" s="1"/>
      <c r="E1419" s="2"/>
      <c r="F1419" s="3"/>
      <c r="G1419" s="2"/>
      <c r="H1419" s="2"/>
      <c r="I1419" s="2"/>
      <c r="J1419" s="4"/>
      <c r="K1419" s="5"/>
      <c r="L1419" s="4"/>
      <c r="M1419" s="4"/>
      <c r="N1419" s="2"/>
      <c r="O1419" s="1"/>
      <c r="P1419" s="2"/>
      <c r="Q1419" s="2"/>
      <c r="S1419" s="2"/>
      <c r="T1419" s="2"/>
      <c r="V1419" s="2"/>
      <c r="W1419" s="2"/>
      <c r="X1419" s="2"/>
      <c r="Y1419" s="6"/>
      <c r="AA1419" s="2"/>
      <c r="AB1419" s="2"/>
      <c r="AD1419" s="2"/>
      <c r="AE1419" s="2"/>
    </row>
    <row r="1420" spans="3:31" x14ac:dyDescent="0.45">
      <c r="C1420" s="1"/>
      <c r="D1420" s="1"/>
      <c r="E1420" s="2"/>
      <c r="F1420" s="3"/>
      <c r="G1420" s="2"/>
      <c r="H1420" s="2"/>
      <c r="I1420" s="2"/>
      <c r="J1420" s="4"/>
      <c r="K1420" s="5"/>
      <c r="L1420" s="4"/>
      <c r="M1420" s="4"/>
      <c r="N1420" s="2"/>
      <c r="O1420" s="1"/>
      <c r="P1420" s="2"/>
      <c r="Q1420" s="2"/>
      <c r="S1420" s="2"/>
      <c r="T1420" s="2"/>
      <c r="V1420" s="2"/>
      <c r="W1420" s="2"/>
      <c r="X1420" s="2"/>
      <c r="Y1420" s="6"/>
      <c r="AA1420" s="2"/>
      <c r="AB1420" s="2"/>
      <c r="AD1420" s="2"/>
      <c r="AE1420" s="2"/>
    </row>
    <row r="1421" spans="3:31" x14ac:dyDescent="0.45">
      <c r="C1421" s="1"/>
      <c r="D1421" s="1"/>
      <c r="E1421" s="2"/>
      <c r="F1421" s="3"/>
      <c r="G1421" s="2"/>
      <c r="H1421" s="2"/>
      <c r="I1421" s="2"/>
      <c r="J1421" s="4"/>
      <c r="K1421" s="5"/>
      <c r="L1421" s="4"/>
      <c r="M1421" s="4"/>
      <c r="N1421" s="2"/>
      <c r="O1421" s="1"/>
      <c r="P1421" s="2"/>
      <c r="Q1421" s="2"/>
      <c r="S1421" s="2"/>
      <c r="T1421" s="2"/>
      <c r="V1421" s="2"/>
      <c r="W1421" s="2"/>
      <c r="X1421" s="2"/>
      <c r="Y1421" s="6"/>
      <c r="AA1421" s="2"/>
      <c r="AB1421" s="2"/>
      <c r="AD1421" s="2"/>
      <c r="AE1421" s="2"/>
    </row>
    <row r="1422" spans="3:31" x14ac:dyDescent="0.45">
      <c r="C1422" s="1"/>
      <c r="D1422" s="1"/>
      <c r="E1422" s="2"/>
      <c r="F1422" s="3"/>
      <c r="G1422" s="2"/>
      <c r="H1422" s="2"/>
      <c r="I1422" s="2"/>
      <c r="J1422" s="4"/>
      <c r="K1422" s="5"/>
      <c r="L1422" s="4"/>
      <c r="M1422" s="4"/>
      <c r="N1422" s="2"/>
      <c r="O1422" s="1"/>
      <c r="P1422" s="2"/>
      <c r="Q1422" s="2"/>
      <c r="S1422" s="2"/>
      <c r="T1422" s="2"/>
      <c r="V1422" s="2"/>
      <c r="W1422" s="2"/>
      <c r="X1422" s="2"/>
      <c r="Y1422" s="6"/>
      <c r="AA1422" s="2"/>
      <c r="AB1422" s="2"/>
      <c r="AD1422" s="2"/>
      <c r="AE1422" s="2"/>
    </row>
    <row r="1423" spans="3:31" x14ac:dyDescent="0.45">
      <c r="C1423" s="1"/>
      <c r="D1423" s="1"/>
      <c r="E1423" s="2"/>
      <c r="F1423" s="3"/>
      <c r="G1423" s="2"/>
      <c r="H1423" s="2"/>
      <c r="I1423" s="2"/>
      <c r="J1423" s="4"/>
      <c r="K1423" s="5"/>
      <c r="L1423" s="4"/>
      <c r="M1423" s="4"/>
      <c r="N1423" s="2"/>
      <c r="O1423" s="1"/>
      <c r="P1423" s="2"/>
      <c r="Q1423" s="2"/>
      <c r="S1423" s="2"/>
      <c r="T1423" s="2"/>
      <c r="V1423" s="2"/>
      <c r="W1423" s="2"/>
      <c r="X1423" s="2"/>
      <c r="Y1423" s="6"/>
      <c r="AA1423" s="2"/>
      <c r="AB1423" s="2"/>
      <c r="AD1423" s="2"/>
      <c r="AE1423" s="2"/>
    </row>
    <row r="1424" spans="3:31" x14ac:dyDescent="0.45">
      <c r="C1424" s="1"/>
      <c r="D1424" s="1"/>
      <c r="E1424" s="2"/>
      <c r="F1424" s="3"/>
      <c r="G1424" s="2"/>
      <c r="H1424" s="2"/>
      <c r="I1424" s="2"/>
      <c r="J1424" s="4"/>
      <c r="K1424" s="5"/>
      <c r="L1424" s="4"/>
      <c r="M1424" s="4"/>
      <c r="N1424" s="2"/>
      <c r="O1424" s="1"/>
      <c r="P1424" s="2"/>
      <c r="Q1424" s="2"/>
      <c r="S1424" s="2"/>
      <c r="T1424" s="2"/>
      <c r="V1424" s="2"/>
      <c r="W1424" s="2"/>
      <c r="X1424" s="2"/>
      <c r="Y1424" s="6"/>
      <c r="AA1424" s="2"/>
      <c r="AB1424" s="2"/>
      <c r="AD1424" s="2"/>
      <c r="AE1424" s="2"/>
    </row>
    <row r="1425" spans="3:31" x14ac:dyDescent="0.45">
      <c r="C1425" s="1"/>
      <c r="D1425" s="1"/>
      <c r="E1425" s="2"/>
      <c r="F1425" s="3"/>
      <c r="G1425" s="2"/>
      <c r="H1425" s="2"/>
      <c r="I1425" s="2"/>
      <c r="J1425" s="4"/>
      <c r="K1425" s="5"/>
      <c r="L1425" s="4"/>
      <c r="M1425" s="4"/>
      <c r="N1425" s="2"/>
      <c r="O1425" s="1"/>
      <c r="P1425" s="2"/>
      <c r="Q1425" s="2"/>
      <c r="S1425" s="2"/>
      <c r="T1425" s="2"/>
      <c r="V1425" s="2"/>
      <c r="W1425" s="2"/>
      <c r="X1425" s="2"/>
      <c r="Y1425" s="6"/>
      <c r="AA1425" s="2"/>
      <c r="AB1425" s="2"/>
      <c r="AD1425" s="2"/>
      <c r="AE1425" s="2"/>
    </row>
    <row r="1426" spans="3:31" x14ac:dyDescent="0.45">
      <c r="C1426" s="1"/>
      <c r="D1426" s="1"/>
      <c r="E1426" s="2"/>
      <c r="F1426" s="3"/>
      <c r="G1426" s="2"/>
      <c r="H1426" s="2"/>
      <c r="I1426" s="2"/>
      <c r="J1426" s="4"/>
      <c r="K1426" s="5"/>
      <c r="L1426" s="4"/>
      <c r="M1426" s="4"/>
      <c r="N1426" s="2"/>
      <c r="O1426" s="1"/>
      <c r="P1426" s="2"/>
      <c r="Q1426" s="2"/>
      <c r="S1426" s="2"/>
      <c r="T1426" s="2"/>
      <c r="V1426" s="2"/>
      <c r="W1426" s="2"/>
      <c r="X1426" s="2"/>
      <c r="Y1426" s="6"/>
      <c r="AA1426" s="2"/>
      <c r="AB1426" s="2"/>
      <c r="AD1426" s="2"/>
      <c r="AE1426" s="2"/>
    </row>
    <row r="1427" spans="3:31" x14ac:dyDescent="0.45">
      <c r="C1427" s="1"/>
      <c r="D1427" s="1"/>
      <c r="E1427" s="2"/>
      <c r="F1427" s="3"/>
      <c r="G1427" s="2"/>
      <c r="H1427" s="2"/>
      <c r="I1427" s="2"/>
      <c r="J1427" s="4"/>
      <c r="K1427" s="5"/>
      <c r="L1427" s="4"/>
      <c r="M1427" s="4"/>
      <c r="N1427" s="2"/>
      <c r="O1427" s="1"/>
      <c r="P1427" s="2"/>
      <c r="Q1427" s="2"/>
      <c r="S1427" s="2"/>
      <c r="T1427" s="2"/>
      <c r="V1427" s="2"/>
      <c r="W1427" s="2"/>
      <c r="X1427" s="2"/>
      <c r="Y1427" s="6"/>
      <c r="AA1427" s="2"/>
      <c r="AB1427" s="2"/>
      <c r="AD1427" s="2"/>
      <c r="AE1427" s="2"/>
    </row>
    <row r="1428" spans="3:31" x14ac:dyDescent="0.45">
      <c r="C1428" s="1"/>
      <c r="D1428" s="1"/>
      <c r="E1428" s="2"/>
      <c r="F1428" s="3"/>
      <c r="G1428" s="2"/>
      <c r="H1428" s="2"/>
      <c r="I1428" s="2"/>
      <c r="J1428" s="4"/>
      <c r="K1428" s="5"/>
      <c r="L1428" s="4"/>
      <c r="M1428" s="4"/>
      <c r="N1428" s="2"/>
      <c r="O1428" s="1"/>
      <c r="P1428" s="2"/>
      <c r="Q1428" s="2"/>
      <c r="S1428" s="2"/>
      <c r="T1428" s="2"/>
      <c r="V1428" s="2"/>
      <c r="W1428" s="2"/>
      <c r="X1428" s="2"/>
      <c r="Y1428" s="6"/>
      <c r="AA1428" s="2"/>
      <c r="AB1428" s="2"/>
      <c r="AD1428" s="2"/>
      <c r="AE1428" s="2"/>
    </row>
    <row r="1429" spans="3:31" x14ac:dyDescent="0.45">
      <c r="C1429" s="1"/>
      <c r="D1429" s="1"/>
      <c r="E1429" s="2"/>
      <c r="F1429" s="3"/>
      <c r="G1429" s="2"/>
      <c r="H1429" s="2"/>
      <c r="I1429" s="2"/>
      <c r="J1429" s="4"/>
      <c r="K1429" s="5"/>
      <c r="L1429" s="4"/>
      <c r="M1429" s="4"/>
      <c r="N1429" s="2"/>
      <c r="O1429" s="1"/>
      <c r="P1429" s="2"/>
      <c r="Q1429" s="2"/>
      <c r="S1429" s="2"/>
      <c r="T1429" s="2"/>
      <c r="V1429" s="2"/>
      <c r="W1429" s="2"/>
      <c r="X1429" s="2"/>
      <c r="Y1429" s="6"/>
      <c r="AA1429" s="2"/>
      <c r="AB1429" s="2"/>
      <c r="AD1429" s="2"/>
      <c r="AE1429" s="2"/>
    </row>
    <row r="1430" spans="3:31" x14ac:dyDescent="0.45">
      <c r="C1430" s="1"/>
      <c r="D1430" s="1"/>
      <c r="E1430" s="2"/>
      <c r="F1430" s="3"/>
      <c r="G1430" s="2"/>
      <c r="H1430" s="2"/>
      <c r="I1430" s="2"/>
      <c r="J1430" s="4"/>
      <c r="K1430" s="5"/>
      <c r="L1430" s="4"/>
      <c r="M1430" s="4"/>
      <c r="N1430" s="2"/>
      <c r="O1430" s="1"/>
      <c r="P1430" s="2"/>
      <c r="Q1430" s="2"/>
      <c r="S1430" s="2"/>
      <c r="T1430" s="2"/>
      <c r="V1430" s="2"/>
      <c r="W1430" s="2"/>
      <c r="X1430" s="2"/>
      <c r="Y1430" s="6"/>
      <c r="AA1430" s="2"/>
      <c r="AB1430" s="2"/>
      <c r="AD1430" s="2"/>
      <c r="AE1430" s="2"/>
    </row>
    <row r="1431" spans="3:31" x14ac:dyDescent="0.45">
      <c r="C1431" s="1"/>
      <c r="D1431" s="1"/>
      <c r="E1431" s="2"/>
      <c r="F1431" s="3"/>
      <c r="G1431" s="2"/>
      <c r="H1431" s="2"/>
      <c r="I1431" s="2"/>
      <c r="J1431" s="4"/>
      <c r="K1431" s="5"/>
      <c r="L1431" s="4"/>
      <c r="M1431" s="4"/>
      <c r="N1431" s="2"/>
      <c r="O1431" s="1"/>
      <c r="P1431" s="2"/>
      <c r="Q1431" s="2"/>
      <c r="S1431" s="2"/>
      <c r="T1431" s="2"/>
      <c r="V1431" s="2"/>
      <c r="W1431" s="2"/>
      <c r="X1431" s="2"/>
      <c r="Y1431" s="6"/>
      <c r="AA1431" s="2"/>
      <c r="AB1431" s="2"/>
      <c r="AD1431" s="2"/>
      <c r="AE1431" s="2"/>
    </row>
    <row r="1432" spans="3:31" x14ac:dyDescent="0.45">
      <c r="C1432" s="1"/>
      <c r="D1432" s="1"/>
      <c r="E1432" s="2"/>
      <c r="F1432" s="3"/>
      <c r="G1432" s="2"/>
      <c r="H1432" s="2"/>
      <c r="I1432" s="2"/>
      <c r="J1432" s="4"/>
      <c r="K1432" s="5"/>
      <c r="L1432" s="4"/>
      <c r="M1432" s="4"/>
      <c r="N1432" s="2"/>
      <c r="O1432" s="1"/>
      <c r="P1432" s="2"/>
      <c r="Q1432" s="2"/>
      <c r="S1432" s="2"/>
      <c r="T1432" s="2"/>
      <c r="V1432" s="2"/>
      <c r="W1432" s="2"/>
      <c r="X1432" s="2"/>
      <c r="Y1432" s="6"/>
      <c r="AA1432" s="2"/>
      <c r="AB1432" s="2"/>
      <c r="AD1432" s="2"/>
      <c r="AE1432" s="2"/>
    </row>
    <row r="1433" spans="3:31" x14ac:dyDescent="0.45">
      <c r="C1433" s="1"/>
      <c r="D1433" s="1"/>
      <c r="E1433" s="2"/>
      <c r="F1433" s="3"/>
      <c r="G1433" s="2"/>
      <c r="H1433" s="2"/>
      <c r="I1433" s="2"/>
      <c r="J1433" s="4"/>
      <c r="K1433" s="5"/>
      <c r="L1433" s="4"/>
      <c r="M1433" s="4"/>
      <c r="N1433" s="2"/>
      <c r="O1433" s="1"/>
      <c r="P1433" s="2"/>
      <c r="Q1433" s="2"/>
      <c r="S1433" s="2"/>
      <c r="T1433" s="2"/>
      <c r="V1433" s="2"/>
      <c r="W1433" s="2"/>
      <c r="X1433" s="2"/>
      <c r="Y1433" s="6"/>
      <c r="AA1433" s="2"/>
      <c r="AB1433" s="2"/>
      <c r="AD1433" s="2"/>
      <c r="AE1433" s="2"/>
    </row>
    <row r="1434" spans="3:31" x14ac:dyDescent="0.45">
      <c r="C1434" s="1"/>
      <c r="D1434" s="1"/>
      <c r="E1434" s="2"/>
      <c r="F1434" s="3"/>
      <c r="G1434" s="2"/>
      <c r="H1434" s="2"/>
      <c r="I1434" s="2"/>
      <c r="J1434" s="4"/>
      <c r="K1434" s="5"/>
      <c r="L1434" s="4"/>
      <c r="M1434" s="4"/>
      <c r="N1434" s="2"/>
      <c r="O1434" s="1"/>
      <c r="P1434" s="2"/>
      <c r="Q1434" s="2"/>
      <c r="S1434" s="2"/>
      <c r="T1434" s="2"/>
      <c r="V1434" s="2"/>
      <c r="W1434" s="2"/>
      <c r="X1434" s="2"/>
      <c r="Y1434" s="6"/>
      <c r="AA1434" s="2"/>
      <c r="AB1434" s="2"/>
      <c r="AD1434" s="2"/>
      <c r="AE1434" s="2"/>
    </row>
    <row r="1435" spans="3:31" x14ac:dyDescent="0.45">
      <c r="C1435" s="1"/>
      <c r="D1435" s="1"/>
      <c r="E1435" s="2"/>
      <c r="F1435" s="3"/>
      <c r="G1435" s="2"/>
      <c r="H1435" s="2"/>
      <c r="I1435" s="2"/>
      <c r="J1435" s="4"/>
      <c r="K1435" s="5"/>
      <c r="L1435" s="4"/>
      <c r="M1435" s="4"/>
      <c r="N1435" s="2"/>
      <c r="O1435" s="1"/>
      <c r="P1435" s="2"/>
      <c r="Q1435" s="2"/>
      <c r="S1435" s="2"/>
      <c r="T1435" s="2"/>
      <c r="V1435" s="2"/>
      <c r="W1435" s="2"/>
      <c r="X1435" s="2"/>
      <c r="Y1435" s="6"/>
      <c r="AA1435" s="2"/>
      <c r="AB1435" s="2"/>
      <c r="AC1435" s="2"/>
      <c r="AD1435" s="2"/>
      <c r="AE1435" s="2"/>
    </row>
    <row r="1436" spans="3:31" x14ac:dyDescent="0.45">
      <c r="C1436" s="1"/>
      <c r="D1436" s="1"/>
      <c r="E1436" s="2"/>
      <c r="F1436" s="3"/>
      <c r="G1436" s="2"/>
      <c r="H1436" s="2"/>
      <c r="I1436" s="2"/>
      <c r="J1436" s="4"/>
      <c r="K1436" s="5"/>
      <c r="L1436" s="4"/>
      <c r="M1436" s="4"/>
      <c r="N1436" s="2"/>
      <c r="O1436" s="1"/>
      <c r="P1436" s="2"/>
      <c r="Q1436" s="2"/>
      <c r="S1436" s="2"/>
      <c r="T1436" s="2"/>
      <c r="V1436" s="2"/>
      <c r="W1436" s="2"/>
      <c r="X1436" s="2"/>
      <c r="Y1436" s="6"/>
      <c r="AA1436" s="2"/>
      <c r="AB1436" s="2"/>
      <c r="AC1436" s="2"/>
      <c r="AD1436" s="2"/>
      <c r="AE1436" s="2"/>
    </row>
    <row r="1437" spans="3:31" x14ac:dyDescent="0.45">
      <c r="C1437" s="1"/>
      <c r="D1437" s="1"/>
      <c r="E1437" s="2"/>
      <c r="F1437" s="3"/>
      <c r="G1437" s="2"/>
      <c r="H1437" s="2"/>
      <c r="I1437" s="2"/>
      <c r="J1437" s="4"/>
      <c r="K1437" s="5"/>
      <c r="L1437" s="4"/>
      <c r="M1437" s="4"/>
      <c r="N1437" s="2"/>
      <c r="O1437" s="1"/>
      <c r="P1437" s="2"/>
      <c r="Q1437" s="2"/>
      <c r="S1437" s="2"/>
      <c r="T1437" s="2"/>
      <c r="V1437" s="2"/>
      <c r="W1437" s="2"/>
      <c r="X1437" s="2"/>
      <c r="Y1437" s="6"/>
      <c r="AA1437" s="2"/>
      <c r="AB1437" s="2"/>
      <c r="AC1437" s="2"/>
    </row>
    <row r="1438" spans="3:31" x14ac:dyDescent="0.45">
      <c r="C1438" s="1"/>
      <c r="L1438"/>
      <c r="M1438"/>
    </row>
    <row r="1439" spans="3:31" x14ac:dyDescent="0.45">
      <c r="C1439" s="1"/>
      <c r="L1439"/>
      <c r="M1439"/>
    </row>
    <row r="1440" spans="3:31" x14ac:dyDescent="0.45">
      <c r="C1440" s="1"/>
      <c r="D1440" s="1"/>
      <c r="L1440"/>
      <c r="M1440"/>
    </row>
    <row r="1441" spans="3:31" x14ac:dyDescent="0.45">
      <c r="C1441" s="1"/>
      <c r="D1441" s="1"/>
      <c r="E1441" s="2"/>
      <c r="F1441" s="3"/>
      <c r="G1441" s="2"/>
      <c r="H1441" s="2"/>
      <c r="I1441" s="2"/>
      <c r="J1441" s="4"/>
      <c r="K1441" s="5"/>
      <c r="L1441" s="4"/>
      <c r="M1441" s="4"/>
      <c r="N1441" s="2"/>
      <c r="O1441" s="1"/>
      <c r="P1441" s="2"/>
      <c r="Q1441" s="2"/>
      <c r="S1441" s="2"/>
      <c r="T1441" s="2"/>
      <c r="V1441" s="2"/>
      <c r="W1441" s="2"/>
      <c r="X1441" s="2"/>
      <c r="Y1441" s="6"/>
      <c r="AA1441" s="2"/>
      <c r="AB1441" s="2"/>
      <c r="AC1441" s="2"/>
    </row>
    <row r="1442" spans="3:31" x14ac:dyDescent="0.45">
      <c r="C1442" s="1"/>
      <c r="L1442"/>
      <c r="M1442"/>
    </row>
    <row r="1443" spans="3:31" x14ac:dyDescent="0.45">
      <c r="C1443" s="1"/>
      <c r="D1443" s="1"/>
      <c r="E1443" s="2"/>
      <c r="L1443"/>
      <c r="M1443"/>
    </row>
    <row r="1444" spans="3:31" x14ac:dyDescent="0.45">
      <c r="C1444" s="1"/>
      <c r="D1444" s="1"/>
      <c r="E1444" s="2"/>
      <c r="F1444" s="3"/>
      <c r="G1444" s="2"/>
      <c r="H1444" s="2"/>
      <c r="I1444" s="2"/>
      <c r="J1444" s="4"/>
      <c r="K1444" s="5"/>
      <c r="L1444" s="4"/>
      <c r="M1444" s="4"/>
      <c r="N1444" s="2"/>
      <c r="O1444" s="1"/>
      <c r="P1444" s="2"/>
      <c r="Q1444" s="2"/>
      <c r="S1444" s="2"/>
      <c r="T1444" s="2"/>
      <c r="U1444" s="2"/>
      <c r="V1444" s="2"/>
      <c r="W1444" s="2"/>
      <c r="X1444" s="2"/>
      <c r="Y1444" s="6"/>
      <c r="AA1444" s="2"/>
      <c r="AB1444" s="2"/>
      <c r="AC1444" s="2"/>
      <c r="AD1444" s="2"/>
      <c r="AE1444" s="2"/>
    </row>
    <row r="1445" spans="3:31" x14ac:dyDescent="0.45">
      <c r="C1445" s="1"/>
      <c r="D1445" s="1"/>
      <c r="E1445" s="2"/>
      <c r="F1445" s="3"/>
      <c r="G1445" s="2"/>
      <c r="H1445" s="2"/>
      <c r="I1445" s="2"/>
      <c r="J1445" s="4"/>
      <c r="K1445" s="5"/>
      <c r="L1445" s="4"/>
      <c r="M1445" s="4"/>
      <c r="N1445" s="2"/>
      <c r="O1445" s="1"/>
      <c r="P1445" s="2"/>
      <c r="Q1445" s="2"/>
      <c r="S1445" s="2"/>
      <c r="T1445" s="2"/>
      <c r="U1445" s="2"/>
      <c r="V1445" s="2"/>
      <c r="W1445" s="2"/>
      <c r="X1445" s="2"/>
      <c r="Y1445" s="6"/>
      <c r="AA1445" s="2"/>
      <c r="AB1445" s="2"/>
      <c r="AC1445" s="2"/>
      <c r="AD1445" s="2"/>
      <c r="AE1445" s="2"/>
    </row>
    <row r="1446" spans="3:31" x14ac:dyDescent="0.45">
      <c r="C1446" s="1"/>
      <c r="D1446" s="1"/>
      <c r="E1446" s="2"/>
      <c r="F1446" s="3"/>
      <c r="G1446" s="2"/>
      <c r="H1446" s="2"/>
      <c r="I1446" s="2"/>
      <c r="J1446" s="4"/>
      <c r="K1446" s="5"/>
      <c r="L1446" s="4"/>
      <c r="M1446" s="4"/>
      <c r="N1446" s="2"/>
      <c r="O1446" s="1"/>
      <c r="P1446" s="2"/>
      <c r="Q1446" s="2"/>
      <c r="S1446" s="2"/>
      <c r="T1446" s="2"/>
      <c r="V1446" s="2"/>
      <c r="W1446" s="2"/>
      <c r="X1446" s="2"/>
      <c r="Y1446" s="6"/>
      <c r="AA1446" s="2"/>
      <c r="AB1446" s="2"/>
      <c r="AD1446" s="2"/>
      <c r="AE1446" s="2"/>
    </row>
    <row r="1447" spans="3:31" x14ac:dyDescent="0.45">
      <c r="C1447" s="1"/>
      <c r="D1447" s="1"/>
      <c r="E1447" s="2"/>
      <c r="F1447" s="3"/>
      <c r="G1447" s="2"/>
      <c r="H1447" s="2"/>
      <c r="I1447" s="2"/>
      <c r="J1447" s="4"/>
      <c r="K1447" s="5"/>
      <c r="L1447" s="4"/>
      <c r="M1447" s="4"/>
      <c r="N1447" s="2"/>
      <c r="O1447" s="1"/>
      <c r="P1447" s="2"/>
      <c r="Q1447" s="2"/>
      <c r="S1447" s="2"/>
      <c r="T1447" s="2"/>
      <c r="V1447" s="2"/>
      <c r="W1447" s="2"/>
      <c r="X1447" s="2"/>
      <c r="Y1447" s="6"/>
      <c r="AA1447" s="2"/>
      <c r="AB1447" s="2"/>
      <c r="AD1447" s="2"/>
      <c r="AE1447" s="2"/>
    </row>
    <row r="1448" spans="3:31" x14ac:dyDescent="0.45">
      <c r="C1448" s="1"/>
      <c r="D1448" s="1"/>
      <c r="E1448" s="2"/>
      <c r="F1448" s="3"/>
      <c r="G1448" s="2"/>
      <c r="H1448" s="2"/>
      <c r="I1448" s="2"/>
      <c r="J1448" s="4"/>
      <c r="K1448" s="5"/>
      <c r="L1448" s="4"/>
      <c r="M1448" s="4"/>
      <c r="N1448" s="2"/>
      <c r="O1448" s="1"/>
      <c r="P1448" s="2"/>
      <c r="Q1448" s="2"/>
      <c r="S1448" s="2"/>
      <c r="T1448" s="2"/>
      <c r="V1448" s="2"/>
      <c r="W1448" s="2"/>
      <c r="X1448" s="2"/>
      <c r="Y1448" s="6"/>
      <c r="AA1448" s="2"/>
      <c r="AB1448" s="2"/>
      <c r="AD1448" s="2"/>
      <c r="AE1448" s="2"/>
    </row>
    <row r="1449" spans="3:31" x14ac:dyDescent="0.45">
      <c r="C1449" s="1"/>
      <c r="D1449" s="1"/>
      <c r="E1449" s="2"/>
      <c r="F1449" s="3"/>
      <c r="G1449" s="2"/>
      <c r="H1449" s="2"/>
      <c r="I1449" s="2"/>
      <c r="J1449" s="4"/>
      <c r="K1449" s="5"/>
      <c r="L1449" s="4"/>
      <c r="M1449" s="4"/>
      <c r="N1449" s="2"/>
      <c r="O1449" s="1"/>
      <c r="P1449" s="2"/>
      <c r="Q1449" s="2"/>
      <c r="S1449" s="2"/>
      <c r="T1449" s="2"/>
      <c r="V1449" s="2"/>
      <c r="W1449" s="2"/>
      <c r="X1449" s="2"/>
      <c r="Y1449" s="6"/>
      <c r="AA1449" s="2"/>
      <c r="AB1449" s="2"/>
      <c r="AD1449" s="2"/>
      <c r="AE1449" s="2"/>
    </row>
    <row r="1450" spans="3:31" x14ac:dyDescent="0.45">
      <c r="C1450" s="1"/>
      <c r="D1450" s="1"/>
      <c r="E1450" s="2"/>
      <c r="F1450" s="3"/>
      <c r="G1450" s="2"/>
      <c r="H1450" s="2"/>
      <c r="I1450" s="2"/>
      <c r="J1450" s="4"/>
      <c r="K1450" s="5"/>
      <c r="L1450" s="4"/>
      <c r="M1450" s="4"/>
      <c r="N1450" s="2"/>
      <c r="O1450" s="1"/>
      <c r="P1450" s="2"/>
      <c r="Q1450" s="2"/>
      <c r="S1450" s="2"/>
      <c r="T1450" s="2"/>
      <c r="V1450" s="2"/>
      <c r="W1450" s="2"/>
      <c r="X1450" s="2"/>
      <c r="Y1450" s="6"/>
      <c r="AA1450" s="2"/>
      <c r="AB1450" s="2"/>
      <c r="AD1450" s="2"/>
      <c r="AE1450" s="2"/>
    </row>
    <row r="1451" spans="3:31" x14ac:dyDescent="0.45">
      <c r="C1451" s="1"/>
      <c r="D1451" s="1"/>
      <c r="E1451" s="2"/>
      <c r="F1451" s="3"/>
      <c r="G1451" s="2"/>
      <c r="H1451" s="2"/>
      <c r="I1451" s="2"/>
      <c r="J1451" s="4"/>
      <c r="K1451" s="5"/>
      <c r="L1451" s="4"/>
      <c r="M1451" s="4"/>
      <c r="N1451" s="2"/>
      <c r="O1451" s="1"/>
      <c r="P1451" s="2"/>
      <c r="Q1451" s="2"/>
      <c r="S1451" s="2"/>
      <c r="T1451" s="2"/>
      <c r="V1451" s="2"/>
      <c r="W1451" s="2"/>
      <c r="X1451" s="2"/>
      <c r="Y1451" s="6"/>
      <c r="AA1451" s="2"/>
      <c r="AB1451" s="2"/>
      <c r="AD1451" s="2"/>
      <c r="AE1451" s="2"/>
    </row>
    <row r="1452" spans="3:31" x14ac:dyDescent="0.45">
      <c r="C1452" s="1"/>
      <c r="D1452" s="1"/>
      <c r="E1452" s="2"/>
      <c r="F1452" s="3"/>
      <c r="G1452" s="2"/>
      <c r="H1452" s="2"/>
      <c r="I1452" s="2"/>
      <c r="J1452" s="4"/>
      <c r="K1452" s="5"/>
      <c r="L1452" s="4"/>
      <c r="M1452" s="4"/>
      <c r="N1452" s="2"/>
      <c r="O1452" s="1"/>
      <c r="P1452" s="2"/>
      <c r="Q1452" s="2"/>
      <c r="S1452" s="2"/>
      <c r="T1452" s="2"/>
      <c r="V1452" s="2"/>
      <c r="W1452" s="2"/>
      <c r="X1452" s="2"/>
      <c r="Y1452" s="6"/>
      <c r="AA1452" s="2"/>
      <c r="AB1452" s="2"/>
      <c r="AD1452" s="2"/>
      <c r="AE1452" s="2"/>
    </row>
    <row r="1453" spans="3:31" x14ac:dyDescent="0.45">
      <c r="C1453" s="1"/>
      <c r="D1453" s="1"/>
      <c r="E1453" s="2"/>
      <c r="F1453" s="3"/>
      <c r="G1453" s="2"/>
      <c r="H1453" s="2"/>
      <c r="I1453" s="2"/>
      <c r="J1453" s="4"/>
      <c r="K1453" s="5"/>
      <c r="L1453" s="4"/>
      <c r="M1453" s="4"/>
      <c r="N1453" s="2"/>
      <c r="O1453" s="1"/>
      <c r="P1453" s="2"/>
      <c r="Q1453" s="2"/>
      <c r="S1453" s="2"/>
      <c r="T1453" s="2"/>
      <c r="V1453" s="2"/>
      <c r="W1453" s="2"/>
      <c r="X1453" s="2"/>
      <c r="Y1453" s="6"/>
      <c r="AA1453" s="2"/>
      <c r="AB1453" s="2"/>
      <c r="AC1453" s="2"/>
    </row>
    <row r="1454" spans="3:31" x14ac:dyDescent="0.45">
      <c r="C1454" s="1"/>
      <c r="D1454" s="1"/>
      <c r="E1454" s="2"/>
      <c r="L1454"/>
      <c r="M1454"/>
    </row>
    <row r="1455" spans="3:31" x14ac:dyDescent="0.45">
      <c r="C1455" s="1"/>
      <c r="D1455" s="1"/>
      <c r="E1455" s="2"/>
      <c r="L1455"/>
      <c r="M1455"/>
    </row>
    <row r="1456" spans="3:31" x14ac:dyDescent="0.45">
      <c r="C1456" s="1"/>
      <c r="D1456" s="1"/>
      <c r="E1456" s="2"/>
      <c r="F1456" s="3"/>
      <c r="G1456" s="2"/>
      <c r="H1456" s="2"/>
      <c r="I1456" s="2"/>
      <c r="J1456" s="4"/>
      <c r="K1456" s="5"/>
      <c r="L1456" s="4"/>
      <c r="M1456" s="4"/>
      <c r="N1456" s="2"/>
      <c r="O1456" s="1"/>
      <c r="P1456" s="2"/>
      <c r="Q1456" s="2"/>
      <c r="S1456" s="2"/>
      <c r="T1456" s="2"/>
      <c r="V1456" s="2"/>
      <c r="W1456" s="2"/>
      <c r="X1456" s="2"/>
      <c r="Y1456" s="6"/>
      <c r="AA1456" s="2"/>
      <c r="AB1456" s="2"/>
      <c r="AC1456" s="2"/>
      <c r="AD1456" s="2"/>
      <c r="AE1456" s="2"/>
    </row>
    <row r="1457" spans="3:31" x14ac:dyDescent="0.45">
      <c r="C1457" s="1"/>
      <c r="D1457" s="1"/>
      <c r="E1457" s="2"/>
      <c r="F1457" s="3"/>
      <c r="G1457" s="2"/>
      <c r="H1457" s="2"/>
      <c r="I1457" s="2"/>
      <c r="J1457" s="4"/>
      <c r="K1457" s="5"/>
      <c r="L1457" s="4"/>
      <c r="M1457" s="4"/>
      <c r="N1457" s="2"/>
      <c r="O1457" s="1"/>
      <c r="P1457" s="2"/>
      <c r="Q1457" s="2"/>
      <c r="S1457" s="2"/>
      <c r="T1457" s="2"/>
      <c r="V1457" s="2"/>
      <c r="W1457" s="2"/>
      <c r="X1457" s="2"/>
      <c r="Y1457" s="6"/>
      <c r="AA1457" s="2"/>
      <c r="AB1457" s="2"/>
      <c r="AC1457" s="2"/>
      <c r="AD1457" s="2"/>
      <c r="AE1457" s="2"/>
    </row>
    <row r="1458" spans="3:31" x14ac:dyDescent="0.45">
      <c r="C1458" s="1"/>
      <c r="D1458" s="1"/>
      <c r="E1458" s="2"/>
      <c r="F1458" s="3"/>
      <c r="G1458" s="2"/>
      <c r="H1458" s="2"/>
      <c r="I1458" s="2"/>
      <c r="J1458" s="4"/>
      <c r="K1458" s="5"/>
      <c r="L1458" s="4"/>
      <c r="M1458" s="4"/>
      <c r="N1458" s="2"/>
      <c r="O1458" s="1"/>
      <c r="P1458" s="2"/>
      <c r="Q1458" s="2"/>
      <c r="S1458" s="2"/>
      <c r="T1458" s="2"/>
      <c r="V1458" s="2"/>
      <c r="W1458" s="2"/>
      <c r="X1458" s="2"/>
      <c r="Y1458" s="6"/>
      <c r="AA1458" s="2"/>
      <c r="AB1458" s="2"/>
      <c r="AC1458" s="2"/>
      <c r="AD1458" s="2"/>
      <c r="AE1458" s="2"/>
    </row>
    <row r="1459" spans="3:31" x14ac:dyDescent="0.45">
      <c r="C1459" s="1"/>
      <c r="D1459" s="1"/>
      <c r="E1459" s="2"/>
      <c r="F1459" s="3"/>
      <c r="G1459" s="2"/>
      <c r="H1459" s="2"/>
      <c r="I1459" s="2"/>
      <c r="J1459" s="4"/>
      <c r="K1459" s="5"/>
      <c r="L1459" s="4"/>
      <c r="M1459" s="4"/>
      <c r="N1459" s="2"/>
      <c r="O1459" s="1"/>
      <c r="P1459" s="2"/>
      <c r="Q1459" s="2"/>
      <c r="S1459" s="2"/>
      <c r="T1459" s="2"/>
      <c r="V1459" s="2"/>
      <c r="W1459" s="2"/>
      <c r="X1459" s="2"/>
      <c r="Y1459" s="6"/>
      <c r="AA1459" s="2"/>
      <c r="AB1459" s="2"/>
      <c r="AC1459" s="2"/>
      <c r="AD1459" s="2"/>
      <c r="AE1459" s="2"/>
    </row>
    <row r="1460" spans="3:31" x14ac:dyDescent="0.45">
      <c r="C1460" s="1"/>
      <c r="D1460" s="1"/>
      <c r="E1460" s="2"/>
      <c r="F1460" s="3"/>
      <c r="G1460" s="2"/>
      <c r="H1460" s="2"/>
      <c r="I1460" s="2"/>
      <c r="J1460" s="4"/>
      <c r="K1460" s="5"/>
      <c r="L1460" s="4"/>
      <c r="M1460" s="4"/>
      <c r="N1460" s="2"/>
      <c r="O1460" s="1"/>
      <c r="P1460" s="2"/>
      <c r="Q1460" s="2"/>
      <c r="S1460" s="2"/>
      <c r="T1460" s="2"/>
      <c r="V1460" s="2"/>
      <c r="W1460" s="2"/>
      <c r="X1460" s="2"/>
      <c r="Y1460" s="6"/>
      <c r="AA1460" s="2"/>
      <c r="AB1460" s="2"/>
      <c r="AC1460" s="2"/>
    </row>
    <row r="1461" spans="3:31" x14ac:dyDescent="0.45">
      <c r="C1461" s="1"/>
      <c r="L1461"/>
      <c r="M1461"/>
    </row>
    <row r="1462" spans="3:31" x14ac:dyDescent="0.45">
      <c r="C1462" s="1"/>
      <c r="L1462"/>
      <c r="M1462"/>
    </row>
    <row r="1463" spans="3:31" x14ac:dyDescent="0.45">
      <c r="C1463" s="1"/>
      <c r="D1463" s="1"/>
      <c r="L1463"/>
      <c r="M1463"/>
    </row>
    <row r="1464" spans="3:31" x14ac:dyDescent="0.45">
      <c r="C1464" s="1"/>
      <c r="D1464" s="1"/>
      <c r="E1464" s="2"/>
      <c r="F1464" s="3"/>
      <c r="G1464" s="2"/>
      <c r="H1464" s="2"/>
      <c r="I1464" s="2"/>
      <c r="J1464" s="4"/>
      <c r="K1464" s="5"/>
      <c r="L1464" s="4"/>
      <c r="M1464" s="4"/>
      <c r="N1464" s="2"/>
      <c r="O1464" s="1"/>
      <c r="P1464" s="2"/>
      <c r="Q1464" s="2"/>
      <c r="S1464" s="2"/>
      <c r="T1464" s="2"/>
      <c r="V1464" s="2"/>
      <c r="W1464" s="2"/>
      <c r="X1464" s="2"/>
      <c r="Y1464" s="6"/>
      <c r="AA1464" s="2"/>
      <c r="AB1464" s="2"/>
      <c r="AC1464" s="2"/>
    </row>
    <row r="1465" spans="3:31" x14ac:dyDescent="0.45">
      <c r="C1465" s="1"/>
      <c r="D1465" s="1"/>
      <c r="E1465" s="2"/>
      <c r="F1465" s="3"/>
      <c r="L1465"/>
      <c r="M1465"/>
    </row>
    <row r="1466" spans="3:31" x14ac:dyDescent="0.45">
      <c r="C1466" s="1"/>
      <c r="D1466" s="1"/>
      <c r="E1466" s="2"/>
      <c r="F1466" s="3"/>
      <c r="G1466" s="2"/>
      <c r="H1466" s="2"/>
      <c r="I1466" s="2"/>
      <c r="J1466" s="4"/>
      <c r="K1466" s="5"/>
      <c r="L1466" s="4"/>
      <c r="M1466" s="4"/>
      <c r="N1466" s="2"/>
      <c r="O1466" s="1"/>
      <c r="P1466" s="2"/>
      <c r="Q1466" s="2"/>
      <c r="S1466" s="2"/>
      <c r="T1466" s="2"/>
      <c r="V1466" s="2"/>
      <c r="W1466" s="2"/>
      <c r="X1466" s="2"/>
      <c r="Y1466" s="6"/>
      <c r="AA1466" s="2"/>
      <c r="AB1466" s="2"/>
      <c r="AC1466" s="2"/>
      <c r="AD1466" s="2"/>
      <c r="AE1466" s="2"/>
    </row>
    <row r="1467" spans="3:31" x14ac:dyDescent="0.45">
      <c r="C1467" s="1"/>
      <c r="D1467" s="1"/>
      <c r="E1467" s="2"/>
      <c r="F1467" s="3"/>
      <c r="G1467" s="2"/>
      <c r="H1467" s="2"/>
      <c r="I1467" s="2"/>
      <c r="J1467" s="4"/>
      <c r="K1467" s="5"/>
      <c r="L1467" s="4"/>
      <c r="M1467" s="4"/>
      <c r="N1467" s="2"/>
      <c r="O1467" s="1"/>
      <c r="P1467" s="2"/>
      <c r="Q1467" s="2"/>
      <c r="S1467" s="2"/>
      <c r="T1467" s="2"/>
      <c r="V1467" s="2"/>
      <c r="W1467" s="2"/>
      <c r="X1467" s="2"/>
      <c r="Y1467" s="6"/>
      <c r="AA1467" s="2"/>
      <c r="AB1467" s="2"/>
      <c r="AC1467" s="2"/>
      <c r="AD1467" s="2"/>
      <c r="AE1467" s="2"/>
    </row>
    <row r="1468" spans="3:31" x14ac:dyDescent="0.45">
      <c r="C1468" s="1"/>
      <c r="D1468" s="1"/>
      <c r="E1468" s="2"/>
      <c r="F1468" s="3"/>
      <c r="G1468" s="2"/>
      <c r="H1468" s="2"/>
      <c r="I1468" s="2"/>
      <c r="J1468" s="4"/>
      <c r="K1468" s="5"/>
      <c r="L1468" s="4"/>
      <c r="M1468" s="4"/>
      <c r="N1468" s="2"/>
      <c r="O1468" s="1"/>
      <c r="P1468" s="2"/>
      <c r="Q1468" s="2"/>
      <c r="S1468" s="2"/>
      <c r="T1468" s="2"/>
      <c r="V1468" s="2"/>
      <c r="W1468" s="2"/>
      <c r="X1468" s="2"/>
      <c r="Y1468" s="6"/>
      <c r="AA1468" s="2"/>
      <c r="AB1468" s="2"/>
      <c r="AD1468" s="2"/>
      <c r="AE1468" s="2"/>
    </row>
    <row r="1469" spans="3:31" x14ac:dyDescent="0.45">
      <c r="C1469" s="1"/>
      <c r="D1469" s="1"/>
      <c r="E1469" s="2"/>
      <c r="F1469" s="3"/>
      <c r="G1469" s="2"/>
      <c r="H1469" s="2"/>
      <c r="I1469" s="2"/>
      <c r="J1469" s="4"/>
      <c r="K1469" s="5"/>
      <c r="L1469" s="4"/>
      <c r="M1469" s="4"/>
      <c r="N1469" s="2"/>
      <c r="O1469" s="1"/>
      <c r="P1469" s="2"/>
      <c r="Q1469" s="2"/>
      <c r="S1469" s="2"/>
      <c r="T1469" s="2"/>
      <c r="V1469" s="2"/>
      <c r="W1469" s="2"/>
      <c r="X1469" s="2"/>
      <c r="Y1469" s="6"/>
      <c r="AA1469" s="2"/>
      <c r="AB1469" s="2"/>
      <c r="AD1469" s="2"/>
      <c r="AE1469" s="2"/>
    </row>
    <row r="1470" spans="3:31" x14ac:dyDescent="0.45">
      <c r="C1470" s="1"/>
      <c r="D1470" s="1"/>
      <c r="E1470" s="2"/>
      <c r="F1470" s="3"/>
      <c r="G1470" s="2"/>
      <c r="H1470" s="2"/>
      <c r="I1470" s="2"/>
      <c r="J1470" s="4"/>
      <c r="K1470" s="5"/>
      <c r="L1470" s="4"/>
      <c r="M1470" s="4"/>
      <c r="N1470" s="2"/>
      <c r="O1470" s="1"/>
      <c r="P1470" s="2"/>
      <c r="Q1470" s="2"/>
      <c r="S1470" s="2"/>
      <c r="T1470" s="2"/>
      <c r="V1470" s="2"/>
      <c r="W1470" s="2"/>
      <c r="X1470" s="2"/>
      <c r="Y1470" s="6"/>
      <c r="AA1470" s="2"/>
      <c r="AB1470" s="2"/>
      <c r="AC1470" s="2"/>
    </row>
    <row r="1471" spans="3:31" x14ac:dyDescent="0.45">
      <c r="C1471" s="1"/>
      <c r="L1471"/>
      <c r="M1471"/>
    </row>
    <row r="1472" spans="3:31" x14ac:dyDescent="0.45">
      <c r="C1472" s="1"/>
      <c r="D1472" s="1"/>
      <c r="E1472" s="2"/>
      <c r="L1472"/>
      <c r="M1472"/>
    </row>
    <row r="1473" spans="3:31" x14ac:dyDescent="0.45">
      <c r="C1473" s="1"/>
      <c r="D1473" s="1"/>
      <c r="E1473" s="2"/>
      <c r="F1473" s="3"/>
      <c r="G1473" s="2"/>
      <c r="H1473" s="2"/>
      <c r="I1473" s="2"/>
      <c r="J1473" s="4"/>
      <c r="K1473" s="5"/>
      <c r="L1473" s="4"/>
      <c r="M1473" s="4"/>
      <c r="N1473" s="2"/>
      <c r="O1473" s="1"/>
      <c r="P1473" s="2"/>
      <c r="Q1473" s="2"/>
      <c r="S1473" s="2"/>
      <c r="T1473" s="2"/>
      <c r="V1473" s="2"/>
      <c r="W1473" s="2"/>
      <c r="X1473" s="2"/>
      <c r="Y1473" s="6"/>
      <c r="AA1473" s="2"/>
      <c r="AB1473" s="2"/>
      <c r="AD1473" s="2"/>
      <c r="AE1473" s="2"/>
    </row>
    <row r="1474" spans="3:31" x14ac:dyDescent="0.45">
      <c r="C1474" s="1"/>
      <c r="D1474" s="1"/>
      <c r="E1474" s="2"/>
      <c r="F1474" s="3"/>
      <c r="G1474" s="2"/>
      <c r="H1474" s="2"/>
      <c r="I1474" s="2"/>
      <c r="J1474" s="4"/>
      <c r="K1474" s="5"/>
      <c r="L1474" s="4"/>
      <c r="M1474" s="4"/>
      <c r="N1474" s="2"/>
      <c r="O1474" s="1"/>
      <c r="P1474" s="2"/>
      <c r="Q1474" s="2"/>
      <c r="S1474" s="2"/>
      <c r="T1474" s="2"/>
      <c r="V1474" s="2"/>
      <c r="W1474" s="2"/>
      <c r="X1474" s="2"/>
      <c r="Y1474" s="6"/>
      <c r="AA1474" s="2"/>
      <c r="AB1474" s="2"/>
      <c r="AC1474" s="2"/>
    </row>
    <row r="1475" spans="3:31" x14ac:dyDescent="0.45">
      <c r="C1475" s="1"/>
      <c r="L1475"/>
      <c r="M1475"/>
    </row>
    <row r="1476" spans="3:31" x14ac:dyDescent="0.45">
      <c r="C1476" s="1"/>
      <c r="D1476" s="1"/>
      <c r="E1476" s="2"/>
      <c r="L1476"/>
      <c r="M1476"/>
    </row>
    <row r="1477" spans="3:31" x14ac:dyDescent="0.45">
      <c r="C1477" s="1"/>
      <c r="D1477" s="1"/>
      <c r="E1477" s="2"/>
      <c r="F1477" s="3"/>
      <c r="G1477" s="2"/>
      <c r="H1477" s="2"/>
      <c r="I1477" s="2"/>
      <c r="J1477" s="4"/>
      <c r="K1477" s="5"/>
      <c r="L1477" s="4"/>
      <c r="M1477" s="4"/>
      <c r="N1477" s="2"/>
      <c r="O1477" s="1"/>
      <c r="P1477" s="2"/>
      <c r="Q1477" s="2"/>
      <c r="S1477" s="2"/>
      <c r="T1477" s="2"/>
      <c r="V1477" s="2"/>
      <c r="W1477" s="2"/>
      <c r="X1477" s="2"/>
      <c r="Y1477" s="6"/>
      <c r="AA1477" s="2"/>
      <c r="AB1477" s="2"/>
      <c r="AD1477" s="2"/>
      <c r="AE1477" s="2"/>
    </row>
    <row r="1478" spans="3:31" x14ac:dyDescent="0.45">
      <c r="C1478" s="1"/>
      <c r="D1478" s="1"/>
      <c r="E1478" s="2"/>
      <c r="F1478" s="3"/>
      <c r="G1478" s="2"/>
      <c r="H1478" s="2"/>
      <c r="I1478" s="2"/>
      <c r="J1478" s="4"/>
      <c r="K1478" s="5"/>
      <c r="L1478" s="4"/>
      <c r="M1478" s="4"/>
      <c r="N1478" s="2"/>
      <c r="O1478" s="1"/>
      <c r="P1478" s="2"/>
      <c r="Q1478" s="2"/>
      <c r="S1478" s="2"/>
      <c r="T1478" s="2"/>
      <c r="V1478" s="2"/>
      <c r="W1478" s="2"/>
      <c r="X1478" s="2"/>
      <c r="Y1478" s="6"/>
      <c r="AA1478" s="2"/>
      <c r="AB1478" s="2"/>
      <c r="AC1478" s="2"/>
    </row>
    <row r="1479" spans="3:31" x14ac:dyDescent="0.45">
      <c r="C1479" s="1"/>
      <c r="L1479"/>
      <c r="M1479"/>
    </row>
    <row r="1480" spans="3:31" x14ac:dyDescent="0.45">
      <c r="C1480" s="1"/>
      <c r="D1480" s="1"/>
      <c r="E1480" s="2"/>
      <c r="L1480"/>
      <c r="M1480"/>
    </row>
    <row r="1481" spans="3:31" x14ac:dyDescent="0.45">
      <c r="C1481" s="1"/>
      <c r="D1481" s="1"/>
      <c r="E1481" s="2"/>
      <c r="F1481" s="3"/>
      <c r="G1481" s="2"/>
      <c r="H1481" s="2"/>
      <c r="I1481" s="2"/>
      <c r="J1481" s="4"/>
      <c r="K1481" s="5"/>
      <c r="L1481" s="4"/>
      <c r="M1481" s="4"/>
      <c r="N1481" s="2"/>
      <c r="O1481" s="1"/>
      <c r="P1481" s="2"/>
      <c r="Q1481" s="2"/>
      <c r="S1481" s="2"/>
      <c r="T1481" s="2"/>
      <c r="V1481" s="2"/>
      <c r="W1481" s="2"/>
      <c r="X1481" s="2"/>
      <c r="Y1481" s="6"/>
      <c r="AA1481" s="2"/>
      <c r="AB1481" s="2"/>
      <c r="AC1481" s="2"/>
    </row>
    <row r="1482" spans="3:31" x14ac:dyDescent="0.45">
      <c r="C1482" s="1"/>
      <c r="L1482"/>
      <c r="M1482"/>
    </row>
    <row r="1483" spans="3:31" x14ac:dyDescent="0.45">
      <c r="C1483" s="1"/>
      <c r="D1483" s="1"/>
      <c r="E1483" s="2"/>
      <c r="L1483"/>
      <c r="M1483"/>
    </row>
    <row r="1484" spans="3:31" x14ac:dyDescent="0.45">
      <c r="C1484" s="1"/>
      <c r="D1484" s="1"/>
      <c r="E1484" s="2"/>
      <c r="F1484" s="3"/>
      <c r="G1484" s="2"/>
      <c r="H1484" s="2"/>
      <c r="I1484" s="2"/>
      <c r="J1484" s="4"/>
      <c r="K1484" s="5"/>
      <c r="L1484" s="4"/>
      <c r="M1484" s="4"/>
      <c r="N1484" s="2"/>
      <c r="O1484" s="1"/>
      <c r="P1484" s="2"/>
      <c r="Q1484" s="2"/>
      <c r="S1484" s="2"/>
      <c r="T1484" s="2"/>
      <c r="V1484" s="2"/>
      <c r="W1484" s="2"/>
      <c r="X1484" s="2"/>
      <c r="Y1484" s="6"/>
      <c r="AA1484" s="2"/>
      <c r="AB1484" s="2"/>
      <c r="AC1484" s="2"/>
    </row>
    <row r="1485" spans="3:31" x14ac:dyDescent="0.45">
      <c r="C1485" s="1"/>
      <c r="L1485"/>
      <c r="M1485"/>
    </row>
    <row r="1486" spans="3:31" x14ac:dyDescent="0.45">
      <c r="C1486" s="1"/>
      <c r="D1486" s="1"/>
      <c r="E1486" s="2"/>
      <c r="L1486"/>
      <c r="M1486"/>
    </row>
    <row r="1487" spans="3:31" x14ac:dyDescent="0.45">
      <c r="C1487" s="1"/>
      <c r="D1487" s="1"/>
      <c r="E1487" s="2"/>
      <c r="F1487" s="3"/>
      <c r="G1487" s="2"/>
      <c r="H1487" s="2"/>
      <c r="I1487" s="2"/>
      <c r="J1487" s="4"/>
      <c r="K1487" s="5"/>
      <c r="L1487" s="4"/>
      <c r="M1487" s="4"/>
      <c r="N1487" s="2"/>
      <c r="O1487" s="1"/>
      <c r="P1487" s="2"/>
      <c r="Q1487" s="2"/>
      <c r="S1487" s="2"/>
      <c r="T1487" s="2"/>
      <c r="V1487" s="2"/>
      <c r="W1487" s="2"/>
      <c r="X1487" s="2"/>
      <c r="Y1487" s="6"/>
      <c r="AA1487" s="2"/>
      <c r="AB1487" s="2"/>
      <c r="AC1487" s="2"/>
      <c r="AD1487" s="2"/>
      <c r="AE1487" s="2"/>
    </row>
    <row r="1488" spans="3:31" x14ac:dyDescent="0.45">
      <c r="C1488" s="1"/>
      <c r="L1488"/>
      <c r="M1488"/>
    </row>
    <row r="1489" spans="3:31" x14ac:dyDescent="0.45">
      <c r="C1489" s="1"/>
      <c r="D1489" s="1"/>
      <c r="E1489" s="2"/>
      <c r="L1489"/>
      <c r="M1489"/>
    </row>
    <row r="1490" spans="3:31" x14ac:dyDescent="0.45">
      <c r="C1490" s="1"/>
      <c r="D1490" s="1"/>
      <c r="E1490" s="2"/>
      <c r="F1490" s="3"/>
      <c r="G1490" s="2"/>
      <c r="H1490" s="2"/>
      <c r="I1490" s="2"/>
      <c r="J1490" s="4"/>
      <c r="K1490" s="5"/>
      <c r="L1490" s="4"/>
      <c r="M1490" s="4"/>
      <c r="N1490" s="2"/>
      <c r="O1490" s="1"/>
      <c r="P1490" s="2"/>
      <c r="Q1490" s="2"/>
      <c r="S1490" s="2"/>
      <c r="T1490" s="2"/>
      <c r="V1490" s="2"/>
      <c r="W1490" s="2"/>
      <c r="X1490" s="2"/>
      <c r="Y1490" s="6"/>
      <c r="AA1490" s="2"/>
      <c r="AB1490" s="2"/>
      <c r="AC1490" s="2"/>
    </row>
    <row r="1491" spans="3:31" x14ac:dyDescent="0.45">
      <c r="C1491" s="1"/>
      <c r="L1491"/>
      <c r="M1491"/>
      <c r="AD1491" s="2"/>
      <c r="AE1491" s="2"/>
    </row>
    <row r="1492" spans="3:31" x14ac:dyDescent="0.45">
      <c r="C1492" s="1"/>
      <c r="D1492" s="1"/>
      <c r="E1492" s="2"/>
      <c r="L1492"/>
      <c r="M1492"/>
    </row>
    <row r="1493" spans="3:31" x14ac:dyDescent="0.45">
      <c r="C1493" s="1"/>
      <c r="D1493" s="1"/>
      <c r="E1493" s="2"/>
      <c r="F1493" s="3"/>
      <c r="G1493" s="2"/>
      <c r="H1493" s="2"/>
      <c r="I1493" s="2"/>
      <c r="J1493" s="4"/>
      <c r="K1493" s="5"/>
      <c r="L1493" s="4"/>
      <c r="M1493" s="4"/>
      <c r="N1493" s="2"/>
      <c r="O1493" s="1"/>
      <c r="P1493" s="2"/>
      <c r="Q1493" s="2"/>
      <c r="S1493" s="2"/>
      <c r="T1493" s="2"/>
      <c r="V1493" s="2"/>
      <c r="W1493" s="2"/>
      <c r="X1493" s="2"/>
      <c r="Y1493" s="6"/>
      <c r="AA1493" s="2"/>
      <c r="AB1493" s="2"/>
      <c r="AC1493" s="2"/>
    </row>
  </sheetData>
  <autoFilter ref="A3:AI1003" xr:uid="{00000000-0001-0000-0100-000000000000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EA15-6291-4B4C-AE14-CFA12F6C9BB7}">
  <dimension ref="A1:AB249"/>
  <sheetViews>
    <sheetView topLeftCell="A70" workbookViewId="0">
      <selection activeCell="A2" sqref="A2"/>
    </sheetView>
  </sheetViews>
  <sheetFormatPr defaultRowHeight="14.25" x14ac:dyDescent="0.45"/>
  <cols>
    <col min="1" max="1" width="20.86328125" bestFit="1" customWidth="1"/>
    <col min="2" max="2" width="20" bestFit="1" customWidth="1"/>
    <col min="3" max="3" width="13" bestFit="1" customWidth="1"/>
    <col min="4" max="4" width="14.265625" bestFit="1" customWidth="1"/>
    <col min="5" max="5" width="13.86328125" bestFit="1" customWidth="1"/>
    <col min="6" max="6" width="12" bestFit="1" customWidth="1"/>
    <col min="7" max="7" width="59.1328125" bestFit="1" customWidth="1"/>
    <col min="8" max="8" width="16.265625" bestFit="1" customWidth="1"/>
    <col min="9" max="9" width="11.59765625" bestFit="1" customWidth="1"/>
    <col min="10" max="10" width="22.86328125" bestFit="1" customWidth="1"/>
    <col min="11" max="11" width="16.59765625" bestFit="1" customWidth="1"/>
    <col min="12" max="12" width="21.265625" bestFit="1" customWidth="1"/>
    <col min="13" max="13" width="11.3984375" bestFit="1" customWidth="1"/>
    <col min="14" max="14" width="14.59765625" bestFit="1" customWidth="1"/>
    <col min="15" max="15" width="18" bestFit="1" customWidth="1"/>
    <col min="16" max="16" width="31" bestFit="1" customWidth="1"/>
    <col min="17" max="17" width="36.265625" bestFit="1" customWidth="1"/>
    <col min="18" max="18" width="39" bestFit="1" customWidth="1"/>
    <col min="19" max="19" width="18.59765625" bestFit="1" customWidth="1"/>
    <col min="20" max="20" width="12" bestFit="1" customWidth="1"/>
    <col min="21" max="21" width="26" bestFit="1" customWidth="1"/>
    <col min="22" max="22" width="9.86328125" bestFit="1" customWidth="1"/>
    <col min="23" max="23" width="27.73046875" bestFit="1" customWidth="1"/>
    <col min="24" max="24" width="31" bestFit="1" customWidth="1"/>
    <col min="25" max="25" width="14.3984375" bestFit="1" customWidth="1"/>
    <col min="26" max="26" width="142.1328125" bestFit="1" customWidth="1"/>
    <col min="27" max="27" width="18.265625" bestFit="1" customWidth="1"/>
    <col min="28" max="28" width="19" bestFit="1" customWidth="1"/>
  </cols>
  <sheetData>
    <row r="1" spans="1:28" x14ac:dyDescent="0.45">
      <c r="A1" s="27" t="s">
        <v>3057</v>
      </c>
    </row>
    <row r="3" spans="1:28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</row>
    <row r="4" spans="1:28" hidden="1" x14ac:dyDescent="0.45">
      <c r="A4" s="57">
        <v>46387</v>
      </c>
      <c r="B4" s="57">
        <v>46031</v>
      </c>
      <c r="C4" t="s">
        <v>2216</v>
      </c>
      <c r="D4">
        <v>10</v>
      </c>
      <c r="E4" t="s">
        <v>1789</v>
      </c>
      <c r="F4">
        <v>4357</v>
      </c>
      <c r="G4" t="s">
        <v>127</v>
      </c>
      <c r="H4">
        <v>112</v>
      </c>
      <c r="I4">
        <v>57.96</v>
      </c>
      <c r="J4">
        <v>6491.52</v>
      </c>
      <c r="K4" t="s">
        <v>1485</v>
      </c>
      <c r="L4" t="s">
        <v>30</v>
      </c>
      <c r="M4" t="s">
        <v>1668</v>
      </c>
      <c r="N4" t="s">
        <v>1669</v>
      </c>
      <c r="P4" t="s">
        <v>67</v>
      </c>
      <c r="Q4" t="s">
        <v>1790</v>
      </c>
      <c r="R4" t="s">
        <v>1790</v>
      </c>
      <c r="S4" t="s">
        <v>1670</v>
      </c>
      <c r="T4" t="s">
        <v>1791</v>
      </c>
      <c r="U4" t="s">
        <v>1667</v>
      </c>
      <c r="V4">
        <v>0</v>
      </c>
      <c r="X4" t="s">
        <v>1713</v>
      </c>
      <c r="Y4" t="s">
        <v>1792</v>
      </c>
      <c r="AA4" t="s">
        <v>1673</v>
      </c>
      <c r="AB4" t="s">
        <v>1674</v>
      </c>
    </row>
    <row r="5" spans="1:28" hidden="1" x14ac:dyDescent="0.45">
      <c r="A5" s="57">
        <v>46387</v>
      </c>
      <c r="B5" s="57">
        <v>46031</v>
      </c>
      <c r="C5" t="s">
        <v>2214</v>
      </c>
      <c r="D5">
        <v>10</v>
      </c>
      <c r="E5" t="s">
        <v>1793</v>
      </c>
      <c r="F5">
        <v>4357</v>
      </c>
      <c r="G5" t="s">
        <v>127</v>
      </c>
      <c r="H5">
        <v>14</v>
      </c>
      <c r="I5">
        <v>57.96</v>
      </c>
      <c r="J5">
        <v>811.44</v>
      </c>
      <c r="K5" t="s">
        <v>1485</v>
      </c>
      <c r="L5" t="s">
        <v>30</v>
      </c>
      <c r="M5" t="s">
        <v>1668</v>
      </c>
      <c r="N5" t="s">
        <v>1669</v>
      </c>
      <c r="P5" t="s">
        <v>67</v>
      </c>
      <c r="Q5" t="s">
        <v>1794</v>
      </c>
      <c r="R5" t="s">
        <v>1794</v>
      </c>
      <c r="S5" t="s">
        <v>1690</v>
      </c>
      <c r="T5" t="s">
        <v>1758</v>
      </c>
      <c r="U5" t="s">
        <v>1667</v>
      </c>
      <c r="V5">
        <v>0</v>
      </c>
      <c r="X5" t="s">
        <v>67</v>
      </c>
      <c r="Y5" t="s">
        <v>1760</v>
      </c>
      <c r="AA5" t="s">
        <v>1673</v>
      </c>
      <c r="AB5" t="s">
        <v>1674</v>
      </c>
    </row>
    <row r="6" spans="1:28" hidden="1" x14ac:dyDescent="0.45">
      <c r="A6" s="57">
        <v>46387</v>
      </c>
      <c r="B6" s="57">
        <v>46031</v>
      </c>
      <c r="C6" t="s">
        <v>2213</v>
      </c>
      <c r="D6">
        <v>10</v>
      </c>
      <c r="E6" t="s">
        <v>1724</v>
      </c>
      <c r="F6">
        <v>4357</v>
      </c>
      <c r="G6" t="s">
        <v>127</v>
      </c>
      <c r="H6">
        <v>70</v>
      </c>
      <c r="I6">
        <v>57.96</v>
      </c>
      <c r="J6">
        <v>4057.2</v>
      </c>
      <c r="K6" t="s">
        <v>1485</v>
      </c>
      <c r="L6" t="s">
        <v>30</v>
      </c>
      <c r="M6" t="s">
        <v>1668</v>
      </c>
      <c r="N6" t="s">
        <v>1669</v>
      </c>
      <c r="P6" t="s">
        <v>67</v>
      </c>
      <c r="Q6" t="s">
        <v>1725</v>
      </c>
      <c r="S6" t="s">
        <v>1726</v>
      </c>
      <c r="T6" t="s">
        <v>1727</v>
      </c>
      <c r="U6" t="s">
        <v>1667</v>
      </c>
      <c r="V6">
        <v>0</v>
      </c>
      <c r="X6" t="s">
        <v>1713</v>
      </c>
      <c r="Y6" t="s">
        <v>1728</v>
      </c>
      <c r="AA6" t="s">
        <v>1673</v>
      </c>
      <c r="AB6" t="s">
        <v>1674</v>
      </c>
    </row>
    <row r="7" spans="1:28" hidden="1" x14ac:dyDescent="0.45">
      <c r="A7" s="57">
        <v>46387</v>
      </c>
      <c r="B7" s="57">
        <v>46031</v>
      </c>
      <c r="C7" t="s">
        <v>2212</v>
      </c>
      <c r="D7">
        <v>10</v>
      </c>
      <c r="E7" t="s">
        <v>1734</v>
      </c>
      <c r="F7">
        <v>4357</v>
      </c>
      <c r="G7" t="s">
        <v>127</v>
      </c>
      <c r="H7">
        <v>56</v>
      </c>
      <c r="I7">
        <v>57.96</v>
      </c>
      <c r="J7">
        <v>3245.76</v>
      </c>
      <c r="K7" t="s">
        <v>1485</v>
      </c>
      <c r="L7" t="s">
        <v>30</v>
      </c>
      <c r="M7" t="s">
        <v>1668</v>
      </c>
      <c r="N7" t="s">
        <v>1669</v>
      </c>
      <c r="P7" t="s">
        <v>67</v>
      </c>
      <c r="Q7" t="s">
        <v>1735</v>
      </c>
      <c r="S7" t="s">
        <v>1690</v>
      </c>
      <c r="T7" t="s">
        <v>1736</v>
      </c>
      <c r="U7" t="s">
        <v>1667</v>
      </c>
      <c r="V7">
        <v>0</v>
      </c>
      <c r="X7" t="s">
        <v>1713</v>
      </c>
      <c r="Y7" t="s">
        <v>1737</v>
      </c>
      <c r="AA7" t="s">
        <v>1673</v>
      </c>
      <c r="AB7" t="s">
        <v>1674</v>
      </c>
    </row>
    <row r="8" spans="1:28" hidden="1" x14ac:dyDescent="0.45">
      <c r="A8" s="57">
        <v>46387</v>
      </c>
      <c r="B8" s="57">
        <v>46031</v>
      </c>
      <c r="C8" t="s">
        <v>2211</v>
      </c>
      <c r="D8">
        <v>10</v>
      </c>
      <c r="E8" t="s">
        <v>1720</v>
      </c>
      <c r="F8">
        <v>4357</v>
      </c>
      <c r="G8" t="s">
        <v>127</v>
      </c>
      <c r="H8">
        <v>84</v>
      </c>
      <c r="I8">
        <v>57.96</v>
      </c>
      <c r="J8">
        <v>4868.6400000000003</v>
      </c>
      <c r="K8" t="s">
        <v>1485</v>
      </c>
      <c r="L8" t="s">
        <v>30</v>
      </c>
      <c r="M8" t="s">
        <v>1668</v>
      </c>
      <c r="N8" t="s">
        <v>1669</v>
      </c>
      <c r="P8" t="s">
        <v>67</v>
      </c>
      <c r="Q8" t="s">
        <v>1721</v>
      </c>
      <c r="S8" t="s">
        <v>1682</v>
      </c>
      <c r="T8" t="s">
        <v>1722</v>
      </c>
      <c r="U8" t="s">
        <v>1667</v>
      </c>
      <c r="V8">
        <v>0</v>
      </c>
      <c r="X8" t="s">
        <v>1713</v>
      </c>
      <c r="Y8" t="s">
        <v>1723</v>
      </c>
      <c r="AA8" t="s">
        <v>1673</v>
      </c>
      <c r="AB8" t="s">
        <v>1674</v>
      </c>
    </row>
    <row r="9" spans="1:28" hidden="1" x14ac:dyDescent="0.45">
      <c r="A9" s="57">
        <v>46387</v>
      </c>
      <c r="B9" s="57">
        <v>46031</v>
      </c>
      <c r="C9" t="s">
        <v>2210</v>
      </c>
      <c r="D9">
        <v>10</v>
      </c>
      <c r="E9" t="s">
        <v>1909</v>
      </c>
      <c r="F9">
        <v>4357</v>
      </c>
      <c r="G9" t="s">
        <v>127</v>
      </c>
      <c r="H9">
        <v>14</v>
      </c>
      <c r="I9">
        <v>57.96</v>
      </c>
      <c r="J9">
        <v>811.44</v>
      </c>
      <c r="K9" t="s">
        <v>1485</v>
      </c>
      <c r="L9" t="s">
        <v>30</v>
      </c>
      <c r="M9" t="s">
        <v>1668</v>
      </c>
      <c r="N9" t="s">
        <v>1669</v>
      </c>
      <c r="P9" t="s">
        <v>67</v>
      </c>
      <c r="Q9" t="s">
        <v>1910</v>
      </c>
      <c r="S9" t="s">
        <v>1740</v>
      </c>
      <c r="T9" t="s">
        <v>1911</v>
      </c>
      <c r="U9" t="s">
        <v>1667</v>
      </c>
      <c r="V9">
        <v>0</v>
      </c>
      <c r="X9" t="s">
        <v>1713</v>
      </c>
      <c r="Y9" t="s">
        <v>1912</v>
      </c>
      <c r="AA9" t="s">
        <v>1673</v>
      </c>
      <c r="AB9" t="s">
        <v>1674</v>
      </c>
    </row>
    <row r="10" spans="1:28" hidden="1" x14ac:dyDescent="0.45">
      <c r="A10" s="57">
        <v>46387</v>
      </c>
      <c r="B10" s="57">
        <v>46031</v>
      </c>
      <c r="C10" t="s">
        <v>2209</v>
      </c>
      <c r="D10">
        <v>10</v>
      </c>
      <c r="E10" t="s">
        <v>1829</v>
      </c>
      <c r="F10">
        <v>4357</v>
      </c>
      <c r="G10" t="s">
        <v>127</v>
      </c>
      <c r="H10">
        <v>28</v>
      </c>
      <c r="I10">
        <v>57.96</v>
      </c>
      <c r="J10">
        <v>1622.88</v>
      </c>
      <c r="K10" t="s">
        <v>1485</v>
      </c>
      <c r="L10" t="s">
        <v>30</v>
      </c>
      <c r="M10" t="s">
        <v>1668</v>
      </c>
      <c r="N10" t="s">
        <v>1669</v>
      </c>
      <c r="P10" t="s">
        <v>67</v>
      </c>
      <c r="Q10" t="s">
        <v>1830</v>
      </c>
      <c r="S10" t="s">
        <v>1687</v>
      </c>
      <c r="T10" t="s">
        <v>1831</v>
      </c>
      <c r="U10" t="s">
        <v>1667</v>
      </c>
      <c r="V10">
        <v>0</v>
      </c>
      <c r="X10" t="s">
        <v>1713</v>
      </c>
      <c r="Y10" t="s">
        <v>1832</v>
      </c>
      <c r="AA10" t="s">
        <v>1673</v>
      </c>
      <c r="AB10" t="s">
        <v>1674</v>
      </c>
    </row>
    <row r="11" spans="1:28" hidden="1" x14ac:dyDescent="0.45">
      <c r="A11" s="57">
        <v>46387</v>
      </c>
      <c r="B11" s="57">
        <v>46031</v>
      </c>
      <c r="C11" t="s">
        <v>2208</v>
      </c>
      <c r="D11">
        <v>10</v>
      </c>
      <c r="E11" t="s">
        <v>1738</v>
      </c>
      <c r="F11">
        <v>4357</v>
      </c>
      <c r="G11" t="s">
        <v>127</v>
      </c>
      <c r="H11">
        <v>140</v>
      </c>
      <c r="I11">
        <v>57.96</v>
      </c>
      <c r="J11">
        <v>8114.4</v>
      </c>
      <c r="K11" t="s">
        <v>1485</v>
      </c>
      <c r="L11" t="s">
        <v>30</v>
      </c>
      <c r="M11" t="s">
        <v>1668</v>
      </c>
      <c r="N11" t="s">
        <v>1669</v>
      </c>
      <c r="P11" t="s">
        <v>67</v>
      </c>
      <c r="Q11" t="s">
        <v>1739</v>
      </c>
      <c r="S11" t="s">
        <v>1740</v>
      </c>
      <c r="T11" t="s">
        <v>1741</v>
      </c>
      <c r="U11" t="s">
        <v>1667</v>
      </c>
      <c r="V11">
        <v>0</v>
      </c>
      <c r="X11" t="s">
        <v>1713</v>
      </c>
      <c r="Y11" t="s">
        <v>1742</v>
      </c>
      <c r="AA11" t="s">
        <v>1673</v>
      </c>
      <c r="AB11" t="s">
        <v>1674</v>
      </c>
    </row>
    <row r="12" spans="1:28" hidden="1" x14ac:dyDescent="0.45">
      <c r="A12" s="57">
        <v>46387</v>
      </c>
      <c r="B12" s="57">
        <v>46031</v>
      </c>
      <c r="C12" t="s">
        <v>2207</v>
      </c>
      <c r="D12">
        <v>10</v>
      </c>
      <c r="E12" t="s">
        <v>1805</v>
      </c>
      <c r="F12">
        <v>4357</v>
      </c>
      <c r="G12" t="s">
        <v>127</v>
      </c>
      <c r="H12">
        <v>28</v>
      </c>
      <c r="I12">
        <v>57.96</v>
      </c>
      <c r="J12">
        <v>1622.88</v>
      </c>
      <c r="K12" t="s">
        <v>1485</v>
      </c>
      <c r="L12" t="s">
        <v>30</v>
      </c>
      <c r="M12" t="s">
        <v>1668</v>
      </c>
      <c r="N12" t="s">
        <v>1669</v>
      </c>
      <c r="P12" t="s">
        <v>67</v>
      </c>
      <c r="Q12" t="s">
        <v>1806</v>
      </c>
      <c r="S12" t="s">
        <v>1807</v>
      </c>
      <c r="T12" t="s">
        <v>1808</v>
      </c>
      <c r="U12" t="s">
        <v>1667</v>
      </c>
      <c r="V12">
        <v>0</v>
      </c>
      <c r="X12" t="s">
        <v>1713</v>
      </c>
      <c r="Y12" t="s">
        <v>1809</v>
      </c>
      <c r="AA12" t="s">
        <v>1673</v>
      </c>
      <c r="AB12" t="s">
        <v>1674</v>
      </c>
    </row>
    <row r="13" spans="1:28" hidden="1" x14ac:dyDescent="0.45">
      <c r="A13" s="57">
        <v>46387</v>
      </c>
      <c r="B13" s="57">
        <v>46017</v>
      </c>
      <c r="C13" t="s">
        <v>2181</v>
      </c>
      <c r="D13">
        <v>10</v>
      </c>
      <c r="E13" t="s">
        <v>1751</v>
      </c>
      <c r="F13">
        <v>4357</v>
      </c>
      <c r="G13" t="s">
        <v>127</v>
      </c>
      <c r="H13">
        <v>28</v>
      </c>
      <c r="I13">
        <v>57.96</v>
      </c>
      <c r="J13">
        <v>1622.88</v>
      </c>
      <c r="K13" t="s">
        <v>1485</v>
      </c>
      <c r="L13" t="s">
        <v>30</v>
      </c>
      <c r="M13" t="s">
        <v>1668</v>
      </c>
      <c r="N13" t="s">
        <v>1669</v>
      </c>
      <c r="P13" t="s">
        <v>67</v>
      </c>
      <c r="Q13" t="s">
        <v>1752</v>
      </c>
      <c r="S13" t="s">
        <v>1753</v>
      </c>
      <c r="T13" t="s">
        <v>1754</v>
      </c>
      <c r="U13" t="s">
        <v>1667</v>
      </c>
      <c r="V13">
        <v>0</v>
      </c>
      <c r="X13" t="s">
        <v>1713</v>
      </c>
      <c r="Y13" t="s">
        <v>1755</v>
      </c>
      <c r="AA13" t="s">
        <v>1673</v>
      </c>
      <c r="AB13" t="s">
        <v>1674</v>
      </c>
    </row>
    <row r="14" spans="1:28" hidden="1" x14ac:dyDescent="0.45">
      <c r="A14" s="57">
        <v>46387</v>
      </c>
      <c r="B14" s="57">
        <v>46017</v>
      </c>
      <c r="C14" t="s">
        <v>2180</v>
      </c>
      <c r="D14">
        <v>10</v>
      </c>
      <c r="E14" t="s">
        <v>1829</v>
      </c>
      <c r="F14">
        <v>4357</v>
      </c>
      <c r="G14" t="s">
        <v>127</v>
      </c>
      <c r="H14">
        <v>14</v>
      </c>
      <c r="I14">
        <v>57.96</v>
      </c>
      <c r="J14">
        <v>811.44</v>
      </c>
      <c r="K14" t="s">
        <v>1485</v>
      </c>
      <c r="L14" t="s">
        <v>30</v>
      </c>
      <c r="M14" t="s">
        <v>1668</v>
      </c>
      <c r="N14" t="s">
        <v>1669</v>
      </c>
      <c r="P14" t="s">
        <v>67</v>
      </c>
      <c r="Q14" t="s">
        <v>1830</v>
      </c>
      <c r="S14" t="s">
        <v>1687</v>
      </c>
      <c r="T14" t="s">
        <v>1831</v>
      </c>
      <c r="U14" t="s">
        <v>1667</v>
      </c>
      <c r="V14">
        <v>0</v>
      </c>
      <c r="X14" t="s">
        <v>1713</v>
      </c>
      <c r="Y14" t="s">
        <v>1832</v>
      </c>
      <c r="AA14" t="s">
        <v>1673</v>
      </c>
      <c r="AB14" t="s">
        <v>1674</v>
      </c>
    </row>
    <row r="15" spans="1:28" hidden="1" x14ac:dyDescent="0.45">
      <c r="A15" s="57">
        <v>46387</v>
      </c>
      <c r="B15" s="57">
        <v>46017</v>
      </c>
      <c r="C15" t="s">
        <v>2179</v>
      </c>
      <c r="D15">
        <v>10</v>
      </c>
      <c r="E15" t="s">
        <v>1761</v>
      </c>
      <c r="F15">
        <v>4357</v>
      </c>
      <c r="G15" t="s">
        <v>127</v>
      </c>
      <c r="H15">
        <v>182</v>
      </c>
      <c r="I15">
        <v>57.96</v>
      </c>
      <c r="J15">
        <v>10548.72</v>
      </c>
      <c r="K15" t="s">
        <v>1485</v>
      </c>
      <c r="L15" t="s">
        <v>30</v>
      </c>
      <c r="M15" t="s">
        <v>1668</v>
      </c>
      <c r="N15" t="s">
        <v>1669</v>
      </c>
      <c r="P15" t="s">
        <v>67</v>
      </c>
      <c r="Q15" t="s">
        <v>1762</v>
      </c>
      <c r="S15" t="s">
        <v>1763</v>
      </c>
      <c r="T15" t="s">
        <v>1764</v>
      </c>
      <c r="U15" t="s">
        <v>1667</v>
      </c>
      <c r="V15">
        <v>0</v>
      </c>
      <c r="X15" t="s">
        <v>1713</v>
      </c>
      <c r="Y15" t="s">
        <v>1765</v>
      </c>
      <c r="AA15" t="s">
        <v>1673</v>
      </c>
      <c r="AB15" t="s">
        <v>1674</v>
      </c>
    </row>
    <row r="16" spans="1:28" hidden="1" x14ac:dyDescent="0.45">
      <c r="A16" s="57">
        <v>46387</v>
      </c>
      <c r="B16" s="57">
        <v>46020</v>
      </c>
      <c r="C16" t="s">
        <v>2184</v>
      </c>
      <c r="D16">
        <v>10</v>
      </c>
      <c r="E16" t="s">
        <v>1738</v>
      </c>
      <c r="F16">
        <v>4357</v>
      </c>
      <c r="G16" t="s">
        <v>127</v>
      </c>
      <c r="H16">
        <v>14</v>
      </c>
      <c r="I16">
        <v>57.96</v>
      </c>
      <c r="J16">
        <v>811.44</v>
      </c>
      <c r="K16" t="s">
        <v>1485</v>
      </c>
      <c r="L16" t="s">
        <v>30</v>
      </c>
      <c r="M16" t="s">
        <v>1668</v>
      </c>
      <c r="N16" t="s">
        <v>1669</v>
      </c>
      <c r="P16" t="s">
        <v>67</v>
      </c>
      <c r="Q16" t="s">
        <v>1739</v>
      </c>
      <c r="S16" t="s">
        <v>1740</v>
      </c>
      <c r="T16" t="s">
        <v>1741</v>
      </c>
      <c r="U16" t="s">
        <v>1667</v>
      </c>
      <c r="V16">
        <v>0</v>
      </c>
      <c r="X16" t="s">
        <v>1713</v>
      </c>
      <c r="Y16" t="s">
        <v>1742</v>
      </c>
      <c r="AA16" t="s">
        <v>1673</v>
      </c>
      <c r="AB16" t="s">
        <v>1674</v>
      </c>
    </row>
    <row r="17" spans="1:28" hidden="1" x14ac:dyDescent="0.45">
      <c r="A17" s="57">
        <v>46387</v>
      </c>
      <c r="B17" s="57">
        <v>46017</v>
      </c>
      <c r="C17" t="s">
        <v>2178</v>
      </c>
      <c r="D17">
        <v>10</v>
      </c>
      <c r="E17" t="s">
        <v>1805</v>
      </c>
      <c r="F17">
        <v>4357</v>
      </c>
      <c r="G17" t="s">
        <v>127</v>
      </c>
      <c r="H17">
        <v>14</v>
      </c>
      <c r="I17">
        <v>57.96</v>
      </c>
      <c r="J17">
        <v>811.44</v>
      </c>
      <c r="K17" t="s">
        <v>1485</v>
      </c>
      <c r="L17" t="s">
        <v>30</v>
      </c>
      <c r="M17" t="s">
        <v>1668</v>
      </c>
      <c r="N17" t="s">
        <v>1669</v>
      </c>
      <c r="P17" t="s">
        <v>67</v>
      </c>
      <c r="Q17" t="s">
        <v>1806</v>
      </c>
      <c r="S17" t="s">
        <v>1807</v>
      </c>
      <c r="T17" t="s">
        <v>1808</v>
      </c>
      <c r="U17" t="s">
        <v>1667</v>
      </c>
      <c r="V17">
        <v>0</v>
      </c>
      <c r="X17" t="s">
        <v>1713</v>
      </c>
      <c r="Y17" t="s">
        <v>1809</v>
      </c>
      <c r="AA17" t="s">
        <v>1673</v>
      </c>
      <c r="AB17" t="s">
        <v>1674</v>
      </c>
    </row>
    <row r="18" spans="1:28" hidden="1" x14ac:dyDescent="0.45">
      <c r="A18" s="57">
        <v>46387</v>
      </c>
      <c r="B18" s="57">
        <v>46017</v>
      </c>
      <c r="C18" t="s">
        <v>2177</v>
      </c>
      <c r="D18">
        <v>10</v>
      </c>
      <c r="E18" t="s">
        <v>1789</v>
      </c>
      <c r="F18">
        <v>4357</v>
      </c>
      <c r="G18" t="s">
        <v>127</v>
      </c>
      <c r="H18">
        <v>28</v>
      </c>
      <c r="I18">
        <v>57.96</v>
      </c>
      <c r="J18">
        <v>1622.88</v>
      </c>
      <c r="K18" t="s">
        <v>1485</v>
      </c>
      <c r="L18" t="s">
        <v>30</v>
      </c>
      <c r="M18" t="s">
        <v>1668</v>
      </c>
      <c r="N18" t="s">
        <v>1669</v>
      </c>
      <c r="P18" t="s">
        <v>67</v>
      </c>
      <c r="Q18" t="s">
        <v>1790</v>
      </c>
      <c r="R18" t="s">
        <v>1790</v>
      </c>
      <c r="S18" t="s">
        <v>1670</v>
      </c>
      <c r="T18" t="s">
        <v>1791</v>
      </c>
      <c r="U18" t="s">
        <v>1667</v>
      </c>
      <c r="V18">
        <v>0</v>
      </c>
      <c r="X18" t="s">
        <v>1713</v>
      </c>
      <c r="Y18" t="s">
        <v>1792</v>
      </c>
      <c r="AA18" t="s">
        <v>1673</v>
      </c>
      <c r="AB18" t="s">
        <v>1674</v>
      </c>
    </row>
    <row r="19" spans="1:28" hidden="1" x14ac:dyDescent="0.45">
      <c r="A19" s="57">
        <v>46387</v>
      </c>
      <c r="B19" s="57">
        <v>46020</v>
      </c>
      <c r="C19" t="s">
        <v>2191</v>
      </c>
      <c r="D19">
        <v>10</v>
      </c>
      <c r="E19" t="s">
        <v>1724</v>
      </c>
      <c r="F19">
        <v>4357</v>
      </c>
      <c r="G19" t="s">
        <v>127</v>
      </c>
      <c r="H19">
        <v>28</v>
      </c>
      <c r="I19">
        <v>57.96</v>
      </c>
      <c r="J19">
        <v>1622.88</v>
      </c>
      <c r="K19" t="s">
        <v>1485</v>
      </c>
      <c r="L19" t="s">
        <v>30</v>
      </c>
      <c r="M19" t="s">
        <v>1668</v>
      </c>
      <c r="N19" t="s">
        <v>1669</v>
      </c>
      <c r="P19" t="s">
        <v>67</v>
      </c>
      <c r="Q19" t="s">
        <v>1725</v>
      </c>
      <c r="S19" t="s">
        <v>1726</v>
      </c>
      <c r="T19" t="s">
        <v>1727</v>
      </c>
      <c r="U19" t="s">
        <v>1667</v>
      </c>
      <c r="V19">
        <v>0</v>
      </c>
      <c r="X19" t="s">
        <v>1713</v>
      </c>
      <c r="Y19" t="s">
        <v>1728</v>
      </c>
      <c r="AA19" t="s">
        <v>1673</v>
      </c>
      <c r="AB19" t="s">
        <v>1674</v>
      </c>
    </row>
    <row r="20" spans="1:28" hidden="1" x14ac:dyDescent="0.45">
      <c r="A20" s="57">
        <v>46387</v>
      </c>
      <c r="B20" s="57">
        <v>46020</v>
      </c>
      <c r="C20" t="s">
        <v>2190</v>
      </c>
      <c r="D20">
        <v>10</v>
      </c>
      <c r="E20" t="s">
        <v>1761</v>
      </c>
      <c r="F20">
        <v>4357</v>
      </c>
      <c r="G20" t="s">
        <v>127</v>
      </c>
      <c r="H20">
        <v>182</v>
      </c>
      <c r="I20">
        <v>57.96</v>
      </c>
      <c r="J20">
        <v>10548.72</v>
      </c>
      <c r="K20" t="s">
        <v>1485</v>
      </c>
      <c r="L20" t="s">
        <v>30</v>
      </c>
      <c r="M20" t="s">
        <v>1668</v>
      </c>
      <c r="N20" t="s">
        <v>1669</v>
      </c>
      <c r="P20" t="s">
        <v>67</v>
      </c>
      <c r="Q20" t="s">
        <v>1762</v>
      </c>
      <c r="S20" t="s">
        <v>1763</v>
      </c>
      <c r="T20" t="s">
        <v>1764</v>
      </c>
      <c r="U20" t="s">
        <v>1667</v>
      </c>
      <c r="V20">
        <v>0</v>
      </c>
      <c r="X20" t="s">
        <v>1713</v>
      </c>
      <c r="Y20" t="s">
        <v>1765</v>
      </c>
      <c r="AA20" t="s">
        <v>1673</v>
      </c>
      <c r="AB20" t="s">
        <v>1674</v>
      </c>
    </row>
    <row r="21" spans="1:28" hidden="1" x14ac:dyDescent="0.45">
      <c r="A21" s="57">
        <v>46387</v>
      </c>
      <c r="B21" s="57">
        <v>46020</v>
      </c>
      <c r="C21" t="s">
        <v>2189</v>
      </c>
      <c r="D21">
        <v>10</v>
      </c>
      <c r="E21" t="s">
        <v>1793</v>
      </c>
      <c r="F21">
        <v>4357</v>
      </c>
      <c r="G21" t="s">
        <v>127</v>
      </c>
      <c r="H21">
        <v>14</v>
      </c>
      <c r="I21">
        <v>57.96</v>
      </c>
      <c r="J21">
        <v>811.44</v>
      </c>
      <c r="K21" t="s">
        <v>1485</v>
      </c>
      <c r="L21" t="s">
        <v>30</v>
      </c>
      <c r="M21" t="s">
        <v>1668</v>
      </c>
      <c r="N21" t="s">
        <v>1669</v>
      </c>
      <c r="P21" t="s">
        <v>67</v>
      </c>
      <c r="Q21" t="s">
        <v>1794</v>
      </c>
      <c r="R21" t="s">
        <v>1794</v>
      </c>
      <c r="S21" t="s">
        <v>1690</v>
      </c>
      <c r="T21" t="s">
        <v>1758</v>
      </c>
      <c r="U21" t="s">
        <v>1667</v>
      </c>
      <c r="V21">
        <v>0</v>
      </c>
      <c r="X21" t="s">
        <v>67</v>
      </c>
      <c r="Y21" t="s">
        <v>1760</v>
      </c>
      <c r="AA21" t="s">
        <v>1673</v>
      </c>
      <c r="AB21" t="s">
        <v>1674</v>
      </c>
    </row>
    <row r="22" spans="1:28" hidden="1" x14ac:dyDescent="0.45">
      <c r="A22" s="57">
        <v>46387</v>
      </c>
      <c r="B22" s="57">
        <v>46017</v>
      </c>
      <c r="C22" t="s">
        <v>2176</v>
      </c>
      <c r="D22">
        <v>10</v>
      </c>
      <c r="E22" t="s">
        <v>1815</v>
      </c>
      <c r="F22">
        <v>4357</v>
      </c>
      <c r="G22" t="s">
        <v>127</v>
      </c>
      <c r="H22">
        <v>14</v>
      </c>
      <c r="I22">
        <v>57.96</v>
      </c>
      <c r="J22">
        <v>811.44</v>
      </c>
      <c r="K22" t="s">
        <v>1485</v>
      </c>
      <c r="L22" t="s">
        <v>30</v>
      </c>
      <c r="M22" t="s">
        <v>1668</v>
      </c>
      <c r="N22" t="s">
        <v>1669</v>
      </c>
      <c r="P22" t="s">
        <v>67</v>
      </c>
      <c r="Q22" t="s">
        <v>1816</v>
      </c>
      <c r="S22" t="s">
        <v>1817</v>
      </c>
      <c r="T22" t="s">
        <v>1818</v>
      </c>
      <c r="U22" t="s">
        <v>1667</v>
      </c>
      <c r="V22">
        <v>0</v>
      </c>
      <c r="X22" t="s">
        <v>1713</v>
      </c>
      <c r="Y22" t="s">
        <v>1819</v>
      </c>
      <c r="AA22" t="s">
        <v>1673</v>
      </c>
      <c r="AB22" t="s">
        <v>1674</v>
      </c>
    </row>
    <row r="23" spans="1:28" hidden="1" x14ac:dyDescent="0.45">
      <c r="A23" s="57">
        <v>46387</v>
      </c>
      <c r="B23" s="57">
        <v>46020</v>
      </c>
      <c r="C23" t="s">
        <v>2188</v>
      </c>
      <c r="D23">
        <v>10</v>
      </c>
      <c r="E23" t="s">
        <v>1734</v>
      </c>
      <c r="F23">
        <v>4357</v>
      </c>
      <c r="G23" t="s">
        <v>127</v>
      </c>
      <c r="H23">
        <v>28</v>
      </c>
      <c r="I23">
        <v>57.96</v>
      </c>
      <c r="J23">
        <v>1622.88</v>
      </c>
      <c r="K23" t="s">
        <v>1485</v>
      </c>
      <c r="L23" t="s">
        <v>30</v>
      </c>
      <c r="M23" t="s">
        <v>1668</v>
      </c>
      <c r="N23" t="s">
        <v>1669</v>
      </c>
      <c r="P23" t="s">
        <v>67</v>
      </c>
      <c r="Q23" t="s">
        <v>1735</v>
      </c>
      <c r="S23" t="s">
        <v>1690</v>
      </c>
      <c r="T23" t="s">
        <v>1736</v>
      </c>
      <c r="U23" t="s">
        <v>1667</v>
      </c>
      <c r="V23">
        <v>0</v>
      </c>
      <c r="X23" t="s">
        <v>1713</v>
      </c>
      <c r="Y23" t="s">
        <v>1737</v>
      </c>
      <c r="AA23" t="s">
        <v>1673</v>
      </c>
      <c r="AB23" t="s">
        <v>1674</v>
      </c>
    </row>
    <row r="24" spans="1:28" hidden="1" x14ac:dyDescent="0.45">
      <c r="A24" s="57">
        <v>46387</v>
      </c>
      <c r="B24" s="57">
        <v>46020</v>
      </c>
      <c r="C24" t="s">
        <v>2187</v>
      </c>
      <c r="D24">
        <v>10</v>
      </c>
      <c r="E24" t="s">
        <v>1829</v>
      </c>
      <c r="F24">
        <v>4357</v>
      </c>
      <c r="G24" t="s">
        <v>127</v>
      </c>
      <c r="H24">
        <v>42</v>
      </c>
      <c r="I24">
        <v>57.96</v>
      </c>
      <c r="J24">
        <v>2434.3200000000002</v>
      </c>
      <c r="K24" t="s">
        <v>1485</v>
      </c>
      <c r="L24" t="s">
        <v>30</v>
      </c>
      <c r="M24" t="s">
        <v>1668</v>
      </c>
      <c r="N24" t="s">
        <v>1669</v>
      </c>
      <c r="P24" t="s">
        <v>67</v>
      </c>
      <c r="Q24" t="s">
        <v>1830</v>
      </c>
      <c r="S24" t="s">
        <v>1687</v>
      </c>
      <c r="T24" t="s">
        <v>1831</v>
      </c>
      <c r="U24" t="s">
        <v>1667</v>
      </c>
      <c r="V24">
        <v>0</v>
      </c>
      <c r="X24" t="s">
        <v>1713</v>
      </c>
      <c r="Y24" t="s">
        <v>1832</v>
      </c>
      <c r="AA24" t="s">
        <v>1673</v>
      </c>
      <c r="AB24" t="s">
        <v>1674</v>
      </c>
    </row>
    <row r="25" spans="1:28" hidden="1" x14ac:dyDescent="0.45">
      <c r="A25" s="57">
        <v>46387</v>
      </c>
      <c r="B25" s="57">
        <v>46017</v>
      </c>
      <c r="C25" t="s">
        <v>2175</v>
      </c>
      <c r="D25">
        <v>10</v>
      </c>
      <c r="E25" t="s">
        <v>1795</v>
      </c>
      <c r="F25">
        <v>4357</v>
      </c>
      <c r="G25" t="s">
        <v>127</v>
      </c>
      <c r="H25">
        <v>182</v>
      </c>
      <c r="I25">
        <v>57.96</v>
      </c>
      <c r="J25">
        <v>10548.72</v>
      </c>
      <c r="K25" t="s">
        <v>1485</v>
      </c>
      <c r="L25" t="s">
        <v>30</v>
      </c>
      <c r="M25" t="s">
        <v>1668</v>
      </c>
      <c r="N25" t="s">
        <v>1669</v>
      </c>
      <c r="P25" t="s">
        <v>67</v>
      </c>
      <c r="Q25" t="s">
        <v>1796</v>
      </c>
      <c r="S25" t="s">
        <v>1797</v>
      </c>
      <c r="T25" t="s">
        <v>1798</v>
      </c>
      <c r="U25" t="s">
        <v>1667</v>
      </c>
      <c r="V25">
        <v>0</v>
      </c>
      <c r="X25" t="s">
        <v>1713</v>
      </c>
      <c r="Y25" t="s">
        <v>1799</v>
      </c>
      <c r="AA25" t="s">
        <v>1673</v>
      </c>
      <c r="AB25" t="s">
        <v>1674</v>
      </c>
    </row>
    <row r="26" spans="1:28" hidden="1" x14ac:dyDescent="0.45">
      <c r="A26" s="57">
        <v>46387</v>
      </c>
      <c r="B26" s="57">
        <v>46020</v>
      </c>
      <c r="C26" t="s">
        <v>2186</v>
      </c>
      <c r="D26">
        <v>10</v>
      </c>
      <c r="E26" t="s">
        <v>2026</v>
      </c>
      <c r="F26">
        <v>4357</v>
      </c>
      <c r="G26" t="s">
        <v>127</v>
      </c>
      <c r="H26">
        <v>28</v>
      </c>
      <c r="I26">
        <v>57.96</v>
      </c>
      <c r="J26">
        <v>1622.88</v>
      </c>
      <c r="K26" t="s">
        <v>1485</v>
      </c>
      <c r="L26" t="s">
        <v>30</v>
      </c>
      <c r="M26" t="s">
        <v>1668</v>
      </c>
      <c r="N26" t="s">
        <v>1669</v>
      </c>
      <c r="P26" t="s">
        <v>67</v>
      </c>
      <c r="Q26" t="s">
        <v>2027</v>
      </c>
      <c r="S26" t="s">
        <v>2028</v>
      </c>
      <c r="T26" t="s">
        <v>2029</v>
      </c>
      <c r="U26" t="s">
        <v>1667</v>
      </c>
      <c r="V26">
        <v>0</v>
      </c>
      <c r="X26" t="s">
        <v>1713</v>
      </c>
      <c r="Y26" t="s">
        <v>2030</v>
      </c>
      <c r="AA26" t="s">
        <v>1673</v>
      </c>
      <c r="AB26" t="s">
        <v>1674</v>
      </c>
    </row>
    <row r="27" spans="1:28" hidden="1" x14ac:dyDescent="0.45">
      <c r="A27" s="57">
        <v>46387</v>
      </c>
      <c r="B27" s="57">
        <v>46017</v>
      </c>
      <c r="C27" t="s">
        <v>2174</v>
      </c>
      <c r="D27">
        <v>10</v>
      </c>
      <c r="E27" t="s">
        <v>1734</v>
      </c>
      <c r="F27">
        <v>4357</v>
      </c>
      <c r="G27" t="s">
        <v>127</v>
      </c>
      <c r="H27">
        <v>56</v>
      </c>
      <c r="I27">
        <v>57.96</v>
      </c>
      <c r="J27">
        <v>3245.76</v>
      </c>
      <c r="K27" t="s">
        <v>1485</v>
      </c>
      <c r="L27" t="s">
        <v>30</v>
      </c>
      <c r="M27" t="s">
        <v>1668</v>
      </c>
      <c r="N27" t="s">
        <v>1669</v>
      </c>
      <c r="P27" t="s">
        <v>67</v>
      </c>
      <c r="Q27" t="s">
        <v>1735</v>
      </c>
      <c r="S27" t="s">
        <v>1690</v>
      </c>
      <c r="T27" t="s">
        <v>1736</v>
      </c>
      <c r="U27" t="s">
        <v>1667</v>
      </c>
      <c r="V27">
        <v>0</v>
      </c>
      <c r="X27" t="s">
        <v>1713</v>
      </c>
      <c r="Y27" t="s">
        <v>1737</v>
      </c>
      <c r="AA27" t="s">
        <v>1673</v>
      </c>
      <c r="AB27" t="s">
        <v>1674</v>
      </c>
    </row>
    <row r="28" spans="1:28" hidden="1" x14ac:dyDescent="0.45">
      <c r="A28" s="57">
        <v>46387</v>
      </c>
      <c r="B28" s="57">
        <v>46002</v>
      </c>
      <c r="C28" t="s">
        <v>2163</v>
      </c>
      <c r="D28">
        <v>10</v>
      </c>
      <c r="E28" t="s">
        <v>1761</v>
      </c>
      <c r="F28">
        <v>4357</v>
      </c>
      <c r="G28" t="s">
        <v>127</v>
      </c>
      <c r="H28">
        <v>98</v>
      </c>
      <c r="I28">
        <v>57.96</v>
      </c>
      <c r="J28">
        <v>5680.08</v>
      </c>
      <c r="K28" t="s">
        <v>1485</v>
      </c>
      <c r="L28" t="s">
        <v>30</v>
      </c>
      <c r="M28" t="s">
        <v>1668</v>
      </c>
      <c r="N28" t="s">
        <v>1669</v>
      </c>
      <c r="P28" t="s">
        <v>67</v>
      </c>
      <c r="Q28" t="s">
        <v>1762</v>
      </c>
      <c r="S28" t="s">
        <v>1763</v>
      </c>
      <c r="T28" t="s">
        <v>1764</v>
      </c>
      <c r="U28" t="s">
        <v>1667</v>
      </c>
      <c r="V28">
        <v>0</v>
      </c>
      <c r="X28" t="s">
        <v>1713</v>
      </c>
      <c r="Y28" t="s">
        <v>1765</v>
      </c>
      <c r="AA28" t="s">
        <v>1673</v>
      </c>
      <c r="AB28" t="s">
        <v>1674</v>
      </c>
    </row>
    <row r="29" spans="1:28" hidden="1" x14ac:dyDescent="0.45">
      <c r="A29" s="57">
        <v>46387</v>
      </c>
      <c r="B29" s="57">
        <v>46002</v>
      </c>
      <c r="C29" t="s">
        <v>2162</v>
      </c>
      <c r="D29">
        <v>10</v>
      </c>
      <c r="E29" t="s">
        <v>1738</v>
      </c>
      <c r="F29">
        <v>4357</v>
      </c>
      <c r="G29" t="s">
        <v>127</v>
      </c>
      <c r="H29">
        <v>28</v>
      </c>
      <c r="I29">
        <v>57.96</v>
      </c>
      <c r="J29">
        <v>1622.88</v>
      </c>
      <c r="K29" t="s">
        <v>1485</v>
      </c>
      <c r="L29" t="s">
        <v>30</v>
      </c>
      <c r="M29" t="s">
        <v>1668</v>
      </c>
      <c r="N29" t="s">
        <v>1669</v>
      </c>
      <c r="P29" t="s">
        <v>67</v>
      </c>
      <c r="Q29" t="s">
        <v>1739</v>
      </c>
      <c r="S29" t="s">
        <v>1740</v>
      </c>
      <c r="T29" t="s">
        <v>1741</v>
      </c>
      <c r="U29" t="s">
        <v>1667</v>
      </c>
      <c r="V29">
        <v>0</v>
      </c>
      <c r="X29" t="s">
        <v>1713</v>
      </c>
      <c r="Y29" t="s">
        <v>1742</v>
      </c>
      <c r="AA29" t="s">
        <v>1673</v>
      </c>
      <c r="AB29" t="s">
        <v>1674</v>
      </c>
    </row>
    <row r="30" spans="1:28" hidden="1" x14ac:dyDescent="0.45">
      <c r="A30" s="57">
        <v>46387</v>
      </c>
      <c r="B30" s="57">
        <v>46002</v>
      </c>
      <c r="C30" t="s">
        <v>2160</v>
      </c>
      <c r="D30">
        <v>10</v>
      </c>
      <c r="E30" t="s">
        <v>1909</v>
      </c>
      <c r="F30">
        <v>4357</v>
      </c>
      <c r="G30" t="s">
        <v>127</v>
      </c>
      <c r="H30">
        <v>14</v>
      </c>
      <c r="I30">
        <v>57.96</v>
      </c>
      <c r="J30">
        <v>811.44</v>
      </c>
      <c r="K30" t="s">
        <v>1485</v>
      </c>
      <c r="L30" t="s">
        <v>30</v>
      </c>
      <c r="M30" t="s">
        <v>1668</v>
      </c>
      <c r="N30" t="s">
        <v>1669</v>
      </c>
      <c r="P30" t="s">
        <v>67</v>
      </c>
      <c r="Q30" t="s">
        <v>1910</v>
      </c>
      <c r="S30" t="s">
        <v>1740</v>
      </c>
      <c r="T30" t="s">
        <v>1911</v>
      </c>
      <c r="U30" t="s">
        <v>1667</v>
      </c>
      <c r="V30">
        <v>0</v>
      </c>
      <c r="X30" t="s">
        <v>1713</v>
      </c>
      <c r="Y30" t="s">
        <v>1912</v>
      </c>
      <c r="AA30" t="s">
        <v>1673</v>
      </c>
      <c r="AB30" t="s">
        <v>1674</v>
      </c>
    </row>
    <row r="31" spans="1:28" hidden="1" x14ac:dyDescent="0.45">
      <c r="A31" s="57">
        <v>46387</v>
      </c>
      <c r="B31" s="57">
        <v>46002</v>
      </c>
      <c r="C31" t="s">
        <v>2159</v>
      </c>
      <c r="D31">
        <v>10</v>
      </c>
      <c r="E31" t="s">
        <v>1724</v>
      </c>
      <c r="F31">
        <v>4357</v>
      </c>
      <c r="G31" t="s">
        <v>127</v>
      </c>
      <c r="H31">
        <v>126</v>
      </c>
      <c r="I31">
        <v>57.96</v>
      </c>
      <c r="J31">
        <v>7302.96</v>
      </c>
      <c r="K31" t="s">
        <v>1485</v>
      </c>
      <c r="L31" t="s">
        <v>30</v>
      </c>
      <c r="M31" t="s">
        <v>1668</v>
      </c>
      <c r="N31" t="s">
        <v>1669</v>
      </c>
      <c r="P31" t="s">
        <v>67</v>
      </c>
      <c r="Q31" t="s">
        <v>1725</v>
      </c>
      <c r="S31" t="s">
        <v>1726</v>
      </c>
      <c r="T31" t="s">
        <v>1727</v>
      </c>
      <c r="U31" t="s">
        <v>1667</v>
      </c>
      <c r="V31">
        <v>0</v>
      </c>
      <c r="X31" t="s">
        <v>1713</v>
      </c>
      <c r="Y31" t="s">
        <v>1728</v>
      </c>
      <c r="AA31" t="s">
        <v>1673</v>
      </c>
      <c r="AB31" t="s">
        <v>1674</v>
      </c>
    </row>
    <row r="32" spans="1:28" hidden="1" x14ac:dyDescent="0.45">
      <c r="A32" s="57">
        <v>46387</v>
      </c>
      <c r="B32" s="57">
        <v>46002</v>
      </c>
      <c r="C32" t="s">
        <v>2157</v>
      </c>
      <c r="D32">
        <v>10</v>
      </c>
      <c r="E32" t="s">
        <v>1789</v>
      </c>
      <c r="F32">
        <v>4357</v>
      </c>
      <c r="G32" t="s">
        <v>127</v>
      </c>
      <c r="H32">
        <v>112</v>
      </c>
      <c r="I32">
        <v>57.96</v>
      </c>
      <c r="J32">
        <v>6491.52</v>
      </c>
      <c r="K32" t="s">
        <v>1485</v>
      </c>
      <c r="L32" t="s">
        <v>30</v>
      </c>
      <c r="M32" t="s">
        <v>1668</v>
      </c>
      <c r="N32" t="s">
        <v>1669</v>
      </c>
      <c r="P32" t="s">
        <v>67</v>
      </c>
      <c r="Q32" t="s">
        <v>1790</v>
      </c>
      <c r="R32" t="s">
        <v>1790</v>
      </c>
      <c r="S32" t="s">
        <v>1670</v>
      </c>
      <c r="T32" t="s">
        <v>1791</v>
      </c>
      <c r="U32" t="s">
        <v>1667</v>
      </c>
      <c r="V32">
        <v>0</v>
      </c>
      <c r="X32" t="s">
        <v>1713</v>
      </c>
      <c r="Y32" t="s">
        <v>1792</v>
      </c>
      <c r="AA32" t="s">
        <v>1673</v>
      </c>
      <c r="AB32" t="s">
        <v>1674</v>
      </c>
    </row>
    <row r="33" spans="1:28" hidden="1" x14ac:dyDescent="0.45">
      <c r="A33" s="57">
        <v>46387</v>
      </c>
      <c r="B33" s="57">
        <v>45989</v>
      </c>
      <c r="C33" t="s">
        <v>2119</v>
      </c>
      <c r="D33">
        <v>10</v>
      </c>
      <c r="E33" t="s">
        <v>1805</v>
      </c>
      <c r="F33">
        <v>4357</v>
      </c>
      <c r="G33" t="s">
        <v>127</v>
      </c>
      <c r="H33">
        <v>42</v>
      </c>
      <c r="I33">
        <v>57.96</v>
      </c>
      <c r="J33">
        <v>2434.3200000000002</v>
      </c>
      <c r="K33" t="s">
        <v>1485</v>
      </c>
      <c r="L33" t="s">
        <v>30</v>
      </c>
      <c r="M33" t="s">
        <v>1668</v>
      </c>
      <c r="N33" t="s">
        <v>1669</v>
      </c>
      <c r="P33" t="s">
        <v>67</v>
      </c>
      <c r="Q33" t="s">
        <v>1806</v>
      </c>
      <c r="S33" t="s">
        <v>1807</v>
      </c>
      <c r="T33" t="s">
        <v>1808</v>
      </c>
      <c r="U33" t="s">
        <v>1667</v>
      </c>
      <c r="V33">
        <v>0</v>
      </c>
      <c r="X33" t="s">
        <v>1713</v>
      </c>
      <c r="Y33" t="s">
        <v>1809</v>
      </c>
      <c r="AA33" t="s">
        <v>1673</v>
      </c>
      <c r="AB33" t="s">
        <v>1674</v>
      </c>
    </row>
    <row r="34" spans="1:28" hidden="1" x14ac:dyDescent="0.45">
      <c r="A34" s="57">
        <v>46387</v>
      </c>
      <c r="B34" s="57">
        <v>45989</v>
      </c>
      <c r="C34" t="s">
        <v>2118</v>
      </c>
      <c r="D34">
        <v>10</v>
      </c>
      <c r="E34" t="s">
        <v>1766</v>
      </c>
      <c r="F34">
        <v>4357</v>
      </c>
      <c r="G34" t="s">
        <v>127</v>
      </c>
      <c r="H34">
        <v>14</v>
      </c>
      <c r="I34">
        <v>57.96</v>
      </c>
      <c r="J34">
        <v>811.44</v>
      </c>
      <c r="K34" t="s">
        <v>1485</v>
      </c>
      <c r="L34" t="s">
        <v>30</v>
      </c>
      <c r="M34" t="s">
        <v>1668</v>
      </c>
      <c r="N34" t="s">
        <v>1669</v>
      </c>
      <c r="P34" t="s">
        <v>67</v>
      </c>
      <c r="Q34" t="s">
        <v>1767</v>
      </c>
      <c r="S34" t="s">
        <v>1768</v>
      </c>
      <c r="T34" t="s">
        <v>1769</v>
      </c>
      <c r="U34" t="s">
        <v>1667</v>
      </c>
      <c r="V34">
        <v>0</v>
      </c>
      <c r="X34" t="s">
        <v>1713</v>
      </c>
      <c r="Y34" t="s">
        <v>1770</v>
      </c>
      <c r="AA34" t="s">
        <v>1673</v>
      </c>
      <c r="AB34" t="s">
        <v>1674</v>
      </c>
    </row>
    <row r="35" spans="1:28" hidden="1" x14ac:dyDescent="0.45">
      <c r="A35" s="57">
        <v>46387</v>
      </c>
      <c r="B35" s="57">
        <v>45989</v>
      </c>
      <c r="C35" t="s">
        <v>2116</v>
      </c>
      <c r="D35">
        <v>10</v>
      </c>
      <c r="E35" t="s">
        <v>1724</v>
      </c>
      <c r="F35">
        <v>4357</v>
      </c>
      <c r="G35" t="s">
        <v>127</v>
      </c>
      <c r="H35">
        <v>28</v>
      </c>
      <c r="I35">
        <v>57.96</v>
      </c>
      <c r="J35">
        <v>1622.88</v>
      </c>
      <c r="K35" t="s">
        <v>1485</v>
      </c>
      <c r="L35" t="s">
        <v>30</v>
      </c>
      <c r="M35" t="s">
        <v>1668</v>
      </c>
      <c r="N35" t="s">
        <v>1669</v>
      </c>
      <c r="P35" t="s">
        <v>67</v>
      </c>
      <c r="Q35" t="s">
        <v>1725</v>
      </c>
      <c r="S35" t="s">
        <v>1726</v>
      </c>
      <c r="T35" t="s">
        <v>1727</v>
      </c>
      <c r="U35" t="s">
        <v>1667</v>
      </c>
      <c r="V35">
        <v>0</v>
      </c>
      <c r="X35" t="s">
        <v>1713</v>
      </c>
      <c r="Y35" t="s">
        <v>1728</v>
      </c>
      <c r="AA35" t="s">
        <v>1673</v>
      </c>
      <c r="AB35" t="s">
        <v>1674</v>
      </c>
    </row>
    <row r="36" spans="1:28" hidden="1" x14ac:dyDescent="0.45">
      <c r="A36" s="57">
        <v>46387</v>
      </c>
      <c r="B36" s="57">
        <v>45989</v>
      </c>
      <c r="C36" t="s">
        <v>2115</v>
      </c>
      <c r="D36">
        <v>10</v>
      </c>
      <c r="E36" t="s">
        <v>1815</v>
      </c>
      <c r="F36">
        <v>4357</v>
      </c>
      <c r="G36" t="s">
        <v>127</v>
      </c>
      <c r="H36">
        <v>14</v>
      </c>
      <c r="I36">
        <v>57.96</v>
      </c>
      <c r="J36">
        <v>811.44</v>
      </c>
      <c r="K36" t="s">
        <v>1485</v>
      </c>
      <c r="L36" t="s">
        <v>30</v>
      </c>
      <c r="M36" t="s">
        <v>1668</v>
      </c>
      <c r="N36" t="s">
        <v>1669</v>
      </c>
      <c r="P36" t="s">
        <v>67</v>
      </c>
      <c r="Q36" t="s">
        <v>1816</v>
      </c>
      <c r="S36" t="s">
        <v>1817</v>
      </c>
      <c r="T36" t="s">
        <v>1818</v>
      </c>
      <c r="U36" t="s">
        <v>1667</v>
      </c>
      <c r="V36">
        <v>0</v>
      </c>
      <c r="X36" t="s">
        <v>1713</v>
      </c>
      <c r="Y36" t="s">
        <v>1819</v>
      </c>
      <c r="AA36" t="s">
        <v>1673</v>
      </c>
      <c r="AB36" t="s">
        <v>1674</v>
      </c>
    </row>
    <row r="37" spans="1:28" hidden="1" x14ac:dyDescent="0.45">
      <c r="A37" s="57">
        <v>46387</v>
      </c>
      <c r="B37" s="57">
        <v>45989</v>
      </c>
      <c r="C37" t="s">
        <v>2114</v>
      </c>
      <c r="D37">
        <v>10</v>
      </c>
      <c r="E37" t="s">
        <v>1793</v>
      </c>
      <c r="F37">
        <v>4357</v>
      </c>
      <c r="G37" t="s">
        <v>127</v>
      </c>
      <c r="H37">
        <v>14</v>
      </c>
      <c r="I37">
        <v>57.96</v>
      </c>
      <c r="J37">
        <v>811.44</v>
      </c>
      <c r="K37" t="s">
        <v>1485</v>
      </c>
      <c r="L37" t="s">
        <v>30</v>
      </c>
      <c r="M37" t="s">
        <v>1668</v>
      </c>
      <c r="N37" t="s">
        <v>1669</v>
      </c>
      <c r="P37" t="s">
        <v>67</v>
      </c>
      <c r="Q37" t="s">
        <v>1794</v>
      </c>
      <c r="R37" t="s">
        <v>1794</v>
      </c>
      <c r="S37" t="s">
        <v>1690</v>
      </c>
      <c r="T37" t="s">
        <v>1758</v>
      </c>
      <c r="U37" t="s">
        <v>1667</v>
      </c>
      <c r="V37">
        <v>0</v>
      </c>
      <c r="X37" t="s">
        <v>67</v>
      </c>
      <c r="Y37" t="s">
        <v>1760</v>
      </c>
      <c r="AA37" t="s">
        <v>1673</v>
      </c>
      <c r="AB37" t="s">
        <v>1674</v>
      </c>
    </row>
    <row r="38" spans="1:28" hidden="1" x14ac:dyDescent="0.45">
      <c r="A38" s="57">
        <v>46387</v>
      </c>
      <c r="B38" s="57">
        <v>45989</v>
      </c>
      <c r="C38" t="s">
        <v>2122</v>
      </c>
      <c r="D38">
        <v>10</v>
      </c>
      <c r="E38" t="s">
        <v>1789</v>
      </c>
      <c r="F38">
        <v>4357</v>
      </c>
      <c r="G38" t="s">
        <v>127</v>
      </c>
      <c r="H38">
        <v>210</v>
      </c>
      <c r="I38">
        <v>57.96</v>
      </c>
      <c r="J38">
        <v>12171.6</v>
      </c>
      <c r="K38" t="s">
        <v>1485</v>
      </c>
      <c r="L38" t="s">
        <v>30</v>
      </c>
      <c r="M38" t="s">
        <v>1668</v>
      </c>
      <c r="N38" t="s">
        <v>1669</v>
      </c>
      <c r="P38" t="s">
        <v>67</v>
      </c>
      <c r="Q38" t="s">
        <v>1790</v>
      </c>
      <c r="R38" t="s">
        <v>1790</v>
      </c>
      <c r="S38" t="s">
        <v>1670</v>
      </c>
      <c r="T38" t="s">
        <v>1791</v>
      </c>
      <c r="U38" t="s">
        <v>1667</v>
      </c>
      <c r="V38">
        <v>0</v>
      </c>
      <c r="X38" t="s">
        <v>1713</v>
      </c>
      <c r="Y38" t="s">
        <v>1792</v>
      </c>
      <c r="AA38" t="s">
        <v>1673</v>
      </c>
      <c r="AB38" t="s">
        <v>1674</v>
      </c>
    </row>
    <row r="39" spans="1:28" hidden="1" x14ac:dyDescent="0.45">
      <c r="A39" s="57">
        <v>46387</v>
      </c>
      <c r="B39" s="57">
        <v>45989</v>
      </c>
      <c r="C39" t="s">
        <v>2121</v>
      </c>
      <c r="D39">
        <v>10</v>
      </c>
      <c r="E39" t="s">
        <v>1904</v>
      </c>
      <c r="F39">
        <v>4357</v>
      </c>
      <c r="G39" t="s">
        <v>127</v>
      </c>
      <c r="H39">
        <v>28</v>
      </c>
      <c r="I39">
        <v>57.96</v>
      </c>
      <c r="J39">
        <v>1622.88</v>
      </c>
      <c r="K39" t="s">
        <v>1485</v>
      </c>
      <c r="L39" t="s">
        <v>30</v>
      </c>
      <c r="M39" t="s">
        <v>1668</v>
      </c>
      <c r="N39" t="s">
        <v>1669</v>
      </c>
      <c r="P39" t="s">
        <v>67</v>
      </c>
      <c r="Q39" t="s">
        <v>1905</v>
      </c>
      <c r="S39" t="s">
        <v>1906</v>
      </c>
      <c r="T39" t="s">
        <v>1907</v>
      </c>
      <c r="U39" t="s">
        <v>1667</v>
      </c>
      <c r="V39">
        <v>0</v>
      </c>
      <c r="X39" t="s">
        <v>1713</v>
      </c>
      <c r="Y39" t="s">
        <v>1908</v>
      </c>
      <c r="AA39" t="s">
        <v>1673</v>
      </c>
      <c r="AB39" t="s">
        <v>1674</v>
      </c>
    </row>
    <row r="40" spans="1:28" hidden="1" x14ac:dyDescent="0.45">
      <c r="A40" s="57">
        <v>46387</v>
      </c>
      <c r="B40" s="57">
        <v>45989</v>
      </c>
      <c r="C40" t="s">
        <v>2120</v>
      </c>
      <c r="D40">
        <v>10</v>
      </c>
      <c r="E40" t="s">
        <v>1800</v>
      </c>
      <c r="F40">
        <v>4357</v>
      </c>
      <c r="G40" t="s">
        <v>127</v>
      </c>
      <c r="H40">
        <v>14</v>
      </c>
      <c r="I40">
        <v>57.96</v>
      </c>
      <c r="J40">
        <v>811.44</v>
      </c>
      <c r="K40" t="s">
        <v>1485</v>
      </c>
      <c r="L40" t="s">
        <v>30</v>
      </c>
      <c r="M40" t="s">
        <v>1668</v>
      </c>
      <c r="N40" t="s">
        <v>1669</v>
      </c>
      <c r="P40" t="s">
        <v>67</v>
      </c>
      <c r="Q40" t="s">
        <v>1801</v>
      </c>
      <c r="S40" t="s">
        <v>1802</v>
      </c>
      <c r="T40" t="s">
        <v>1803</v>
      </c>
      <c r="U40" t="s">
        <v>1667</v>
      </c>
      <c r="V40">
        <v>0</v>
      </c>
      <c r="X40" t="s">
        <v>1713</v>
      </c>
      <c r="Y40" t="s">
        <v>1804</v>
      </c>
      <c r="AA40" t="s">
        <v>1673</v>
      </c>
      <c r="AB40" t="s">
        <v>1674</v>
      </c>
    </row>
    <row r="41" spans="1:28" hidden="1" x14ac:dyDescent="0.45">
      <c r="A41" s="57">
        <v>46387</v>
      </c>
      <c r="B41" s="57">
        <v>45989</v>
      </c>
      <c r="C41" t="s">
        <v>2127</v>
      </c>
      <c r="D41">
        <v>10</v>
      </c>
      <c r="E41" t="s">
        <v>1734</v>
      </c>
      <c r="F41">
        <v>4357</v>
      </c>
      <c r="G41" t="s">
        <v>127</v>
      </c>
      <c r="H41">
        <v>294</v>
      </c>
      <c r="I41">
        <v>57.96</v>
      </c>
      <c r="J41">
        <v>17040.240000000002</v>
      </c>
      <c r="K41" t="s">
        <v>1485</v>
      </c>
      <c r="L41" t="s">
        <v>30</v>
      </c>
      <c r="M41" t="s">
        <v>1668</v>
      </c>
      <c r="N41" t="s">
        <v>1669</v>
      </c>
      <c r="P41" t="s">
        <v>67</v>
      </c>
      <c r="Q41" t="s">
        <v>1735</v>
      </c>
      <c r="S41" t="s">
        <v>1690</v>
      </c>
      <c r="T41" t="s">
        <v>1736</v>
      </c>
      <c r="U41" t="s">
        <v>1667</v>
      </c>
      <c r="V41">
        <v>0</v>
      </c>
      <c r="X41" t="s">
        <v>1713</v>
      </c>
      <c r="Y41" t="s">
        <v>1737</v>
      </c>
      <c r="AA41" t="s">
        <v>1673</v>
      </c>
      <c r="AB41" t="s">
        <v>1674</v>
      </c>
    </row>
    <row r="42" spans="1:28" hidden="1" x14ac:dyDescent="0.45">
      <c r="A42" s="57">
        <v>46387</v>
      </c>
      <c r="B42" s="57">
        <v>45985</v>
      </c>
      <c r="C42" t="s">
        <v>2126</v>
      </c>
      <c r="D42">
        <v>10</v>
      </c>
      <c r="E42" t="s">
        <v>2026</v>
      </c>
      <c r="F42">
        <v>4357</v>
      </c>
      <c r="G42" t="s">
        <v>127</v>
      </c>
      <c r="H42">
        <v>28</v>
      </c>
      <c r="I42">
        <v>57.96</v>
      </c>
      <c r="J42">
        <v>1622.88</v>
      </c>
      <c r="K42" t="s">
        <v>1485</v>
      </c>
      <c r="L42" t="s">
        <v>30</v>
      </c>
      <c r="M42" t="s">
        <v>1668</v>
      </c>
      <c r="N42" t="s">
        <v>1669</v>
      </c>
      <c r="P42" t="s">
        <v>67</v>
      </c>
      <c r="Q42" t="s">
        <v>2027</v>
      </c>
      <c r="S42" t="s">
        <v>2028</v>
      </c>
      <c r="T42" t="s">
        <v>2029</v>
      </c>
      <c r="U42" t="s">
        <v>1667</v>
      </c>
      <c r="V42">
        <v>0</v>
      </c>
      <c r="X42" t="s">
        <v>1713</v>
      </c>
      <c r="Y42" t="s">
        <v>2030</v>
      </c>
      <c r="AA42" t="s">
        <v>1673</v>
      </c>
      <c r="AB42" t="s">
        <v>1674</v>
      </c>
    </row>
    <row r="43" spans="1:28" hidden="1" x14ac:dyDescent="0.45">
      <c r="A43" s="57">
        <v>46387</v>
      </c>
      <c r="B43" s="57">
        <v>45989</v>
      </c>
      <c r="C43" t="s">
        <v>2125</v>
      </c>
      <c r="D43">
        <v>10</v>
      </c>
      <c r="E43" t="s">
        <v>1751</v>
      </c>
      <c r="F43">
        <v>4357</v>
      </c>
      <c r="G43" t="s">
        <v>127</v>
      </c>
      <c r="H43">
        <v>14</v>
      </c>
      <c r="I43">
        <v>57.96</v>
      </c>
      <c r="J43">
        <v>811.44</v>
      </c>
      <c r="K43" t="s">
        <v>1485</v>
      </c>
      <c r="L43" t="s">
        <v>30</v>
      </c>
      <c r="M43" t="s">
        <v>1668</v>
      </c>
      <c r="N43" t="s">
        <v>1669</v>
      </c>
      <c r="P43" t="s">
        <v>67</v>
      </c>
      <c r="Q43" t="s">
        <v>1752</v>
      </c>
      <c r="S43" t="s">
        <v>1753</v>
      </c>
      <c r="T43" t="s">
        <v>1754</v>
      </c>
      <c r="U43" t="s">
        <v>1667</v>
      </c>
      <c r="V43">
        <v>0</v>
      </c>
      <c r="X43" t="s">
        <v>1713</v>
      </c>
      <c r="Y43" t="s">
        <v>1755</v>
      </c>
      <c r="AA43" t="s">
        <v>1673</v>
      </c>
      <c r="AB43" t="s">
        <v>1674</v>
      </c>
    </row>
    <row r="44" spans="1:28" hidden="1" x14ac:dyDescent="0.45">
      <c r="A44" s="57">
        <v>46387</v>
      </c>
      <c r="B44" s="57">
        <v>45989</v>
      </c>
      <c r="C44" t="s">
        <v>2124</v>
      </c>
      <c r="D44">
        <v>10</v>
      </c>
      <c r="E44" t="s">
        <v>1761</v>
      </c>
      <c r="F44">
        <v>4357</v>
      </c>
      <c r="G44" t="s">
        <v>127</v>
      </c>
      <c r="H44">
        <v>70</v>
      </c>
      <c r="I44">
        <v>57.96</v>
      </c>
      <c r="J44">
        <v>4057.2</v>
      </c>
      <c r="K44" t="s">
        <v>1485</v>
      </c>
      <c r="L44" t="s">
        <v>30</v>
      </c>
      <c r="M44" t="s">
        <v>1668</v>
      </c>
      <c r="N44" t="s">
        <v>1669</v>
      </c>
      <c r="P44" t="s">
        <v>67</v>
      </c>
      <c r="Q44" t="s">
        <v>1762</v>
      </c>
      <c r="S44" t="s">
        <v>1763</v>
      </c>
      <c r="T44" t="s">
        <v>1764</v>
      </c>
      <c r="U44" t="s">
        <v>1667</v>
      </c>
      <c r="V44">
        <v>0</v>
      </c>
      <c r="X44" t="s">
        <v>1713</v>
      </c>
      <c r="Y44" t="s">
        <v>1765</v>
      </c>
      <c r="AA44" t="s">
        <v>1673</v>
      </c>
      <c r="AB44" t="s">
        <v>1674</v>
      </c>
    </row>
    <row r="45" spans="1:28" hidden="1" x14ac:dyDescent="0.45">
      <c r="A45" s="57">
        <v>46387</v>
      </c>
      <c r="B45" s="57">
        <v>45989</v>
      </c>
      <c r="C45" t="s">
        <v>2123</v>
      </c>
      <c r="D45">
        <v>10</v>
      </c>
      <c r="E45" t="s">
        <v>1838</v>
      </c>
      <c r="F45">
        <v>4357</v>
      </c>
      <c r="G45" t="s">
        <v>127</v>
      </c>
      <c r="H45">
        <v>182</v>
      </c>
      <c r="I45">
        <v>57.96</v>
      </c>
      <c r="J45">
        <v>10548.72</v>
      </c>
      <c r="K45" t="s">
        <v>1485</v>
      </c>
      <c r="L45" t="s">
        <v>30</v>
      </c>
      <c r="M45" t="s">
        <v>1668</v>
      </c>
      <c r="N45" t="s">
        <v>1669</v>
      </c>
      <c r="P45" t="s">
        <v>67</v>
      </c>
      <c r="Q45" t="s">
        <v>1839</v>
      </c>
      <c r="S45" t="s">
        <v>1690</v>
      </c>
      <c r="T45" t="s">
        <v>1840</v>
      </c>
      <c r="U45" t="s">
        <v>1667</v>
      </c>
      <c r="V45">
        <v>0</v>
      </c>
      <c r="X45" t="s">
        <v>1713</v>
      </c>
      <c r="Y45" t="s">
        <v>1841</v>
      </c>
      <c r="AA45" t="s">
        <v>1673</v>
      </c>
      <c r="AB45" t="s">
        <v>1674</v>
      </c>
    </row>
    <row r="46" spans="1:28" hidden="1" x14ac:dyDescent="0.45">
      <c r="A46" s="57">
        <v>46387</v>
      </c>
      <c r="B46" s="57">
        <v>45985</v>
      </c>
      <c r="C46" t="s">
        <v>2107</v>
      </c>
      <c r="D46">
        <v>10</v>
      </c>
      <c r="E46" t="s">
        <v>1833</v>
      </c>
      <c r="F46">
        <v>4357</v>
      </c>
      <c r="G46" t="s">
        <v>127</v>
      </c>
      <c r="H46">
        <v>56</v>
      </c>
      <c r="I46">
        <v>57.96</v>
      </c>
      <c r="J46">
        <v>3245.76</v>
      </c>
      <c r="K46" t="s">
        <v>1485</v>
      </c>
      <c r="L46" t="s">
        <v>30</v>
      </c>
      <c r="M46" t="s">
        <v>1668</v>
      </c>
      <c r="N46" t="s">
        <v>1669</v>
      </c>
      <c r="P46" t="s">
        <v>67</v>
      </c>
      <c r="Q46" t="s">
        <v>1834</v>
      </c>
      <c r="S46" t="s">
        <v>1835</v>
      </c>
      <c r="T46" t="s">
        <v>1836</v>
      </c>
      <c r="U46" t="s">
        <v>1667</v>
      </c>
      <c r="V46">
        <v>0</v>
      </c>
      <c r="X46" t="s">
        <v>1759</v>
      </c>
      <c r="Y46" t="s">
        <v>1837</v>
      </c>
      <c r="AA46" t="s">
        <v>1673</v>
      </c>
      <c r="AB46" t="s">
        <v>1674</v>
      </c>
    </row>
    <row r="47" spans="1:28" hidden="1" x14ac:dyDescent="0.45">
      <c r="A47" s="57">
        <v>46387</v>
      </c>
      <c r="B47" s="57">
        <v>45985</v>
      </c>
      <c r="C47" t="s">
        <v>2106</v>
      </c>
      <c r="D47">
        <v>10</v>
      </c>
      <c r="E47" t="s">
        <v>1789</v>
      </c>
      <c r="F47">
        <v>4357</v>
      </c>
      <c r="G47" t="s">
        <v>127</v>
      </c>
      <c r="H47">
        <v>140</v>
      </c>
      <c r="I47">
        <v>57.96</v>
      </c>
      <c r="J47">
        <v>8114.4</v>
      </c>
      <c r="K47" t="s">
        <v>1485</v>
      </c>
      <c r="L47" t="s">
        <v>30</v>
      </c>
      <c r="M47" t="s">
        <v>1668</v>
      </c>
      <c r="N47" t="s">
        <v>1669</v>
      </c>
      <c r="P47" t="s">
        <v>67</v>
      </c>
      <c r="Q47" t="s">
        <v>1790</v>
      </c>
      <c r="R47" t="s">
        <v>1790</v>
      </c>
      <c r="S47" t="s">
        <v>1670</v>
      </c>
      <c r="T47" t="s">
        <v>1791</v>
      </c>
      <c r="U47" t="s">
        <v>1667</v>
      </c>
      <c r="V47">
        <v>0</v>
      </c>
      <c r="X47" t="s">
        <v>1713</v>
      </c>
      <c r="Y47" t="s">
        <v>1792</v>
      </c>
      <c r="AA47" t="s">
        <v>1673</v>
      </c>
      <c r="AB47" t="s">
        <v>1674</v>
      </c>
    </row>
    <row r="48" spans="1:28" hidden="1" x14ac:dyDescent="0.45">
      <c r="A48" s="57">
        <v>46387</v>
      </c>
      <c r="B48" s="57">
        <v>45985</v>
      </c>
      <c r="C48" t="s">
        <v>2105</v>
      </c>
      <c r="D48">
        <v>10</v>
      </c>
      <c r="E48" t="s">
        <v>1724</v>
      </c>
      <c r="F48">
        <v>4357</v>
      </c>
      <c r="G48" t="s">
        <v>127</v>
      </c>
      <c r="H48">
        <v>56</v>
      </c>
      <c r="I48">
        <v>57.96</v>
      </c>
      <c r="J48">
        <v>3245.76</v>
      </c>
      <c r="K48" t="s">
        <v>1485</v>
      </c>
      <c r="L48" t="s">
        <v>30</v>
      </c>
      <c r="M48" t="s">
        <v>1668</v>
      </c>
      <c r="N48" t="s">
        <v>1669</v>
      </c>
      <c r="P48" t="s">
        <v>67</v>
      </c>
      <c r="Q48" t="s">
        <v>1725</v>
      </c>
      <c r="S48" t="s">
        <v>1726</v>
      </c>
      <c r="T48" t="s">
        <v>1727</v>
      </c>
      <c r="U48" t="s">
        <v>1667</v>
      </c>
      <c r="V48">
        <v>0</v>
      </c>
      <c r="X48" t="s">
        <v>1713</v>
      </c>
      <c r="Y48" t="s">
        <v>1728</v>
      </c>
      <c r="AA48" t="s">
        <v>1673</v>
      </c>
      <c r="AB48" t="s">
        <v>1674</v>
      </c>
    </row>
    <row r="49" spans="1:28" hidden="1" x14ac:dyDescent="0.45">
      <c r="A49" s="57">
        <v>46387</v>
      </c>
      <c r="B49" s="57">
        <v>46387</v>
      </c>
      <c r="C49" t="s">
        <v>1558</v>
      </c>
      <c r="D49">
        <v>5</v>
      </c>
      <c r="E49" t="s">
        <v>1820</v>
      </c>
      <c r="F49">
        <v>7486</v>
      </c>
      <c r="G49" t="s">
        <v>292</v>
      </c>
      <c r="H49">
        <v>900</v>
      </c>
      <c r="I49">
        <v>259.27199999999999</v>
      </c>
      <c r="J49">
        <v>233344.8</v>
      </c>
      <c r="K49" t="s">
        <v>1559</v>
      </c>
      <c r="L49" t="s">
        <v>30</v>
      </c>
      <c r="M49" t="s">
        <v>1668</v>
      </c>
      <c r="N49" t="s">
        <v>1669</v>
      </c>
      <c r="P49" t="s">
        <v>106</v>
      </c>
      <c r="Q49" t="s">
        <v>1821</v>
      </c>
      <c r="S49" t="s">
        <v>1740</v>
      </c>
      <c r="T49" t="s">
        <v>1822</v>
      </c>
      <c r="U49" t="s">
        <v>1667</v>
      </c>
      <c r="V49">
        <v>0</v>
      </c>
      <c r="W49" t="s">
        <v>1990</v>
      </c>
    </row>
    <row r="50" spans="1:28" hidden="1" x14ac:dyDescent="0.45">
      <c r="A50" s="57">
        <v>46387</v>
      </c>
      <c r="B50" s="57">
        <v>46387</v>
      </c>
      <c r="C50" t="s">
        <v>1558</v>
      </c>
      <c r="D50">
        <v>4</v>
      </c>
      <c r="E50" t="s">
        <v>1820</v>
      </c>
      <c r="F50">
        <v>7482</v>
      </c>
      <c r="G50" t="s">
        <v>1415</v>
      </c>
      <c r="H50">
        <v>7500</v>
      </c>
      <c r="I50">
        <v>32.880000000000003</v>
      </c>
      <c r="J50">
        <v>246600</v>
      </c>
      <c r="K50" t="s">
        <v>1559</v>
      </c>
      <c r="L50" t="s">
        <v>30</v>
      </c>
      <c r="M50" t="s">
        <v>1668</v>
      </c>
      <c r="N50" t="s">
        <v>1669</v>
      </c>
      <c r="P50" t="s">
        <v>106</v>
      </c>
      <c r="Q50" t="s">
        <v>1821</v>
      </c>
      <c r="S50" t="s">
        <v>1740</v>
      </c>
      <c r="T50" t="s">
        <v>1822</v>
      </c>
      <c r="U50" t="s">
        <v>1667</v>
      </c>
      <c r="V50">
        <v>0</v>
      </c>
      <c r="W50" t="s">
        <v>1990</v>
      </c>
    </row>
    <row r="51" spans="1:28" hidden="1" x14ac:dyDescent="0.45">
      <c r="A51" s="57">
        <v>46387</v>
      </c>
      <c r="B51" s="57">
        <v>46387</v>
      </c>
      <c r="C51" t="s">
        <v>1558</v>
      </c>
      <c r="D51">
        <v>3</v>
      </c>
      <c r="E51" t="s">
        <v>1820</v>
      </c>
      <c r="F51">
        <v>7487</v>
      </c>
      <c r="G51" t="s">
        <v>105</v>
      </c>
      <c r="H51">
        <v>900</v>
      </c>
      <c r="I51">
        <v>269.76</v>
      </c>
      <c r="J51">
        <v>242784</v>
      </c>
      <c r="K51" t="s">
        <v>1559</v>
      </c>
      <c r="L51" t="s">
        <v>30</v>
      </c>
      <c r="M51" t="s">
        <v>1668</v>
      </c>
      <c r="N51" t="s">
        <v>1669</v>
      </c>
      <c r="P51" t="s">
        <v>106</v>
      </c>
      <c r="Q51" t="s">
        <v>1821</v>
      </c>
      <c r="S51" t="s">
        <v>1740</v>
      </c>
      <c r="T51" t="s">
        <v>1822</v>
      </c>
      <c r="U51" t="s">
        <v>1667</v>
      </c>
      <c r="V51">
        <v>0</v>
      </c>
      <c r="W51" t="s">
        <v>1990</v>
      </c>
    </row>
    <row r="52" spans="1:28" hidden="1" x14ac:dyDescent="0.45">
      <c r="A52" s="57">
        <v>46387</v>
      </c>
      <c r="B52" s="57">
        <v>46387</v>
      </c>
      <c r="C52" t="s">
        <v>1558</v>
      </c>
      <c r="D52">
        <v>1</v>
      </c>
      <c r="E52" t="s">
        <v>1820</v>
      </c>
      <c r="F52">
        <v>7489</v>
      </c>
      <c r="G52" t="s">
        <v>111</v>
      </c>
      <c r="H52">
        <v>900</v>
      </c>
      <c r="I52">
        <v>108</v>
      </c>
      <c r="J52">
        <v>97200</v>
      </c>
      <c r="K52" t="s">
        <v>1559</v>
      </c>
      <c r="L52" t="s">
        <v>30</v>
      </c>
      <c r="M52" t="s">
        <v>1668</v>
      </c>
      <c r="N52" t="s">
        <v>1669</v>
      </c>
      <c r="P52" t="s">
        <v>106</v>
      </c>
      <c r="Q52" t="s">
        <v>1821</v>
      </c>
      <c r="S52" t="s">
        <v>1740</v>
      </c>
      <c r="T52" t="s">
        <v>1822</v>
      </c>
      <c r="U52" t="s">
        <v>1667</v>
      </c>
      <c r="V52">
        <v>0</v>
      </c>
      <c r="W52" t="s">
        <v>1990</v>
      </c>
    </row>
    <row r="53" spans="1:28" hidden="1" x14ac:dyDescent="0.45">
      <c r="A53" s="57">
        <v>46387</v>
      </c>
      <c r="B53" s="57">
        <v>45992</v>
      </c>
      <c r="C53" t="s">
        <v>1557</v>
      </c>
      <c r="D53">
        <v>1</v>
      </c>
      <c r="E53" t="s">
        <v>1960</v>
      </c>
      <c r="F53">
        <v>6339</v>
      </c>
      <c r="G53" t="s">
        <v>1385</v>
      </c>
      <c r="H53">
        <v>2500</v>
      </c>
      <c r="I53">
        <v>23.17</v>
      </c>
      <c r="J53">
        <v>57925</v>
      </c>
      <c r="K53" t="s">
        <v>1529</v>
      </c>
      <c r="L53" t="s">
        <v>37</v>
      </c>
      <c r="M53" t="s">
        <v>1668</v>
      </c>
      <c r="N53" t="s">
        <v>1669</v>
      </c>
      <c r="P53" t="s">
        <v>43</v>
      </c>
      <c r="Q53" t="s">
        <v>1961</v>
      </c>
      <c r="S53" t="s">
        <v>1962</v>
      </c>
      <c r="T53" t="s">
        <v>1963</v>
      </c>
      <c r="U53" t="s">
        <v>1667</v>
      </c>
      <c r="V53">
        <v>0</v>
      </c>
      <c r="X53" t="s">
        <v>1964</v>
      </c>
      <c r="Y53" t="s">
        <v>1965</v>
      </c>
      <c r="Z53" t="s">
        <v>1923</v>
      </c>
      <c r="AA53" t="s">
        <v>1673</v>
      </c>
      <c r="AB53" t="s">
        <v>1674</v>
      </c>
    </row>
    <row r="54" spans="1:28" hidden="1" x14ac:dyDescent="0.45">
      <c r="A54" s="57">
        <v>46387</v>
      </c>
      <c r="B54" s="57">
        <v>44972</v>
      </c>
      <c r="C54" t="s">
        <v>1982</v>
      </c>
      <c r="D54">
        <v>4</v>
      </c>
      <c r="E54" t="s">
        <v>1983</v>
      </c>
      <c r="F54">
        <v>6929</v>
      </c>
      <c r="G54" t="s">
        <v>83</v>
      </c>
      <c r="H54">
        <v>150</v>
      </c>
      <c r="I54">
        <v>44.363999999999997</v>
      </c>
      <c r="J54">
        <v>6654.6</v>
      </c>
      <c r="K54" t="s">
        <v>1984</v>
      </c>
      <c r="L54" t="s">
        <v>30</v>
      </c>
      <c r="M54" t="s">
        <v>1668</v>
      </c>
      <c r="N54" t="s">
        <v>1669</v>
      </c>
      <c r="P54" t="s">
        <v>84</v>
      </c>
      <c r="Q54" t="s">
        <v>1985</v>
      </c>
      <c r="R54" t="s">
        <v>1986</v>
      </c>
      <c r="S54" t="s">
        <v>1962</v>
      </c>
      <c r="T54" t="s">
        <v>1987</v>
      </c>
      <c r="U54" t="s">
        <v>1667</v>
      </c>
      <c r="V54">
        <v>0</v>
      </c>
      <c r="X54" t="s">
        <v>1988</v>
      </c>
      <c r="Y54" t="s">
        <v>1989</v>
      </c>
      <c r="AA54" t="s">
        <v>1673</v>
      </c>
      <c r="AB54" t="s">
        <v>1674</v>
      </c>
    </row>
    <row r="55" spans="1:28" hidden="1" x14ac:dyDescent="0.45">
      <c r="A55" s="57">
        <v>46387</v>
      </c>
      <c r="B55" s="57">
        <v>44972</v>
      </c>
      <c r="C55" t="s">
        <v>1982</v>
      </c>
      <c r="D55">
        <v>3</v>
      </c>
      <c r="E55" t="s">
        <v>1983</v>
      </c>
      <c r="F55">
        <v>6930</v>
      </c>
      <c r="G55" t="s">
        <v>85</v>
      </c>
      <c r="H55">
        <v>118</v>
      </c>
      <c r="I55">
        <v>44.363999999999997</v>
      </c>
      <c r="J55">
        <v>5234.95</v>
      </c>
      <c r="K55" t="s">
        <v>1984</v>
      </c>
      <c r="L55" t="s">
        <v>30</v>
      </c>
      <c r="M55" t="s">
        <v>1668</v>
      </c>
      <c r="N55" t="s">
        <v>1669</v>
      </c>
      <c r="P55" t="s">
        <v>84</v>
      </c>
      <c r="Q55" t="s">
        <v>1985</v>
      </c>
      <c r="R55" t="s">
        <v>1986</v>
      </c>
      <c r="S55" t="s">
        <v>1962</v>
      </c>
      <c r="T55" t="s">
        <v>1987</v>
      </c>
      <c r="U55" t="s">
        <v>1667</v>
      </c>
      <c r="V55">
        <v>0</v>
      </c>
      <c r="X55" t="s">
        <v>1988</v>
      </c>
      <c r="Y55" t="s">
        <v>1989</v>
      </c>
      <c r="AA55" t="s">
        <v>1673</v>
      </c>
      <c r="AB55" t="s">
        <v>1674</v>
      </c>
    </row>
    <row r="56" spans="1:28" hidden="1" x14ac:dyDescent="0.45">
      <c r="A56" s="57">
        <v>46387</v>
      </c>
      <c r="B56" s="57">
        <v>44972</v>
      </c>
      <c r="C56" t="s">
        <v>1982</v>
      </c>
      <c r="D56">
        <v>2</v>
      </c>
      <c r="E56" t="s">
        <v>1983</v>
      </c>
      <c r="F56">
        <v>6929</v>
      </c>
      <c r="G56" t="s">
        <v>83</v>
      </c>
      <c r="H56">
        <v>31</v>
      </c>
      <c r="I56">
        <v>44.363999999999997</v>
      </c>
      <c r="J56">
        <v>1375.28</v>
      </c>
      <c r="K56" t="s">
        <v>1984</v>
      </c>
      <c r="L56" t="s">
        <v>30</v>
      </c>
      <c r="M56" t="s">
        <v>1668</v>
      </c>
      <c r="N56" t="s">
        <v>1669</v>
      </c>
      <c r="P56" t="s">
        <v>84</v>
      </c>
      <c r="Q56" t="s">
        <v>1985</v>
      </c>
      <c r="R56" t="s">
        <v>1986</v>
      </c>
      <c r="S56" t="s">
        <v>1962</v>
      </c>
      <c r="T56" t="s">
        <v>1987</v>
      </c>
      <c r="U56" t="s">
        <v>1667</v>
      </c>
      <c r="V56">
        <v>0</v>
      </c>
      <c r="X56" t="s">
        <v>1988</v>
      </c>
      <c r="Y56" t="s">
        <v>1989</v>
      </c>
      <c r="AA56" t="s">
        <v>1673</v>
      </c>
      <c r="AB56" t="s">
        <v>1674</v>
      </c>
    </row>
    <row r="57" spans="1:28" hidden="1" x14ac:dyDescent="0.45">
      <c r="A57" s="57">
        <v>46385</v>
      </c>
      <c r="B57" s="57">
        <v>2</v>
      </c>
      <c r="C57" t="s">
        <v>3047</v>
      </c>
      <c r="D57">
        <v>1</v>
      </c>
      <c r="E57" t="s">
        <v>1695</v>
      </c>
      <c r="F57">
        <v>6039</v>
      </c>
      <c r="G57" t="s">
        <v>128</v>
      </c>
      <c r="H57">
        <v>140</v>
      </c>
      <c r="I57">
        <v>20.61</v>
      </c>
      <c r="J57">
        <v>2885.4</v>
      </c>
      <c r="K57" t="s">
        <v>1485</v>
      </c>
      <c r="L57" t="s">
        <v>30</v>
      </c>
      <c r="M57" t="s">
        <v>1668</v>
      </c>
      <c r="N57" t="s">
        <v>1669</v>
      </c>
      <c r="P57" t="s">
        <v>67</v>
      </c>
      <c r="Q57" t="s">
        <v>1696</v>
      </c>
      <c r="S57" t="s">
        <v>1682</v>
      </c>
      <c r="T57" t="s">
        <v>1697</v>
      </c>
      <c r="U57" t="s">
        <v>1667</v>
      </c>
      <c r="V57">
        <v>4</v>
      </c>
      <c r="X57" t="s">
        <v>1698</v>
      </c>
      <c r="Y57" t="s">
        <v>1699</v>
      </c>
      <c r="Z57" t="s">
        <v>1700</v>
      </c>
      <c r="AA57" t="s">
        <v>1673</v>
      </c>
      <c r="AB57" t="s">
        <v>1674</v>
      </c>
    </row>
    <row r="58" spans="1:28" hidden="1" x14ac:dyDescent="0.45">
      <c r="A58" s="57">
        <v>46385</v>
      </c>
      <c r="B58" s="57">
        <v>2</v>
      </c>
      <c r="C58" t="s">
        <v>3045</v>
      </c>
      <c r="D58">
        <v>1</v>
      </c>
      <c r="E58" t="s">
        <v>1688</v>
      </c>
      <c r="F58">
        <v>6039</v>
      </c>
      <c r="G58" t="s">
        <v>128</v>
      </c>
      <c r="H58">
        <v>144</v>
      </c>
      <c r="I58">
        <v>20.61</v>
      </c>
      <c r="J58">
        <v>2967.84</v>
      </c>
      <c r="K58" t="s">
        <v>1485</v>
      </c>
      <c r="L58" t="s">
        <v>30</v>
      </c>
      <c r="M58" t="s">
        <v>1668</v>
      </c>
      <c r="N58" t="s">
        <v>1669</v>
      </c>
      <c r="P58" t="s">
        <v>67</v>
      </c>
      <c r="Q58" t="s">
        <v>1689</v>
      </c>
      <c r="S58" t="s">
        <v>1690</v>
      </c>
      <c r="T58" t="s">
        <v>1691</v>
      </c>
      <c r="U58" t="s">
        <v>1667</v>
      </c>
      <c r="V58">
        <v>4</v>
      </c>
      <c r="X58" t="s">
        <v>1692</v>
      </c>
      <c r="Y58" t="s">
        <v>1693</v>
      </c>
      <c r="Z58" t="s">
        <v>1694</v>
      </c>
      <c r="AA58" t="s">
        <v>1673</v>
      </c>
      <c r="AB58" t="s">
        <v>1674</v>
      </c>
    </row>
    <row r="59" spans="1:28" hidden="1" x14ac:dyDescent="0.45">
      <c r="A59" s="57">
        <v>46385</v>
      </c>
      <c r="B59" s="57">
        <v>2</v>
      </c>
      <c r="C59" t="s">
        <v>3043</v>
      </c>
      <c r="D59">
        <v>1</v>
      </c>
      <c r="E59" t="s">
        <v>1937</v>
      </c>
      <c r="F59">
        <v>4785</v>
      </c>
      <c r="G59" t="s">
        <v>262</v>
      </c>
      <c r="H59">
        <v>1</v>
      </c>
      <c r="I59">
        <v>160</v>
      </c>
      <c r="J59">
        <v>160</v>
      </c>
      <c r="K59" t="s">
        <v>1485</v>
      </c>
      <c r="L59" t="s">
        <v>30</v>
      </c>
      <c r="M59" t="s">
        <v>1668</v>
      </c>
      <c r="N59" t="s">
        <v>1669</v>
      </c>
      <c r="P59" t="s">
        <v>67</v>
      </c>
      <c r="Q59" t="s">
        <v>1938</v>
      </c>
      <c r="S59" t="s">
        <v>1763</v>
      </c>
      <c r="T59" t="s">
        <v>1939</v>
      </c>
      <c r="U59" t="s">
        <v>1667</v>
      </c>
      <c r="V59">
        <v>14</v>
      </c>
      <c r="X59" t="s">
        <v>1692</v>
      </c>
      <c r="Y59" t="s">
        <v>1940</v>
      </c>
      <c r="AA59" t="s">
        <v>1673</v>
      </c>
      <c r="AB59" t="s">
        <v>1674</v>
      </c>
    </row>
    <row r="60" spans="1:28" x14ac:dyDescent="0.45">
      <c r="A60" s="57">
        <v>46385</v>
      </c>
      <c r="B60" s="57">
        <v>2</v>
      </c>
      <c r="C60" t="s">
        <v>2886</v>
      </c>
      <c r="D60">
        <v>1</v>
      </c>
      <c r="E60" t="s">
        <v>1695</v>
      </c>
      <c r="F60">
        <v>606</v>
      </c>
      <c r="G60" t="s">
        <v>333</v>
      </c>
      <c r="H60">
        <v>1</v>
      </c>
      <c r="I60">
        <v>193.8</v>
      </c>
      <c r="J60">
        <v>193.8</v>
      </c>
      <c r="K60" t="s">
        <v>1485</v>
      </c>
      <c r="L60" t="s">
        <v>30</v>
      </c>
      <c r="M60" t="s">
        <v>1668</v>
      </c>
      <c r="N60" t="s">
        <v>1669</v>
      </c>
      <c r="P60" t="s">
        <v>67</v>
      </c>
      <c r="Q60" t="s">
        <v>1696</v>
      </c>
      <c r="S60" t="s">
        <v>1682</v>
      </c>
      <c r="T60" t="s">
        <v>1697</v>
      </c>
      <c r="U60" t="s">
        <v>1667</v>
      </c>
      <c r="V60">
        <v>0</v>
      </c>
      <c r="X60" t="s">
        <v>1698</v>
      </c>
      <c r="Y60" t="s">
        <v>1699</v>
      </c>
      <c r="Z60" t="s">
        <v>1700</v>
      </c>
      <c r="AA60" t="s">
        <v>1673</v>
      </c>
      <c r="AB60" t="s">
        <v>1674</v>
      </c>
    </row>
    <row r="61" spans="1:28" hidden="1" x14ac:dyDescent="0.45">
      <c r="A61" s="57">
        <v>46385</v>
      </c>
      <c r="B61" s="57">
        <v>2</v>
      </c>
      <c r="C61" t="s">
        <v>2884</v>
      </c>
      <c r="D61">
        <v>1</v>
      </c>
      <c r="E61" t="s">
        <v>1695</v>
      </c>
      <c r="F61">
        <v>4785</v>
      </c>
      <c r="G61" t="s">
        <v>262</v>
      </c>
      <c r="H61">
        <v>2</v>
      </c>
      <c r="I61">
        <v>160</v>
      </c>
      <c r="J61">
        <v>320</v>
      </c>
      <c r="K61" t="s">
        <v>1485</v>
      </c>
      <c r="L61" t="s">
        <v>30</v>
      </c>
      <c r="M61" t="s">
        <v>1668</v>
      </c>
      <c r="N61" t="s">
        <v>1669</v>
      </c>
      <c r="P61" t="s">
        <v>67</v>
      </c>
      <c r="Q61" t="s">
        <v>1696</v>
      </c>
      <c r="S61" t="s">
        <v>1682</v>
      </c>
      <c r="T61" t="s">
        <v>1697</v>
      </c>
      <c r="U61" t="s">
        <v>1667</v>
      </c>
      <c r="V61">
        <v>14</v>
      </c>
      <c r="X61" t="s">
        <v>1698</v>
      </c>
      <c r="Y61" t="s">
        <v>1699</v>
      </c>
      <c r="Z61" t="s">
        <v>1700</v>
      </c>
      <c r="AA61" t="s">
        <v>1673</v>
      </c>
      <c r="AB61" t="s">
        <v>1674</v>
      </c>
    </row>
    <row r="62" spans="1:28" x14ac:dyDescent="0.45">
      <c r="A62" s="57">
        <v>46385</v>
      </c>
      <c r="B62" s="57">
        <v>2</v>
      </c>
      <c r="C62" t="s">
        <v>2871</v>
      </c>
      <c r="D62">
        <v>5</v>
      </c>
      <c r="E62" t="s">
        <v>1883</v>
      </c>
      <c r="F62">
        <v>3853</v>
      </c>
      <c r="G62" t="s">
        <v>94</v>
      </c>
      <c r="H62">
        <v>2</v>
      </c>
      <c r="I62">
        <v>196.5</v>
      </c>
      <c r="J62">
        <v>393</v>
      </c>
      <c r="K62" t="s">
        <v>1517</v>
      </c>
      <c r="L62" t="s">
        <v>30</v>
      </c>
      <c r="M62" t="s">
        <v>1668</v>
      </c>
      <c r="N62" t="s">
        <v>1669</v>
      </c>
      <c r="P62" t="s">
        <v>92</v>
      </c>
      <c r="Q62" t="s">
        <v>1884</v>
      </c>
      <c r="S62" t="s">
        <v>1677</v>
      </c>
      <c r="T62" t="s">
        <v>1885</v>
      </c>
      <c r="U62" t="s">
        <v>1667</v>
      </c>
      <c r="V62">
        <v>0</v>
      </c>
      <c r="X62" t="s">
        <v>92</v>
      </c>
      <c r="Y62" t="s">
        <v>1886</v>
      </c>
      <c r="Z62" t="s">
        <v>1887</v>
      </c>
      <c r="AA62" t="s">
        <v>1673</v>
      </c>
      <c r="AB62" t="s">
        <v>1674</v>
      </c>
    </row>
    <row r="63" spans="1:28" x14ac:dyDescent="0.45">
      <c r="A63" s="57">
        <v>46385</v>
      </c>
      <c r="B63" s="57">
        <v>2</v>
      </c>
      <c r="C63" t="s">
        <v>2871</v>
      </c>
      <c r="D63">
        <v>4</v>
      </c>
      <c r="E63" t="s">
        <v>1883</v>
      </c>
      <c r="F63">
        <v>3852</v>
      </c>
      <c r="G63" t="s">
        <v>93</v>
      </c>
      <c r="H63">
        <v>1</v>
      </c>
      <c r="I63">
        <v>119</v>
      </c>
      <c r="J63">
        <v>119</v>
      </c>
      <c r="K63" t="s">
        <v>1517</v>
      </c>
      <c r="L63" t="s">
        <v>30</v>
      </c>
      <c r="M63" t="s">
        <v>1668</v>
      </c>
      <c r="N63" t="s">
        <v>1669</v>
      </c>
      <c r="P63" t="s">
        <v>92</v>
      </c>
      <c r="Q63" t="s">
        <v>1884</v>
      </c>
      <c r="S63" t="s">
        <v>1677</v>
      </c>
      <c r="T63" t="s">
        <v>1885</v>
      </c>
      <c r="U63" t="s">
        <v>1667</v>
      </c>
      <c r="V63">
        <v>0</v>
      </c>
      <c r="X63" t="s">
        <v>92</v>
      </c>
      <c r="Y63" t="s">
        <v>1886</v>
      </c>
      <c r="Z63" t="s">
        <v>1887</v>
      </c>
      <c r="AA63" t="s">
        <v>1673</v>
      </c>
      <c r="AB63" t="s">
        <v>1674</v>
      </c>
    </row>
    <row r="64" spans="1:28" x14ac:dyDescent="0.45">
      <c r="A64" s="57">
        <v>46385</v>
      </c>
      <c r="B64" s="57">
        <v>2</v>
      </c>
      <c r="C64" t="s">
        <v>2871</v>
      </c>
      <c r="D64">
        <v>3</v>
      </c>
      <c r="E64" t="s">
        <v>1883</v>
      </c>
      <c r="F64">
        <v>3851</v>
      </c>
      <c r="G64" t="s">
        <v>91</v>
      </c>
      <c r="H64">
        <v>5</v>
      </c>
      <c r="I64">
        <v>195</v>
      </c>
      <c r="J64">
        <v>975</v>
      </c>
      <c r="K64" t="s">
        <v>1517</v>
      </c>
      <c r="L64" t="s">
        <v>30</v>
      </c>
      <c r="M64" t="s">
        <v>1668</v>
      </c>
      <c r="N64" t="s">
        <v>1669</v>
      </c>
      <c r="P64" t="s">
        <v>92</v>
      </c>
      <c r="Q64" t="s">
        <v>1884</v>
      </c>
      <c r="S64" t="s">
        <v>1677</v>
      </c>
      <c r="T64" t="s">
        <v>1885</v>
      </c>
      <c r="U64" t="s">
        <v>1667</v>
      </c>
      <c r="V64">
        <v>0</v>
      </c>
      <c r="X64" t="s">
        <v>92</v>
      </c>
      <c r="Y64" t="s">
        <v>1886</v>
      </c>
      <c r="Z64" t="s">
        <v>1887</v>
      </c>
      <c r="AA64" t="s">
        <v>1673</v>
      </c>
      <c r="AB64" t="s">
        <v>1674</v>
      </c>
    </row>
    <row r="65" spans="1:28" x14ac:dyDescent="0.45">
      <c r="A65" s="57">
        <v>46385</v>
      </c>
      <c r="B65" s="57">
        <v>2</v>
      </c>
      <c r="C65" t="s">
        <v>2871</v>
      </c>
      <c r="D65">
        <v>2</v>
      </c>
      <c r="E65" t="s">
        <v>1883</v>
      </c>
      <c r="F65">
        <v>3850</v>
      </c>
      <c r="G65" t="s">
        <v>95</v>
      </c>
      <c r="H65">
        <v>4</v>
      </c>
      <c r="I65">
        <v>1943</v>
      </c>
      <c r="J65">
        <v>7772</v>
      </c>
      <c r="K65" t="s">
        <v>1517</v>
      </c>
      <c r="L65" t="s">
        <v>30</v>
      </c>
      <c r="M65" t="s">
        <v>1668</v>
      </c>
      <c r="N65" t="s">
        <v>1669</v>
      </c>
      <c r="P65" t="s">
        <v>92</v>
      </c>
      <c r="Q65" t="s">
        <v>1884</v>
      </c>
      <c r="S65" t="s">
        <v>1677</v>
      </c>
      <c r="T65" t="s">
        <v>1885</v>
      </c>
      <c r="U65" t="s">
        <v>1667</v>
      </c>
      <c r="V65">
        <v>0</v>
      </c>
      <c r="X65" t="s">
        <v>92</v>
      </c>
      <c r="Y65" t="s">
        <v>1886</v>
      </c>
      <c r="Z65" t="s">
        <v>1887</v>
      </c>
      <c r="AA65" t="s">
        <v>1673</v>
      </c>
      <c r="AB65" t="s">
        <v>1674</v>
      </c>
    </row>
    <row r="66" spans="1:28" x14ac:dyDescent="0.45">
      <c r="A66" s="57">
        <v>46385</v>
      </c>
      <c r="B66" s="57">
        <v>2</v>
      </c>
      <c r="C66" t="s">
        <v>2871</v>
      </c>
      <c r="D66">
        <v>1</v>
      </c>
      <c r="E66" t="s">
        <v>1883</v>
      </c>
      <c r="F66">
        <v>3849</v>
      </c>
      <c r="G66" t="s">
        <v>663</v>
      </c>
      <c r="H66">
        <v>1</v>
      </c>
      <c r="I66">
        <v>165</v>
      </c>
      <c r="J66">
        <v>165</v>
      </c>
      <c r="K66" t="s">
        <v>1517</v>
      </c>
      <c r="L66" t="s">
        <v>30</v>
      </c>
      <c r="M66" t="s">
        <v>1668</v>
      </c>
      <c r="N66" t="s">
        <v>1669</v>
      </c>
      <c r="P66" t="s">
        <v>92</v>
      </c>
      <c r="Q66" t="s">
        <v>1884</v>
      </c>
      <c r="S66" t="s">
        <v>1677</v>
      </c>
      <c r="T66" t="s">
        <v>1885</v>
      </c>
      <c r="U66" t="s">
        <v>1667</v>
      </c>
      <c r="V66">
        <v>0</v>
      </c>
      <c r="X66" t="s">
        <v>92</v>
      </c>
      <c r="Y66" t="s">
        <v>1886</v>
      </c>
      <c r="Z66" t="s">
        <v>1887</v>
      </c>
      <c r="AA66" t="s">
        <v>1673</v>
      </c>
      <c r="AB66" t="s">
        <v>1674</v>
      </c>
    </row>
    <row r="67" spans="1:28" x14ac:dyDescent="0.45">
      <c r="A67" s="57">
        <v>46385</v>
      </c>
      <c r="B67" s="57">
        <v>2</v>
      </c>
      <c r="C67" t="s">
        <v>2851</v>
      </c>
      <c r="D67">
        <v>5</v>
      </c>
      <c r="E67" t="s">
        <v>1685</v>
      </c>
      <c r="F67">
        <v>3853</v>
      </c>
      <c r="G67" t="s">
        <v>94</v>
      </c>
      <c r="H67">
        <v>5</v>
      </c>
      <c r="I67">
        <v>196.5</v>
      </c>
      <c r="J67">
        <v>982.5</v>
      </c>
      <c r="K67" t="s">
        <v>1494</v>
      </c>
      <c r="L67" t="s">
        <v>30</v>
      </c>
      <c r="M67" t="s">
        <v>1668</v>
      </c>
      <c r="N67" t="s">
        <v>1669</v>
      </c>
      <c r="P67" t="s">
        <v>1464</v>
      </c>
      <c r="Q67" t="s">
        <v>1919</v>
      </c>
      <c r="S67" t="s">
        <v>1677</v>
      </c>
      <c r="T67" t="s">
        <v>1920</v>
      </c>
      <c r="U67" t="s">
        <v>1667</v>
      </c>
      <c r="V67">
        <v>0</v>
      </c>
      <c r="X67" t="s">
        <v>1464</v>
      </c>
      <c r="Y67" t="s">
        <v>1921</v>
      </c>
      <c r="Z67" t="s">
        <v>1922</v>
      </c>
      <c r="AA67" t="s">
        <v>1673</v>
      </c>
      <c r="AB67" t="s">
        <v>1674</v>
      </c>
    </row>
    <row r="68" spans="1:28" x14ac:dyDescent="0.45">
      <c r="A68" s="57">
        <v>46385</v>
      </c>
      <c r="B68" s="57">
        <v>2</v>
      </c>
      <c r="C68" t="s">
        <v>2851</v>
      </c>
      <c r="D68">
        <v>4</v>
      </c>
      <c r="E68" t="s">
        <v>1685</v>
      </c>
      <c r="F68">
        <v>3852</v>
      </c>
      <c r="G68" t="s">
        <v>93</v>
      </c>
      <c r="H68">
        <v>3</v>
      </c>
      <c r="I68">
        <v>119</v>
      </c>
      <c r="J68">
        <v>357</v>
      </c>
      <c r="K68" t="s">
        <v>1494</v>
      </c>
      <c r="L68" t="s">
        <v>30</v>
      </c>
      <c r="M68" t="s">
        <v>1668</v>
      </c>
      <c r="N68" t="s">
        <v>1669</v>
      </c>
      <c r="P68" t="s">
        <v>1464</v>
      </c>
      <c r="Q68" t="s">
        <v>1919</v>
      </c>
      <c r="S68" t="s">
        <v>1677</v>
      </c>
      <c r="T68" t="s">
        <v>1920</v>
      </c>
      <c r="U68" t="s">
        <v>1667</v>
      </c>
      <c r="V68">
        <v>0</v>
      </c>
      <c r="X68" t="s">
        <v>1464</v>
      </c>
      <c r="Y68" t="s">
        <v>1921</v>
      </c>
      <c r="Z68" t="s">
        <v>1922</v>
      </c>
      <c r="AA68" t="s">
        <v>1673</v>
      </c>
      <c r="AB68" t="s">
        <v>1674</v>
      </c>
    </row>
    <row r="69" spans="1:28" x14ac:dyDescent="0.45">
      <c r="A69" s="57">
        <v>46385</v>
      </c>
      <c r="B69" s="57">
        <v>2</v>
      </c>
      <c r="C69" t="s">
        <v>2851</v>
      </c>
      <c r="D69">
        <v>3</v>
      </c>
      <c r="E69" t="s">
        <v>1685</v>
      </c>
      <c r="F69">
        <v>3851</v>
      </c>
      <c r="G69" t="s">
        <v>91</v>
      </c>
      <c r="H69">
        <v>1</v>
      </c>
      <c r="I69">
        <v>195</v>
      </c>
      <c r="J69">
        <v>195</v>
      </c>
      <c r="K69" t="s">
        <v>1494</v>
      </c>
      <c r="L69" t="s">
        <v>30</v>
      </c>
      <c r="M69" t="s">
        <v>1668</v>
      </c>
      <c r="N69" t="s">
        <v>1669</v>
      </c>
      <c r="P69" t="s">
        <v>1464</v>
      </c>
      <c r="Q69" t="s">
        <v>1919</v>
      </c>
      <c r="S69" t="s">
        <v>1677</v>
      </c>
      <c r="T69" t="s">
        <v>1920</v>
      </c>
      <c r="U69" t="s">
        <v>1667</v>
      </c>
      <c r="V69">
        <v>0</v>
      </c>
      <c r="X69" t="s">
        <v>1464</v>
      </c>
      <c r="Y69" t="s">
        <v>1921</v>
      </c>
      <c r="Z69" t="s">
        <v>1922</v>
      </c>
      <c r="AA69" t="s">
        <v>1673</v>
      </c>
      <c r="AB69" t="s">
        <v>1674</v>
      </c>
    </row>
    <row r="70" spans="1:28" x14ac:dyDescent="0.45">
      <c r="A70" s="57">
        <v>46385</v>
      </c>
      <c r="B70" s="57">
        <v>2</v>
      </c>
      <c r="C70" t="s">
        <v>2851</v>
      </c>
      <c r="D70">
        <v>2</v>
      </c>
      <c r="E70" t="s">
        <v>1685</v>
      </c>
      <c r="F70">
        <v>3850</v>
      </c>
      <c r="G70" t="s">
        <v>95</v>
      </c>
      <c r="H70">
        <v>3</v>
      </c>
      <c r="I70">
        <v>1943</v>
      </c>
      <c r="J70">
        <v>5829</v>
      </c>
      <c r="K70" t="s">
        <v>1494</v>
      </c>
      <c r="L70" t="s">
        <v>30</v>
      </c>
      <c r="M70" t="s">
        <v>1668</v>
      </c>
      <c r="N70" t="s">
        <v>1669</v>
      </c>
      <c r="P70" t="s">
        <v>1464</v>
      </c>
      <c r="Q70" t="s">
        <v>1919</v>
      </c>
      <c r="S70" t="s">
        <v>1677</v>
      </c>
      <c r="T70" t="s">
        <v>1920</v>
      </c>
      <c r="U70" t="s">
        <v>1667</v>
      </c>
      <c r="V70">
        <v>0</v>
      </c>
      <c r="X70" t="s">
        <v>1464</v>
      </c>
      <c r="Y70" t="s">
        <v>1921</v>
      </c>
      <c r="Z70" t="s">
        <v>1922</v>
      </c>
      <c r="AA70" t="s">
        <v>1673</v>
      </c>
      <c r="AB70" t="s">
        <v>1674</v>
      </c>
    </row>
    <row r="71" spans="1:28" x14ac:dyDescent="0.45">
      <c r="A71" s="57">
        <v>46385</v>
      </c>
      <c r="B71" s="57">
        <v>2</v>
      </c>
      <c r="C71" t="s">
        <v>2851</v>
      </c>
      <c r="D71">
        <v>1</v>
      </c>
      <c r="E71" t="s">
        <v>1685</v>
      </c>
      <c r="F71">
        <v>3849</v>
      </c>
      <c r="G71" t="s">
        <v>663</v>
      </c>
      <c r="H71">
        <v>1</v>
      </c>
      <c r="I71">
        <v>165</v>
      </c>
      <c r="J71">
        <v>165</v>
      </c>
      <c r="K71" t="s">
        <v>1494</v>
      </c>
      <c r="L71" t="s">
        <v>30</v>
      </c>
      <c r="M71" t="s">
        <v>1668</v>
      </c>
      <c r="N71" t="s">
        <v>1669</v>
      </c>
      <c r="P71" t="s">
        <v>1464</v>
      </c>
      <c r="Q71" t="s">
        <v>1919</v>
      </c>
      <c r="S71" t="s">
        <v>1677</v>
      </c>
      <c r="T71" t="s">
        <v>1920</v>
      </c>
      <c r="U71" t="s">
        <v>1667</v>
      </c>
      <c r="V71">
        <v>0</v>
      </c>
      <c r="X71" t="s">
        <v>1464</v>
      </c>
      <c r="Y71" t="s">
        <v>1921</v>
      </c>
      <c r="Z71" t="s">
        <v>1922</v>
      </c>
      <c r="AA71" t="s">
        <v>1673</v>
      </c>
      <c r="AB71" t="s">
        <v>1674</v>
      </c>
    </row>
    <row r="72" spans="1:28" hidden="1" x14ac:dyDescent="0.45">
      <c r="A72" s="57">
        <v>46385</v>
      </c>
      <c r="B72" s="57">
        <v>2</v>
      </c>
      <c r="C72" t="s">
        <v>2738</v>
      </c>
      <c r="D72">
        <v>1</v>
      </c>
      <c r="E72" t="s">
        <v>1937</v>
      </c>
      <c r="F72">
        <v>6010</v>
      </c>
      <c r="G72" t="s">
        <v>129</v>
      </c>
      <c r="H72">
        <v>20</v>
      </c>
      <c r="I72">
        <v>102</v>
      </c>
      <c r="J72">
        <v>2040</v>
      </c>
      <c r="K72" t="s">
        <v>1485</v>
      </c>
      <c r="L72" t="s">
        <v>30</v>
      </c>
      <c r="M72" t="s">
        <v>1668</v>
      </c>
      <c r="N72" t="s">
        <v>1669</v>
      </c>
      <c r="P72" t="s">
        <v>67</v>
      </c>
      <c r="Q72" t="s">
        <v>1938</v>
      </c>
      <c r="S72" t="s">
        <v>1763</v>
      </c>
      <c r="T72" t="s">
        <v>1939</v>
      </c>
      <c r="U72" t="s">
        <v>1667</v>
      </c>
      <c r="V72">
        <v>2</v>
      </c>
      <c r="X72" t="s">
        <v>1692</v>
      </c>
      <c r="Y72" t="s">
        <v>1940</v>
      </c>
      <c r="AA72" t="s">
        <v>1673</v>
      </c>
      <c r="AB72" t="s">
        <v>1674</v>
      </c>
    </row>
    <row r="73" spans="1:28" x14ac:dyDescent="0.45">
      <c r="A73" s="57">
        <v>46385</v>
      </c>
      <c r="B73" s="57">
        <v>2</v>
      </c>
      <c r="C73" t="s">
        <v>2737</v>
      </c>
      <c r="D73">
        <v>1</v>
      </c>
      <c r="E73" t="s">
        <v>1695</v>
      </c>
      <c r="F73">
        <v>610</v>
      </c>
      <c r="G73" t="s">
        <v>259</v>
      </c>
      <c r="H73">
        <v>3</v>
      </c>
      <c r="I73">
        <v>196.5</v>
      </c>
      <c r="J73">
        <v>589.5</v>
      </c>
      <c r="K73" t="s">
        <v>1485</v>
      </c>
      <c r="L73" t="s">
        <v>30</v>
      </c>
      <c r="M73" t="s">
        <v>1668</v>
      </c>
      <c r="N73" t="s">
        <v>1669</v>
      </c>
      <c r="P73" t="s">
        <v>67</v>
      </c>
      <c r="Q73" t="s">
        <v>1696</v>
      </c>
      <c r="S73" t="s">
        <v>1682</v>
      </c>
      <c r="T73" t="s">
        <v>1697</v>
      </c>
      <c r="U73" t="s">
        <v>1667</v>
      </c>
      <c r="V73">
        <v>4</v>
      </c>
      <c r="X73" t="s">
        <v>1698</v>
      </c>
      <c r="Y73" t="s">
        <v>1699</v>
      </c>
      <c r="Z73" t="s">
        <v>1700</v>
      </c>
      <c r="AA73" t="s">
        <v>1673</v>
      </c>
      <c r="AB73" t="s">
        <v>1674</v>
      </c>
    </row>
    <row r="74" spans="1:28" hidden="1" x14ac:dyDescent="0.45">
      <c r="A74" s="57">
        <v>46385</v>
      </c>
      <c r="B74" s="57">
        <v>2</v>
      </c>
      <c r="C74" t="s">
        <v>2733</v>
      </c>
      <c r="D74">
        <v>1</v>
      </c>
      <c r="E74" t="s">
        <v>1695</v>
      </c>
      <c r="F74">
        <v>4785</v>
      </c>
      <c r="G74" t="s">
        <v>262</v>
      </c>
      <c r="H74">
        <v>9</v>
      </c>
      <c r="I74">
        <v>160</v>
      </c>
      <c r="J74">
        <v>1440</v>
      </c>
      <c r="K74" t="s">
        <v>1485</v>
      </c>
      <c r="L74" t="s">
        <v>30</v>
      </c>
      <c r="M74" t="s">
        <v>1668</v>
      </c>
      <c r="N74" t="s">
        <v>1669</v>
      </c>
      <c r="P74" t="s">
        <v>67</v>
      </c>
      <c r="Q74" t="s">
        <v>1696</v>
      </c>
      <c r="S74" t="s">
        <v>1682</v>
      </c>
      <c r="T74" t="s">
        <v>1697</v>
      </c>
      <c r="U74" t="s">
        <v>1667</v>
      </c>
      <c r="V74">
        <v>14</v>
      </c>
      <c r="X74" t="s">
        <v>1698</v>
      </c>
      <c r="Y74" t="s">
        <v>1699</v>
      </c>
      <c r="Z74" t="s">
        <v>1700</v>
      </c>
      <c r="AA74" t="s">
        <v>1673</v>
      </c>
      <c r="AB74" t="s">
        <v>1674</v>
      </c>
    </row>
    <row r="75" spans="1:28" hidden="1" x14ac:dyDescent="0.45">
      <c r="A75" s="57">
        <v>46385</v>
      </c>
      <c r="B75" s="57">
        <v>2</v>
      </c>
      <c r="C75" t="s">
        <v>2721</v>
      </c>
      <c r="D75">
        <v>20</v>
      </c>
      <c r="E75" t="s">
        <v>1795</v>
      </c>
      <c r="F75">
        <v>5116</v>
      </c>
      <c r="G75" t="s">
        <v>317</v>
      </c>
      <c r="H75">
        <v>4</v>
      </c>
      <c r="I75">
        <v>63.42</v>
      </c>
      <c r="J75">
        <v>253.68</v>
      </c>
      <c r="K75" t="s">
        <v>1485</v>
      </c>
      <c r="L75" t="s">
        <v>30</v>
      </c>
      <c r="M75" t="s">
        <v>1668</v>
      </c>
      <c r="N75" t="s">
        <v>1669</v>
      </c>
      <c r="P75" t="s">
        <v>67</v>
      </c>
      <c r="Q75" t="s">
        <v>1796</v>
      </c>
      <c r="S75" t="s">
        <v>1797</v>
      </c>
      <c r="T75" t="s">
        <v>1798</v>
      </c>
      <c r="U75" t="s">
        <v>1667</v>
      </c>
      <c r="V75">
        <v>0</v>
      </c>
      <c r="X75" t="s">
        <v>1713</v>
      </c>
      <c r="Y75" t="s">
        <v>1799</v>
      </c>
      <c r="AA75" t="s">
        <v>1673</v>
      </c>
      <c r="AB75" t="s">
        <v>1674</v>
      </c>
    </row>
    <row r="76" spans="1:28" hidden="1" x14ac:dyDescent="0.45">
      <c r="A76" s="57">
        <v>46385</v>
      </c>
      <c r="B76" s="57">
        <v>2</v>
      </c>
      <c r="C76" t="s">
        <v>2705</v>
      </c>
      <c r="D76">
        <v>30</v>
      </c>
      <c r="E76" t="s">
        <v>1734</v>
      </c>
      <c r="F76">
        <v>5117</v>
      </c>
      <c r="G76" t="s">
        <v>284</v>
      </c>
      <c r="H76">
        <v>11</v>
      </c>
      <c r="I76">
        <v>94.6</v>
      </c>
      <c r="J76">
        <v>1040.5999999999999</v>
      </c>
      <c r="K76" t="s">
        <v>1485</v>
      </c>
      <c r="L76" t="s">
        <v>30</v>
      </c>
      <c r="M76" t="s">
        <v>1668</v>
      </c>
      <c r="N76" t="s">
        <v>1669</v>
      </c>
      <c r="P76" t="s">
        <v>67</v>
      </c>
      <c r="Q76" t="s">
        <v>1735</v>
      </c>
      <c r="S76" t="s">
        <v>1690</v>
      </c>
      <c r="T76" t="s">
        <v>1736</v>
      </c>
      <c r="U76" t="s">
        <v>1667</v>
      </c>
      <c r="V76">
        <v>0</v>
      </c>
      <c r="X76" t="s">
        <v>1713</v>
      </c>
      <c r="Y76" t="s">
        <v>1737</v>
      </c>
      <c r="AA76" t="s">
        <v>1673</v>
      </c>
      <c r="AB76" t="s">
        <v>1674</v>
      </c>
    </row>
    <row r="77" spans="1:28" hidden="1" x14ac:dyDescent="0.45">
      <c r="A77" s="57">
        <v>46385</v>
      </c>
      <c r="B77" s="57">
        <v>2</v>
      </c>
      <c r="C77" t="s">
        <v>2705</v>
      </c>
      <c r="D77">
        <v>20</v>
      </c>
      <c r="E77" t="s">
        <v>1734</v>
      </c>
      <c r="F77">
        <v>5116</v>
      </c>
      <c r="G77" t="s">
        <v>317</v>
      </c>
      <c r="H77">
        <v>10</v>
      </c>
      <c r="I77">
        <v>63.42</v>
      </c>
      <c r="J77">
        <v>634.20000000000005</v>
      </c>
      <c r="K77" t="s">
        <v>1485</v>
      </c>
      <c r="L77" t="s">
        <v>30</v>
      </c>
      <c r="M77" t="s">
        <v>1668</v>
      </c>
      <c r="N77" t="s">
        <v>1669</v>
      </c>
      <c r="P77" t="s">
        <v>67</v>
      </c>
      <c r="Q77" t="s">
        <v>1735</v>
      </c>
      <c r="S77" t="s">
        <v>1690</v>
      </c>
      <c r="T77" t="s">
        <v>1736</v>
      </c>
      <c r="U77" t="s">
        <v>1667</v>
      </c>
      <c r="V77">
        <v>0</v>
      </c>
      <c r="X77" t="s">
        <v>1713</v>
      </c>
      <c r="Y77" t="s">
        <v>1737</v>
      </c>
      <c r="AA77" t="s">
        <v>1673</v>
      </c>
      <c r="AB77" t="s">
        <v>1674</v>
      </c>
    </row>
    <row r="78" spans="1:28" hidden="1" x14ac:dyDescent="0.45">
      <c r="A78" s="57">
        <v>46385</v>
      </c>
      <c r="B78" s="57">
        <v>2</v>
      </c>
      <c r="C78" t="s">
        <v>2703</v>
      </c>
      <c r="D78">
        <v>10</v>
      </c>
      <c r="E78" t="s">
        <v>1738</v>
      </c>
      <c r="F78">
        <v>5116</v>
      </c>
      <c r="G78" t="s">
        <v>317</v>
      </c>
      <c r="H78">
        <v>10</v>
      </c>
      <c r="I78">
        <v>63.42</v>
      </c>
      <c r="J78">
        <v>634.20000000000005</v>
      </c>
      <c r="K78" t="s">
        <v>1485</v>
      </c>
      <c r="L78" t="s">
        <v>30</v>
      </c>
      <c r="M78" t="s">
        <v>1668</v>
      </c>
      <c r="N78" t="s">
        <v>1669</v>
      </c>
      <c r="P78" t="s">
        <v>67</v>
      </c>
      <c r="Q78" t="s">
        <v>1739</v>
      </c>
      <c r="S78" t="s">
        <v>1740</v>
      </c>
      <c r="T78" t="s">
        <v>1741</v>
      </c>
      <c r="U78" t="s">
        <v>1667</v>
      </c>
      <c r="V78">
        <v>0</v>
      </c>
      <c r="X78" t="s">
        <v>1713</v>
      </c>
      <c r="Y78" t="s">
        <v>1742</v>
      </c>
      <c r="AA78" t="s">
        <v>1673</v>
      </c>
      <c r="AB78" t="s">
        <v>1674</v>
      </c>
    </row>
    <row r="79" spans="1:28" hidden="1" x14ac:dyDescent="0.45">
      <c r="A79" s="57">
        <v>46385</v>
      </c>
      <c r="B79" s="57">
        <v>2</v>
      </c>
      <c r="C79" t="s">
        <v>2701</v>
      </c>
      <c r="D79">
        <v>20</v>
      </c>
      <c r="E79" t="s">
        <v>1743</v>
      </c>
      <c r="F79">
        <v>5117</v>
      </c>
      <c r="G79" t="s">
        <v>284</v>
      </c>
      <c r="H79">
        <v>18</v>
      </c>
      <c r="I79">
        <v>94.6</v>
      </c>
      <c r="J79">
        <v>1702.8</v>
      </c>
      <c r="K79" t="s">
        <v>1485</v>
      </c>
      <c r="L79" t="s">
        <v>30</v>
      </c>
      <c r="M79" t="s">
        <v>1668</v>
      </c>
      <c r="N79" t="s">
        <v>1669</v>
      </c>
      <c r="P79" t="s">
        <v>67</v>
      </c>
      <c r="Q79" t="s">
        <v>1744</v>
      </c>
      <c r="S79" t="s">
        <v>1690</v>
      </c>
      <c r="T79" t="s">
        <v>1745</v>
      </c>
      <c r="U79" t="s">
        <v>1667</v>
      </c>
      <c r="V79">
        <v>0</v>
      </c>
      <c r="X79" t="s">
        <v>1713</v>
      </c>
      <c r="Y79" t="s">
        <v>1746</v>
      </c>
      <c r="AA79" t="s">
        <v>1673</v>
      </c>
      <c r="AB79" t="s">
        <v>1674</v>
      </c>
    </row>
    <row r="80" spans="1:28" hidden="1" x14ac:dyDescent="0.45">
      <c r="A80" s="57">
        <v>46385</v>
      </c>
      <c r="B80" s="57">
        <v>2</v>
      </c>
      <c r="C80" t="s">
        <v>2701</v>
      </c>
      <c r="D80">
        <v>10</v>
      </c>
      <c r="E80" t="s">
        <v>1743</v>
      </c>
      <c r="F80">
        <v>5116</v>
      </c>
      <c r="G80" t="s">
        <v>317</v>
      </c>
      <c r="H80">
        <v>4</v>
      </c>
      <c r="I80">
        <v>63.42</v>
      </c>
      <c r="J80">
        <v>253.68</v>
      </c>
      <c r="K80" t="s">
        <v>1485</v>
      </c>
      <c r="L80" t="s">
        <v>30</v>
      </c>
      <c r="M80" t="s">
        <v>1668</v>
      </c>
      <c r="N80" t="s">
        <v>1669</v>
      </c>
      <c r="P80" t="s">
        <v>67</v>
      </c>
      <c r="Q80" t="s">
        <v>1744</v>
      </c>
      <c r="S80" t="s">
        <v>1690</v>
      </c>
      <c r="T80" t="s">
        <v>1745</v>
      </c>
      <c r="U80" t="s">
        <v>1667</v>
      </c>
      <c r="V80">
        <v>0</v>
      </c>
      <c r="X80" t="s">
        <v>1713</v>
      </c>
      <c r="Y80" t="s">
        <v>1746</v>
      </c>
      <c r="AA80" t="s">
        <v>1673</v>
      </c>
      <c r="AB80" t="s">
        <v>1674</v>
      </c>
    </row>
    <row r="81" spans="1:28" hidden="1" x14ac:dyDescent="0.45">
      <c r="A81" s="57">
        <v>46385</v>
      </c>
      <c r="B81" s="57">
        <v>2</v>
      </c>
      <c r="C81" t="s">
        <v>2699</v>
      </c>
      <c r="D81">
        <v>10</v>
      </c>
      <c r="E81" t="s">
        <v>2749</v>
      </c>
      <c r="F81">
        <v>5117</v>
      </c>
      <c r="G81" t="s">
        <v>284</v>
      </c>
      <c r="H81">
        <v>1</v>
      </c>
      <c r="I81">
        <v>94.6</v>
      </c>
      <c r="J81">
        <v>94.6</v>
      </c>
      <c r="K81" t="s">
        <v>1485</v>
      </c>
      <c r="L81" t="s">
        <v>30</v>
      </c>
      <c r="M81" t="s">
        <v>1668</v>
      </c>
      <c r="N81" t="s">
        <v>1669</v>
      </c>
      <c r="P81" t="s">
        <v>67</v>
      </c>
      <c r="Q81" t="s">
        <v>2750</v>
      </c>
      <c r="S81" t="s">
        <v>1670</v>
      </c>
      <c r="T81" t="s">
        <v>2751</v>
      </c>
      <c r="U81" t="s">
        <v>1667</v>
      </c>
      <c r="V81">
        <v>0</v>
      </c>
      <c r="X81" t="s">
        <v>1713</v>
      </c>
      <c r="Y81" t="s">
        <v>2752</v>
      </c>
      <c r="AA81" t="s">
        <v>1673</v>
      </c>
      <c r="AB81" t="s">
        <v>1674</v>
      </c>
    </row>
    <row r="82" spans="1:28" hidden="1" x14ac:dyDescent="0.45">
      <c r="A82" s="57">
        <v>46385</v>
      </c>
      <c r="B82" s="57">
        <v>2</v>
      </c>
      <c r="C82" t="s">
        <v>2695</v>
      </c>
      <c r="D82">
        <v>20</v>
      </c>
      <c r="E82" t="s">
        <v>1815</v>
      </c>
      <c r="F82">
        <v>5116</v>
      </c>
      <c r="G82" t="s">
        <v>317</v>
      </c>
      <c r="H82">
        <v>15</v>
      </c>
      <c r="I82">
        <v>63.42</v>
      </c>
      <c r="J82">
        <v>951.3</v>
      </c>
      <c r="K82" t="s">
        <v>1485</v>
      </c>
      <c r="L82" t="s">
        <v>30</v>
      </c>
      <c r="M82" t="s">
        <v>1668</v>
      </c>
      <c r="N82" t="s">
        <v>1669</v>
      </c>
      <c r="P82" t="s">
        <v>67</v>
      </c>
      <c r="Q82" t="s">
        <v>1816</v>
      </c>
      <c r="S82" t="s">
        <v>1817</v>
      </c>
      <c r="T82" t="s">
        <v>1818</v>
      </c>
      <c r="U82" t="s">
        <v>1667</v>
      </c>
      <c r="V82">
        <v>0</v>
      </c>
      <c r="X82" t="s">
        <v>1713</v>
      </c>
      <c r="Y82" t="s">
        <v>1819</v>
      </c>
      <c r="AA82" t="s">
        <v>1673</v>
      </c>
      <c r="AB82" t="s">
        <v>1674</v>
      </c>
    </row>
    <row r="83" spans="1:28" hidden="1" x14ac:dyDescent="0.45">
      <c r="A83" s="57">
        <v>46385</v>
      </c>
      <c r="B83" s="57">
        <v>2</v>
      </c>
      <c r="C83" t="s">
        <v>2713</v>
      </c>
      <c r="D83">
        <v>10</v>
      </c>
      <c r="E83" t="s">
        <v>1761</v>
      </c>
      <c r="F83">
        <v>5117</v>
      </c>
      <c r="G83" t="s">
        <v>284</v>
      </c>
      <c r="H83">
        <v>3</v>
      </c>
      <c r="I83">
        <v>94.6</v>
      </c>
      <c r="J83">
        <v>283.8</v>
      </c>
      <c r="K83" t="s">
        <v>1485</v>
      </c>
      <c r="L83" t="s">
        <v>30</v>
      </c>
      <c r="M83" t="s">
        <v>1668</v>
      </c>
      <c r="N83" t="s">
        <v>1669</v>
      </c>
      <c r="P83" t="s">
        <v>67</v>
      </c>
      <c r="Q83" t="s">
        <v>1762</v>
      </c>
      <c r="S83" t="s">
        <v>1763</v>
      </c>
      <c r="T83" t="s">
        <v>1764</v>
      </c>
      <c r="U83" t="s">
        <v>1667</v>
      </c>
      <c r="V83">
        <v>0</v>
      </c>
      <c r="X83" t="s">
        <v>1713</v>
      </c>
      <c r="Y83" t="s">
        <v>1765</v>
      </c>
      <c r="AA83" t="s">
        <v>1673</v>
      </c>
      <c r="AB83" t="s">
        <v>1674</v>
      </c>
    </row>
    <row r="84" spans="1:28" hidden="1" x14ac:dyDescent="0.45">
      <c r="A84" s="57">
        <v>46385</v>
      </c>
      <c r="B84" s="57">
        <v>2</v>
      </c>
      <c r="C84" t="s">
        <v>2709</v>
      </c>
      <c r="D84">
        <v>10</v>
      </c>
      <c r="E84" t="s">
        <v>2193</v>
      </c>
      <c r="F84">
        <v>5116</v>
      </c>
      <c r="G84" t="s">
        <v>317</v>
      </c>
      <c r="H84">
        <v>24</v>
      </c>
      <c r="I84">
        <v>63.42</v>
      </c>
      <c r="J84">
        <v>1522.08</v>
      </c>
      <c r="K84" t="s">
        <v>1485</v>
      </c>
      <c r="L84" t="s">
        <v>30</v>
      </c>
      <c r="M84" t="s">
        <v>1668</v>
      </c>
      <c r="N84" t="s">
        <v>1669</v>
      </c>
      <c r="P84" t="s">
        <v>67</v>
      </c>
      <c r="Q84" t="s">
        <v>2194</v>
      </c>
      <c r="S84" t="s">
        <v>2195</v>
      </c>
      <c r="T84" t="s">
        <v>2196</v>
      </c>
      <c r="U84" t="s">
        <v>1667</v>
      </c>
      <c r="V84">
        <v>0</v>
      </c>
      <c r="X84" t="s">
        <v>1713</v>
      </c>
      <c r="Y84" t="s">
        <v>2197</v>
      </c>
      <c r="AA84" t="s">
        <v>1673</v>
      </c>
      <c r="AB84" t="s">
        <v>1674</v>
      </c>
    </row>
    <row r="85" spans="1:28" hidden="1" x14ac:dyDescent="0.45">
      <c r="A85" s="57">
        <v>46385</v>
      </c>
      <c r="B85" s="57">
        <v>2</v>
      </c>
      <c r="C85" t="s">
        <v>2638</v>
      </c>
      <c r="D85">
        <v>2</v>
      </c>
      <c r="E85" t="s">
        <v>1688</v>
      </c>
      <c r="F85">
        <v>6008</v>
      </c>
      <c r="G85" t="s">
        <v>134</v>
      </c>
      <c r="H85">
        <v>1</v>
      </c>
      <c r="I85">
        <v>71.94</v>
      </c>
      <c r="J85">
        <v>71.94</v>
      </c>
      <c r="K85" t="s">
        <v>1485</v>
      </c>
      <c r="L85" t="s">
        <v>30</v>
      </c>
      <c r="M85" t="s">
        <v>1668</v>
      </c>
      <c r="N85" t="s">
        <v>1669</v>
      </c>
      <c r="P85" t="s">
        <v>67</v>
      </c>
      <c r="Q85" t="s">
        <v>1689</v>
      </c>
      <c r="S85" t="s">
        <v>1690</v>
      </c>
      <c r="T85" t="s">
        <v>1691</v>
      </c>
      <c r="U85" t="s">
        <v>1667</v>
      </c>
      <c r="V85">
        <v>1</v>
      </c>
      <c r="X85" t="s">
        <v>1692</v>
      </c>
      <c r="Y85" t="s">
        <v>1693</v>
      </c>
      <c r="Z85" t="s">
        <v>1694</v>
      </c>
      <c r="AA85" t="s">
        <v>1673</v>
      </c>
      <c r="AB85" t="s">
        <v>1674</v>
      </c>
    </row>
    <row r="86" spans="1:28" x14ac:dyDescent="0.45">
      <c r="A86" s="57">
        <v>46385</v>
      </c>
      <c r="B86" s="57">
        <v>2</v>
      </c>
      <c r="C86" t="s">
        <v>2638</v>
      </c>
      <c r="D86">
        <v>1</v>
      </c>
      <c r="E86" t="s">
        <v>1688</v>
      </c>
      <c r="F86">
        <v>609</v>
      </c>
      <c r="G86" t="s">
        <v>173</v>
      </c>
      <c r="H86">
        <v>74</v>
      </c>
      <c r="I86">
        <v>119</v>
      </c>
      <c r="J86">
        <v>8806</v>
      </c>
      <c r="K86" t="s">
        <v>1485</v>
      </c>
      <c r="L86" t="s">
        <v>30</v>
      </c>
      <c r="M86" t="s">
        <v>1668</v>
      </c>
      <c r="N86" t="s">
        <v>1669</v>
      </c>
      <c r="P86" t="s">
        <v>67</v>
      </c>
      <c r="Q86" t="s">
        <v>1689</v>
      </c>
      <c r="S86" t="s">
        <v>1690</v>
      </c>
      <c r="T86" t="s">
        <v>1691</v>
      </c>
      <c r="U86" t="s">
        <v>1667</v>
      </c>
      <c r="V86">
        <v>1</v>
      </c>
      <c r="X86" t="s">
        <v>1692</v>
      </c>
      <c r="Y86" t="s">
        <v>1693</v>
      </c>
      <c r="Z86" t="s">
        <v>1694</v>
      </c>
      <c r="AA86" t="s">
        <v>1673</v>
      </c>
      <c r="AB86" t="s">
        <v>1674</v>
      </c>
    </row>
    <row r="87" spans="1:28" x14ac:dyDescent="0.45">
      <c r="A87" s="57">
        <v>46385</v>
      </c>
      <c r="B87" s="57">
        <v>2</v>
      </c>
      <c r="C87" t="s">
        <v>2636</v>
      </c>
      <c r="D87">
        <v>1</v>
      </c>
      <c r="E87" t="s">
        <v>1695</v>
      </c>
      <c r="F87">
        <v>609</v>
      </c>
      <c r="G87" t="s">
        <v>173</v>
      </c>
      <c r="H87">
        <v>8</v>
      </c>
      <c r="I87">
        <v>119</v>
      </c>
      <c r="J87">
        <v>952</v>
      </c>
      <c r="K87" t="s">
        <v>1485</v>
      </c>
      <c r="L87" t="s">
        <v>30</v>
      </c>
      <c r="M87" t="s">
        <v>1668</v>
      </c>
      <c r="N87" t="s">
        <v>1669</v>
      </c>
      <c r="P87" t="s">
        <v>67</v>
      </c>
      <c r="Q87" t="s">
        <v>1696</v>
      </c>
      <c r="S87" t="s">
        <v>1682</v>
      </c>
      <c r="T87" t="s">
        <v>1697</v>
      </c>
      <c r="U87" t="s">
        <v>1667</v>
      </c>
      <c r="V87">
        <v>1</v>
      </c>
      <c r="X87" t="s">
        <v>1698</v>
      </c>
      <c r="Y87" t="s">
        <v>1699</v>
      </c>
      <c r="Z87" t="s">
        <v>1700</v>
      </c>
      <c r="AA87" t="s">
        <v>1673</v>
      </c>
      <c r="AB87" t="s">
        <v>1674</v>
      </c>
    </row>
    <row r="88" spans="1:28" x14ac:dyDescent="0.45">
      <c r="A88" s="57">
        <v>46385</v>
      </c>
      <c r="B88" s="57">
        <v>2</v>
      </c>
      <c r="C88" t="s">
        <v>2579</v>
      </c>
      <c r="D88">
        <v>1</v>
      </c>
      <c r="E88" t="s">
        <v>1688</v>
      </c>
      <c r="F88">
        <v>609</v>
      </c>
      <c r="G88" t="s">
        <v>173</v>
      </c>
      <c r="H88">
        <v>13</v>
      </c>
      <c r="I88">
        <v>119</v>
      </c>
      <c r="J88">
        <v>1547</v>
      </c>
      <c r="K88" t="s">
        <v>1485</v>
      </c>
      <c r="L88" t="s">
        <v>30</v>
      </c>
      <c r="M88" t="s">
        <v>1668</v>
      </c>
      <c r="N88" t="s">
        <v>1669</v>
      </c>
      <c r="P88" t="s">
        <v>67</v>
      </c>
      <c r="Q88" t="s">
        <v>1689</v>
      </c>
      <c r="S88" t="s">
        <v>1690</v>
      </c>
      <c r="T88" t="s">
        <v>1691</v>
      </c>
      <c r="U88" t="s">
        <v>1667</v>
      </c>
      <c r="V88">
        <v>1</v>
      </c>
      <c r="X88" t="s">
        <v>1692</v>
      </c>
      <c r="Y88" t="s">
        <v>1693</v>
      </c>
      <c r="Z88" t="s">
        <v>1694</v>
      </c>
      <c r="AA88" t="s">
        <v>1673</v>
      </c>
      <c r="AB88" t="s">
        <v>1674</v>
      </c>
    </row>
    <row r="89" spans="1:28" x14ac:dyDescent="0.45">
      <c r="A89" s="57">
        <v>46385</v>
      </c>
      <c r="B89" s="57">
        <v>2</v>
      </c>
      <c r="C89" t="s">
        <v>2575</v>
      </c>
      <c r="D89">
        <v>1</v>
      </c>
      <c r="E89" t="s">
        <v>1695</v>
      </c>
      <c r="F89">
        <v>609</v>
      </c>
      <c r="G89" t="s">
        <v>173</v>
      </c>
      <c r="H89">
        <v>10</v>
      </c>
      <c r="I89">
        <v>119</v>
      </c>
      <c r="J89">
        <v>1190</v>
      </c>
      <c r="K89" t="s">
        <v>1485</v>
      </c>
      <c r="L89" t="s">
        <v>30</v>
      </c>
      <c r="M89" t="s">
        <v>1668</v>
      </c>
      <c r="N89" t="s">
        <v>1669</v>
      </c>
      <c r="P89" t="s">
        <v>67</v>
      </c>
      <c r="Q89" t="s">
        <v>1696</v>
      </c>
      <c r="S89" t="s">
        <v>1682</v>
      </c>
      <c r="T89" t="s">
        <v>1697</v>
      </c>
      <c r="U89" t="s">
        <v>1667</v>
      </c>
      <c r="V89">
        <v>1</v>
      </c>
      <c r="X89" t="s">
        <v>1698</v>
      </c>
      <c r="Y89" t="s">
        <v>1699</v>
      </c>
      <c r="Z89" t="s">
        <v>1700</v>
      </c>
      <c r="AA89" t="s">
        <v>1673</v>
      </c>
      <c r="AB89" t="s">
        <v>1674</v>
      </c>
    </row>
    <row r="90" spans="1:28" hidden="1" x14ac:dyDescent="0.45">
      <c r="A90" s="57">
        <v>46385</v>
      </c>
      <c r="B90" s="57">
        <v>2</v>
      </c>
      <c r="C90" t="s">
        <v>2571</v>
      </c>
      <c r="D90">
        <v>10</v>
      </c>
      <c r="E90" t="s">
        <v>1795</v>
      </c>
      <c r="F90">
        <v>5117</v>
      </c>
      <c r="G90" t="s">
        <v>284</v>
      </c>
      <c r="H90">
        <v>1</v>
      </c>
      <c r="I90">
        <v>94.6</v>
      </c>
      <c r="J90">
        <v>94.6</v>
      </c>
      <c r="K90" t="s">
        <v>1485</v>
      </c>
      <c r="L90" t="s">
        <v>30</v>
      </c>
      <c r="M90" t="s">
        <v>1668</v>
      </c>
      <c r="N90" t="s">
        <v>1669</v>
      </c>
      <c r="P90" t="s">
        <v>67</v>
      </c>
      <c r="Q90" t="s">
        <v>1796</v>
      </c>
      <c r="S90" t="s">
        <v>1797</v>
      </c>
      <c r="T90" t="s">
        <v>1798</v>
      </c>
      <c r="U90" t="s">
        <v>1667</v>
      </c>
      <c r="V90">
        <v>0</v>
      </c>
      <c r="X90" t="s">
        <v>1713</v>
      </c>
      <c r="Y90" t="s">
        <v>1799</v>
      </c>
      <c r="AA90" t="s">
        <v>1673</v>
      </c>
      <c r="AB90" t="s">
        <v>1674</v>
      </c>
    </row>
    <row r="91" spans="1:28" hidden="1" x14ac:dyDescent="0.45">
      <c r="A91" s="57">
        <v>46385</v>
      </c>
      <c r="B91" s="57">
        <v>2</v>
      </c>
      <c r="C91" t="s">
        <v>2565</v>
      </c>
      <c r="D91">
        <v>10</v>
      </c>
      <c r="E91" t="s">
        <v>1720</v>
      </c>
      <c r="F91">
        <v>5116</v>
      </c>
      <c r="G91" t="s">
        <v>317</v>
      </c>
      <c r="H91">
        <v>27</v>
      </c>
      <c r="I91">
        <v>63.42</v>
      </c>
      <c r="J91">
        <v>1712.34</v>
      </c>
      <c r="K91" t="s">
        <v>1485</v>
      </c>
      <c r="L91" t="s">
        <v>30</v>
      </c>
      <c r="M91" t="s">
        <v>1668</v>
      </c>
      <c r="N91" t="s">
        <v>1669</v>
      </c>
      <c r="P91" t="s">
        <v>67</v>
      </c>
      <c r="Q91" t="s">
        <v>1721</v>
      </c>
      <c r="S91" t="s">
        <v>1682</v>
      </c>
      <c r="T91" t="s">
        <v>1722</v>
      </c>
      <c r="U91" t="s">
        <v>1667</v>
      </c>
      <c r="V91">
        <v>0</v>
      </c>
      <c r="X91" t="s">
        <v>1713</v>
      </c>
      <c r="Y91" t="s">
        <v>1723</v>
      </c>
      <c r="AA91" t="s">
        <v>1673</v>
      </c>
      <c r="AB91" t="s">
        <v>1674</v>
      </c>
    </row>
    <row r="92" spans="1:28" hidden="1" x14ac:dyDescent="0.45">
      <c r="A92" s="57">
        <v>46385</v>
      </c>
      <c r="B92" s="57">
        <v>2</v>
      </c>
      <c r="C92" t="s">
        <v>2563</v>
      </c>
      <c r="D92">
        <v>10</v>
      </c>
      <c r="E92" t="s">
        <v>1810</v>
      </c>
      <c r="F92">
        <v>5116</v>
      </c>
      <c r="G92" t="s">
        <v>317</v>
      </c>
      <c r="H92">
        <v>4</v>
      </c>
      <c r="I92">
        <v>63.42</v>
      </c>
      <c r="J92">
        <v>253.68</v>
      </c>
      <c r="K92" t="s">
        <v>1485</v>
      </c>
      <c r="L92" t="s">
        <v>30</v>
      </c>
      <c r="M92" t="s">
        <v>1668</v>
      </c>
      <c r="N92" t="s">
        <v>1669</v>
      </c>
      <c r="P92" t="s">
        <v>67</v>
      </c>
      <c r="Q92" t="s">
        <v>1811</v>
      </c>
      <c r="S92" t="s">
        <v>1812</v>
      </c>
      <c r="T92" t="s">
        <v>1813</v>
      </c>
      <c r="U92" t="s">
        <v>1667</v>
      </c>
      <c r="V92">
        <v>0</v>
      </c>
      <c r="X92" t="s">
        <v>1713</v>
      </c>
      <c r="Y92" t="s">
        <v>1814</v>
      </c>
      <c r="AA92" t="s">
        <v>1673</v>
      </c>
      <c r="AB92" t="s">
        <v>1674</v>
      </c>
    </row>
    <row r="93" spans="1:28" hidden="1" x14ac:dyDescent="0.45">
      <c r="A93" s="57">
        <v>46385</v>
      </c>
      <c r="B93" s="57">
        <v>2</v>
      </c>
      <c r="C93" t="s">
        <v>2559</v>
      </c>
      <c r="D93">
        <v>20</v>
      </c>
      <c r="E93" t="s">
        <v>1761</v>
      </c>
      <c r="F93">
        <v>5117</v>
      </c>
      <c r="G93" t="s">
        <v>284</v>
      </c>
      <c r="H93">
        <v>3</v>
      </c>
      <c r="I93">
        <v>94.6</v>
      </c>
      <c r="J93">
        <v>283.8</v>
      </c>
      <c r="K93" t="s">
        <v>1485</v>
      </c>
      <c r="L93" t="s">
        <v>30</v>
      </c>
      <c r="M93" t="s">
        <v>1668</v>
      </c>
      <c r="N93" t="s">
        <v>1669</v>
      </c>
      <c r="P93" t="s">
        <v>67</v>
      </c>
      <c r="Q93" t="s">
        <v>1762</v>
      </c>
      <c r="S93" t="s">
        <v>1763</v>
      </c>
      <c r="T93" t="s">
        <v>1764</v>
      </c>
      <c r="U93" t="s">
        <v>1667</v>
      </c>
      <c r="V93">
        <v>0</v>
      </c>
      <c r="X93" t="s">
        <v>1713</v>
      </c>
      <c r="Y93" t="s">
        <v>1765</v>
      </c>
      <c r="AA93" t="s">
        <v>1673</v>
      </c>
      <c r="AB93" t="s">
        <v>1674</v>
      </c>
    </row>
    <row r="94" spans="1:28" hidden="1" x14ac:dyDescent="0.45">
      <c r="A94" s="57">
        <v>46385</v>
      </c>
      <c r="B94" s="57">
        <v>2</v>
      </c>
      <c r="C94" t="s">
        <v>2559</v>
      </c>
      <c r="D94">
        <v>10</v>
      </c>
      <c r="E94" t="s">
        <v>1761</v>
      </c>
      <c r="F94">
        <v>5116</v>
      </c>
      <c r="G94" t="s">
        <v>317</v>
      </c>
      <c r="H94">
        <v>38</v>
      </c>
      <c r="I94">
        <v>63.42</v>
      </c>
      <c r="J94">
        <v>2409.96</v>
      </c>
      <c r="K94" t="s">
        <v>1485</v>
      </c>
      <c r="L94" t="s">
        <v>30</v>
      </c>
      <c r="M94" t="s">
        <v>1668</v>
      </c>
      <c r="N94" t="s">
        <v>1669</v>
      </c>
      <c r="P94" t="s">
        <v>67</v>
      </c>
      <c r="Q94" t="s">
        <v>1762</v>
      </c>
      <c r="S94" t="s">
        <v>1763</v>
      </c>
      <c r="T94" t="s">
        <v>1764</v>
      </c>
      <c r="U94" t="s">
        <v>1667</v>
      </c>
      <c r="V94">
        <v>0</v>
      </c>
      <c r="X94" t="s">
        <v>1713</v>
      </c>
      <c r="Y94" t="s">
        <v>1765</v>
      </c>
      <c r="AA94" t="s">
        <v>1673</v>
      </c>
      <c r="AB94" t="s">
        <v>1674</v>
      </c>
    </row>
    <row r="95" spans="1:28" hidden="1" x14ac:dyDescent="0.45">
      <c r="A95" s="57">
        <v>46385</v>
      </c>
      <c r="B95" s="57">
        <v>2</v>
      </c>
      <c r="C95" t="s">
        <v>2557</v>
      </c>
      <c r="D95">
        <v>20</v>
      </c>
      <c r="E95" t="s">
        <v>1829</v>
      </c>
      <c r="F95">
        <v>5117</v>
      </c>
      <c r="G95" t="s">
        <v>284</v>
      </c>
      <c r="H95">
        <v>2</v>
      </c>
      <c r="I95">
        <v>94.6</v>
      </c>
      <c r="J95">
        <v>189.2</v>
      </c>
      <c r="K95" t="s">
        <v>1485</v>
      </c>
      <c r="L95" t="s">
        <v>30</v>
      </c>
      <c r="M95" t="s">
        <v>1668</v>
      </c>
      <c r="N95" t="s">
        <v>1669</v>
      </c>
      <c r="P95" t="s">
        <v>67</v>
      </c>
      <c r="Q95" t="s">
        <v>1830</v>
      </c>
      <c r="S95" t="s">
        <v>1687</v>
      </c>
      <c r="T95" t="s">
        <v>1831</v>
      </c>
      <c r="U95" t="s">
        <v>1667</v>
      </c>
      <c r="V95">
        <v>0</v>
      </c>
      <c r="X95" t="s">
        <v>1713</v>
      </c>
      <c r="Y95" t="s">
        <v>1832</v>
      </c>
      <c r="AA95" t="s">
        <v>1673</v>
      </c>
      <c r="AB95" t="s">
        <v>1674</v>
      </c>
    </row>
    <row r="96" spans="1:28" hidden="1" x14ac:dyDescent="0.45">
      <c r="A96" s="57">
        <v>46385</v>
      </c>
      <c r="B96" s="57">
        <v>2</v>
      </c>
      <c r="C96" t="s">
        <v>2555</v>
      </c>
      <c r="D96">
        <v>20</v>
      </c>
      <c r="E96" t="s">
        <v>1710</v>
      </c>
      <c r="F96">
        <v>5117</v>
      </c>
      <c r="G96" t="s">
        <v>284</v>
      </c>
      <c r="H96">
        <v>12</v>
      </c>
      <c r="I96">
        <v>94.6</v>
      </c>
      <c r="J96">
        <v>1135.2</v>
      </c>
      <c r="K96" t="s">
        <v>1485</v>
      </c>
      <c r="L96" t="s">
        <v>30</v>
      </c>
      <c r="M96" t="s">
        <v>1668</v>
      </c>
      <c r="N96" t="s">
        <v>1669</v>
      </c>
      <c r="P96" t="s">
        <v>67</v>
      </c>
      <c r="Q96" t="s">
        <v>1711</v>
      </c>
      <c r="S96" t="s">
        <v>1682</v>
      </c>
      <c r="T96" t="s">
        <v>1712</v>
      </c>
      <c r="U96" t="s">
        <v>1667</v>
      </c>
      <c r="V96">
        <v>0</v>
      </c>
      <c r="X96" t="s">
        <v>1713</v>
      </c>
      <c r="Y96" t="s">
        <v>1714</v>
      </c>
      <c r="AA96" t="s">
        <v>1673</v>
      </c>
      <c r="AB96" t="s">
        <v>1674</v>
      </c>
    </row>
    <row r="97" spans="1:28" hidden="1" x14ac:dyDescent="0.45">
      <c r="A97" s="57">
        <v>46385</v>
      </c>
      <c r="B97" s="57">
        <v>2</v>
      </c>
      <c r="C97" t="s">
        <v>2553</v>
      </c>
      <c r="D97">
        <v>30</v>
      </c>
      <c r="E97" t="s">
        <v>1734</v>
      </c>
      <c r="F97">
        <v>5117</v>
      </c>
      <c r="G97" t="s">
        <v>284</v>
      </c>
      <c r="H97">
        <v>6</v>
      </c>
      <c r="I97">
        <v>94.6</v>
      </c>
      <c r="J97">
        <v>567.6</v>
      </c>
      <c r="K97" t="s">
        <v>1485</v>
      </c>
      <c r="L97" t="s">
        <v>30</v>
      </c>
      <c r="M97" t="s">
        <v>1668</v>
      </c>
      <c r="N97" t="s">
        <v>1669</v>
      </c>
      <c r="P97" t="s">
        <v>67</v>
      </c>
      <c r="Q97" t="s">
        <v>1735</v>
      </c>
      <c r="S97" t="s">
        <v>1690</v>
      </c>
      <c r="T97" t="s">
        <v>1736</v>
      </c>
      <c r="U97" t="s">
        <v>1667</v>
      </c>
      <c r="V97">
        <v>0</v>
      </c>
      <c r="X97" t="s">
        <v>1713</v>
      </c>
      <c r="Y97" t="s">
        <v>1737</v>
      </c>
      <c r="AA97" t="s">
        <v>1673</v>
      </c>
      <c r="AB97" t="s">
        <v>1674</v>
      </c>
    </row>
    <row r="98" spans="1:28" hidden="1" x14ac:dyDescent="0.45">
      <c r="A98" s="57">
        <v>46385</v>
      </c>
      <c r="B98" s="57">
        <v>2</v>
      </c>
      <c r="C98" t="s">
        <v>2553</v>
      </c>
      <c r="D98">
        <v>20</v>
      </c>
      <c r="E98" t="s">
        <v>1734</v>
      </c>
      <c r="F98">
        <v>5116</v>
      </c>
      <c r="G98" t="s">
        <v>317</v>
      </c>
      <c r="H98">
        <v>3</v>
      </c>
      <c r="I98">
        <v>63.42</v>
      </c>
      <c r="J98">
        <v>190.26</v>
      </c>
      <c r="K98" t="s">
        <v>1485</v>
      </c>
      <c r="L98" t="s">
        <v>30</v>
      </c>
      <c r="M98" t="s">
        <v>1668</v>
      </c>
      <c r="N98" t="s">
        <v>1669</v>
      </c>
      <c r="P98" t="s">
        <v>67</v>
      </c>
      <c r="Q98" t="s">
        <v>1735</v>
      </c>
      <c r="S98" t="s">
        <v>1690</v>
      </c>
      <c r="T98" t="s">
        <v>1736</v>
      </c>
      <c r="U98" t="s">
        <v>1667</v>
      </c>
      <c r="V98">
        <v>0</v>
      </c>
      <c r="X98" t="s">
        <v>1713</v>
      </c>
      <c r="Y98" t="s">
        <v>1737</v>
      </c>
      <c r="AA98" t="s">
        <v>1673</v>
      </c>
      <c r="AB98" t="s">
        <v>1674</v>
      </c>
    </row>
    <row r="99" spans="1:28" hidden="1" x14ac:dyDescent="0.45">
      <c r="A99" s="57">
        <v>46385</v>
      </c>
      <c r="B99" s="57">
        <v>2</v>
      </c>
      <c r="C99" t="s">
        <v>2549</v>
      </c>
      <c r="D99">
        <v>10</v>
      </c>
      <c r="E99" t="s">
        <v>1743</v>
      </c>
      <c r="F99">
        <v>5117</v>
      </c>
      <c r="G99" t="s">
        <v>284</v>
      </c>
      <c r="H99">
        <v>2</v>
      </c>
      <c r="I99">
        <v>94.6</v>
      </c>
      <c r="J99">
        <v>189.2</v>
      </c>
      <c r="K99" t="s">
        <v>1485</v>
      </c>
      <c r="L99" t="s">
        <v>30</v>
      </c>
      <c r="M99" t="s">
        <v>1668</v>
      </c>
      <c r="N99" t="s">
        <v>1669</v>
      </c>
      <c r="P99" t="s">
        <v>67</v>
      </c>
      <c r="Q99" t="s">
        <v>1744</v>
      </c>
      <c r="S99" t="s">
        <v>1690</v>
      </c>
      <c r="T99" t="s">
        <v>1745</v>
      </c>
      <c r="U99" t="s">
        <v>1667</v>
      </c>
      <c r="V99">
        <v>0</v>
      </c>
      <c r="X99" t="s">
        <v>1713</v>
      </c>
      <c r="Y99" t="s">
        <v>1746</v>
      </c>
      <c r="AA99" t="s">
        <v>1673</v>
      </c>
      <c r="AB99" t="s">
        <v>1674</v>
      </c>
    </row>
    <row r="100" spans="1:28" x14ac:dyDescent="0.45">
      <c r="A100" s="57">
        <v>46385</v>
      </c>
      <c r="B100" s="57">
        <v>2</v>
      </c>
      <c r="C100" t="s">
        <v>2547</v>
      </c>
      <c r="D100">
        <v>5</v>
      </c>
      <c r="E100" t="s">
        <v>1685</v>
      </c>
      <c r="F100">
        <v>3853</v>
      </c>
      <c r="G100" t="s">
        <v>94</v>
      </c>
      <c r="H100">
        <v>6</v>
      </c>
      <c r="I100">
        <v>196.5</v>
      </c>
      <c r="J100">
        <v>1179</v>
      </c>
      <c r="K100" t="s">
        <v>1494</v>
      </c>
      <c r="L100" t="s">
        <v>30</v>
      </c>
      <c r="M100" t="s">
        <v>1668</v>
      </c>
      <c r="N100" t="s">
        <v>1669</v>
      </c>
      <c r="P100" t="s">
        <v>1464</v>
      </c>
      <c r="Q100" t="s">
        <v>1919</v>
      </c>
      <c r="S100" t="s">
        <v>1677</v>
      </c>
      <c r="T100" t="s">
        <v>1920</v>
      </c>
      <c r="U100" t="s">
        <v>1667</v>
      </c>
      <c r="V100">
        <v>0</v>
      </c>
      <c r="X100" t="s">
        <v>1464</v>
      </c>
      <c r="Y100" t="s">
        <v>1921</v>
      </c>
      <c r="Z100" t="s">
        <v>1922</v>
      </c>
      <c r="AA100" t="s">
        <v>1673</v>
      </c>
      <c r="AB100" t="s">
        <v>1674</v>
      </c>
    </row>
    <row r="101" spans="1:28" x14ac:dyDescent="0.45">
      <c r="A101" s="57">
        <v>46385</v>
      </c>
      <c r="B101" s="57">
        <v>2</v>
      </c>
      <c r="C101" t="s">
        <v>2547</v>
      </c>
      <c r="D101">
        <v>4</v>
      </c>
      <c r="E101" t="s">
        <v>1685</v>
      </c>
      <c r="F101">
        <v>3852</v>
      </c>
      <c r="G101" t="s">
        <v>93</v>
      </c>
      <c r="H101">
        <v>4</v>
      </c>
      <c r="I101">
        <v>119</v>
      </c>
      <c r="J101">
        <v>476</v>
      </c>
      <c r="K101" t="s">
        <v>1494</v>
      </c>
      <c r="L101" t="s">
        <v>30</v>
      </c>
      <c r="M101" t="s">
        <v>1668</v>
      </c>
      <c r="N101" t="s">
        <v>1669</v>
      </c>
      <c r="P101" t="s">
        <v>1464</v>
      </c>
      <c r="Q101" t="s">
        <v>1919</v>
      </c>
      <c r="S101" t="s">
        <v>1677</v>
      </c>
      <c r="T101" t="s">
        <v>1920</v>
      </c>
      <c r="U101" t="s">
        <v>1667</v>
      </c>
      <c r="V101">
        <v>0</v>
      </c>
      <c r="X101" t="s">
        <v>1464</v>
      </c>
      <c r="Y101" t="s">
        <v>1921</v>
      </c>
      <c r="Z101" t="s">
        <v>1922</v>
      </c>
      <c r="AA101" t="s">
        <v>1673</v>
      </c>
      <c r="AB101" t="s">
        <v>1674</v>
      </c>
    </row>
    <row r="102" spans="1:28" x14ac:dyDescent="0.45">
      <c r="A102" s="57">
        <v>46385</v>
      </c>
      <c r="B102" s="57">
        <v>2</v>
      </c>
      <c r="C102" t="s">
        <v>2547</v>
      </c>
      <c r="D102">
        <v>3</v>
      </c>
      <c r="E102" t="s">
        <v>1685</v>
      </c>
      <c r="F102">
        <v>3851</v>
      </c>
      <c r="G102" t="s">
        <v>91</v>
      </c>
      <c r="H102">
        <v>2</v>
      </c>
      <c r="I102">
        <v>195</v>
      </c>
      <c r="J102">
        <v>390</v>
      </c>
      <c r="K102" t="s">
        <v>1494</v>
      </c>
      <c r="L102" t="s">
        <v>30</v>
      </c>
      <c r="M102" t="s">
        <v>1668</v>
      </c>
      <c r="N102" t="s">
        <v>1669</v>
      </c>
      <c r="P102" t="s">
        <v>1464</v>
      </c>
      <c r="Q102" t="s">
        <v>1919</v>
      </c>
      <c r="S102" t="s">
        <v>1677</v>
      </c>
      <c r="T102" t="s">
        <v>1920</v>
      </c>
      <c r="U102" t="s">
        <v>1667</v>
      </c>
      <c r="V102">
        <v>0</v>
      </c>
      <c r="X102" t="s">
        <v>1464</v>
      </c>
      <c r="Y102" t="s">
        <v>1921</v>
      </c>
      <c r="Z102" t="s">
        <v>1922</v>
      </c>
      <c r="AA102" t="s">
        <v>1673</v>
      </c>
      <c r="AB102" t="s">
        <v>1674</v>
      </c>
    </row>
    <row r="103" spans="1:28" x14ac:dyDescent="0.45">
      <c r="A103" s="57">
        <v>46385</v>
      </c>
      <c r="B103" s="57">
        <v>2</v>
      </c>
      <c r="C103" t="s">
        <v>2547</v>
      </c>
      <c r="D103">
        <v>2</v>
      </c>
      <c r="E103" t="s">
        <v>1685</v>
      </c>
      <c r="F103">
        <v>3850</v>
      </c>
      <c r="G103" t="s">
        <v>95</v>
      </c>
      <c r="H103">
        <v>4</v>
      </c>
      <c r="I103">
        <v>1943</v>
      </c>
      <c r="J103">
        <v>7772</v>
      </c>
      <c r="K103" t="s">
        <v>1494</v>
      </c>
      <c r="L103" t="s">
        <v>30</v>
      </c>
      <c r="M103" t="s">
        <v>1668</v>
      </c>
      <c r="N103" t="s">
        <v>1669</v>
      </c>
      <c r="P103" t="s">
        <v>1464</v>
      </c>
      <c r="Q103" t="s">
        <v>1919</v>
      </c>
      <c r="S103" t="s">
        <v>1677</v>
      </c>
      <c r="T103" t="s">
        <v>1920</v>
      </c>
      <c r="U103" t="s">
        <v>1667</v>
      </c>
      <c r="V103">
        <v>0</v>
      </c>
      <c r="X103" t="s">
        <v>1464</v>
      </c>
      <c r="Y103" t="s">
        <v>1921</v>
      </c>
      <c r="Z103" t="s">
        <v>1922</v>
      </c>
      <c r="AA103" t="s">
        <v>1673</v>
      </c>
      <c r="AB103" t="s">
        <v>1674</v>
      </c>
    </row>
    <row r="104" spans="1:28" x14ac:dyDescent="0.45">
      <c r="A104" s="57">
        <v>46385</v>
      </c>
      <c r="B104" s="57">
        <v>2</v>
      </c>
      <c r="C104" t="s">
        <v>2547</v>
      </c>
      <c r="D104">
        <v>1</v>
      </c>
      <c r="E104" t="s">
        <v>1685</v>
      </c>
      <c r="F104">
        <v>3849</v>
      </c>
      <c r="G104" t="s">
        <v>663</v>
      </c>
      <c r="H104">
        <v>2</v>
      </c>
      <c r="I104">
        <v>165</v>
      </c>
      <c r="J104">
        <v>330</v>
      </c>
      <c r="K104" t="s">
        <v>1494</v>
      </c>
      <c r="L104" t="s">
        <v>30</v>
      </c>
      <c r="M104" t="s">
        <v>1668</v>
      </c>
      <c r="N104" t="s">
        <v>1669</v>
      </c>
      <c r="P104" t="s">
        <v>1464</v>
      </c>
      <c r="Q104" t="s">
        <v>1919</v>
      </c>
      <c r="S104" t="s">
        <v>1677</v>
      </c>
      <c r="T104" t="s">
        <v>1920</v>
      </c>
      <c r="U104" t="s">
        <v>1667</v>
      </c>
      <c r="V104">
        <v>0</v>
      </c>
      <c r="X104" t="s">
        <v>1464</v>
      </c>
      <c r="Y104" t="s">
        <v>1921</v>
      </c>
      <c r="Z104" t="s">
        <v>1922</v>
      </c>
      <c r="AA104" t="s">
        <v>1673</v>
      </c>
      <c r="AB104" t="s">
        <v>1674</v>
      </c>
    </row>
    <row r="105" spans="1:28" hidden="1" x14ac:dyDescent="0.45">
      <c r="A105" s="57">
        <v>46385</v>
      </c>
      <c r="B105" s="57">
        <v>2</v>
      </c>
      <c r="C105" t="s">
        <v>2506</v>
      </c>
      <c r="D105">
        <v>1</v>
      </c>
      <c r="E105" t="s">
        <v>1937</v>
      </c>
      <c r="F105">
        <v>4785</v>
      </c>
      <c r="G105" t="s">
        <v>262</v>
      </c>
      <c r="H105">
        <v>1</v>
      </c>
      <c r="I105">
        <v>160</v>
      </c>
      <c r="J105">
        <v>160</v>
      </c>
      <c r="K105" t="s">
        <v>1485</v>
      </c>
      <c r="L105" t="s">
        <v>30</v>
      </c>
      <c r="M105" t="s">
        <v>1668</v>
      </c>
      <c r="N105" t="s">
        <v>1669</v>
      </c>
      <c r="P105" t="s">
        <v>67</v>
      </c>
      <c r="Q105" t="s">
        <v>1938</v>
      </c>
      <c r="S105" t="s">
        <v>1763</v>
      </c>
      <c r="T105" t="s">
        <v>1939</v>
      </c>
      <c r="U105" t="s">
        <v>1667</v>
      </c>
      <c r="V105">
        <v>14</v>
      </c>
      <c r="X105" t="s">
        <v>1692</v>
      </c>
      <c r="Y105" t="s">
        <v>1940</v>
      </c>
      <c r="AA105" t="s">
        <v>1673</v>
      </c>
      <c r="AB105" t="s">
        <v>1674</v>
      </c>
    </row>
    <row r="106" spans="1:28" x14ac:dyDescent="0.45">
      <c r="A106" s="57">
        <v>46385</v>
      </c>
      <c r="B106" s="57">
        <v>2</v>
      </c>
      <c r="C106" t="s">
        <v>2505</v>
      </c>
      <c r="D106">
        <v>1</v>
      </c>
      <c r="E106" t="s">
        <v>1695</v>
      </c>
      <c r="F106">
        <v>606</v>
      </c>
      <c r="G106" t="s">
        <v>333</v>
      </c>
      <c r="H106">
        <v>1</v>
      </c>
      <c r="I106">
        <v>193.8</v>
      </c>
      <c r="J106">
        <v>193.8</v>
      </c>
      <c r="K106" t="s">
        <v>1485</v>
      </c>
      <c r="L106" t="s">
        <v>30</v>
      </c>
      <c r="M106" t="s">
        <v>1668</v>
      </c>
      <c r="N106" t="s">
        <v>1669</v>
      </c>
      <c r="P106" t="s">
        <v>67</v>
      </c>
      <c r="Q106" t="s">
        <v>1696</v>
      </c>
      <c r="S106" t="s">
        <v>1682</v>
      </c>
      <c r="T106" t="s">
        <v>1697</v>
      </c>
      <c r="U106" t="s">
        <v>1667</v>
      </c>
      <c r="V106">
        <v>0</v>
      </c>
      <c r="X106" t="s">
        <v>1698</v>
      </c>
      <c r="Y106" t="s">
        <v>1699</v>
      </c>
      <c r="Z106" t="s">
        <v>1700</v>
      </c>
      <c r="AA106" t="s">
        <v>1673</v>
      </c>
      <c r="AB106" t="s">
        <v>1674</v>
      </c>
    </row>
    <row r="107" spans="1:28" hidden="1" x14ac:dyDescent="0.45">
      <c r="A107" s="57">
        <v>46385</v>
      </c>
      <c r="B107" s="57">
        <v>2</v>
      </c>
      <c r="C107" t="s">
        <v>2503</v>
      </c>
      <c r="D107">
        <v>1</v>
      </c>
      <c r="E107" t="s">
        <v>1695</v>
      </c>
      <c r="F107">
        <v>5117</v>
      </c>
      <c r="G107" t="s">
        <v>284</v>
      </c>
      <c r="H107">
        <v>3</v>
      </c>
      <c r="I107">
        <v>94.6</v>
      </c>
      <c r="J107">
        <v>283.8</v>
      </c>
      <c r="K107" t="s">
        <v>1485</v>
      </c>
      <c r="L107" t="s">
        <v>30</v>
      </c>
      <c r="M107" t="s">
        <v>1668</v>
      </c>
      <c r="N107" t="s">
        <v>1669</v>
      </c>
      <c r="P107" t="s">
        <v>67</v>
      </c>
      <c r="Q107" t="s">
        <v>1696</v>
      </c>
      <c r="S107" t="s">
        <v>1682</v>
      </c>
      <c r="T107" t="s">
        <v>1697</v>
      </c>
      <c r="U107" t="s">
        <v>1667</v>
      </c>
      <c r="V107">
        <v>0</v>
      </c>
      <c r="X107" t="s">
        <v>1698</v>
      </c>
      <c r="Y107" t="s">
        <v>1699</v>
      </c>
      <c r="Z107" t="s">
        <v>1700</v>
      </c>
      <c r="AA107" t="s">
        <v>1673</v>
      </c>
      <c r="AB107" t="s">
        <v>1674</v>
      </c>
    </row>
    <row r="108" spans="1:28" x14ac:dyDescent="0.45">
      <c r="A108" s="57">
        <v>46385</v>
      </c>
      <c r="B108" s="57">
        <v>2</v>
      </c>
      <c r="C108" t="s">
        <v>2508</v>
      </c>
      <c r="D108">
        <v>3</v>
      </c>
      <c r="E108" t="s">
        <v>1883</v>
      </c>
      <c r="F108">
        <v>3852</v>
      </c>
      <c r="G108" t="s">
        <v>93</v>
      </c>
      <c r="H108">
        <v>1</v>
      </c>
      <c r="I108">
        <v>119</v>
      </c>
      <c r="J108">
        <v>119</v>
      </c>
      <c r="K108" t="s">
        <v>1517</v>
      </c>
      <c r="L108" t="s">
        <v>30</v>
      </c>
      <c r="M108" t="s">
        <v>1668</v>
      </c>
      <c r="N108" t="s">
        <v>1669</v>
      </c>
      <c r="P108" t="s">
        <v>92</v>
      </c>
      <c r="Q108" t="s">
        <v>1884</v>
      </c>
      <c r="S108" t="s">
        <v>1677</v>
      </c>
      <c r="T108" t="s">
        <v>1885</v>
      </c>
      <c r="U108" t="s">
        <v>1667</v>
      </c>
      <c r="V108">
        <v>0</v>
      </c>
      <c r="X108" t="s">
        <v>92</v>
      </c>
      <c r="Y108" t="s">
        <v>1886</v>
      </c>
      <c r="Z108" t="s">
        <v>1887</v>
      </c>
      <c r="AA108" t="s">
        <v>1673</v>
      </c>
      <c r="AB108" t="s">
        <v>1674</v>
      </c>
    </row>
    <row r="109" spans="1:28" x14ac:dyDescent="0.45">
      <c r="A109" s="57">
        <v>46385</v>
      </c>
      <c r="B109" s="57">
        <v>2</v>
      </c>
      <c r="C109" t="s">
        <v>2508</v>
      </c>
      <c r="D109">
        <v>2</v>
      </c>
      <c r="E109" t="s">
        <v>1883</v>
      </c>
      <c r="F109">
        <v>3851</v>
      </c>
      <c r="G109" t="s">
        <v>91</v>
      </c>
      <c r="H109">
        <v>4</v>
      </c>
      <c r="I109">
        <v>195</v>
      </c>
      <c r="J109">
        <v>780</v>
      </c>
      <c r="K109" t="s">
        <v>1517</v>
      </c>
      <c r="L109" t="s">
        <v>30</v>
      </c>
      <c r="M109" t="s">
        <v>1668</v>
      </c>
      <c r="N109" t="s">
        <v>1669</v>
      </c>
      <c r="P109" t="s">
        <v>92</v>
      </c>
      <c r="Q109" t="s">
        <v>1884</v>
      </c>
      <c r="S109" t="s">
        <v>1677</v>
      </c>
      <c r="T109" t="s">
        <v>1885</v>
      </c>
      <c r="U109" t="s">
        <v>1667</v>
      </c>
      <c r="V109">
        <v>0</v>
      </c>
      <c r="X109" t="s">
        <v>92</v>
      </c>
      <c r="Y109" t="s">
        <v>1886</v>
      </c>
      <c r="Z109" t="s">
        <v>1887</v>
      </c>
      <c r="AA109" t="s">
        <v>1673</v>
      </c>
      <c r="AB109" t="s">
        <v>1674</v>
      </c>
    </row>
    <row r="110" spans="1:28" x14ac:dyDescent="0.45">
      <c r="A110" s="57">
        <v>46385</v>
      </c>
      <c r="B110" s="57">
        <v>2</v>
      </c>
      <c r="C110" t="s">
        <v>2508</v>
      </c>
      <c r="D110">
        <v>1</v>
      </c>
      <c r="E110" t="s">
        <v>1883</v>
      </c>
      <c r="F110">
        <v>3850</v>
      </c>
      <c r="G110" t="s">
        <v>95</v>
      </c>
      <c r="H110">
        <v>2</v>
      </c>
      <c r="I110">
        <v>1943</v>
      </c>
      <c r="J110">
        <v>3886</v>
      </c>
      <c r="K110" t="s">
        <v>1517</v>
      </c>
      <c r="L110" t="s">
        <v>30</v>
      </c>
      <c r="M110" t="s">
        <v>1668</v>
      </c>
      <c r="N110" t="s">
        <v>1669</v>
      </c>
      <c r="P110" t="s">
        <v>92</v>
      </c>
      <c r="Q110" t="s">
        <v>1884</v>
      </c>
      <c r="S110" t="s">
        <v>1677</v>
      </c>
      <c r="T110" t="s">
        <v>1885</v>
      </c>
      <c r="U110" t="s">
        <v>1667</v>
      </c>
      <c r="V110">
        <v>0</v>
      </c>
      <c r="X110" t="s">
        <v>92</v>
      </c>
      <c r="Y110" t="s">
        <v>1886</v>
      </c>
      <c r="Z110" t="s">
        <v>1887</v>
      </c>
      <c r="AA110" t="s">
        <v>1673</v>
      </c>
      <c r="AB110" t="s">
        <v>1674</v>
      </c>
    </row>
    <row r="111" spans="1:28" x14ac:dyDescent="0.45">
      <c r="A111" s="57">
        <v>46385</v>
      </c>
      <c r="B111" s="57">
        <v>2</v>
      </c>
      <c r="C111" t="s">
        <v>2465</v>
      </c>
      <c r="D111">
        <v>1</v>
      </c>
      <c r="E111" t="s">
        <v>1695</v>
      </c>
      <c r="F111">
        <v>609</v>
      </c>
      <c r="G111" t="s">
        <v>173</v>
      </c>
      <c r="H111">
        <v>8</v>
      </c>
      <c r="I111">
        <v>119</v>
      </c>
      <c r="J111">
        <v>952</v>
      </c>
      <c r="K111" t="s">
        <v>1485</v>
      </c>
      <c r="L111" t="s">
        <v>30</v>
      </c>
      <c r="M111" t="s">
        <v>1668</v>
      </c>
      <c r="N111" t="s">
        <v>1669</v>
      </c>
      <c r="P111" t="s">
        <v>67</v>
      </c>
      <c r="Q111" t="s">
        <v>1696</v>
      </c>
      <c r="S111" t="s">
        <v>1682</v>
      </c>
      <c r="T111" t="s">
        <v>1697</v>
      </c>
      <c r="U111" t="s">
        <v>1667</v>
      </c>
      <c r="V111">
        <v>1</v>
      </c>
      <c r="X111" t="s">
        <v>1698</v>
      </c>
      <c r="Y111" t="s">
        <v>1699</v>
      </c>
      <c r="Z111" t="s">
        <v>1700</v>
      </c>
      <c r="AA111" t="s">
        <v>1673</v>
      </c>
      <c r="AB111" t="s">
        <v>1674</v>
      </c>
    </row>
    <row r="112" spans="1:28" hidden="1" x14ac:dyDescent="0.45">
      <c r="A112" s="57">
        <v>46385</v>
      </c>
      <c r="B112" s="57">
        <v>2</v>
      </c>
      <c r="C112" t="s">
        <v>2463</v>
      </c>
      <c r="D112">
        <v>1</v>
      </c>
      <c r="E112" t="s">
        <v>1695</v>
      </c>
      <c r="F112">
        <v>5117</v>
      </c>
      <c r="G112" t="s">
        <v>284</v>
      </c>
      <c r="H112">
        <v>3</v>
      </c>
      <c r="I112">
        <v>94.6</v>
      </c>
      <c r="J112">
        <v>283.8</v>
      </c>
      <c r="K112" t="s">
        <v>1485</v>
      </c>
      <c r="L112" t="s">
        <v>30</v>
      </c>
      <c r="M112" t="s">
        <v>1668</v>
      </c>
      <c r="N112" t="s">
        <v>1669</v>
      </c>
      <c r="P112" t="s">
        <v>67</v>
      </c>
      <c r="Q112" t="s">
        <v>1696</v>
      </c>
      <c r="S112" t="s">
        <v>1682</v>
      </c>
      <c r="T112" t="s">
        <v>1697</v>
      </c>
      <c r="U112" t="s">
        <v>1667</v>
      </c>
      <c r="V112">
        <v>0</v>
      </c>
      <c r="X112" t="s">
        <v>1698</v>
      </c>
      <c r="Y112" t="s">
        <v>1699</v>
      </c>
      <c r="Z112" t="s">
        <v>1700</v>
      </c>
      <c r="AA112" t="s">
        <v>1673</v>
      </c>
      <c r="AB112" t="s">
        <v>1674</v>
      </c>
    </row>
    <row r="113" spans="1:28" hidden="1" x14ac:dyDescent="0.45">
      <c r="A113" s="57">
        <v>46385</v>
      </c>
      <c r="B113" s="57">
        <v>2</v>
      </c>
      <c r="C113" t="s">
        <v>2453</v>
      </c>
      <c r="D113">
        <v>20</v>
      </c>
      <c r="E113" t="s">
        <v>1805</v>
      </c>
      <c r="F113">
        <v>5117</v>
      </c>
      <c r="G113" t="s">
        <v>284</v>
      </c>
      <c r="H113">
        <v>7</v>
      </c>
      <c r="I113">
        <v>94.6</v>
      </c>
      <c r="J113">
        <v>662.2</v>
      </c>
      <c r="K113" t="s">
        <v>1485</v>
      </c>
      <c r="L113" t="s">
        <v>30</v>
      </c>
      <c r="M113" t="s">
        <v>1668</v>
      </c>
      <c r="N113" t="s">
        <v>1669</v>
      </c>
      <c r="P113" t="s">
        <v>67</v>
      </c>
      <c r="Q113" t="s">
        <v>1806</v>
      </c>
      <c r="S113" t="s">
        <v>1807</v>
      </c>
      <c r="T113" t="s">
        <v>1808</v>
      </c>
      <c r="U113" t="s">
        <v>1667</v>
      </c>
      <c r="V113">
        <v>0</v>
      </c>
      <c r="X113" t="s">
        <v>1713</v>
      </c>
      <c r="Y113" t="s">
        <v>1809</v>
      </c>
      <c r="AA113" t="s">
        <v>1673</v>
      </c>
      <c r="AB113" t="s">
        <v>1674</v>
      </c>
    </row>
    <row r="114" spans="1:28" hidden="1" x14ac:dyDescent="0.45">
      <c r="A114" s="57">
        <v>46385</v>
      </c>
      <c r="B114" s="57">
        <v>2</v>
      </c>
      <c r="C114" t="s">
        <v>2451</v>
      </c>
      <c r="D114">
        <v>20</v>
      </c>
      <c r="E114" t="s">
        <v>1734</v>
      </c>
      <c r="F114">
        <v>5117</v>
      </c>
      <c r="G114" t="s">
        <v>284</v>
      </c>
      <c r="H114">
        <v>10</v>
      </c>
      <c r="I114">
        <v>94.6</v>
      </c>
      <c r="J114">
        <v>946</v>
      </c>
      <c r="K114" t="s">
        <v>1485</v>
      </c>
      <c r="L114" t="s">
        <v>30</v>
      </c>
      <c r="M114" t="s">
        <v>1668</v>
      </c>
      <c r="N114" t="s">
        <v>1669</v>
      </c>
      <c r="P114" t="s">
        <v>67</v>
      </c>
      <c r="Q114" t="s">
        <v>1735</v>
      </c>
      <c r="S114" t="s">
        <v>1690</v>
      </c>
      <c r="T114" t="s">
        <v>1736</v>
      </c>
      <c r="U114" t="s">
        <v>1667</v>
      </c>
      <c r="V114">
        <v>0</v>
      </c>
      <c r="X114" t="s">
        <v>1713</v>
      </c>
      <c r="Y114" t="s">
        <v>1737</v>
      </c>
      <c r="AA114" t="s">
        <v>1673</v>
      </c>
      <c r="AB114" t="s">
        <v>1674</v>
      </c>
    </row>
    <row r="115" spans="1:28" hidden="1" x14ac:dyDescent="0.45">
      <c r="A115" s="57">
        <v>46385</v>
      </c>
      <c r="B115" s="57">
        <v>2</v>
      </c>
      <c r="C115" t="s">
        <v>2445</v>
      </c>
      <c r="D115">
        <v>20</v>
      </c>
      <c r="E115" t="s">
        <v>1810</v>
      </c>
      <c r="F115">
        <v>5116</v>
      </c>
      <c r="G115" t="s">
        <v>317</v>
      </c>
      <c r="H115">
        <v>5</v>
      </c>
      <c r="I115">
        <v>63.42</v>
      </c>
      <c r="J115">
        <v>317.10000000000002</v>
      </c>
      <c r="K115" t="s">
        <v>1485</v>
      </c>
      <c r="L115" t="s">
        <v>30</v>
      </c>
      <c r="M115" t="s">
        <v>1668</v>
      </c>
      <c r="N115" t="s">
        <v>1669</v>
      </c>
      <c r="P115" t="s">
        <v>67</v>
      </c>
      <c r="Q115" t="s">
        <v>1811</v>
      </c>
      <c r="S115" t="s">
        <v>1812</v>
      </c>
      <c r="T115" t="s">
        <v>1813</v>
      </c>
      <c r="U115" t="s">
        <v>1667</v>
      </c>
      <c r="V115">
        <v>0</v>
      </c>
      <c r="X115" t="s">
        <v>1713</v>
      </c>
      <c r="Y115" t="s">
        <v>1814</v>
      </c>
      <c r="AA115" t="s">
        <v>1673</v>
      </c>
      <c r="AB115" t="s">
        <v>1674</v>
      </c>
    </row>
    <row r="116" spans="1:28" hidden="1" x14ac:dyDescent="0.45">
      <c r="A116" s="57">
        <v>46385</v>
      </c>
      <c r="B116" s="57">
        <v>2</v>
      </c>
      <c r="C116" t="s">
        <v>2443</v>
      </c>
      <c r="D116">
        <v>20</v>
      </c>
      <c r="E116" t="s">
        <v>1743</v>
      </c>
      <c r="F116">
        <v>5117</v>
      </c>
      <c r="G116" t="s">
        <v>284</v>
      </c>
      <c r="H116">
        <v>9</v>
      </c>
      <c r="I116">
        <v>94.6</v>
      </c>
      <c r="J116">
        <v>851.4</v>
      </c>
      <c r="K116" t="s">
        <v>1485</v>
      </c>
      <c r="L116" t="s">
        <v>30</v>
      </c>
      <c r="M116" t="s">
        <v>1668</v>
      </c>
      <c r="N116" t="s">
        <v>1669</v>
      </c>
      <c r="P116" t="s">
        <v>67</v>
      </c>
      <c r="Q116" t="s">
        <v>1744</v>
      </c>
      <c r="S116" t="s">
        <v>1690</v>
      </c>
      <c r="T116" t="s">
        <v>1745</v>
      </c>
      <c r="U116" t="s">
        <v>1667</v>
      </c>
      <c r="V116">
        <v>0</v>
      </c>
      <c r="X116" t="s">
        <v>1713</v>
      </c>
      <c r="Y116" t="s">
        <v>1746</v>
      </c>
      <c r="AA116" t="s">
        <v>1673</v>
      </c>
      <c r="AB116" t="s">
        <v>1674</v>
      </c>
    </row>
    <row r="117" spans="1:28" hidden="1" x14ac:dyDescent="0.45">
      <c r="A117" s="57">
        <v>46385</v>
      </c>
      <c r="B117" s="57">
        <v>2</v>
      </c>
      <c r="C117" t="s">
        <v>2441</v>
      </c>
      <c r="D117">
        <v>20</v>
      </c>
      <c r="E117" t="s">
        <v>1729</v>
      </c>
      <c r="F117">
        <v>5117</v>
      </c>
      <c r="G117" t="s">
        <v>284</v>
      </c>
      <c r="H117">
        <v>6</v>
      </c>
      <c r="I117">
        <v>94.6</v>
      </c>
      <c r="J117">
        <v>567.6</v>
      </c>
      <c r="K117" t="s">
        <v>1485</v>
      </c>
      <c r="L117" t="s">
        <v>30</v>
      </c>
      <c r="M117" t="s">
        <v>1668</v>
      </c>
      <c r="N117" t="s">
        <v>1669</v>
      </c>
      <c r="P117" t="s">
        <v>67</v>
      </c>
      <c r="Q117" t="s">
        <v>1730</v>
      </c>
      <c r="S117" t="s">
        <v>1731</v>
      </c>
      <c r="T117" t="s">
        <v>1732</v>
      </c>
      <c r="U117" t="s">
        <v>1667</v>
      </c>
      <c r="V117">
        <v>0</v>
      </c>
      <c r="X117" t="s">
        <v>1713</v>
      </c>
      <c r="Y117" t="s">
        <v>1733</v>
      </c>
      <c r="AA117" t="s">
        <v>1673</v>
      </c>
      <c r="AB117" t="s">
        <v>1674</v>
      </c>
    </row>
    <row r="118" spans="1:28" hidden="1" x14ac:dyDescent="0.45">
      <c r="A118" s="57">
        <v>46385</v>
      </c>
      <c r="B118" s="57">
        <v>2</v>
      </c>
      <c r="C118" t="s">
        <v>2439</v>
      </c>
      <c r="D118">
        <v>20</v>
      </c>
      <c r="E118" t="s">
        <v>1795</v>
      </c>
      <c r="F118">
        <v>5117</v>
      </c>
      <c r="G118" t="s">
        <v>284</v>
      </c>
      <c r="H118">
        <v>8</v>
      </c>
      <c r="I118">
        <v>94.6</v>
      </c>
      <c r="J118">
        <v>756.8</v>
      </c>
      <c r="K118" t="s">
        <v>1485</v>
      </c>
      <c r="L118" t="s">
        <v>30</v>
      </c>
      <c r="M118" t="s">
        <v>1668</v>
      </c>
      <c r="N118" t="s">
        <v>1669</v>
      </c>
      <c r="P118" t="s">
        <v>67</v>
      </c>
      <c r="Q118" t="s">
        <v>1796</v>
      </c>
      <c r="S118" t="s">
        <v>1797</v>
      </c>
      <c r="T118" t="s">
        <v>1798</v>
      </c>
      <c r="U118" t="s">
        <v>1667</v>
      </c>
      <c r="V118">
        <v>0</v>
      </c>
      <c r="X118" t="s">
        <v>1713</v>
      </c>
      <c r="Y118" t="s">
        <v>1799</v>
      </c>
      <c r="AA118" t="s">
        <v>1673</v>
      </c>
      <c r="AB118" t="s">
        <v>1674</v>
      </c>
    </row>
    <row r="119" spans="1:28" hidden="1" x14ac:dyDescent="0.45">
      <c r="A119" s="57">
        <v>46385</v>
      </c>
      <c r="B119" s="57">
        <v>2</v>
      </c>
      <c r="C119" t="s">
        <v>2435</v>
      </c>
      <c r="D119">
        <v>20</v>
      </c>
      <c r="E119" t="s">
        <v>1720</v>
      </c>
      <c r="F119">
        <v>5117</v>
      </c>
      <c r="G119" t="s">
        <v>284</v>
      </c>
      <c r="H119">
        <v>1</v>
      </c>
      <c r="I119">
        <v>94.6</v>
      </c>
      <c r="J119">
        <v>94.6</v>
      </c>
      <c r="K119" t="s">
        <v>1485</v>
      </c>
      <c r="L119" t="s">
        <v>30</v>
      </c>
      <c r="M119" t="s">
        <v>1668</v>
      </c>
      <c r="N119" t="s">
        <v>1669</v>
      </c>
      <c r="P119" t="s">
        <v>67</v>
      </c>
      <c r="Q119" t="s">
        <v>1721</v>
      </c>
      <c r="S119" t="s">
        <v>1682</v>
      </c>
      <c r="T119" t="s">
        <v>1722</v>
      </c>
      <c r="U119" t="s">
        <v>1667</v>
      </c>
      <c r="V119">
        <v>0</v>
      </c>
      <c r="X119" t="s">
        <v>1713</v>
      </c>
      <c r="Y119" t="s">
        <v>1723</v>
      </c>
      <c r="AA119" t="s">
        <v>1673</v>
      </c>
      <c r="AB119" t="s">
        <v>1674</v>
      </c>
    </row>
    <row r="120" spans="1:28" hidden="1" x14ac:dyDescent="0.45">
      <c r="A120" s="57">
        <v>46385</v>
      </c>
      <c r="B120" s="57">
        <v>2</v>
      </c>
      <c r="C120" t="s">
        <v>2435</v>
      </c>
      <c r="D120">
        <v>10</v>
      </c>
      <c r="E120" t="s">
        <v>1720</v>
      </c>
      <c r="F120">
        <v>5116</v>
      </c>
      <c r="G120" t="s">
        <v>317</v>
      </c>
      <c r="H120">
        <v>3</v>
      </c>
      <c r="I120">
        <v>63.42</v>
      </c>
      <c r="J120">
        <v>190.26</v>
      </c>
      <c r="K120" t="s">
        <v>1485</v>
      </c>
      <c r="L120" t="s">
        <v>30</v>
      </c>
      <c r="M120" t="s">
        <v>1668</v>
      </c>
      <c r="N120" t="s">
        <v>1669</v>
      </c>
      <c r="P120" t="s">
        <v>67</v>
      </c>
      <c r="Q120" t="s">
        <v>1721</v>
      </c>
      <c r="S120" t="s">
        <v>1682</v>
      </c>
      <c r="T120" t="s">
        <v>1722</v>
      </c>
      <c r="U120" t="s">
        <v>1667</v>
      </c>
      <c r="V120">
        <v>0</v>
      </c>
      <c r="X120" t="s">
        <v>1713</v>
      </c>
      <c r="Y120" t="s">
        <v>1723</v>
      </c>
      <c r="AA120" t="s">
        <v>1673</v>
      </c>
      <c r="AB120" t="s">
        <v>1674</v>
      </c>
    </row>
    <row r="121" spans="1:28" hidden="1" x14ac:dyDescent="0.45">
      <c r="A121" s="57">
        <v>46385</v>
      </c>
      <c r="B121" s="57">
        <v>2</v>
      </c>
      <c r="C121" t="s">
        <v>2431</v>
      </c>
      <c r="D121">
        <v>10</v>
      </c>
      <c r="E121" t="s">
        <v>1761</v>
      </c>
      <c r="F121">
        <v>5116</v>
      </c>
      <c r="G121" t="s">
        <v>317</v>
      </c>
      <c r="H121">
        <v>2</v>
      </c>
      <c r="I121">
        <v>63.42</v>
      </c>
      <c r="J121">
        <v>126.84</v>
      </c>
      <c r="K121" t="s">
        <v>1485</v>
      </c>
      <c r="L121" t="s">
        <v>30</v>
      </c>
      <c r="M121" t="s">
        <v>1668</v>
      </c>
      <c r="N121" t="s">
        <v>1669</v>
      </c>
      <c r="P121" t="s">
        <v>67</v>
      </c>
      <c r="Q121" t="s">
        <v>1762</v>
      </c>
      <c r="S121" t="s">
        <v>1763</v>
      </c>
      <c r="T121" t="s">
        <v>1764</v>
      </c>
      <c r="U121" t="s">
        <v>1667</v>
      </c>
      <c r="V121">
        <v>0</v>
      </c>
      <c r="X121" t="s">
        <v>1713</v>
      </c>
      <c r="Y121" t="s">
        <v>1765</v>
      </c>
      <c r="AA121" t="s">
        <v>1673</v>
      </c>
      <c r="AB121" t="s">
        <v>1674</v>
      </c>
    </row>
    <row r="122" spans="1:28" hidden="1" x14ac:dyDescent="0.45">
      <c r="A122" s="57">
        <v>46385</v>
      </c>
      <c r="B122" s="57">
        <v>2</v>
      </c>
      <c r="C122" t="s">
        <v>2429</v>
      </c>
      <c r="D122">
        <v>10</v>
      </c>
      <c r="E122" t="s">
        <v>1720</v>
      </c>
      <c r="F122">
        <v>5116</v>
      </c>
      <c r="G122" t="s">
        <v>317</v>
      </c>
      <c r="H122">
        <v>1</v>
      </c>
      <c r="I122">
        <v>63.42</v>
      </c>
      <c r="J122">
        <v>63.42</v>
      </c>
      <c r="K122" t="s">
        <v>1485</v>
      </c>
      <c r="L122" t="s">
        <v>30</v>
      </c>
      <c r="M122" t="s">
        <v>1668</v>
      </c>
      <c r="N122" t="s">
        <v>1669</v>
      </c>
      <c r="P122" t="s">
        <v>67</v>
      </c>
      <c r="Q122" t="s">
        <v>1721</v>
      </c>
      <c r="S122" t="s">
        <v>1682</v>
      </c>
      <c r="T122" t="s">
        <v>1722</v>
      </c>
      <c r="U122" t="s">
        <v>1667</v>
      </c>
      <c r="V122">
        <v>0</v>
      </c>
      <c r="X122" t="s">
        <v>1713</v>
      </c>
      <c r="Y122" t="s">
        <v>1723</v>
      </c>
      <c r="AA122" t="s">
        <v>1673</v>
      </c>
      <c r="AB122" t="s">
        <v>1674</v>
      </c>
    </row>
    <row r="123" spans="1:28" hidden="1" x14ac:dyDescent="0.45">
      <c r="A123" s="57">
        <v>46385</v>
      </c>
      <c r="B123" s="57">
        <v>2</v>
      </c>
      <c r="C123" t="s">
        <v>2410</v>
      </c>
      <c r="D123">
        <v>1</v>
      </c>
      <c r="E123" t="s">
        <v>1688</v>
      </c>
      <c r="F123">
        <v>4785</v>
      </c>
      <c r="G123" t="s">
        <v>262</v>
      </c>
      <c r="H123">
        <v>46</v>
      </c>
      <c r="I123">
        <v>160</v>
      </c>
      <c r="J123">
        <v>7360</v>
      </c>
      <c r="K123" t="s">
        <v>1485</v>
      </c>
      <c r="L123" t="s">
        <v>30</v>
      </c>
      <c r="M123" t="s">
        <v>1668</v>
      </c>
      <c r="N123" t="s">
        <v>1669</v>
      </c>
      <c r="P123" t="s">
        <v>67</v>
      </c>
      <c r="Q123" t="s">
        <v>1689</v>
      </c>
      <c r="S123" t="s">
        <v>1690</v>
      </c>
      <c r="T123" t="s">
        <v>1691</v>
      </c>
      <c r="U123" t="s">
        <v>1667</v>
      </c>
      <c r="V123">
        <v>14</v>
      </c>
      <c r="X123" t="s">
        <v>1692</v>
      </c>
      <c r="Y123" t="s">
        <v>1693</v>
      </c>
      <c r="Z123" t="s">
        <v>1694</v>
      </c>
      <c r="AA123" t="s">
        <v>1673</v>
      </c>
      <c r="AB123" t="s">
        <v>1674</v>
      </c>
    </row>
    <row r="124" spans="1:28" x14ac:dyDescent="0.45">
      <c r="A124" s="57">
        <v>46385</v>
      </c>
      <c r="B124" s="57">
        <v>46385</v>
      </c>
      <c r="C124" t="s">
        <v>2409</v>
      </c>
      <c r="D124">
        <v>2</v>
      </c>
      <c r="E124" t="s">
        <v>1937</v>
      </c>
      <c r="F124">
        <v>609</v>
      </c>
      <c r="G124" t="s">
        <v>173</v>
      </c>
      <c r="H124">
        <v>1</v>
      </c>
      <c r="I124">
        <v>119</v>
      </c>
      <c r="J124">
        <v>119</v>
      </c>
      <c r="K124" t="s">
        <v>1485</v>
      </c>
      <c r="L124" t="s">
        <v>30</v>
      </c>
      <c r="M124" t="s">
        <v>1668</v>
      </c>
      <c r="N124" t="s">
        <v>1669</v>
      </c>
      <c r="P124" t="s">
        <v>67</v>
      </c>
      <c r="Q124" t="s">
        <v>1938</v>
      </c>
      <c r="S124" t="s">
        <v>1763</v>
      </c>
      <c r="T124" t="s">
        <v>1939</v>
      </c>
      <c r="U124" t="s">
        <v>1667</v>
      </c>
      <c r="V124">
        <v>1</v>
      </c>
      <c r="X124" t="s">
        <v>1692</v>
      </c>
      <c r="Y124" t="s">
        <v>1940</v>
      </c>
      <c r="AA124" t="s">
        <v>1673</v>
      </c>
      <c r="AB124" t="s">
        <v>1674</v>
      </c>
    </row>
    <row r="125" spans="1:28" hidden="1" x14ac:dyDescent="0.45">
      <c r="A125" s="57">
        <v>46385</v>
      </c>
      <c r="B125" s="57">
        <v>2</v>
      </c>
      <c r="C125" t="s">
        <v>2408</v>
      </c>
      <c r="D125">
        <v>2</v>
      </c>
      <c r="E125" t="s">
        <v>1695</v>
      </c>
      <c r="F125">
        <v>6013</v>
      </c>
      <c r="G125" t="s">
        <v>131</v>
      </c>
      <c r="H125">
        <v>11</v>
      </c>
      <c r="I125">
        <v>123</v>
      </c>
      <c r="J125">
        <v>1353</v>
      </c>
      <c r="K125" t="s">
        <v>1485</v>
      </c>
      <c r="L125" t="s">
        <v>30</v>
      </c>
      <c r="M125" t="s">
        <v>1668</v>
      </c>
      <c r="N125" t="s">
        <v>1669</v>
      </c>
      <c r="P125" t="s">
        <v>67</v>
      </c>
      <c r="Q125" t="s">
        <v>1696</v>
      </c>
      <c r="S125" t="s">
        <v>1682</v>
      </c>
      <c r="T125" t="s">
        <v>1697</v>
      </c>
      <c r="U125" t="s">
        <v>1667</v>
      </c>
      <c r="V125">
        <v>0</v>
      </c>
      <c r="X125" t="s">
        <v>1698</v>
      </c>
      <c r="Y125" t="s">
        <v>1699</v>
      </c>
      <c r="Z125" t="s">
        <v>1700</v>
      </c>
      <c r="AA125" t="s">
        <v>1673</v>
      </c>
      <c r="AB125" t="s">
        <v>1674</v>
      </c>
    </row>
    <row r="126" spans="1:28" hidden="1" x14ac:dyDescent="0.45">
      <c r="A126" s="57">
        <v>46385</v>
      </c>
      <c r="B126" s="57">
        <v>2</v>
      </c>
      <c r="C126" t="s">
        <v>2408</v>
      </c>
      <c r="D126">
        <v>1</v>
      </c>
      <c r="E126" t="s">
        <v>1695</v>
      </c>
      <c r="F126">
        <v>5117</v>
      </c>
      <c r="G126" t="s">
        <v>284</v>
      </c>
      <c r="H126">
        <v>3</v>
      </c>
      <c r="I126">
        <v>94.6</v>
      </c>
      <c r="J126">
        <v>283.8</v>
      </c>
      <c r="K126" t="s">
        <v>1485</v>
      </c>
      <c r="L126" t="s">
        <v>30</v>
      </c>
      <c r="M126" t="s">
        <v>1668</v>
      </c>
      <c r="N126" t="s">
        <v>1669</v>
      </c>
      <c r="P126" t="s">
        <v>67</v>
      </c>
      <c r="Q126" t="s">
        <v>1696</v>
      </c>
      <c r="S126" t="s">
        <v>1682</v>
      </c>
      <c r="T126" t="s">
        <v>1697</v>
      </c>
      <c r="U126" t="s">
        <v>1667</v>
      </c>
      <c r="V126">
        <v>0</v>
      </c>
      <c r="X126" t="s">
        <v>1698</v>
      </c>
      <c r="Y126" t="s">
        <v>1699</v>
      </c>
      <c r="Z126" t="s">
        <v>1700</v>
      </c>
      <c r="AA126" t="s">
        <v>1673</v>
      </c>
      <c r="AB126" t="s">
        <v>1674</v>
      </c>
    </row>
    <row r="127" spans="1:28" hidden="1" x14ac:dyDescent="0.45">
      <c r="A127" s="57">
        <v>46385</v>
      </c>
      <c r="B127" s="57">
        <v>2</v>
      </c>
      <c r="C127" t="s">
        <v>2407</v>
      </c>
      <c r="D127">
        <v>1</v>
      </c>
      <c r="E127" t="s">
        <v>1695</v>
      </c>
      <c r="F127">
        <v>4785</v>
      </c>
      <c r="G127" t="s">
        <v>262</v>
      </c>
      <c r="H127">
        <v>10</v>
      </c>
      <c r="I127">
        <v>160</v>
      </c>
      <c r="J127">
        <v>1600</v>
      </c>
      <c r="K127" t="s">
        <v>1485</v>
      </c>
      <c r="L127" t="s">
        <v>30</v>
      </c>
      <c r="M127" t="s">
        <v>1668</v>
      </c>
      <c r="N127" t="s">
        <v>1669</v>
      </c>
      <c r="P127" t="s">
        <v>67</v>
      </c>
      <c r="Q127" t="s">
        <v>1696</v>
      </c>
      <c r="S127" t="s">
        <v>1682</v>
      </c>
      <c r="T127" t="s">
        <v>1697</v>
      </c>
      <c r="U127" t="s">
        <v>1667</v>
      </c>
      <c r="V127">
        <v>14</v>
      </c>
      <c r="X127" t="s">
        <v>1698</v>
      </c>
      <c r="Y127" t="s">
        <v>1699</v>
      </c>
      <c r="Z127" t="s">
        <v>1700</v>
      </c>
      <c r="AA127" t="s">
        <v>1673</v>
      </c>
      <c r="AB127" t="s">
        <v>1674</v>
      </c>
    </row>
    <row r="128" spans="1:28" x14ac:dyDescent="0.45">
      <c r="A128" s="57">
        <v>46385</v>
      </c>
      <c r="B128" s="57">
        <v>2</v>
      </c>
      <c r="C128" t="s">
        <v>2404</v>
      </c>
      <c r="D128">
        <v>4</v>
      </c>
      <c r="E128" t="s">
        <v>1685</v>
      </c>
      <c r="F128">
        <v>3853</v>
      </c>
      <c r="G128" t="s">
        <v>94</v>
      </c>
      <c r="H128">
        <v>2</v>
      </c>
      <c r="I128">
        <v>196.5</v>
      </c>
      <c r="J128">
        <v>393</v>
      </c>
      <c r="K128" t="s">
        <v>1494</v>
      </c>
      <c r="L128" t="s">
        <v>30</v>
      </c>
      <c r="M128" t="s">
        <v>1668</v>
      </c>
      <c r="N128" t="s">
        <v>1669</v>
      </c>
      <c r="P128" t="s">
        <v>1464</v>
      </c>
      <c r="Q128" t="s">
        <v>1919</v>
      </c>
      <c r="S128" t="s">
        <v>1677</v>
      </c>
      <c r="T128" t="s">
        <v>1920</v>
      </c>
      <c r="U128" t="s">
        <v>1667</v>
      </c>
      <c r="V128">
        <v>0</v>
      </c>
      <c r="X128" t="s">
        <v>1464</v>
      </c>
      <c r="Y128" t="s">
        <v>1921</v>
      </c>
      <c r="Z128" t="s">
        <v>1922</v>
      </c>
      <c r="AA128" t="s">
        <v>1673</v>
      </c>
      <c r="AB128" t="s">
        <v>1674</v>
      </c>
    </row>
    <row r="129" spans="1:28" x14ac:dyDescent="0.45">
      <c r="A129" s="57">
        <v>46385</v>
      </c>
      <c r="B129" s="57">
        <v>2</v>
      </c>
      <c r="C129" t="s">
        <v>2404</v>
      </c>
      <c r="D129">
        <v>3</v>
      </c>
      <c r="E129" t="s">
        <v>1685</v>
      </c>
      <c r="F129">
        <v>3851</v>
      </c>
      <c r="G129" t="s">
        <v>91</v>
      </c>
      <c r="H129">
        <v>2</v>
      </c>
      <c r="I129">
        <v>195</v>
      </c>
      <c r="J129">
        <v>390</v>
      </c>
      <c r="K129" t="s">
        <v>1494</v>
      </c>
      <c r="L129" t="s">
        <v>30</v>
      </c>
      <c r="M129" t="s">
        <v>1668</v>
      </c>
      <c r="N129" t="s">
        <v>1669</v>
      </c>
      <c r="P129" t="s">
        <v>1464</v>
      </c>
      <c r="Q129" t="s">
        <v>1919</v>
      </c>
      <c r="S129" t="s">
        <v>1677</v>
      </c>
      <c r="T129" t="s">
        <v>1920</v>
      </c>
      <c r="U129" t="s">
        <v>1667</v>
      </c>
      <c r="V129">
        <v>0</v>
      </c>
      <c r="X129" t="s">
        <v>1464</v>
      </c>
      <c r="Y129" t="s">
        <v>1921</v>
      </c>
      <c r="Z129" t="s">
        <v>1922</v>
      </c>
      <c r="AA129" t="s">
        <v>1673</v>
      </c>
      <c r="AB129" t="s">
        <v>1674</v>
      </c>
    </row>
    <row r="130" spans="1:28" x14ac:dyDescent="0.45">
      <c r="A130" s="57">
        <v>46385</v>
      </c>
      <c r="B130" s="57">
        <v>2</v>
      </c>
      <c r="C130" t="s">
        <v>2404</v>
      </c>
      <c r="D130">
        <v>2</v>
      </c>
      <c r="E130" t="s">
        <v>1685</v>
      </c>
      <c r="F130">
        <v>3850</v>
      </c>
      <c r="G130" t="s">
        <v>95</v>
      </c>
      <c r="H130">
        <v>2</v>
      </c>
      <c r="I130">
        <v>1943</v>
      </c>
      <c r="J130">
        <v>3886</v>
      </c>
      <c r="K130" t="s">
        <v>1494</v>
      </c>
      <c r="L130" t="s">
        <v>30</v>
      </c>
      <c r="M130" t="s">
        <v>1668</v>
      </c>
      <c r="N130" t="s">
        <v>1669</v>
      </c>
      <c r="P130" t="s">
        <v>1464</v>
      </c>
      <c r="Q130" t="s">
        <v>1919</v>
      </c>
      <c r="S130" t="s">
        <v>1677</v>
      </c>
      <c r="T130" t="s">
        <v>1920</v>
      </c>
      <c r="U130" t="s">
        <v>1667</v>
      </c>
      <c r="V130">
        <v>0</v>
      </c>
      <c r="X130" t="s">
        <v>1464</v>
      </c>
      <c r="Y130" t="s">
        <v>1921</v>
      </c>
      <c r="Z130" t="s">
        <v>1922</v>
      </c>
      <c r="AA130" t="s">
        <v>1673</v>
      </c>
      <c r="AB130" t="s">
        <v>1674</v>
      </c>
    </row>
    <row r="131" spans="1:28" x14ac:dyDescent="0.45">
      <c r="A131" s="57">
        <v>46385</v>
      </c>
      <c r="B131" s="57">
        <v>2</v>
      </c>
      <c r="C131" t="s">
        <v>2404</v>
      </c>
      <c r="D131">
        <v>1</v>
      </c>
      <c r="E131" t="s">
        <v>1685</v>
      </c>
      <c r="F131">
        <v>3849</v>
      </c>
      <c r="G131" t="s">
        <v>663</v>
      </c>
      <c r="H131">
        <v>5</v>
      </c>
      <c r="I131">
        <v>165</v>
      </c>
      <c r="J131">
        <v>825</v>
      </c>
      <c r="K131" t="s">
        <v>1494</v>
      </c>
      <c r="L131" t="s">
        <v>30</v>
      </c>
      <c r="M131" t="s">
        <v>1668</v>
      </c>
      <c r="N131" t="s">
        <v>1669</v>
      </c>
      <c r="P131" t="s">
        <v>1464</v>
      </c>
      <c r="Q131" t="s">
        <v>1919</v>
      </c>
      <c r="S131" t="s">
        <v>1677</v>
      </c>
      <c r="T131" t="s">
        <v>1920</v>
      </c>
      <c r="U131" t="s">
        <v>1667</v>
      </c>
      <c r="V131">
        <v>0</v>
      </c>
      <c r="X131" t="s">
        <v>1464</v>
      </c>
      <c r="Y131" t="s">
        <v>1921</v>
      </c>
      <c r="Z131" t="s">
        <v>1922</v>
      </c>
      <c r="AA131" t="s">
        <v>1673</v>
      </c>
      <c r="AB131" t="s">
        <v>1674</v>
      </c>
    </row>
    <row r="132" spans="1:28" hidden="1" x14ac:dyDescent="0.45">
      <c r="A132" s="57">
        <v>46385</v>
      </c>
      <c r="B132" s="57">
        <v>2</v>
      </c>
      <c r="C132" t="s">
        <v>2403</v>
      </c>
      <c r="D132">
        <v>1</v>
      </c>
      <c r="E132" t="s">
        <v>1688</v>
      </c>
      <c r="F132">
        <v>6013</v>
      </c>
      <c r="G132" t="s">
        <v>131</v>
      </c>
      <c r="H132">
        <v>6</v>
      </c>
      <c r="I132">
        <v>123</v>
      </c>
      <c r="J132">
        <v>738</v>
      </c>
      <c r="K132" t="s">
        <v>1485</v>
      </c>
      <c r="L132" t="s">
        <v>30</v>
      </c>
      <c r="M132" t="s">
        <v>1668</v>
      </c>
      <c r="N132" t="s">
        <v>1669</v>
      </c>
      <c r="P132" t="s">
        <v>67</v>
      </c>
      <c r="Q132" t="s">
        <v>1689</v>
      </c>
      <c r="S132" t="s">
        <v>1690</v>
      </c>
      <c r="T132" t="s">
        <v>1691</v>
      </c>
      <c r="U132" t="s">
        <v>1667</v>
      </c>
      <c r="V132">
        <v>0</v>
      </c>
      <c r="X132" t="s">
        <v>1692</v>
      </c>
      <c r="Y132" t="s">
        <v>1693</v>
      </c>
      <c r="Z132" t="s">
        <v>1694</v>
      </c>
      <c r="AA132" t="s">
        <v>1673</v>
      </c>
      <c r="AB132" t="s">
        <v>1674</v>
      </c>
    </row>
    <row r="133" spans="1:28" hidden="1" x14ac:dyDescent="0.45">
      <c r="A133" s="57">
        <v>46385</v>
      </c>
      <c r="B133" s="57">
        <v>2</v>
      </c>
      <c r="C133" t="s">
        <v>2401</v>
      </c>
      <c r="D133">
        <v>1</v>
      </c>
      <c r="E133" t="s">
        <v>1937</v>
      </c>
      <c r="F133">
        <v>4785</v>
      </c>
      <c r="G133" t="s">
        <v>262</v>
      </c>
      <c r="H133">
        <v>1</v>
      </c>
      <c r="I133">
        <v>160</v>
      </c>
      <c r="J133">
        <v>160</v>
      </c>
      <c r="K133" t="s">
        <v>1485</v>
      </c>
      <c r="L133" t="s">
        <v>30</v>
      </c>
      <c r="M133" t="s">
        <v>1668</v>
      </c>
      <c r="N133" t="s">
        <v>1669</v>
      </c>
      <c r="P133" t="s">
        <v>67</v>
      </c>
      <c r="Q133" t="s">
        <v>1938</v>
      </c>
      <c r="S133" t="s">
        <v>1763</v>
      </c>
      <c r="T133" t="s">
        <v>1939</v>
      </c>
      <c r="U133" t="s">
        <v>1667</v>
      </c>
      <c r="V133">
        <v>14</v>
      </c>
      <c r="X133" t="s">
        <v>1692</v>
      </c>
      <c r="Y133" t="s">
        <v>1940</v>
      </c>
      <c r="AA133" t="s">
        <v>1673</v>
      </c>
      <c r="AB133" t="s">
        <v>1674</v>
      </c>
    </row>
    <row r="134" spans="1:28" x14ac:dyDescent="0.45">
      <c r="A134" s="57">
        <v>46385</v>
      </c>
      <c r="B134" s="57">
        <v>2</v>
      </c>
      <c r="C134" t="s">
        <v>2400</v>
      </c>
      <c r="D134">
        <v>1</v>
      </c>
      <c r="E134" t="s">
        <v>1695</v>
      </c>
      <c r="F134">
        <v>610</v>
      </c>
      <c r="G134" t="s">
        <v>259</v>
      </c>
      <c r="H134">
        <v>3</v>
      </c>
      <c r="I134">
        <v>196.5</v>
      </c>
      <c r="J134">
        <v>589.5</v>
      </c>
      <c r="K134" t="s">
        <v>1485</v>
      </c>
      <c r="L134" t="s">
        <v>30</v>
      </c>
      <c r="M134" t="s">
        <v>1668</v>
      </c>
      <c r="N134" t="s">
        <v>1669</v>
      </c>
      <c r="P134" t="s">
        <v>67</v>
      </c>
      <c r="Q134" t="s">
        <v>1696</v>
      </c>
      <c r="S134" t="s">
        <v>1682</v>
      </c>
      <c r="T134" t="s">
        <v>1697</v>
      </c>
      <c r="U134" t="s">
        <v>1667</v>
      </c>
      <c r="V134">
        <v>4</v>
      </c>
      <c r="X134" t="s">
        <v>1698</v>
      </c>
      <c r="Y134" t="s">
        <v>1699</v>
      </c>
      <c r="Z134" t="s">
        <v>1700</v>
      </c>
      <c r="AA134" t="s">
        <v>1673</v>
      </c>
      <c r="AB134" t="s">
        <v>1674</v>
      </c>
    </row>
    <row r="135" spans="1:28" x14ac:dyDescent="0.45">
      <c r="A135" s="57">
        <v>46385</v>
      </c>
      <c r="B135" s="57">
        <v>2</v>
      </c>
      <c r="C135" t="s">
        <v>2399</v>
      </c>
      <c r="D135">
        <v>1</v>
      </c>
      <c r="E135" t="s">
        <v>1695</v>
      </c>
      <c r="F135">
        <v>609</v>
      </c>
      <c r="G135" t="s">
        <v>173</v>
      </c>
      <c r="H135">
        <v>10</v>
      </c>
      <c r="I135">
        <v>119</v>
      </c>
      <c r="J135">
        <v>1190</v>
      </c>
      <c r="K135" t="s">
        <v>1485</v>
      </c>
      <c r="L135" t="s">
        <v>30</v>
      </c>
      <c r="M135" t="s">
        <v>1668</v>
      </c>
      <c r="N135" t="s">
        <v>1669</v>
      </c>
      <c r="P135" t="s">
        <v>67</v>
      </c>
      <c r="Q135" t="s">
        <v>1696</v>
      </c>
      <c r="S135" t="s">
        <v>1682</v>
      </c>
      <c r="T135" t="s">
        <v>1697</v>
      </c>
      <c r="U135" t="s">
        <v>1667</v>
      </c>
      <c r="V135">
        <v>1</v>
      </c>
      <c r="X135" t="s">
        <v>1698</v>
      </c>
      <c r="Y135" t="s">
        <v>1699</v>
      </c>
      <c r="Z135" t="s">
        <v>1700</v>
      </c>
      <c r="AA135" t="s">
        <v>1673</v>
      </c>
      <c r="AB135" t="s">
        <v>1674</v>
      </c>
    </row>
    <row r="136" spans="1:28" hidden="1" x14ac:dyDescent="0.45">
      <c r="A136" s="57">
        <v>46385</v>
      </c>
      <c r="B136" s="57">
        <v>2</v>
      </c>
      <c r="C136" t="s">
        <v>2397</v>
      </c>
      <c r="D136">
        <v>1</v>
      </c>
      <c r="E136" t="s">
        <v>1695</v>
      </c>
      <c r="F136">
        <v>5117</v>
      </c>
      <c r="G136" t="s">
        <v>284</v>
      </c>
      <c r="H136">
        <v>2</v>
      </c>
      <c r="I136">
        <v>94.6</v>
      </c>
      <c r="J136">
        <v>189.2</v>
      </c>
      <c r="K136" t="s">
        <v>1485</v>
      </c>
      <c r="L136" t="s">
        <v>30</v>
      </c>
      <c r="M136" t="s">
        <v>1668</v>
      </c>
      <c r="N136" t="s">
        <v>1669</v>
      </c>
      <c r="P136" t="s">
        <v>67</v>
      </c>
      <c r="Q136" t="s">
        <v>1696</v>
      </c>
      <c r="S136" t="s">
        <v>1682</v>
      </c>
      <c r="T136" t="s">
        <v>1697</v>
      </c>
      <c r="U136" t="s">
        <v>1667</v>
      </c>
      <c r="V136">
        <v>0</v>
      </c>
      <c r="X136" t="s">
        <v>1698</v>
      </c>
      <c r="Y136" t="s">
        <v>1699</v>
      </c>
      <c r="Z136" t="s">
        <v>1700</v>
      </c>
      <c r="AA136" t="s">
        <v>1673</v>
      </c>
      <c r="AB136" t="s">
        <v>1674</v>
      </c>
    </row>
    <row r="137" spans="1:28" x14ac:dyDescent="0.45">
      <c r="A137" s="57">
        <v>46385</v>
      </c>
      <c r="B137" s="57">
        <v>2</v>
      </c>
      <c r="C137" t="s">
        <v>2396</v>
      </c>
      <c r="D137">
        <v>1</v>
      </c>
      <c r="E137" t="s">
        <v>1695</v>
      </c>
      <c r="F137">
        <v>609</v>
      </c>
      <c r="G137" t="s">
        <v>173</v>
      </c>
      <c r="H137">
        <v>1</v>
      </c>
      <c r="I137">
        <v>119</v>
      </c>
      <c r="J137">
        <v>119</v>
      </c>
      <c r="K137" t="s">
        <v>1485</v>
      </c>
      <c r="L137" t="s">
        <v>30</v>
      </c>
      <c r="M137" t="s">
        <v>1668</v>
      </c>
      <c r="N137" t="s">
        <v>1669</v>
      </c>
      <c r="P137" t="s">
        <v>67</v>
      </c>
      <c r="Q137" t="s">
        <v>1696</v>
      </c>
      <c r="S137" t="s">
        <v>1682</v>
      </c>
      <c r="T137" t="s">
        <v>1697</v>
      </c>
      <c r="U137" t="s">
        <v>1667</v>
      </c>
      <c r="V137">
        <v>1</v>
      </c>
      <c r="X137" t="s">
        <v>1698</v>
      </c>
      <c r="Y137" t="s">
        <v>1699</v>
      </c>
      <c r="Z137" t="s">
        <v>1700</v>
      </c>
      <c r="AA137" t="s">
        <v>1673</v>
      </c>
      <c r="AB137" t="s">
        <v>1674</v>
      </c>
    </row>
    <row r="138" spans="1:28" hidden="1" x14ac:dyDescent="0.45">
      <c r="A138" s="57">
        <v>46385</v>
      </c>
      <c r="B138" s="57">
        <v>2</v>
      </c>
      <c r="C138" t="s">
        <v>2395</v>
      </c>
      <c r="D138">
        <v>1</v>
      </c>
      <c r="E138" t="s">
        <v>1695</v>
      </c>
      <c r="F138">
        <v>4785</v>
      </c>
      <c r="G138" t="s">
        <v>262</v>
      </c>
      <c r="H138">
        <v>2</v>
      </c>
      <c r="I138">
        <v>160</v>
      </c>
      <c r="J138">
        <v>320</v>
      </c>
      <c r="K138" t="s">
        <v>1485</v>
      </c>
      <c r="L138" t="s">
        <v>30</v>
      </c>
      <c r="M138" t="s">
        <v>1668</v>
      </c>
      <c r="N138" t="s">
        <v>1669</v>
      </c>
      <c r="P138" t="s">
        <v>67</v>
      </c>
      <c r="Q138" t="s">
        <v>1696</v>
      </c>
      <c r="S138" t="s">
        <v>1682</v>
      </c>
      <c r="T138" t="s">
        <v>1697</v>
      </c>
      <c r="U138" t="s">
        <v>1667</v>
      </c>
      <c r="V138">
        <v>14</v>
      </c>
      <c r="X138" t="s">
        <v>1698</v>
      </c>
      <c r="Y138" t="s">
        <v>1699</v>
      </c>
      <c r="Z138" t="s">
        <v>1700</v>
      </c>
      <c r="AA138" t="s">
        <v>1673</v>
      </c>
      <c r="AB138" t="s">
        <v>1674</v>
      </c>
    </row>
    <row r="139" spans="1:28" x14ac:dyDescent="0.45">
      <c r="A139" s="57">
        <v>46385</v>
      </c>
      <c r="B139" s="57">
        <v>2</v>
      </c>
      <c r="C139" t="s">
        <v>2394</v>
      </c>
      <c r="D139">
        <v>3</v>
      </c>
      <c r="E139" t="s">
        <v>1883</v>
      </c>
      <c r="F139">
        <v>3853</v>
      </c>
      <c r="G139" t="s">
        <v>94</v>
      </c>
      <c r="H139">
        <v>1</v>
      </c>
      <c r="I139">
        <v>196.5</v>
      </c>
      <c r="J139">
        <v>196.5</v>
      </c>
      <c r="K139" t="s">
        <v>1517</v>
      </c>
      <c r="L139" t="s">
        <v>30</v>
      </c>
      <c r="M139" t="s">
        <v>1668</v>
      </c>
      <c r="N139" t="s">
        <v>1669</v>
      </c>
      <c r="P139" t="s">
        <v>92</v>
      </c>
      <c r="Q139" t="s">
        <v>1884</v>
      </c>
      <c r="S139" t="s">
        <v>1677</v>
      </c>
      <c r="T139" t="s">
        <v>1885</v>
      </c>
      <c r="U139" t="s">
        <v>1667</v>
      </c>
      <c r="V139">
        <v>0</v>
      </c>
      <c r="X139" t="s">
        <v>92</v>
      </c>
      <c r="Y139" t="s">
        <v>1886</v>
      </c>
      <c r="Z139" t="s">
        <v>1887</v>
      </c>
      <c r="AA139" t="s">
        <v>1673</v>
      </c>
      <c r="AB139" t="s">
        <v>1674</v>
      </c>
    </row>
    <row r="140" spans="1:28" x14ac:dyDescent="0.45">
      <c r="A140" s="57">
        <v>46385</v>
      </c>
      <c r="B140" s="57">
        <v>2</v>
      </c>
      <c r="C140" t="s">
        <v>2394</v>
      </c>
      <c r="D140">
        <v>2</v>
      </c>
      <c r="E140" t="s">
        <v>1883</v>
      </c>
      <c r="F140">
        <v>3851</v>
      </c>
      <c r="G140" t="s">
        <v>91</v>
      </c>
      <c r="H140">
        <v>1</v>
      </c>
      <c r="I140">
        <v>195</v>
      </c>
      <c r="J140">
        <v>195</v>
      </c>
      <c r="K140" t="s">
        <v>1517</v>
      </c>
      <c r="L140" t="s">
        <v>30</v>
      </c>
      <c r="M140" t="s">
        <v>1668</v>
      </c>
      <c r="N140" t="s">
        <v>1669</v>
      </c>
      <c r="P140" t="s">
        <v>92</v>
      </c>
      <c r="Q140" t="s">
        <v>1884</v>
      </c>
      <c r="S140" t="s">
        <v>1677</v>
      </c>
      <c r="T140" t="s">
        <v>1885</v>
      </c>
      <c r="U140" t="s">
        <v>1667</v>
      </c>
      <c r="V140">
        <v>0</v>
      </c>
      <c r="X140" t="s">
        <v>92</v>
      </c>
      <c r="Y140" t="s">
        <v>1886</v>
      </c>
      <c r="Z140" t="s">
        <v>1887</v>
      </c>
      <c r="AA140" t="s">
        <v>1673</v>
      </c>
      <c r="AB140" t="s">
        <v>1674</v>
      </c>
    </row>
    <row r="141" spans="1:28" x14ac:dyDescent="0.45">
      <c r="A141" s="57">
        <v>46385</v>
      </c>
      <c r="B141" s="57">
        <v>2</v>
      </c>
      <c r="C141" t="s">
        <v>2394</v>
      </c>
      <c r="D141">
        <v>1</v>
      </c>
      <c r="E141" t="s">
        <v>1883</v>
      </c>
      <c r="F141">
        <v>3850</v>
      </c>
      <c r="G141" t="s">
        <v>95</v>
      </c>
      <c r="H141">
        <v>1</v>
      </c>
      <c r="I141">
        <v>1943</v>
      </c>
      <c r="J141">
        <v>1943</v>
      </c>
      <c r="K141" t="s">
        <v>1517</v>
      </c>
      <c r="L141" t="s">
        <v>30</v>
      </c>
      <c r="M141" t="s">
        <v>1668</v>
      </c>
      <c r="N141" t="s">
        <v>1669</v>
      </c>
      <c r="P141" t="s">
        <v>92</v>
      </c>
      <c r="Q141" t="s">
        <v>1884</v>
      </c>
      <c r="S141" t="s">
        <v>1677</v>
      </c>
      <c r="T141" t="s">
        <v>1885</v>
      </c>
      <c r="U141" t="s">
        <v>1667</v>
      </c>
      <c r="V141">
        <v>0</v>
      </c>
      <c r="X141" t="s">
        <v>92</v>
      </c>
      <c r="Y141" t="s">
        <v>1886</v>
      </c>
      <c r="Z141" t="s">
        <v>1887</v>
      </c>
      <c r="AA141" t="s">
        <v>1673</v>
      </c>
      <c r="AB141" t="s">
        <v>1674</v>
      </c>
    </row>
    <row r="142" spans="1:28" hidden="1" x14ac:dyDescent="0.45">
      <c r="A142" s="57">
        <v>46385</v>
      </c>
      <c r="B142" s="57">
        <v>2</v>
      </c>
      <c r="C142" t="s">
        <v>2386</v>
      </c>
      <c r="D142">
        <v>1</v>
      </c>
      <c r="E142" t="s">
        <v>1688</v>
      </c>
      <c r="F142">
        <v>6013</v>
      </c>
      <c r="G142" t="s">
        <v>131</v>
      </c>
      <c r="H142">
        <v>6</v>
      </c>
      <c r="I142">
        <v>123</v>
      </c>
      <c r="J142">
        <v>738</v>
      </c>
      <c r="K142" t="s">
        <v>1485</v>
      </c>
      <c r="L142" t="s">
        <v>30</v>
      </c>
      <c r="M142" t="s">
        <v>1668</v>
      </c>
      <c r="N142" t="s">
        <v>1669</v>
      </c>
      <c r="P142" t="s">
        <v>67</v>
      </c>
      <c r="Q142" t="s">
        <v>1689</v>
      </c>
      <c r="S142" t="s">
        <v>1690</v>
      </c>
      <c r="T142" t="s">
        <v>1691</v>
      </c>
      <c r="U142" t="s">
        <v>1667</v>
      </c>
      <c r="V142">
        <v>0</v>
      </c>
      <c r="X142" t="s">
        <v>1692</v>
      </c>
      <c r="Y142" t="s">
        <v>1693</v>
      </c>
      <c r="Z142" t="s">
        <v>1694</v>
      </c>
      <c r="AA142" t="s">
        <v>1673</v>
      </c>
      <c r="AB142" t="s">
        <v>1674</v>
      </c>
    </row>
    <row r="143" spans="1:28" x14ac:dyDescent="0.45">
      <c r="A143" s="57">
        <v>46385</v>
      </c>
      <c r="B143" s="57">
        <v>2</v>
      </c>
      <c r="C143" t="s">
        <v>2385</v>
      </c>
      <c r="D143">
        <v>1</v>
      </c>
      <c r="E143" t="s">
        <v>1688</v>
      </c>
      <c r="F143">
        <v>610</v>
      </c>
      <c r="G143" t="s">
        <v>259</v>
      </c>
      <c r="H143">
        <v>4</v>
      </c>
      <c r="I143">
        <v>196.5</v>
      </c>
      <c r="J143">
        <v>786</v>
      </c>
      <c r="K143" t="s">
        <v>1485</v>
      </c>
      <c r="L143" t="s">
        <v>30</v>
      </c>
      <c r="M143" t="s">
        <v>1668</v>
      </c>
      <c r="N143" t="s">
        <v>1669</v>
      </c>
      <c r="P143" t="s">
        <v>67</v>
      </c>
      <c r="Q143" t="s">
        <v>1689</v>
      </c>
      <c r="S143" t="s">
        <v>1690</v>
      </c>
      <c r="T143" t="s">
        <v>1691</v>
      </c>
      <c r="U143" t="s">
        <v>1667</v>
      </c>
      <c r="V143">
        <v>4</v>
      </c>
      <c r="X143" t="s">
        <v>1692</v>
      </c>
      <c r="Y143" t="s">
        <v>1693</v>
      </c>
      <c r="Z143" t="s">
        <v>1694</v>
      </c>
      <c r="AA143" t="s">
        <v>1673</v>
      </c>
      <c r="AB143" t="s">
        <v>1674</v>
      </c>
    </row>
    <row r="144" spans="1:28" x14ac:dyDescent="0.45">
      <c r="A144" s="57">
        <v>46385</v>
      </c>
      <c r="B144" s="57">
        <v>2</v>
      </c>
      <c r="C144" t="s">
        <v>2370</v>
      </c>
      <c r="D144">
        <v>1</v>
      </c>
      <c r="E144" t="s">
        <v>1688</v>
      </c>
      <c r="F144">
        <v>610</v>
      </c>
      <c r="G144" t="s">
        <v>259</v>
      </c>
      <c r="H144">
        <v>4</v>
      </c>
      <c r="I144">
        <v>196.5</v>
      </c>
      <c r="J144">
        <v>786</v>
      </c>
      <c r="K144" t="s">
        <v>1485</v>
      </c>
      <c r="L144" t="s">
        <v>30</v>
      </c>
      <c r="M144" t="s">
        <v>1668</v>
      </c>
      <c r="N144" t="s">
        <v>1669</v>
      </c>
      <c r="P144" t="s">
        <v>67</v>
      </c>
      <c r="Q144" t="s">
        <v>1689</v>
      </c>
      <c r="S144" t="s">
        <v>1690</v>
      </c>
      <c r="T144" t="s">
        <v>1691</v>
      </c>
      <c r="U144" t="s">
        <v>1667</v>
      </c>
      <c r="V144">
        <v>4</v>
      </c>
      <c r="X144" t="s">
        <v>1692</v>
      </c>
      <c r="Y144" t="s">
        <v>1693</v>
      </c>
      <c r="Z144" t="s">
        <v>1694</v>
      </c>
      <c r="AA144" t="s">
        <v>1673</v>
      </c>
      <c r="AB144" t="s">
        <v>1674</v>
      </c>
    </row>
    <row r="145" spans="1:28" hidden="1" x14ac:dyDescent="0.45">
      <c r="A145" s="57">
        <v>46385</v>
      </c>
      <c r="B145" s="57">
        <v>2</v>
      </c>
      <c r="C145" t="s">
        <v>2368</v>
      </c>
      <c r="D145">
        <v>5</v>
      </c>
      <c r="E145" t="s">
        <v>1688</v>
      </c>
      <c r="F145">
        <v>6013</v>
      </c>
      <c r="G145" t="s">
        <v>131</v>
      </c>
      <c r="H145">
        <v>5</v>
      </c>
      <c r="I145">
        <v>123</v>
      </c>
      <c r="J145">
        <v>615</v>
      </c>
      <c r="K145" t="s">
        <v>1485</v>
      </c>
      <c r="L145" t="s">
        <v>30</v>
      </c>
      <c r="M145" t="s">
        <v>1668</v>
      </c>
      <c r="N145" t="s">
        <v>1669</v>
      </c>
      <c r="P145" t="s">
        <v>67</v>
      </c>
      <c r="Q145" t="s">
        <v>1689</v>
      </c>
      <c r="S145" t="s">
        <v>1690</v>
      </c>
      <c r="T145" t="s">
        <v>1691</v>
      </c>
      <c r="U145" t="s">
        <v>1667</v>
      </c>
      <c r="V145">
        <v>0</v>
      </c>
      <c r="X145" t="s">
        <v>1692</v>
      </c>
      <c r="Y145" t="s">
        <v>1693</v>
      </c>
      <c r="Z145" t="s">
        <v>1694</v>
      </c>
      <c r="AA145" t="s">
        <v>1673</v>
      </c>
      <c r="AB145" t="s">
        <v>1674</v>
      </c>
    </row>
    <row r="146" spans="1:28" x14ac:dyDescent="0.45">
      <c r="A146" s="57">
        <v>46385</v>
      </c>
      <c r="B146" s="57">
        <v>2</v>
      </c>
      <c r="C146" t="s">
        <v>2368</v>
      </c>
      <c r="D146">
        <v>3</v>
      </c>
      <c r="E146" t="s">
        <v>1688</v>
      </c>
      <c r="F146">
        <v>606</v>
      </c>
      <c r="G146" t="s">
        <v>333</v>
      </c>
      <c r="H146">
        <v>1</v>
      </c>
      <c r="I146">
        <v>193.8</v>
      </c>
      <c r="J146">
        <v>193.8</v>
      </c>
      <c r="K146" t="s">
        <v>1485</v>
      </c>
      <c r="L146" t="s">
        <v>30</v>
      </c>
      <c r="M146" t="s">
        <v>1668</v>
      </c>
      <c r="N146" t="s">
        <v>1669</v>
      </c>
      <c r="P146" t="s">
        <v>67</v>
      </c>
      <c r="Q146" t="s">
        <v>1689</v>
      </c>
      <c r="S146" t="s">
        <v>1690</v>
      </c>
      <c r="T146" t="s">
        <v>1691</v>
      </c>
      <c r="U146" t="s">
        <v>1667</v>
      </c>
      <c r="V146">
        <v>0</v>
      </c>
      <c r="X146" t="s">
        <v>1692</v>
      </c>
      <c r="Y146" t="s">
        <v>1693</v>
      </c>
      <c r="Z146" t="s">
        <v>1694</v>
      </c>
      <c r="AA146" t="s">
        <v>1673</v>
      </c>
      <c r="AB146" t="s">
        <v>1674</v>
      </c>
    </row>
    <row r="147" spans="1:28" x14ac:dyDescent="0.45">
      <c r="A147" s="57">
        <v>46385</v>
      </c>
      <c r="B147" s="57">
        <v>2</v>
      </c>
      <c r="C147" t="s">
        <v>2368</v>
      </c>
      <c r="D147">
        <v>2</v>
      </c>
      <c r="E147" t="s">
        <v>1688</v>
      </c>
      <c r="F147">
        <v>609</v>
      </c>
      <c r="G147" t="s">
        <v>173</v>
      </c>
      <c r="H147">
        <v>16</v>
      </c>
      <c r="I147">
        <v>119</v>
      </c>
      <c r="J147">
        <v>1904</v>
      </c>
      <c r="K147" t="s">
        <v>1485</v>
      </c>
      <c r="L147" t="s">
        <v>30</v>
      </c>
      <c r="M147" t="s">
        <v>1668</v>
      </c>
      <c r="N147" t="s">
        <v>1669</v>
      </c>
      <c r="P147" t="s">
        <v>67</v>
      </c>
      <c r="Q147" t="s">
        <v>1689</v>
      </c>
      <c r="S147" t="s">
        <v>1690</v>
      </c>
      <c r="T147" t="s">
        <v>1691</v>
      </c>
      <c r="U147" t="s">
        <v>1667</v>
      </c>
      <c r="V147">
        <v>1</v>
      </c>
      <c r="X147" t="s">
        <v>1692</v>
      </c>
      <c r="Y147" t="s">
        <v>1693</v>
      </c>
      <c r="Z147" t="s">
        <v>1694</v>
      </c>
      <c r="AA147" t="s">
        <v>1673</v>
      </c>
      <c r="AB147" t="s">
        <v>1674</v>
      </c>
    </row>
    <row r="148" spans="1:28" hidden="1" x14ac:dyDescent="0.45">
      <c r="A148" s="57">
        <v>46385</v>
      </c>
      <c r="B148" s="57">
        <v>2</v>
      </c>
      <c r="C148" t="s">
        <v>2368</v>
      </c>
      <c r="D148">
        <v>1</v>
      </c>
      <c r="E148" t="s">
        <v>1688</v>
      </c>
      <c r="F148">
        <v>6010</v>
      </c>
      <c r="G148" t="s">
        <v>129</v>
      </c>
      <c r="H148">
        <v>9</v>
      </c>
      <c r="I148">
        <v>102</v>
      </c>
      <c r="J148">
        <v>918</v>
      </c>
      <c r="K148" t="s">
        <v>1485</v>
      </c>
      <c r="L148" t="s">
        <v>30</v>
      </c>
      <c r="M148" t="s">
        <v>1668</v>
      </c>
      <c r="N148" t="s">
        <v>1669</v>
      </c>
      <c r="P148" t="s">
        <v>67</v>
      </c>
      <c r="Q148" t="s">
        <v>1689</v>
      </c>
      <c r="S148" t="s">
        <v>1690</v>
      </c>
      <c r="T148" t="s">
        <v>1691</v>
      </c>
      <c r="U148" t="s">
        <v>1667</v>
      </c>
      <c r="V148">
        <v>2</v>
      </c>
      <c r="X148" t="s">
        <v>1692</v>
      </c>
      <c r="Y148" t="s">
        <v>1693</v>
      </c>
      <c r="Z148" t="s">
        <v>1694</v>
      </c>
      <c r="AA148" t="s">
        <v>1673</v>
      </c>
      <c r="AB148" t="s">
        <v>1674</v>
      </c>
    </row>
    <row r="149" spans="1:28" hidden="1" x14ac:dyDescent="0.45">
      <c r="A149" s="57">
        <v>46385</v>
      </c>
      <c r="B149" s="57">
        <v>2</v>
      </c>
      <c r="C149" t="s">
        <v>2367</v>
      </c>
      <c r="D149">
        <v>1</v>
      </c>
      <c r="E149" t="s">
        <v>1937</v>
      </c>
      <c r="F149">
        <v>6010</v>
      </c>
      <c r="G149" t="s">
        <v>129</v>
      </c>
      <c r="H149">
        <v>1</v>
      </c>
      <c r="I149">
        <v>102</v>
      </c>
      <c r="J149">
        <v>102</v>
      </c>
      <c r="K149" t="s">
        <v>1485</v>
      </c>
      <c r="L149" t="s">
        <v>30</v>
      </c>
      <c r="M149" t="s">
        <v>1668</v>
      </c>
      <c r="N149" t="s">
        <v>1669</v>
      </c>
      <c r="P149" t="s">
        <v>67</v>
      </c>
      <c r="Q149" t="s">
        <v>1938</v>
      </c>
      <c r="S149" t="s">
        <v>1763</v>
      </c>
      <c r="T149" t="s">
        <v>1939</v>
      </c>
      <c r="U149" t="s">
        <v>1667</v>
      </c>
      <c r="V149">
        <v>2</v>
      </c>
      <c r="X149" t="s">
        <v>1692</v>
      </c>
      <c r="Y149" t="s">
        <v>1940</v>
      </c>
      <c r="AA149" t="s">
        <v>1673</v>
      </c>
      <c r="AB149" t="s">
        <v>1674</v>
      </c>
    </row>
    <row r="150" spans="1:28" x14ac:dyDescent="0.45">
      <c r="A150" s="57">
        <v>46385</v>
      </c>
      <c r="B150" s="57">
        <v>2</v>
      </c>
      <c r="C150" t="s">
        <v>2366</v>
      </c>
      <c r="D150">
        <v>2</v>
      </c>
      <c r="E150" t="s">
        <v>1695</v>
      </c>
      <c r="F150">
        <v>606</v>
      </c>
      <c r="G150" t="s">
        <v>333</v>
      </c>
      <c r="H150">
        <v>1</v>
      </c>
      <c r="I150">
        <v>193.8</v>
      </c>
      <c r="J150">
        <v>193.8</v>
      </c>
      <c r="K150" t="s">
        <v>1485</v>
      </c>
      <c r="L150" t="s">
        <v>30</v>
      </c>
      <c r="M150" t="s">
        <v>1668</v>
      </c>
      <c r="N150" t="s">
        <v>1669</v>
      </c>
      <c r="P150" t="s">
        <v>67</v>
      </c>
      <c r="Q150" t="s">
        <v>1696</v>
      </c>
      <c r="S150" t="s">
        <v>1682</v>
      </c>
      <c r="T150" t="s">
        <v>1697</v>
      </c>
      <c r="U150" t="s">
        <v>1667</v>
      </c>
      <c r="V150">
        <v>0</v>
      </c>
      <c r="X150" t="s">
        <v>1698</v>
      </c>
      <c r="Y150" t="s">
        <v>1699</v>
      </c>
      <c r="Z150" t="s">
        <v>1700</v>
      </c>
      <c r="AA150" t="s">
        <v>1673</v>
      </c>
      <c r="AB150" t="s">
        <v>1674</v>
      </c>
    </row>
    <row r="151" spans="1:28" x14ac:dyDescent="0.45">
      <c r="A151" s="57">
        <v>46385</v>
      </c>
      <c r="B151" s="57">
        <v>2</v>
      </c>
      <c r="C151" t="s">
        <v>2366</v>
      </c>
      <c r="D151">
        <v>1</v>
      </c>
      <c r="E151" t="s">
        <v>1695</v>
      </c>
      <c r="F151">
        <v>610</v>
      </c>
      <c r="G151" t="s">
        <v>259</v>
      </c>
      <c r="H151">
        <v>6</v>
      </c>
      <c r="I151">
        <v>196.5</v>
      </c>
      <c r="J151">
        <v>1179</v>
      </c>
      <c r="K151" t="s">
        <v>1485</v>
      </c>
      <c r="L151" t="s">
        <v>30</v>
      </c>
      <c r="M151" t="s">
        <v>1668</v>
      </c>
      <c r="N151" t="s">
        <v>1669</v>
      </c>
      <c r="P151" t="s">
        <v>67</v>
      </c>
      <c r="Q151" t="s">
        <v>1696</v>
      </c>
      <c r="S151" t="s">
        <v>1682</v>
      </c>
      <c r="T151" t="s">
        <v>1697</v>
      </c>
      <c r="U151" t="s">
        <v>1667</v>
      </c>
      <c r="V151">
        <v>4</v>
      </c>
      <c r="X151" t="s">
        <v>1698</v>
      </c>
      <c r="Y151" t="s">
        <v>1699</v>
      </c>
      <c r="Z151" t="s">
        <v>1700</v>
      </c>
      <c r="AA151" t="s">
        <v>1673</v>
      </c>
      <c r="AB151" t="s">
        <v>1674</v>
      </c>
    </row>
    <row r="152" spans="1:28" hidden="1" x14ac:dyDescent="0.45">
      <c r="A152" s="57">
        <v>46385</v>
      </c>
      <c r="B152" s="57">
        <v>2</v>
      </c>
      <c r="C152" t="s">
        <v>2365</v>
      </c>
      <c r="D152">
        <v>1</v>
      </c>
      <c r="E152" t="s">
        <v>1695</v>
      </c>
      <c r="F152">
        <v>4785</v>
      </c>
      <c r="G152" t="s">
        <v>262</v>
      </c>
      <c r="H152">
        <v>9</v>
      </c>
      <c r="I152">
        <v>160</v>
      </c>
      <c r="J152">
        <v>1440</v>
      </c>
      <c r="K152" t="s">
        <v>1485</v>
      </c>
      <c r="L152" t="s">
        <v>30</v>
      </c>
      <c r="M152" t="s">
        <v>1668</v>
      </c>
      <c r="N152" t="s">
        <v>1669</v>
      </c>
      <c r="P152" t="s">
        <v>67</v>
      </c>
      <c r="Q152" t="s">
        <v>1696</v>
      </c>
      <c r="S152" t="s">
        <v>1682</v>
      </c>
      <c r="T152" t="s">
        <v>1697</v>
      </c>
      <c r="U152" t="s">
        <v>1667</v>
      </c>
      <c r="V152">
        <v>14</v>
      </c>
      <c r="X152" t="s">
        <v>1698</v>
      </c>
      <c r="Y152" t="s">
        <v>1699</v>
      </c>
      <c r="Z152" t="s">
        <v>1700</v>
      </c>
      <c r="AA152" t="s">
        <v>1673</v>
      </c>
      <c r="AB152" t="s">
        <v>1674</v>
      </c>
    </row>
    <row r="153" spans="1:28" x14ac:dyDescent="0.45">
      <c r="A153" s="57">
        <v>46385</v>
      </c>
      <c r="B153" s="57">
        <v>2</v>
      </c>
      <c r="C153" t="s">
        <v>2364</v>
      </c>
      <c r="D153">
        <v>1</v>
      </c>
      <c r="E153" t="s">
        <v>1695</v>
      </c>
      <c r="F153">
        <v>610</v>
      </c>
      <c r="G153" t="s">
        <v>259</v>
      </c>
      <c r="H153">
        <v>1</v>
      </c>
      <c r="I153">
        <v>196.5</v>
      </c>
      <c r="J153">
        <v>196.5</v>
      </c>
      <c r="K153" t="s">
        <v>1485</v>
      </c>
      <c r="L153" t="s">
        <v>30</v>
      </c>
      <c r="M153" t="s">
        <v>1668</v>
      </c>
      <c r="N153" t="s">
        <v>1669</v>
      </c>
      <c r="P153" t="s">
        <v>67</v>
      </c>
      <c r="Q153" t="s">
        <v>1696</v>
      </c>
      <c r="S153" t="s">
        <v>1682</v>
      </c>
      <c r="T153" t="s">
        <v>1697</v>
      </c>
      <c r="U153" t="s">
        <v>1667</v>
      </c>
      <c r="V153">
        <v>4</v>
      </c>
      <c r="X153" t="s">
        <v>1698</v>
      </c>
      <c r="Y153" t="s">
        <v>1699</v>
      </c>
      <c r="Z153" t="s">
        <v>1700</v>
      </c>
      <c r="AA153" t="s">
        <v>1673</v>
      </c>
      <c r="AB153" t="s">
        <v>1674</v>
      </c>
    </row>
    <row r="154" spans="1:28" hidden="1" x14ac:dyDescent="0.45">
      <c r="A154" s="57">
        <v>46385</v>
      </c>
      <c r="B154" s="57">
        <v>2</v>
      </c>
      <c r="C154" t="s">
        <v>2351</v>
      </c>
      <c r="D154">
        <v>10</v>
      </c>
      <c r="E154" t="s">
        <v>1810</v>
      </c>
      <c r="F154">
        <v>5116</v>
      </c>
      <c r="G154" t="s">
        <v>317</v>
      </c>
      <c r="H154">
        <v>4</v>
      </c>
      <c r="I154">
        <v>63.42</v>
      </c>
      <c r="J154">
        <v>253.68</v>
      </c>
      <c r="K154" t="s">
        <v>1485</v>
      </c>
      <c r="L154" t="s">
        <v>30</v>
      </c>
      <c r="M154" t="s">
        <v>1668</v>
      </c>
      <c r="N154" t="s">
        <v>1669</v>
      </c>
      <c r="P154" t="s">
        <v>67</v>
      </c>
      <c r="Q154" t="s">
        <v>1811</v>
      </c>
      <c r="S154" t="s">
        <v>1812</v>
      </c>
      <c r="T154" t="s">
        <v>1813</v>
      </c>
      <c r="U154" t="s">
        <v>1667</v>
      </c>
      <c r="V154">
        <v>0</v>
      </c>
      <c r="X154" t="s">
        <v>1713</v>
      </c>
      <c r="Y154" t="s">
        <v>1814</v>
      </c>
      <c r="AA154" t="s">
        <v>1673</v>
      </c>
      <c r="AB154" t="s">
        <v>1674</v>
      </c>
    </row>
    <row r="155" spans="1:28" hidden="1" x14ac:dyDescent="0.45">
      <c r="A155" s="57">
        <v>46385</v>
      </c>
      <c r="B155" s="57">
        <v>2</v>
      </c>
      <c r="C155" t="s">
        <v>2347</v>
      </c>
      <c r="D155">
        <v>10</v>
      </c>
      <c r="E155" t="s">
        <v>1729</v>
      </c>
      <c r="F155">
        <v>5116</v>
      </c>
      <c r="G155" t="s">
        <v>317</v>
      </c>
      <c r="H155">
        <v>3</v>
      </c>
      <c r="I155">
        <v>63.42</v>
      </c>
      <c r="J155">
        <v>190.26</v>
      </c>
      <c r="K155" t="s">
        <v>1485</v>
      </c>
      <c r="L155" t="s">
        <v>30</v>
      </c>
      <c r="M155" t="s">
        <v>1668</v>
      </c>
      <c r="N155" t="s">
        <v>1669</v>
      </c>
      <c r="P155" t="s">
        <v>67</v>
      </c>
      <c r="Q155" t="s">
        <v>1730</v>
      </c>
      <c r="S155" t="s">
        <v>1731</v>
      </c>
      <c r="T155" t="s">
        <v>1732</v>
      </c>
      <c r="U155" t="s">
        <v>1667</v>
      </c>
      <c r="V155">
        <v>0</v>
      </c>
      <c r="X155" t="s">
        <v>1713</v>
      </c>
      <c r="Y155" t="s">
        <v>1733</v>
      </c>
      <c r="AA155" t="s">
        <v>1673</v>
      </c>
      <c r="AB155" t="s">
        <v>1674</v>
      </c>
    </row>
    <row r="156" spans="1:28" hidden="1" x14ac:dyDescent="0.45">
      <c r="A156" s="57">
        <v>46385</v>
      </c>
      <c r="B156" s="57">
        <v>2</v>
      </c>
      <c r="C156" t="s">
        <v>2345</v>
      </c>
      <c r="D156">
        <v>20</v>
      </c>
      <c r="E156" t="s">
        <v>1761</v>
      </c>
      <c r="F156">
        <v>5116</v>
      </c>
      <c r="G156" t="s">
        <v>317</v>
      </c>
      <c r="H156">
        <v>3</v>
      </c>
      <c r="I156">
        <v>63.42</v>
      </c>
      <c r="J156">
        <v>190.26</v>
      </c>
      <c r="K156" t="s">
        <v>1485</v>
      </c>
      <c r="L156" t="s">
        <v>30</v>
      </c>
      <c r="M156" t="s">
        <v>1668</v>
      </c>
      <c r="N156" t="s">
        <v>1669</v>
      </c>
      <c r="P156" t="s">
        <v>67</v>
      </c>
      <c r="Q156" t="s">
        <v>1762</v>
      </c>
      <c r="S156" t="s">
        <v>1763</v>
      </c>
      <c r="T156" t="s">
        <v>1764</v>
      </c>
      <c r="U156" t="s">
        <v>1667</v>
      </c>
      <c r="V156">
        <v>0</v>
      </c>
      <c r="X156" t="s">
        <v>1713</v>
      </c>
      <c r="Y156" t="s">
        <v>1765</v>
      </c>
      <c r="AA156" t="s">
        <v>1673</v>
      </c>
      <c r="AB156" t="s">
        <v>1674</v>
      </c>
    </row>
    <row r="157" spans="1:28" hidden="1" x14ac:dyDescent="0.45">
      <c r="A157" s="57">
        <v>46385</v>
      </c>
      <c r="B157" s="57">
        <v>2</v>
      </c>
      <c r="C157" t="s">
        <v>2343</v>
      </c>
      <c r="D157">
        <v>20</v>
      </c>
      <c r="E157" t="s">
        <v>1815</v>
      </c>
      <c r="F157">
        <v>5116</v>
      </c>
      <c r="G157" t="s">
        <v>317</v>
      </c>
      <c r="H157">
        <v>10</v>
      </c>
      <c r="I157">
        <v>63.42</v>
      </c>
      <c r="J157">
        <v>634.20000000000005</v>
      </c>
      <c r="K157" t="s">
        <v>1485</v>
      </c>
      <c r="L157" t="s">
        <v>30</v>
      </c>
      <c r="M157" t="s">
        <v>1668</v>
      </c>
      <c r="N157" t="s">
        <v>1669</v>
      </c>
      <c r="P157" t="s">
        <v>67</v>
      </c>
      <c r="Q157" t="s">
        <v>1816</v>
      </c>
      <c r="S157" t="s">
        <v>1817</v>
      </c>
      <c r="T157" t="s">
        <v>1818</v>
      </c>
      <c r="U157" t="s">
        <v>1667</v>
      </c>
      <c r="V157">
        <v>0</v>
      </c>
      <c r="X157" t="s">
        <v>1713</v>
      </c>
      <c r="Y157" t="s">
        <v>1819</v>
      </c>
      <c r="AA157" t="s">
        <v>1673</v>
      </c>
      <c r="AB157" t="s">
        <v>1674</v>
      </c>
    </row>
    <row r="158" spans="1:28" x14ac:dyDescent="0.45">
      <c r="A158" s="57">
        <v>46385</v>
      </c>
      <c r="B158" s="57">
        <v>2</v>
      </c>
      <c r="C158" t="s">
        <v>2342</v>
      </c>
      <c r="D158">
        <v>4</v>
      </c>
      <c r="E158" t="s">
        <v>1685</v>
      </c>
      <c r="F158">
        <v>3853</v>
      </c>
      <c r="G158" t="s">
        <v>94</v>
      </c>
      <c r="H158">
        <v>6</v>
      </c>
      <c r="I158">
        <v>196.5</v>
      </c>
      <c r="J158">
        <v>1179</v>
      </c>
      <c r="K158" t="s">
        <v>1494</v>
      </c>
      <c r="L158" t="s">
        <v>30</v>
      </c>
      <c r="M158" t="s">
        <v>1668</v>
      </c>
      <c r="N158" t="s">
        <v>1669</v>
      </c>
      <c r="P158" t="s">
        <v>1464</v>
      </c>
      <c r="Q158" t="s">
        <v>1919</v>
      </c>
      <c r="S158" t="s">
        <v>1677</v>
      </c>
      <c r="T158" t="s">
        <v>1920</v>
      </c>
      <c r="U158" t="s">
        <v>1667</v>
      </c>
      <c r="V158">
        <v>0</v>
      </c>
      <c r="X158" t="s">
        <v>1464</v>
      </c>
      <c r="Y158" t="s">
        <v>1921</v>
      </c>
      <c r="Z158" t="s">
        <v>1922</v>
      </c>
      <c r="AA158" t="s">
        <v>1673</v>
      </c>
      <c r="AB158" t="s">
        <v>1674</v>
      </c>
    </row>
    <row r="159" spans="1:28" x14ac:dyDescent="0.45">
      <c r="A159" s="57">
        <v>46385</v>
      </c>
      <c r="B159" s="57">
        <v>2</v>
      </c>
      <c r="C159" t="s">
        <v>2342</v>
      </c>
      <c r="D159">
        <v>3</v>
      </c>
      <c r="E159" t="s">
        <v>1685</v>
      </c>
      <c r="F159">
        <v>3851</v>
      </c>
      <c r="G159" t="s">
        <v>91</v>
      </c>
      <c r="H159">
        <v>3</v>
      </c>
      <c r="I159">
        <v>195</v>
      </c>
      <c r="J159">
        <v>585</v>
      </c>
      <c r="K159" t="s">
        <v>1494</v>
      </c>
      <c r="L159" t="s">
        <v>30</v>
      </c>
      <c r="M159" t="s">
        <v>1668</v>
      </c>
      <c r="N159" t="s">
        <v>1669</v>
      </c>
      <c r="P159" t="s">
        <v>1464</v>
      </c>
      <c r="Q159" t="s">
        <v>1919</v>
      </c>
      <c r="S159" t="s">
        <v>1677</v>
      </c>
      <c r="T159" t="s">
        <v>1920</v>
      </c>
      <c r="U159" t="s">
        <v>1667</v>
      </c>
      <c r="V159">
        <v>0</v>
      </c>
      <c r="X159" t="s">
        <v>1464</v>
      </c>
      <c r="Y159" t="s">
        <v>1921</v>
      </c>
      <c r="Z159" t="s">
        <v>1922</v>
      </c>
      <c r="AA159" t="s">
        <v>1673</v>
      </c>
      <c r="AB159" t="s">
        <v>1674</v>
      </c>
    </row>
    <row r="160" spans="1:28" x14ac:dyDescent="0.45">
      <c r="A160" s="57">
        <v>46385</v>
      </c>
      <c r="B160" s="57">
        <v>2</v>
      </c>
      <c r="C160" t="s">
        <v>2342</v>
      </c>
      <c r="D160">
        <v>2</v>
      </c>
      <c r="E160" t="s">
        <v>1685</v>
      </c>
      <c r="F160">
        <v>3850</v>
      </c>
      <c r="G160" t="s">
        <v>95</v>
      </c>
      <c r="H160">
        <v>2</v>
      </c>
      <c r="I160">
        <v>1943</v>
      </c>
      <c r="J160">
        <v>3886</v>
      </c>
      <c r="K160" t="s">
        <v>1494</v>
      </c>
      <c r="L160" t="s">
        <v>30</v>
      </c>
      <c r="M160" t="s">
        <v>1668</v>
      </c>
      <c r="N160" t="s">
        <v>1669</v>
      </c>
      <c r="P160" t="s">
        <v>1464</v>
      </c>
      <c r="Q160" t="s">
        <v>1919</v>
      </c>
      <c r="S160" t="s">
        <v>1677</v>
      </c>
      <c r="T160" t="s">
        <v>1920</v>
      </c>
      <c r="U160" t="s">
        <v>1667</v>
      </c>
      <c r="V160">
        <v>0</v>
      </c>
      <c r="X160" t="s">
        <v>1464</v>
      </c>
      <c r="Y160" t="s">
        <v>1921</v>
      </c>
      <c r="Z160" t="s">
        <v>1922</v>
      </c>
      <c r="AA160" t="s">
        <v>1673</v>
      </c>
      <c r="AB160" t="s">
        <v>1674</v>
      </c>
    </row>
    <row r="161" spans="1:28" x14ac:dyDescent="0.45">
      <c r="A161" s="57">
        <v>46385</v>
      </c>
      <c r="B161" s="57">
        <v>2</v>
      </c>
      <c r="C161" t="s">
        <v>2342</v>
      </c>
      <c r="D161">
        <v>1</v>
      </c>
      <c r="E161" t="s">
        <v>1685</v>
      </c>
      <c r="F161">
        <v>3849</v>
      </c>
      <c r="G161" t="s">
        <v>663</v>
      </c>
      <c r="H161">
        <v>2</v>
      </c>
      <c r="I161">
        <v>165</v>
      </c>
      <c r="J161">
        <v>330</v>
      </c>
      <c r="K161" t="s">
        <v>1494</v>
      </c>
      <c r="L161" t="s">
        <v>30</v>
      </c>
      <c r="M161" t="s">
        <v>1668</v>
      </c>
      <c r="N161" t="s">
        <v>1669</v>
      </c>
      <c r="P161" t="s">
        <v>1464</v>
      </c>
      <c r="Q161" t="s">
        <v>1919</v>
      </c>
      <c r="S161" t="s">
        <v>1677</v>
      </c>
      <c r="T161" t="s">
        <v>1920</v>
      </c>
      <c r="U161" t="s">
        <v>1667</v>
      </c>
      <c r="V161">
        <v>0</v>
      </c>
      <c r="X161" t="s">
        <v>1464</v>
      </c>
      <c r="Y161" t="s">
        <v>1921</v>
      </c>
      <c r="Z161" t="s">
        <v>1922</v>
      </c>
      <c r="AA161" t="s">
        <v>1673</v>
      </c>
      <c r="AB161" t="s">
        <v>1674</v>
      </c>
    </row>
    <row r="162" spans="1:28" x14ac:dyDescent="0.45">
      <c r="A162" s="57">
        <v>46385</v>
      </c>
      <c r="B162" s="57">
        <v>2</v>
      </c>
      <c r="C162" t="s">
        <v>2338</v>
      </c>
      <c r="D162">
        <v>1</v>
      </c>
      <c r="E162" t="s">
        <v>1937</v>
      </c>
      <c r="F162">
        <v>610</v>
      </c>
      <c r="G162" t="s">
        <v>259</v>
      </c>
      <c r="H162">
        <v>1</v>
      </c>
      <c r="I162">
        <v>196.5</v>
      </c>
      <c r="J162">
        <v>196.5</v>
      </c>
      <c r="K162" t="s">
        <v>1485</v>
      </c>
      <c r="L162" t="s">
        <v>30</v>
      </c>
      <c r="M162" t="s">
        <v>1668</v>
      </c>
      <c r="N162" t="s">
        <v>1669</v>
      </c>
      <c r="P162" t="s">
        <v>67</v>
      </c>
      <c r="Q162" t="s">
        <v>1938</v>
      </c>
      <c r="S162" t="s">
        <v>1763</v>
      </c>
      <c r="T162" t="s">
        <v>1939</v>
      </c>
      <c r="U162" t="s">
        <v>1667</v>
      </c>
      <c r="V162">
        <v>4</v>
      </c>
      <c r="X162" t="s">
        <v>1692</v>
      </c>
      <c r="Y162" t="s">
        <v>1940</v>
      </c>
      <c r="AA162" t="s">
        <v>1673</v>
      </c>
      <c r="AB162" t="s">
        <v>1674</v>
      </c>
    </row>
    <row r="163" spans="1:28" hidden="1" x14ac:dyDescent="0.45">
      <c r="A163" s="57">
        <v>46385</v>
      </c>
      <c r="B163" s="57">
        <v>2</v>
      </c>
      <c r="C163" t="s">
        <v>2304</v>
      </c>
      <c r="D163">
        <v>10</v>
      </c>
      <c r="E163" t="s">
        <v>1761</v>
      </c>
      <c r="F163">
        <v>5116</v>
      </c>
      <c r="G163" t="s">
        <v>317</v>
      </c>
      <c r="H163">
        <v>1</v>
      </c>
      <c r="I163">
        <v>63.42</v>
      </c>
      <c r="J163">
        <v>63.42</v>
      </c>
      <c r="K163" t="s">
        <v>1485</v>
      </c>
      <c r="L163" t="s">
        <v>30</v>
      </c>
      <c r="M163" t="s">
        <v>1668</v>
      </c>
      <c r="N163" t="s">
        <v>1669</v>
      </c>
      <c r="P163" t="s">
        <v>67</v>
      </c>
      <c r="Q163" t="s">
        <v>1762</v>
      </c>
      <c r="S163" t="s">
        <v>1763</v>
      </c>
      <c r="T163" t="s">
        <v>1764</v>
      </c>
      <c r="U163" t="s">
        <v>1667</v>
      </c>
      <c r="V163">
        <v>0</v>
      </c>
      <c r="X163" t="s">
        <v>1713</v>
      </c>
      <c r="Y163" t="s">
        <v>1765</v>
      </c>
      <c r="AA163" t="s">
        <v>1673</v>
      </c>
      <c r="AB163" t="s">
        <v>1674</v>
      </c>
    </row>
    <row r="164" spans="1:28" hidden="1" x14ac:dyDescent="0.45">
      <c r="A164" s="57">
        <v>46385</v>
      </c>
      <c r="B164" s="57">
        <v>2</v>
      </c>
      <c r="C164" t="s">
        <v>2303</v>
      </c>
      <c r="D164">
        <v>10</v>
      </c>
      <c r="E164" t="s">
        <v>1815</v>
      </c>
      <c r="F164">
        <v>5116</v>
      </c>
      <c r="G164" t="s">
        <v>317</v>
      </c>
      <c r="H164">
        <v>4</v>
      </c>
      <c r="I164">
        <v>63.42</v>
      </c>
      <c r="J164">
        <v>253.68</v>
      </c>
      <c r="K164" t="s">
        <v>1485</v>
      </c>
      <c r="L164" t="s">
        <v>30</v>
      </c>
      <c r="M164" t="s">
        <v>1668</v>
      </c>
      <c r="N164" t="s">
        <v>1669</v>
      </c>
      <c r="P164" t="s">
        <v>67</v>
      </c>
      <c r="Q164" t="s">
        <v>1816</v>
      </c>
      <c r="S164" t="s">
        <v>1817</v>
      </c>
      <c r="T164" t="s">
        <v>1818</v>
      </c>
      <c r="U164" t="s">
        <v>1667</v>
      </c>
      <c r="V164">
        <v>0</v>
      </c>
      <c r="X164" t="s">
        <v>1713</v>
      </c>
      <c r="Y164" t="s">
        <v>1819</v>
      </c>
      <c r="AA164" t="s">
        <v>1673</v>
      </c>
      <c r="AB164" t="s">
        <v>1674</v>
      </c>
    </row>
    <row r="165" spans="1:28" hidden="1" x14ac:dyDescent="0.45">
      <c r="A165" s="57">
        <v>46385</v>
      </c>
      <c r="B165" s="57">
        <v>2</v>
      </c>
      <c r="C165" t="s">
        <v>2302</v>
      </c>
      <c r="D165">
        <v>10</v>
      </c>
      <c r="E165" t="s">
        <v>1729</v>
      </c>
      <c r="F165">
        <v>5116</v>
      </c>
      <c r="G165" t="s">
        <v>317</v>
      </c>
      <c r="H165">
        <v>7</v>
      </c>
      <c r="I165">
        <v>63.42</v>
      </c>
      <c r="J165">
        <v>443.94</v>
      </c>
      <c r="K165" t="s">
        <v>1485</v>
      </c>
      <c r="L165" t="s">
        <v>30</v>
      </c>
      <c r="M165" t="s">
        <v>1668</v>
      </c>
      <c r="N165" t="s">
        <v>1669</v>
      </c>
      <c r="P165" t="s">
        <v>67</v>
      </c>
      <c r="Q165" t="s">
        <v>1730</v>
      </c>
      <c r="S165" t="s">
        <v>1731</v>
      </c>
      <c r="T165" t="s">
        <v>1732</v>
      </c>
      <c r="U165" t="s">
        <v>1667</v>
      </c>
      <c r="V165">
        <v>0</v>
      </c>
      <c r="X165" t="s">
        <v>1713</v>
      </c>
      <c r="Y165" t="s">
        <v>1733</v>
      </c>
      <c r="AA165" t="s">
        <v>1673</v>
      </c>
      <c r="AB165" t="s">
        <v>1674</v>
      </c>
    </row>
    <row r="166" spans="1:28" hidden="1" x14ac:dyDescent="0.45">
      <c r="A166" s="57">
        <v>46385</v>
      </c>
      <c r="B166" s="57">
        <v>2</v>
      </c>
      <c r="C166" t="s">
        <v>2296</v>
      </c>
      <c r="D166">
        <v>1</v>
      </c>
      <c r="E166" t="s">
        <v>1688</v>
      </c>
      <c r="F166">
        <v>6013</v>
      </c>
      <c r="G166" t="s">
        <v>131</v>
      </c>
      <c r="H166">
        <v>5</v>
      </c>
      <c r="I166">
        <v>123</v>
      </c>
      <c r="J166">
        <v>615</v>
      </c>
      <c r="K166" t="s">
        <v>1485</v>
      </c>
      <c r="L166" t="s">
        <v>30</v>
      </c>
      <c r="M166" t="s">
        <v>1668</v>
      </c>
      <c r="N166" t="s">
        <v>1669</v>
      </c>
      <c r="P166" t="s">
        <v>67</v>
      </c>
      <c r="Q166" t="s">
        <v>1689</v>
      </c>
      <c r="S166" t="s">
        <v>1690</v>
      </c>
      <c r="T166" t="s">
        <v>1691</v>
      </c>
      <c r="U166" t="s">
        <v>1667</v>
      </c>
      <c r="V166">
        <v>0</v>
      </c>
      <c r="X166" t="s">
        <v>1692</v>
      </c>
      <c r="Y166" t="s">
        <v>1693</v>
      </c>
      <c r="Z166" t="s">
        <v>1694</v>
      </c>
      <c r="AA166" t="s">
        <v>1673</v>
      </c>
      <c r="AB166" t="s">
        <v>1674</v>
      </c>
    </row>
    <row r="167" spans="1:28" hidden="1" x14ac:dyDescent="0.45">
      <c r="A167" s="57">
        <v>46385</v>
      </c>
      <c r="B167" s="57">
        <v>2</v>
      </c>
      <c r="C167" t="s">
        <v>2295</v>
      </c>
      <c r="D167">
        <v>1</v>
      </c>
      <c r="E167" t="s">
        <v>1695</v>
      </c>
      <c r="F167">
        <v>6013</v>
      </c>
      <c r="G167" t="s">
        <v>131</v>
      </c>
      <c r="H167">
        <v>9</v>
      </c>
      <c r="I167">
        <v>123</v>
      </c>
      <c r="J167">
        <v>1107</v>
      </c>
      <c r="K167" t="s">
        <v>1485</v>
      </c>
      <c r="L167" t="s">
        <v>30</v>
      </c>
      <c r="M167" t="s">
        <v>1668</v>
      </c>
      <c r="N167" t="s">
        <v>1669</v>
      </c>
      <c r="P167" t="s">
        <v>67</v>
      </c>
      <c r="Q167" t="s">
        <v>1696</v>
      </c>
      <c r="S167" t="s">
        <v>1682</v>
      </c>
      <c r="T167" t="s">
        <v>1697</v>
      </c>
      <c r="U167" t="s">
        <v>1667</v>
      </c>
      <c r="V167">
        <v>0</v>
      </c>
      <c r="X167" t="s">
        <v>1698</v>
      </c>
      <c r="Y167" t="s">
        <v>1699</v>
      </c>
      <c r="Z167" t="s">
        <v>1700</v>
      </c>
      <c r="AA167" t="s">
        <v>1673</v>
      </c>
      <c r="AB167" t="s">
        <v>1674</v>
      </c>
    </row>
    <row r="168" spans="1:28" hidden="1" x14ac:dyDescent="0.45">
      <c r="A168" s="57">
        <v>46385</v>
      </c>
      <c r="B168" s="57">
        <v>2</v>
      </c>
      <c r="C168" t="s">
        <v>2294</v>
      </c>
      <c r="D168">
        <v>1</v>
      </c>
      <c r="E168" t="s">
        <v>1695</v>
      </c>
      <c r="F168">
        <v>6010</v>
      </c>
      <c r="G168" t="s">
        <v>129</v>
      </c>
      <c r="H168">
        <v>21</v>
      </c>
      <c r="I168">
        <v>102</v>
      </c>
      <c r="J168">
        <v>2142</v>
      </c>
      <c r="K168" t="s">
        <v>1485</v>
      </c>
      <c r="L168" t="s">
        <v>30</v>
      </c>
      <c r="M168" t="s">
        <v>1668</v>
      </c>
      <c r="N168" t="s">
        <v>1669</v>
      </c>
      <c r="P168" t="s">
        <v>67</v>
      </c>
      <c r="Q168" t="s">
        <v>1696</v>
      </c>
      <c r="S168" t="s">
        <v>1682</v>
      </c>
      <c r="T168" t="s">
        <v>1697</v>
      </c>
      <c r="U168" t="s">
        <v>1667</v>
      </c>
      <c r="V168">
        <v>2</v>
      </c>
      <c r="X168" t="s">
        <v>1698</v>
      </c>
      <c r="Y168" t="s">
        <v>1699</v>
      </c>
      <c r="Z168" t="s">
        <v>1700</v>
      </c>
      <c r="AA168" t="s">
        <v>1673</v>
      </c>
      <c r="AB168" t="s">
        <v>1674</v>
      </c>
    </row>
    <row r="169" spans="1:28" x14ac:dyDescent="0.45">
      <c r="A169" s="57">
        <v>46385</v>
      </c>
      <c r="B169" s="57">
        <v>2</v>
      </c>
      <c r="C169" t="s">
        <v>2292</v>
      </c>
      <c r="D169">
        <v>4</v>
      </c>
      <c r="E169" t="s">
        <v>1883</v>
      </c>
      <c r="F169">
        <v>3853</v>
      </c>
      <c r="G169" t="s">
        <v>94</v>
      </c>
      <c r="H169">
        <v>1</v>
      </c>
      <c r="I169">
        <v>196.5</v>
      </c>
      <c r="J169">
        <v>196.5</v>
      </c>
      <c r="K169" t="s">
        <v>1517</v>
      </c>
      <c r="L169" t="s">
        <v>30</v>
      </c>
      <c r="M169" t="s">
        <v>1668</v>
      </c>
      <c r="N169" t="s">
        <v>1669</v>
      </c>
      <c r="P169" t="s">
        <v>92</v>
      </c>
      <c r="Q169" t="s">
        <v>1884</v>
      </c>
      <c r="S169" t="s">
        <v>1677</v>
      </c>
      <c r="T169" t="s">
        <v>1885</v>
      </c>
      <c r="U169" t="s">
        <v>1667</v>
      </c>
      <c r="V169">
        <v>0</v>
      </c>
      <c r="X169" t="s">
        <v>92</v>
      </c>
      <c r="Y169" t="s">
        <v>1886</v>
      </c>
      <c r="Z169" t="s">
        <v>1887</v>
      </c>
      <c r="AA169" t="s">
        <v>1673</v>
      </c>
      <c r="AB169" t="s">
        <v>1674</v>
      </c>
    </row>
    <row r="170" spans="1:28" x14ac:dyDescent="0.45">
      <c r="A170" s="57">
        <v>46385</v>
      </c>
      <c r="B170" s="57">
        <v>2</v>
      </c>
      <c r="C170" t="s">
        <v>2292</v>
      </c>
      <c r="D170">
        <v>3</v>
      </c>
      <c r="E170" t="s">
        <v>1883</v>
      </c>
      <c r="F170">
        <v>3852</v>
      </c>
      <c r="G170" t="s">
        <v>93</v>
      </c>
      <c r="H170">
        <v>1</v>
      </c>
      <c r="I170">
        <v>119</v>
      </c>
      <c r="J170">
        <v>119</v>
      </c>
      <c r="K170" t="s">
        <v>1517</v>
      </c>
      <c r="L170" t="s">
        <v>30</v>
      </c>
      <c r="M170" t="s">
        <v>1668</v>
      </c>
      <c r="N170" t="s">
        <v>1669</v>
      </c>
      <c r="P170" t="s">
        <v>92</v>
      </c>
      <c r="Q170" t="s">
        <v>1884</v>
      </c>
      <c r="S170" t="s">
        <v>1677</v>
      </c>
      <c r="T170" t="s">
        <v>1885</v>
      </c>
      <c r="U170" t="s">
        <v>1667</v>
      </c>
      <c r="V170">
        <v>0</v>
      </c>
      <c r="X170" t="s">
        <v>92</v>
      </c>
      <c r="Y170" t="s">
        <v>1886</v>
      </c>
      <c r="Z170" t="s">
        <v>1887</v>
      </c>
      <c r="AA170" t="s">
        <v>1673</v>
      </c>
      <c r="AB170" t="s">
        <v>1674</v>
      </c>
    </row>
    <row r="171" spans="1:28" x14ac:dyDescent="0.45">
      <c r="A171" s="57">
        <v>46385</v>
      </c>
      <c r="B171" s="57">
        <v>2</v>
      </c>
      <c r="C171" t="s">
        <v>2292</v>
      </c>
      <c r="D171">
        <v>2</v>
      </c>
      <c r="E171" t="s">
        <v>1883</v>
      </c>
      <c r="F171">
        <v>3851</v>
      </c>
      <c r="G171" t="s">
        <v>91</v>
      </c>
      <c r="H171">
        <v>3</v>
      </c>
      <c r="I171">
        <v>195</v>
      </c>
      <c r="J171">
        <v>585</v>
      </c>
      <c r="K171" t="s">
        <v>1517</v>
      </c>
      <c r="L171" t="s">
        <v>30</v>
      </c>
      <c r="M171" t="s">
        <v>1668</v>
      </c>
      <c r="N171" t="s">
        <v>1669</v>
      </c>
      <c r="P171" t="s">
        <v>92</v>
      </c>
      <c r="Q171" t="s">
        <v>1884</v>
      </c>
      <c r="S171" t="s">
        <v>1677</v>
      </c>
      <c r="T171" t="s">
        <v>1885</v>
      </c>
      <c r="U171" t="s">
        <v>1667</v>
      </c>
      <c r="V171">
        <v>0</v>
      </c>
      <c r="X171" t="s">
        <v>92</v>
      </c>
      <c r="Y171" t="s">
        <v>1886</v>
      </c>
      <c r="Z171" t="s">
        <v>1887</v>
      </c>
      <c r="AA171" t="s">
        <v>1673</v>
      </c>
      <c r="AB171" t="s">
        <v>1674</v>
      </c>
    </row>
    <row r="172" spans="1:28" x14ac:dyDescent="0.45">
      <c r="A172" s="57">
        <v>46385</v>
      </c>
      <c r="B172" s="57">
        <v>2</v>
      </c>
      <c r="C172" t="s">
        <v>2292</v>
      </c>
      <c r="D172">
        <v>1</v>
      </c>
      <c r="E172" t="s">
        <v>1883</v>
      </c>
      <c r="F172">
        <v>3850</v>
      </c>
      <c r="G172" t="s">
        <v>95</v>
      </c>
      <c r="H172">
        <v>4</v>
      </c>
      <c r="I172">
        <v>1943</v>
      </c>
      <c r="J172">
        <v>7772</v>
      </c>
      <c r="K172" t="s">
        <v>1517</v>
      </c>
      <c r="L172" t="s">
        <v>30</v>
      </c>
      <c r="M172" t="s">
        <v>1668</v>
      </c>
      <c r="N172" t="s">
        <v>1669</v>
      </c>
      <c r="P172" t="s">
        <v>92</v>
      </c>
      <c r="Q172" t="s">
        <v>1884</v>
      </c>
      <c r="S172" t="s">
        <v>1677</v>
      </c>
      <c r="T172" t="s">
        <v>1885</v>
      </c>
      <c r="U172" t="s">
        <v>1667</v>
      </c>
      <c r="V172">
        <v>0</v>
      </c>
      <c r="X172" t="s">
        <v>92</v>
      </c>
      <c r="Y172" t="s">
        <v>1886</v>
      </c>
      <c r="Z172" t="s">
        <v>1887</v>
      </c>
      <c r="AA172" t="s">
        <v>1673</v>
      </c>
      <c r="AB172" t="s">
        <v>1674</v>
      </c>
    </row>
    <row r="173" spans="1:28" hidden="1" x14ac:dyDescent="0.45">
      <c r="A173" s="57">
        <v>46385</v>
      </c>
      <c r="B173" s="57">
        <v>2</v>
      </c>
      <c r="C173" t="s">
        <v>2289</v>
      </c>
      <c r="D173">
        <v>1</v>
      </c>
      <c r="E173" t="s">
        <v>1688</v>
      </c>
      <c r="F173">
        <v>6013</v>
      </c>
      <c r="G173" t="s">
        <v>131</v>
      </c>
      <c r="H173">
        <v>5</v>
      </c>
      <c r="I173">
        <v>123</v>
      </c>
      <c r="J173">
        <v>615</v>
      </c>
      <c r="K173" t="s">
        <v>1485</v>
      </c>
      <c r="L173" t="s">
        <v>30</v>
      </c>
      <c r="M173" t="s">
        <v>1668</v>
      </c>
      <c r="N173" t="s">
        <v>1669</v>
      </c>
      <c r="P173" t="s">
        <v>67</v>
      </c>
      <c r="Q173" t="s">
        <v>1689</v>
      </c>
      <c r="S173" t="s">
        <v>1690</v>
      </c>
      <c r="T173" t="s">
        <v>1691</v>
      </c>
      <c r="U173" t="s">
        <v>1667</v>
      </c>
      <c r="V173">
        <v>0</v>
      </c>
      <c r="X173" t="s">
        <v>1692</v>
      </c>
      <c r="Y173" t="s">
        <v>1693</v>
      </c>
      <c r="Z173" t="s">
        <v>1694</v>
      </c>
      <c r="AA173" t="s">
        <v>1673</v>
      </c>
      <c r="AB173" t="s">
        <v>1674</v>
      </c>
    </row>
    <row r="174" spans="1:28" x14ac:dyDescent="0.45">
      <c r="A174" s="57">
        <v>46385</v>
      </c>
      <c r="B174" s="57">
        <v>2</v>
      </c>
      <c r="C174" t="s">
        <v>2288</v>
      </c>
      <c r="D174">
        <v>1</v>
      </c>
      <c r="E174" t="s">
        <v>1688</v>
      </c>
      <c r="F174">
        <v>610</v>
      </c>
      <c r="G174" t="s">
        <v>259</v>
      </c>
      <c r="H174">
        <v>3</v>
      </c>
      <c r="I174">
        <v>196.5</v>
      </c>
      <c r="J174">
        <v>589.5</v>
      </c>
      <c r="K174" t="s">
        <v>1485</v>
      </c>
      <c r="L174" t="s">
        <v>30</v>
      </c>
      <c r="M174" t="s">
        <v>1668</v>
      </c>
      <c r="N174" t="s">
        <v>1669</v>
      </c>
      <c r="P174" t="s">
        <v>67</v>
      </c>
      <c r="Q174" t="s">
        <v>1689</v>
      </c>
      <c r="S174" t="s">
        <v>1690</v>
      </c>
      <c r="T174" t="s">
        <v>1691</v>
      </c>
      <c r="U174" t="s">
        <v>1667</v>
      </c>
      <c r="V174">
        <v>4</v>
      </c>
      <c r="X174" t="s">
        <v>1692</v>
      </c>
      <c r="Y174" t="s">
        <v>1693</v>
      </c>
      <c r="Z174" t="s">
        <v>1694</v>
      </c>
      <c r="AA174" t="s">
        <v>1673</v>
      </c>
      <c r="AB174" t="s">
        <v>1674</v>
      </c>
    </row>
    <row r="175" spans="1:28" hidden="1" x14ac:dyDescent="0.45">
      <c r="A175" s="57">
        <v>46385</v>
      </c>
      <c r="B175" s="57">
        <v>2</v>
      </c>
      <c r="C175" t="s">
        <v>2287</v>
      </c>
      <c r="D175">
        <v>1</v>
      </c>
      <c r="E175" t="s">
        <v>1688</v>
      </c>
      <c r="F175">
        <v>6012</v>
      </c>
      <c r="G175" t="s">
        <v>167</v>
      </c>
      <c r="H175">
        <v>11</v>
      </c>
      <c r="I175">
        <v>66.77</v>
      </c>
      <c r="J175">
        <v>734.47</v>
      </c>
      <c r="K175" t="s">
        <v>1485</v>
      </c>
      <c r="L175" t="s">
        <v>30</v>
      </c>
      <c r="M175" t="s">
        <v>1668</v>
      </c>
      <c r="N175" t="s">
        <v>1669</v>
      </c>
      <c r="P175" t="s">
        <v>67</v>
      </c>
      <c r="Q175" t="s">
        <v>1689</v>
      </c>
      <c r="S175" t="s">
        <v>1690</v>
      </c>
      <c r="T175" t="s">
        <v>1691</v>
      </c>
      <c r="U175" t="s">
        <v>1667</v>
      </c>
      <c r="V175">
        <v>2</v>
      </c>
      <c r="X175" t="s">
        <v>1692</v>
      </c>
      <c r="Y175" t="s">
        <v>1693</v>
      </c>
      <c r="Z175" t="s">
        <v>1694</v>
      </c>
      <c r="AA175" t="s">
        <v>1673</v>
      </c>
      <c r="AB175" t="s">
        <v>1674</v>
      </c>
    </row>
    <row r="176" spans="1:28" x14ac:dyDescent="0.45">
      <c r="A176" s="57">
        <v>46385</v>
      </c>
      <c r="B176" s="57">
        <v>2</v>
      </c>
      <c r="C176" t="s">
        <v>2286</v>
      </c>
      <c r="D176">
        <v>1</v>
      </c>
      <c r="E176" t="s">
        <v>1695</v>
      </c>
      <c r="F176">
        <v>610</v>
      </c>
      <c r="G176" t="s">
        <v>259</v>
      </c>
      <c r="H176">
        <v>2</v>
      </c>
      <c r="I176">
        <v>196.5</v>
      </c>
      <c r="J176">
        <v>393</v>
      </c>
      <c r="K176" t="s">
        <v>1485</v>
      </c>
      <c r="L176" t="s">
        <v>30</v>
      </c>
      <c r="M176" t="s">
        <v>1668</v>
      </c>
      <c r="N176" t="s">
        <v>1669</v>
      </c>
      <c r="P176" t="s">
        <v>67</v>
      </c>
      <c r="Q176" t="s">
        <v>1696</v>
      </c>
      <c r="S176" t="s">
        <v>1682</v>
      </c>
      <c r="T176" t="s">
        <v>1697</v>
      </c>
      <c r="U176" t="s">
        <v>1667</v>
      </c>
      <c r="V176">
        <v>4</v>
      </c>
      <c r="X176" t="s">
        <v>1698</v>
      </c>
      <c r="Y176" t="s">
        <v>1699</v>
      </c>
      <c r="Z176" t="s">
        <v>1700</v>
      </c>
      <c r="AA176" t="s">
        <v>1673</v>
      </c>
      <c r="AB176" t="s">
        <v>1674</v>
      </c>
    </row>
    <row r="177" spans="1:28" x14ac:dyDescent="0.45">
      <c r="A177" s="57">
        <v>46385</v>
      </c>
      <c r="B177" s="57">
        <v>2</v>
      </c>
      <c r="C177" t="s">
        <v>2285</v>
      </c>
      <c r="D177">
        <v>1</v>
      </c>
      <c r="E177" t="s">
        <v>1695</v>
      </c>
      <c r="F177">
        <v>609</v>
      </c>
      <c r="G177" t="s">
        <v>173</v>
      </c>
      <c r="H177">
        <v>8</v>
      </c>
      <c r="I177">
        <v>119</v>
      </c>
      <c r="J177">
        <v>952</v>
      </c>
      <c r="K177" t="s">
        <v>1485</v>
      </c>
      <c r="L177" t="s">
        <v>30</v>
      </c>
      <c r="M177" t="s">
        <v>1668</v>
      </c>
      <c r="N177" t="s">
        <v>1669</v>
      </c>
      <c r="P177" t="s">
        <v>67</v>
      </c>
      <c r="Q177" t="s">
        <v>1696</v>
      </c>
      <c r="S177" t="s">
        <v>1682</v>
      </c>
      <c r="T177" t="s">
        <v>1697</v>
      </c>
      <c r="U177" t="s">
        <v>1667</v>
      </c>
      <c r="V177">
        <v>1</v>
      </c>
      <c r="X177" t="s">
        <v>1698</v>
      </c>
      <c r="Y177" t="s">
        <v>1699</v>
      </c>
      <c r="Z177" t="s">
        <v>1700</v>
      </c>
      <c r="AA177" t="s">
        <v>1673</v>
      </c>
      <c r="AB177" t="s">
        <v>1674</v>
      </c>
    </row>
    <row r="178" spans="1:28" hidden="1" x14ac:dyDescent="0.45">
      <c r="A178" s="57">
        <v>46385</v>
      </c>
      <c r="B178" s="57">
        <v>2</v>
      </c>
      <c r="C178" t="s">
        <v>2284</v>
      </c>
      <c r="D178">
        <v>1</v>
      </c>
      <c r="E178" t="s">
        <v>1695</v>
      </c>
      <c r="F178">
        <v>5117</v>
      </c>
      <c r="G178" t="s">
        <v>284</v>
      </c>
      <c r="H178">
        <v>2</v>
      </c>
      <c r="I178">
        <v>94.6</v>
      </c>
      <c r="J178">
        <v>189.2</v>
      </c>
      <c r="K178" t="s">
        <v>1485</v>
      </c>
      <c r="L178" t="s">
        <v>30</v>
      </c>
      <c r="M178" t="s">
        <v>1668</v>
      </c>
      <c r="N178" t="s">
        <v>1669</v>
      </c>
      <c r="P178" t="s">
        <v>67</v>
      </c>
      <c r="Q178" t="s">
        <v>1696</v>
      </c>
      <c r="S178" t="s">
        <v>1682</v>
      </c>
      <c r="T178" t="s">
        <v>1697</v>
      </c>
      <c r="U178" t="s">
        <v>1667</v>
      </c>
      <c r="V178">
        <v>0</v>
      </c>
      <c r="X178" t="s">
        <v>1698</v>
      </c>
      <c r="Y178" t="s">
        <v>1699</v>
      </c>
      <c r="Z178" t="s">
        <v>1700</v>
      </c>
      <c r="AA178" t="s">
        <v>1673</v>
      </c>
      <c r="AB178" t="s">
        <v>1674</v>
      </c>
    </row>
    <row r="179" spans="1:28" x14ac:dyDescent="0.45">
      <c r="A179" s="57">
        <v>46385</v>
      </c>
      <c r="B179" s="57">
        <v>2</v>
      </c>
      <c r="C179" t="s">
        <v>2283</v>
      </c>
      <c r="D179">
        <v>2</v>
      </c>
      <c r="E179" t="s">
        <v>1893</v>
      </c>
      <c r="F179">
        <v>610</v>
      </c>
      <c r="G179" t="s">
        <v>259</v>
      </c>
      <c r="H179">
        <v>18</v>
      </c>
      <c r="I179">
        <v>196.5</v>
      </c>
      <c r="J179">
        <v>3537</v>
      </c>
      <c r="K179" t="s">
        <v>1515</v>
      </c>
      <c r="L179" t="s">
        <v>30</v>
      </c>
      <c r="M179" t="s">
        <v>1668</v>
      </c>
      <c r="N179" t="s">
        <v>1669</v>
      </c>
      <c r="P179" t="s">
        <v>170</v>
      </c>
      <c r="Q179" t="s">
        <v>1894</v>
      </c>
      <c r="R179" t="s">
        <v>1895</v>
      </c>
      <c r="S179" t="s">
        <v>1690</v>
      </c>
      <c r="T179" t="s">
        <v>1896</v>
      </c>
      <c r="U179" t="s">
        <v>1667</v>
      </c>
      <c r="V179">
        <v>4</v>
      </c>
      <c r="X179" t="s">
        <v>1897</v>
      </c>
      <c r="Y179" t="s">
        <v>1898</v>
      </c>
      <c r="AA179" t="s">
        <v>1673</v>
      </c>
      <c r="AB179" t="s">
        <v>1674</v>
      </c>
    </row>
    <row r="180" spans="1:28" x14ac:dyDescent="0.45">
      <c r="A180" s="57">
        <v>46385</v>
      </c>
      <c r="B180" s="57">
        <v>2</v>
      </c>
      <c r="C180" t="s">
        <v>2283</v>
      </c>
      <c r="D180">
        <v>1</v>
      </c>
      <c r="E180" t="s">
        <v>1893</v>
      </c>
      <c r="F180">
        <v>609</v>
      </c>
      <c r="G180" t="s">
        <v>173</v>
      </c>
      <c r="H180">
        <v>4</v>
      </c>
      <c r="I180">
        <v>119</v>
      </c>
      <c r="J180">
        <v>476</v>
      </c>
      <c r="K180" t="s">
        <v>1515</v>
      </c>
      <c r="L180" t="s">
        <v>30</v>
      </c>
      <c r="M180" t="s">
        <v>1668</v>
      </c>
      <c r="N180" t="s">
        <v>1669</v>
      </c>
      <c r="P180" t="s">
        <v>170</v>
      </c>
      <c r="Q180" t="s">
        <v>1894</v>
      </c>
      <c r="R180" t="s">
        <v>1895</v>
      </c>
      <c r="S180" t="s">
        <v>1690</v>
      </c>
      <c r="T180" t="s">
        <v>1896</v>
      </c>
      <c r="U180" t="s">
        <v>1667</v>
      </c>
      <c r="V180">
        <v>1</v>
      </c>
      <c r="X180" t="s">
        <v>1897</v>
      </c>
      <c r="Y180" t="s">
        <v>1898</v>
      </c>
      <c r="AA180" t="s">
        <v>1673</v>
      </c>
      <c r="AB180" t="s">
        <v>1674</v>
      </c>
    </row>
    <row r="181" spans="1:28" hidden="1" x14ac:dyDescent="0.45">
      <c r="A181" s="57">
        <v>46385</v>
      </c>
      <c r="B181" s="57">
        <v>2</v>
      </c>
      <c r="C181" t="s">
        <v>2282</v>
      </c>
      <c r="D181">
        <v>20</v>
      </c>
      <c r="E181" t="s">
        <v>1805</v>
      </c>
      <c r="F181">
        <v>5117</v>
      </c>
      <c r="G181" t="s">
        <v>284</v>
      </c>
      <c r="H181">
        <v>2</v>
      </c>
      <c r="I181">
        <v>94.6</v>
      </c>
      <c r="J181">
        <v>189.2</v>
      </c>
      <c r="K181" t="s">
        <v>1485</v>
      </c>
      <c r="L181" t="s">
        <v>30</v>
      </c>
      <c r="M181" t="s">
        <v>1668</v>
      </c>
      <c r="N181" t="s">
        <v>1669</v>
      </c>
      <c r="P181" t="s">
        <v>67</v>
      </c>
      <c r="Q181" t="s">
        <v>1806</v>
      </c>
      <c r="S181" t="s">
        <v>1807</v>
      </c>
      <c r="T181" t="s">
        <v>1808</v>
      </c>
      <c r="U181" t="s">
        <v>1667</v>
      </c>
      <c r="V181">
        <v>0</v>
      </c>
      <c r="X181" t="s">
        <v>1713</v>
      </c>
      <c r="Y181" t="s">
        <v>1809</v>
      </c>
      <c r="AA181" t="s">
        <v>1673</v>
      </c>
      <c r="AB181" t="s">
        <v>1674</v>
      </c>
    </row>
    <row r="182" spans="1:28" x14ac:dyDescent="0.45">
      <c r="A182" s="57">
        <v>46385</v>
      </c>
      <c r="B182" s="57">
        <v>2</v>
      </c>
      <c r="C182" t="s">
        <v>2268</v>
      </c>
      <c r="D182">
        <v>1</v>
      </c>
      <c r="E182" t="s">
        <v>1688</v>
      </c>
      <c r="F182">
        <v>610</v>
      </c>
      <c r="G182" t="s">
        <v>259</v>
      </c>
      <c r="H182">
        <v>3</v>
      </c>
      <c r="I182">
        <v>196.5</v>
      </c>
      <c r="J182">
        <v>589.5</v>
      </c>
      <c r="K182" t="s">
        <v>1485</v>
      </c>
      <c r="L182" t="s">
        <v>30</v>
      </c>
      <c r="M182" t="s">
        <v>1668</v>
      </c>
      <c r="N182" t="s">
        <v>1669</v>
      </c>
      <c r="P182" t="s">
        <v>67</v>
      </c>
      <c r="Q182" t="s">
        <v>1689</v>
      </c>
      <c r="S182" t="s">
        <v>1690</v>
      </c>
      <c r="T182" t="s">
        <v>1691</v>
      </c>
      <c r="U182" t="s">
        <v>1667</v>
      </c>
      <c r="V182">
        <v>4</v>
      </c>
      <c r="X182" t="s">
        <v>1692</v>
      </c>
      <c r="Y182" t="s">
        <v>1693</v>
      </c>
      <c r="Z182" t="s">
        <v>1694</v>
      </c>
      <c r="AA182" t="s">
        <v>1673</v>
      </c>
      <c r="AB182" t="s">
        <v>1674</v>
      </c>
    </row>
    <row r="183" spans="1:28" x14ac:dyDescent="0.45">
      <c r="A183" s="57">
        <v>46385</v>
      </c>
      <c r="B183" s="57">
        <v>2</v>
      </c>
      <c r="C183" t="s">
        <v>2267</v>
      </c>
      <c r="D183">
        <v>1</v>
      </c>
      <c r="E183" t="s">
        <v>1695</v>
      </c>
      <c r="F183">
        <v>610</v>
      </c>
      <c r="G183" t="s">
        <v>259</v>
      </c>
      <c r="H183">
        <v>2</v>
      </c>
      <c r="I183">
        <v>196.5</v>
      </c>
      <c r="J183">
        <v>393</v>
      </c>
      <c r="K183" t="s">
        <v>1485</v>
      </c>
      <c r="L183" t="s">
        <v>30</v>
      </c>
      <c r="M183" t="s">
        <v>1668</v>
      </c>
      <c r="N183" t="s">
        <v>1669</v>
      </c>
      <c r="P183" t="s">
        <v>67</v>
      </c>
      <c r="Q183" t="s">
        <v>1696</v>
      </c>
      <c r="S183" t="s">
        <v>1682</v>
      </c>
      <c r="T183" t="s">
        <v>1697</v>
      </c>
      <c r="U183" t="s">
        <v>1667</v>
      </c>
      <c r="V183">
        <v>4</v>
      </c>
      <c r="X183" t="s">
        <v>1698</v>
      </c>
      <c r="Y183" t="s">
        <v>1699</v>
      </c>
      <c r="Z183" t="s">
        <v>1700</v>
      </c>
      <c r="AA183" t="s">
        <v>1673</v>
      </c>
      <c r="AB183" t="s">
        <v>1674</v>
      </c>
    </row>
    <row r="184" spans="1:28" hidden="1" x14ac:dyDescent="0.45">
      <c r="A184" s="57">
        <v>46385</v>
      </c>
      <c r="B184" s="57">
        <v>2</v>
      </c>
      <c r="C184" t="s">
        <v>2266</v>
      </c>
      <c r="D184">
        <v>2</v>
      </c>
      <c r="E184" t="s">
        <v>1695</v>
      </c>
      <c r="F184">
        <v>6013</v>
      </c>
      <c r="G184" t="s">
        <v>131</v>
      </c>
      <c r="H184">
        <v>9</v>
      </c>
      <c r="I184">
        <v>123</v>
      </c>
      <c r="J184">
        <v>1107</v>
      </c>
      <c r="K184" t="s">
        <v>1485</v>
      </c>
      <c r="L184" t="s">
        <v>30</v>
      </c>
      <c r="M184" t="s">
        <v>1668</v>
      </c>
      <c r="N184" t="s">
        <v>1669</v>
      </c>
      <c r="P184" t="s">
        <v>67</v>
      </c>
      <c r="Q184" t="s">
        <v>1696</v>
      </c>
      <c r="S184" t="s">
        <v>1682</v>
      </c>
      <c r="T184" t="s">
        <v>1697</v>
      </c>
      <c r="U184" t="s">
        <v>1667</v>
      </c>
      <c r="V184">
        <v>0</v>
      </c>
      <c r="X184" t="s">
        <v>1698</v>
      </c>
      <c r="Y184" t="s">
        <v>1699</v>
      </c>
      <c r="Z184" t="s">
        <v>1700</v>
      </c>
      <c r="AA184" t="s">
        <v>1673</v>
      </c>
      <c r="AB184" t="s">
        <v>1674</v>
      </c>
    </row>
    <row r="185" spans="1:28" hidden="1" x14ac:dyDescent="0.45">
      <c r="A185" s="57">
        <v>46385</v>
      </c>
      <c r="B185" s="57">
        <v>2</v>
      </c>
      <c r="C185" t="s">
        <v>2266</v>
      </c>
      <c r="D185">
        <v>1</v>
      </c>
      <c r="E185" t="s">
        <v>1695</v>
      </c>
      <c r="F185">
        <v>5117</v>
      </c>
      <c r="G185" t="s">
        <v>284</v>
      </c>
      <c r="H185">
        <v>2</v>
      </c>
      <c r="I185">
        <v>94.6</v>
      </c>
      <c r="J185">
        <v>189.2</v>
      </c>
      <c r="K185" t="s">
        <v>1485</v>
      </c>
      <c r="L185" t="s">
        <v>30</v>
      </c>
      <c r="M185" t="s">
        <v>1668</v>
      </c>
      <c r="N185" t="s">
        <v>1669</v>
      </c>
      <c r="P185" t="s">
        <v>67</v>
      </c>
      <c r="Q185" t="s">
        <v>1696</v>
      </c>
      <c r="S185" t="s">
        <v>1682</v>
      </c>
      <c r="T185" t="s">
        <v>1697</v>
      </c>
      <c r="U185" t="s">
        <v>1667</v>
      </c>
      <c r="V185">
        <v>0</v>
      </c>
      <c r="X185" t="s">
        <v>1698</v>
      </c>
      <c r="Y185" t="s">
        <v>1699</v>
      </c>
      <c r="Z185" t="s">
        <v>1700</v>
      </c>
      <c r="AA185" t="s">
        <v>1673</v>
      </c>
      <c r="AB185" t="s">
        <v>1674</v>
      </c>
    </row>
    <row r="186" spans="1:28" x14ac:dyDescent="0.45">
      <c r="A186" s="57">
        <v>46385</v>
      </c>
      <c r="B186" s="57">
        <v>2</v>
      </c>
      <c r="C186" t="s">
        <v>2247</v>
      </c>
      <c r="D186">
        <v>1</v>
      </c>
      <c r="E186" t="s">
        <v>1695</v>
      </c>
      <c r="F186">
        <v>609</v>
      </c>
      <c r="G186" t="s">
        <v>173</v>
      </c>
      <c r="H186">
        <v>8</v>
      </c>
      <c r="I186">
        <v>119</v>
      </c>
      <c r="J186">
        <v>952</v>
      </c>
      <c r="K186" t="s">
        <v>1485</v>
      </c>
      <c r="L186" t="s">
        <v>30</v>
      </c>
      <c r="M186" t="s">
        <v>1668</v>
      </c>
      <c r="N186" t="s">
        <v>1669</v>
      </c>
      <c r="P186" t="s">
        <v>67</v>
      </c>
      <c r="Q186" t="s">
        <v>1696</v>
      </c>
      <c r="S186" t="s">
        <v>1682</v>
      </c>
      <c r="T186" t="s">
        <v>1697</v>
      </c>
      <c r="U186" t="s">
        <v>1667</v>
      </c>
      <c r="V186">
        <v>1</v>
      </c>
      <c r="X186" t="s">
        <v>1698</v>
      </c>
      <c r="Y186" t="s">
        <v>1699</v>
      </c>
      <c r="Z186" t="s">
        <v>1700</v>
      </c>
      <c r="AA186" t="s">
        <v>1673</v>
      </c>
      <c r="AB186" t="s">
        <v>1674</v>
      </c>
    </row>
    <row r="187" spans="1:28" x14ac:dyDescent="0.45">
      <c r="A187" s="57">
        <v>46385</v>
      </c>
      <c r="B187" s="57">
        <v>2</v>
      </c>
      <c r="C187" t="s">
        <v>2246</v>
      </c>
      <c r="D187">
        <v>4</v>
      </c>
      <c r="E187" t="s">
        <v>1685</v>
      </c>
      <c r="F187">
        <v>3853</v>
      </c>
      <c r="G187" t="s">
        <v>94</v>
      </c>
      <c r="H187">
        <v>4</v>
      </c>
      <c r="I187">
        <v>196.5</v>
      </c>
      <c r="J187">
        <v>786</v>
      </c>
      <c r="K187" t="s">
        <v>1494</v>
      </c>
      <c r="L187" t="s">
        <v>30</v>
      </c>
      <c r="M187" t="s">
        <v>1668</v>
      </c>
      <c r="N187" t="s">
        <v>1669</v>
      </c>
      <c r="P187" t="s">
        <v>1464</v>
      </c>
      <c r="Q187" t="s">
        <v>1919</v>
      </c>
      <c r="S187" t="s">
        <v>1677</v>
      </c>
      <c r="T187" t="s">
        <v>1920</v>
      </c>
      <c r="U187" t="s">
        <v>1667</v>
      </c>
      <c r="V187">
        <v>0</v>
      </c>
      <c r="X187" t="s">
        <v>1464</v>
      </c>
      <c r="Y187" t="s">
        <v>1921</v>
      </c>
      <c r="Z187" t="s">
        <v>1922</v>
      </c>
      <c r="AA187" t="s">
        <v>1673</v>
      </c>
      <c r="AB187" t="s">
        <v>1674</v>
      </c>
    </row>
    <row r="188" spans="1:28" x14ac:dyDescent="0.45">
      <c r="A188" s="57">
        <v>46385</v>
      </c>
      <c r="B188" s="57">
        <v>2</v>
      </c>
      <c r="C188" t="s">
        <v>2246</v>
      </c>
      <c r="D188">
        <v>3</v>
      </c>
      <c r="E188" t="s">
        <v>1685</v>
      </c>
      <c r="F188">
        <v>3852</v>
      </c>
      <c r="G188" t="s">
        <v>93</v>
      </c>
      <c r="H188">
        <v>1</v>
      </c>
      <c r="I188">
        <v>119</v>
      </c>
      <c r="J188">
        <v>119</v>
      </c>
      <c r="K188" t="s">
        <v>1494</v>
      </c>
      <c r="L188" t="s">
        <v>30</v>
      </c>
      <c r="M188" t="s">
        <v>1668</v>
      </c>
      <c r="N188" t="s">
        <v>1669</v>
      </c>
      <c r="P188" t="s">
        <v>1464</v>
      </c>
      <c r="Q188" t="s">
        <v>1919</v>
      </c>
      <c r="S188" t="s">
        <v>1677</v>
      </c>
      <c r="T188" t="s">
        <v>1920</v>
      </c>
      <c r="U188" t="s">
        <v>1667</v>
      </c>
      <c r="V188">
        <v>0</v>
      </c>
      <c r="X188" t="s">
        <v>1464</v>
      </c>
      <c r="Y188" t="s">
        <v>1921</v>
      </c>
      <c r="Z188" t="s">
        <v>1922</v>
      </c>
      <c r="AA188" t="s">
        <v>1673</v>
      </c>
      <c r="AB188" t="s">
        <v>1674</v>
      </c>
    </row>
    <row r="189" spans="1:28" x14ac:dyDescent="0.45">
      <c r="A189" s="57">
        <v>46385</v>
      </c>
      <c r="B189" s="57">
        <v>2</v>
      </c>
      <c r="C189" t="s">
        <v>2246</v>
      </c>
      <c r="D189">
        <v>2</v>
      </c>
      <c r="E189" t="s">
        <v>1685</v>
      </c>
      <c r="F189">
        <v>3851</v>
      </c>
      <c r="G189" t="s">
        <v>91</v>
      </c>
      <c r="H189">
        <v>3</v>
      </c>
      <c r="I189">
        <v>195</v>
      </c>
      <c r="J189">
        <v>585</v>
      </c>
      <c r="K189" t="s">
        <v>1494</v>
      </c>
      <c r="L189" t="s">
        <v>30</v>
      </c>
      <c r="M189" t="s">
        <v>1668</v>
      </c>
      <c r="N189" t="s">
        <v>1669</v>
      </c>
      <c r="P189" t="s">
        <v>1464</v>
      </c>
      <c r="Q189" t="s">
        <v>1919</v>
      </c>
      <c r="S189" t="s">
        <v>1677</v>
      </c>
      <c r="T189" t="s">
        <v>1920</v>
      </c>
      <c r="U189" t="s">
        <v>1667</v>
      </c>
      <c r="V189">
        <v>0</v>
      </c>
      <c r="X189" t="s">
        <v>1464</v>
      </c>
      <c r="Y189" t="s">
        <v>1921</v>
      </c>
      <c r="Z189" t="s">
        <v>1922</v>
      </c>
      <c r="AA189" t="s">
        <v>1673</v>
      </c>
      <c r="AB189" t="s">
        <v>1674</v>
      </c>
    </row>
    <row r="190" spans="1:28" x14ac:dyDescent="0.45">
      <c r="A190" s="57">
        <v>46385</v>
      </c>
      <c r="B190" s="57">
        <v>2</v>
      </c>
      <c r="C190" t="s">
        <v>2246</v>
      </c>
      <c r="D190">
        <v>1</v>
      </c>
      <c r="E190" t="s">
        <v>1685</v>
      </c>
      <c r="F190">
        <v>3850</v>
      </c>
      <c r="G190" t="s">
        <v>95</v>
      </c>
      <c r="H190">
        <v>1</v>
      </c>
      <c r="I190">
        <v>1943</v>
      </c>
      <c r="J190">
        <v>1943</v>
      </c>
      <c r="K190" t="s">
        <v>1494</v>
      </c>
      <c r="L190" t="s">
        <v>30</v>
      </c>
      <c r="M190" t="s">
        <v>1668</v>
      </c>
      <c r="N190" t="s">
        <v>1669</v>
      </c>
      <c r="P190" t="s">
        <v>1464</v>
      </c>
      <c r="Q190" t="s">
        <v>1919</v>
      </c>
      <c r="S190" t="s">
        <v>1677</v>
      </c>
      <c r="T190" t="s">
        <v>1920</v>
      </c>
      <c r="U190" t="s">
        <v>1667</v>
      </c>
      <c r="V190">
        <v>0</v>
      </c>
      <c r="X190" t="s">
        <v>1464</v>
      </c>
      <c r="Y190" t="s">
        <v>1921</v>
      </c>
      <c r="Z190" t="s">
        <v>1922</v>
      </c>
      <c r="AA190" t="s">
        <v>1673</v>
      </c>
      <c r="AB190" t="s">
        <v>1674</v>
      </c>
    </row>
    <row r="191" spans="1:28" hidden="1" x14ac:dyDescent="0.45">
      <c r="A191" s="57">
        <v>46385</v>
      </c>
      <c r="B191" s="57">
        <v>2</v>
      </c>
      <c r="C191" t="s">
        <v>2250</v>
      </c>
      <c r="D191">
        <v>10</v>
      </c>
      <c r="E191" t="s">
        <v>1810</v>
      </c>
      <c r="F191">
        <v>5116</v>
      </c>
      <c r="G191" t="s">
        <v>317</v>
      </c>
      <c r="H191">
        <v>6</v>
      </c>
      <c r="I191">
        <v>63.42</v>
      </c>
      <c r="J191">
        <v>380.52</v>
      </c>
      <c r="K191" t="s">
        <v>1485</v>
      </c>
      <c r="L191" t="s">
        <v>30</v>
      </c>
      <c r="M191" t="s">
        <v>1668</v>
      </c>
      <c r="N191" t="s">
        <v>1669</v>
      </c>
      <c r="P191" t="s">
        <v>67</v>
      </c>
      <c r="Q191" t="s">
        <v>1811</v>
      </c>
      <c r="S191" t="s">
        <v>1812</v>
      </c>
      <c r="T191" t="s">
        <v>1813</v>
      </c>
      <c r="U191" t="s">
        <v>1667</v>
      </c>
      <c r="V191">
        <v>0</v>
      </c>
      <c r="X191" t="s">
        <v>1713</v>
      </c>
      <c r="Y191" t="s">
        <v>1814</v>
      </c>
      <c r="AA191" t="s">
        <v>1673</v>
      </c>
      <c r="AB191" t="s">
        <v>1674</v>
      </c>
    </row>
    <row r="192" spans="1:28" hidden="1" x14ac:dyDescent="0.45">
      <c r="A192" s="57">
        <v>46385</v>
      </c>
      <c r="B192" s="57">
        <v>2</v>
      </c>
      <c r="C192" t="s">
        <v>2249</v>
      </c>
      <c r="D192">
        <v>20</v>
      </c>
      <c r="E192" t="s">
        <v>1815</v>
      </c>
      <c r="F192">
        <v>5116</v>
      </c>
      <c r="G192" t="s">
        <v>317</v>
      </c>
      <c r="H192">
        <v>19</v>
      </c>
      <c r="I192">
        <v>63.42</v>
      </c>
      <c r="J192">
        <v>1204.98</v>
      </c>
      <c r="K192" t="s">
        <v>1485</v>
      </c>
      <c r="L192" t="s">
        <v>30</v>
      </c>
      <c r="M192" t="s">
        <v>1668</v>
      </c>
      <c r="N192" t="s">
        <v>1669</v>
      </c>
      <c r="P192" t="s">
        <v>67</v>
      </c>
      <c r="Q192" t="s">
        <v>1816</v>
      </c>
      <c r="S192" t="s">
        <v>1817</v>
      </c>
      <c r="T192" t="s">
        <v>1818</v>
      </c>
      <c r="U192" t="s">
        <v>1667</v>
      </c>
      <c r="V192">
        <v>0</v>
      </c>
      <c r="X192" t="s">
        <v>1713</v>
      </c>
      <c r="Y192" t="s">
        <v>1819</v>
      </c>
      <c r="AA192" t="s">
        <v>1673</v>
      </c>
      <c r="AB192" t="s">
        <v>1674</v>
      </c>
    </row>
    <row r="193" spans="1:28" hidden="1" x14ac:dyDescent="0.45">
      <c r="A193" s="57">
        <v>46385</v>
      </c>
      <c r="B193" s="57">
        <v>2</v>
      </c>
      <c r="C193" t="s">
        <v>2248</v>
      </c>
      <c r="D193">
        <v>10</v>
      </c>
      <c r="E193" t="s">
        <v>1743</v>
      </c>
      <c r="F193">
        <v>5116</v>
      </c>
      <c r="G193" t="s">
        <v>317</v>
      </c>
      <c r="H193">
        <v>10</v>
      </c>
      <c r="I193">
        <v>63.42</v>
      </c>
      <c r="J193">
        <v>634.20000000000005</v>
      </c>
      <c r="K193" t="s">
        <v>1485</v>
      </c>
      <c r="L193" t="s">
        <v>30</v>
      </c>
      <c r="M193" t="s">
        <v>1668</v>
      </c>
      <c r="N193" t="s">
        <v>1669</v>
      </c>
      <c r="P193" t="s">
        <v>67</v>
      </c>
      <c r="Q193" t="s">
        <v>1744</v>
      </c>
      <c r="S193" t="s">
        <v>1690</v>
      </c>
      <c r="T193" t="s">
        <v>1745</v>
      </c>
      <c r="U193" t="s">
        <v>1667</v>
      </c>
      <c r="V193">
        <v>0</v>
      </c>
      <c r="X193" t="s">
        <v>1713</v>
      </c>
      <c r="Y193" t="s">
        <v>1746</v>
      </c>
      <c r="AA193" t="s">
        <v>1673</v>
      </c>
      <c r="AB193" t="s">
        <v>1674</v>
      </c>
    </row>
    <row r="194" spans="1:28" x14ac:dyDescent="0.45">
      <c r="A194" s="57">
        <v>46385</v>
      </c>
      <c r="B194" s="57">
        <v>2</v>
      </c>
      <c r="C194" t="s">
        <v>2235</v>
      </c>
      <c r="D194">
        <v>1</v>
      </c>
      <c r="E194" t="s">
        <v>1688</v>
      </c>
      <c r="F194">
        <v>609</v>
      </c>
      <c r="G194" t="s">
        <v>173</v>
      </c>
      <c r="H194">
        <v>18</v>
      </c>
      <c r="I194">
        <v>119</v>
      </c>
      <c r="J194">
        <v>2142</v>
      </c>
      <c r="K194" t="s">
        <v>1485</v>
      </c>
      <c r="L194" t="s">
        <v>30</v>
      </c>
      <c r="M194" t="s">
        <v>1668</v>
      </c>
      <c r="N194" t="s">
        <v>1669</v>
      </c>
      <c r="P194" t="s">
        <v>67</v>
      </c>
      <c r="Q194" t="s">
        <v>1689</v>
      </c>
      <c r="S194" t="s">
        <v>1690</v>
      </c>
      <c r="T194" t="s">
        <v>1691</v>
      </c>
      <c r="U194" t="s">
        <v>1667</v>
      </c>
      <c r="V194">
        <v>1</v>
      </c>
      <c r="X194" t="s">
        <v>1692</v>
      </c>
      <c r="Y194" t="s">
        <v>1693</v>
      </c>
      <c r="Z194" t="s">
        <v>1694</v>
      </c>
      <c r="AA194" t="s">
        <v>1673</v>
      </c>
      <c r="AB194" t="s">
        <v>1674</v>
      </c>
    </row>
    <row r="195" spans="1:28" x14ac:dyDescent="0.45">
      <c r="A195" s="57">
        <v>46385</v>
      </c>
      <c r="B195" s="57">
        <v>2</v>
      </c>
      <c r="C195" t="s">
        <v>2234</v>
      </c>
      <c r="D195">
        <v>2</v>
      </c>
      <c r="E195" t="s">
        <v>1695</v>
      </c>
      <c r="F195">
        <v>606</v>
      </c>
      <c r="G195" t="s">
        <v>333</v>
      </c>
      <c r="H195">
        <v>1</v>
      </c>
      <c r="I195">
        <v>193.8</v>
      </c>
      <c r="J195">
        <v>193.8</v>
      </c>
      <c r="K195" t="s">
        <v>1485</v>
      </c>
      <c r="L195" t="s">
        <v>30</v>
      </c>
      <c r="M195" t="s">
        <v>1668</v>
      </c>
      <c r="N195" t="s">
        <v>1669</v>
      </c>
      <c r="P195" t="s">
        <v>67</v>
      </c>
      <c r="Q195" t="s">
        <v>1696</v>
      </c>
      <c r="S195" t="s">
        <v>1682</v>
      </c>
      <c r="T195" t="s">
        <v>1697</v>
      </c>
      <c r="U195" t="s">
        <v>1667</v>
      </c>
      <c r="V195">
        <v>0</v>
      </c>
      <c r="X195" t="s">
        <v>1698</v>
      </c>
      <c r="Y195" t="s">
        <v>1699</v>
      </c>
      <c r="Z195" t="s">
        <v>1700</v>
      </c>
      <c r="AA195" t="s">
        <v>1673</v>
      </c>
      <c r="AB195" t="s">
        <v>1674</v>
      </c>
    </row>
    <row r="196" spans="1:28" x14ac:dyDescent="0.45">
      <c r="A196" s="57">
        <v>46385</v>
      </c>
      <c r="B196" s="57">
        <v>2</v>
      </c>
      <c r="C196" t="s">
        <v>2234</v>
      </c>
      <c r="D196">
        <v>1</v>
      </c>
      <c r="E196" t="s">
        <v>1695</v>
      </c>
      <c r="F196">
        <v>610</v>
      </c>
      <c r="G196" t="s">
        <v>259</v>
      </c>
      <c r="H196">
        <v>2</v>
      </c>
      <c r="I196">
        <v>196.5</v>
      </c>
      <c r="J196">
        <v>393</v>
      </c>
      <c r="K196" t="s">
        <v>1485</v>
      </c>
      <c r="L196" t="s">
        <v>30</v>
      </c>
      <c r="M196" t="s">
        <v>1668</v>
      </c>
      <c r="N196" t="s">
        <v>1669</v>
      </c>
      <c r="P196" t="s">
        <v>67</v>
      </c>
      <c r="Q196" t="s">
        <v>1696</v>
      </c>
      <c r="S196" t="s">
        <v>1682</v>
      </c>
      <c r="T196" t="s">
        <v>1697</v>
      </c>
      <c r="U196" t="s">
        <v>1667</v>
      </c>
      <c r="V196">
        <v>4</v>
      </c>
      <c r="X196" t="s">
        <v>1698</v>
      </c>
      <c r="Y196" t="s">
        <v>1699</v>
      </c>
      <c r="Z196" t="s">
        <v>1700</v>
      </c>
      <c r="AA196" t="s">
        <v>1673</v>
      </c>
      <c r="AB196" t="s">
        <v>1674</v>
      </c>
    </row>
    <row r="197" spans="1:28" hidden="1" x14ac:dyDescent="0.45">
      <c r="A197" s="57">
        <v>46385</v>
      </c>
      <c r="B197" s="57">
        <v>2</v>
      </c>
      <c r="C197" t="s">
        <v>2233</v>
      </c>
      <c r="D197">
        <v>1</v>
      </c>
      <c r="E197" t="s">
        <v>1695</v>
      </c>
      <c r="F197">
        <v>5117</v>
      </c>
      <c r="G197" t="s">
        <v>284</v>
      </c>
      <c r="H197">
        <v>2</v>
      </c>
      <c r="I197">
        <v>94.6</v>
      </c>
      <c r="J197">
        <v>189.2</v>
      </c>
      <c r="K197" t="s">
        <v>1485</v>
      </c>
      <c r="L197" t="s">
        <v>30</v>
      </c>
      <c r="M197" t="s">
        <v>1668</v>
      </c>
      <c r="N197" t="s">
        <v>1669</v>
      </c>
      <c r="P197" t="s">
        <v>67</v>
      </c>
      <c r="Q197" t="s">
        <v>1696</v>
      </c>
      <c r="S197" t="s">
        <v>1682</v>
      </c>
      <c r="T197" t="s">
        <v>1697</v>
      </c>
      <c r="U197" t="s">
        <v>1667</v>
      </c>
      <c r="V197">
        <v>0</v>
      </c>
      <c r="X197" t="s">
        <v>1698</v>
      </c>
      <c r="Y197" t="s">
        <v>1699</v>
      </c>
      <c r="Z197" t="s">
        <v>1700</v>
      </c>
      <c r="AA197" t="s">
        <v>1673</v>
      </c>
      <c r="AB197" t="s">
        <v>1674</v>
      </c>
    </row>
    <row r="198" spans="1:28" x14ac:dyDescent="0.45">
      <c r="A198" s="57">
        <v>46385</v>
      </c>
      <c r="B198" s="57">
        <v>2</v>
      </c>
      <c r="C198" t="s">
        <v>2232</v>
      </c>
      <c r="D198">
        <v>1</v>
      </c>
      <c r="E198" t="s">
        <v>1695</v>
      </c>
      <c r="F198">
        <v>610</v>
      </c>
      <c r="G198" t="s">
        <v>259</v>
      </c>
      <c r="H198">
        <v>1</v>
      </c>
      <c r="I198">
        <v>196.5</v>
      </c>
      <c r="J198">
        <v>196.5</v>
      </c>
      <c r="K198" t="s">
        <v>1485</v>
      </c>
      <c r="L198" t="s">
        <v>30</v>
      </c>
      <c r="M198" t="s">
        <v>1668</v>
      </c>
      <c r="N198" t="s">
        <v>1669</v>
      </c>
      <c r="P198" t="s">
        <v>67</v>
      </c>
      <c r="Q198" t="s">
        <v>1696</v>
      </c>
      <c r="S198" t="s">
        <v>1682</v>
      </c>
      <c r="T198" t="s">
        <v>1697</v>
      </c>
      <c r="U198" t="s">
        <v>1667</v>
      </c>
      <c r="V198">
        <v>4</v>
      </c>
      <c r="X198" t="s">
        <v>1698</v>
      </c>
      <c r="Y198" t="s">
        <v>1699</v>
      </c>
      <c r="Z198" t="s">
        <v>1700</v>
      </c>
      <c r="AA198" t="s">
        <v>1673</v>
      </c>
      <c r="AB198" t="s">
        <v>1674</v>
      </c>
    </row>
    <row r="199" spans="1:28" x14ac:dyDescent="0.45">
      <c r="A199" s="57">
        <v>46385</v>
      </c>
      <c r="B199" s="57">
        <v>2</v>
      </c>
      <c r="C199" t="s">
        <v>2229</v>
      </c>
      <c r="D199">
        <v>3</v>
      </c>
      <c r="E199" t="s">
        <v>1883</v>
      </c>
      <c r="F199">
        <v>3852</v>
      </c>
      <c r="G199" t="s">
        <v>93</v>
      </c>
      <c r="H199">
        <v>1</v>
      </c>
      <c r="I199">
        <v>119</v>
      </c>
      <c r="J199">
        <v>119</v>
      </c>
      <c r="K199" t="s">
        <v>1517</v>
      </c>
      <c r="L199" t="s">
        <v>30</v>
      </c>
      <c r="M199" t="s">
        <v>1668</v>
      </c>
      <c r="N199" t="s">
        <v>1669</v>
      </c>
      <c r="P199" t="s">
        <v>92</v>
      </c>
      <c r="Q199" t="s">
        <v>1884</v>
      </c>
      <c r="S199" t="s">
        <v>1677</v>
      </c>
      <c r="T199" t="s">
        <v>1885</v>
      </c>
      <c r="U199" t="s">
        <v>1667</v>
      </c>
      <c r="V199">
        <v>0</v>
      </c>
      <c r="X199" t="s">
        <v>92</v>
      </c>
      <c r="Y199" t="s">
        <v>1886</v>
      </c>
      <c r="Z199" t="s">
        <v>1887</v>
      </c>
      <c r="AA199" t="s">
        <v>1673</v>
      </c>
      <c r="AB199" t="s">
        <v>1674</v>
      </c>
    </row>
    <row r="200" spans="1:28" x14ac:dyDescent="0.45">
      <c r="A200" s="57">
        <v>46385</v>
      </c>
      <c r="B200" s="57">
        <v>2</v>
      </c>
      <c r="C200" t="s">
        <v>2229</v>
      </c>
      <c r="D200">
        <v>2</v>
      </c>
      <c r="E200" t="s">
        <v>1883</v>
      </c>
      <c r="F200">
        <v>3851</v>
      </c>
      <c r="G200" t="s">
        <v>91</v>
      </c>
      <c r="H200">
        <v>2</v>
      </c>
      <c r="I200">
        <v>195</v>
      </c>
      <c r="J200">
        <v>390</v>
      </c>
      <c r="K200" t="s">
        <v>1517</v>
      </c>
      <c r="L200" t="s">
        <v>30</v>
      </c>
      <c r="M200" t="s">
        <v>1668</v>
      </c>
      <c r="N200" t="s">
        <v>1669</v>
      </c>
      <c r="P200" t="s">
        <v>92</v>
      </c>
      <c r="Q200" t="s">
        <v>1884</v>
      </c>
      <c r="S200" t="s">
        <v>1677</v>
      </c>
      <c r="T200" t="s">
        <v>1885</v>
      </c>
      <c r="U200" t="s">
        <v>1667</v>
      </c>
      <c r="V200">
        <v>0</v>
      </c>
      <c r="X200" t="s">
        <v>92</v>
      </c>
      <c r="Y200" t="s">
        <v>1886</v>
      </c>
      <c r="Z200" t="s">
        <v>1887</v>
      </c>
      <c r="AA200" t="s">
        <v>1673</v>
      </c>
      <c r="AB200" t="s">
        <v>1674</v>
      </c>
    </row>
    <row r="201" spans="1:28" x14ac:dyDescent="0.45">
      <c r="A201" s="57">
        <v>46385</v>
      </c>
      <c r="B201" s="57">
        <v>2</v>
      </c>
      <c r="C201" t="s">
        <v>2229</v>
      </c>
      <c r="D201">
        <v>1</v>
      </c>
      <c r="E201" t="s">
        <v>1883</v>
      </c>
      <c r="F201">
        <v>3850</v>
      </c>
      <c r="G201" t="s">
        <v>95</v>
      </c>
      <c r="H201">
        <v>3</v>
      </c>
      <c r="I201">
        <v>1943</v>
      </c>
      <c r="J201">
        <v>5829</v>
      </c>
      <c r="K201" t="s">
        <v>1517</v>
      </c>
      <c r="L201" t="s">
        <v>30</v>
      </c>
      <c r="M201" t="s">
        <v>1668</v>
      </c>
      <c r="N201" t="s">
        <v>1669</v>
      </c>
      <c r="P201" t="s">
        <v>92</v>
      </c>
      <c r="Q201" t="s">
        <v>1884</v>
      </c>
      <c r="S201" t="s">
        <v>1677</v>
      </c>
      <c r="T201" t="s">
        <v>1885</v>
      </c>
      <c r="U201" t="s">
        <v>1667</v>
      </c>
      <c r="V201">
        <v>0</v>
      </c>
      <c r="X201" t="s">
        <v>92</v>
      </c>
      <c r="Y201" t="s">
        <v>1886</v>
      </c>
      <c r="Z201" t="s">
        <v>1887</v>
      </c>
      <c r="AA201" t="s">
        <v>1673</v>
      </c>
      <c r="AB201" t="s">
        <v>1674</v>
      </c>
    </row>
    <row r="202" spans="1:28" x14ac:dyDescent="0.45">
      <c r="A202" s="57">
        <v>46385</v>
      </c>
      <c r="B202" s="57">
        <v>2</v>
      </c>
      <c r="C202" t="s">
        <v>2218</v>
      </c>
      <c r="D202">
        <v>3</v>
      </c>
      <c r="E202" t="s">
        <v>1685</v>
      </c>
      <c r="F202">
        <v>3849</v>
      </c>
      <c r="G202" t="s">
        <v>663</v>
      </c>
      <c r="H202">
        <v>1</v>
      </c>
      <c r="I202">
        <v>165</v>
      </c>
      <c r="J202">
        <v>165</v>
      </c>
      <c r="K202" t="s">
        <v>1494</v>
      </c>
      <c r="L202" t="s">
        <v>30</v>
      </c>
      <c r="M202" t="s">
        <v>1668</v>
      </c>
      <c r="N202" t="s">
        <v>1669</v>
      </c>
      <c r="P202" t="s">
        <v>1464</v>
      </c>
      <c r="Q202" t="s">
        <v>1919</v>
      </c>
      <c r="S202" t="s">
        <v>1677</v>
      </c>
      <c r="T202" t="s">
        <v>1920</v>
      </c>
      <c r="U202" t="s">
        <v>1667</v>
      </c>
      <c r="V202">
        <v>0</v>
      </c>
      <c r="X202" t="s">
        <v>1464</v>
      </c>
      <c r="Y202" t="s">
        <v>1921</v>
      </c>
      <c r="Z202" t="s">
        <v>1922</v>
      </c>
      <c r="AA202" t="s">
        <v>1673</v>
      </c>
      <c r="AB202" t="s">
        <v>1674</v>
      </c>
    </row>
    <row r="203" spans="1:28" x14ac:dyDescent="0.45">
      <c r="A203" s="57">
        <v>46385</v>
      </c>
      <c r="B203" s="57">
        <v>2</v>
      </c>
      <c r="C203" t="s">
        <v>2218</v>
      </c>
      <c r="D203">
        <v>2</v>
      </c>
      <c r="E203" t="s">
        <v>1685</v>
      </c>
      <c r="F203">
        <v>3853</v>
      </c>
      <c r="G203" t="s">
        <v>94</v>
      </c>
      <c r="H203">
        <v>3</v>
      </c>
      <c r="I203">
        <v>196.5</v>
      </c>
      <c r="J203">
        <v>589.5</v>
      </c>
      <c r="K203" t="s">
        <v>1494</v>
      </c>
      <c r="L203" t="s">
        <v>30</v>
      </c>
      <c r="M203" t="s">
        <v>1668</v>
      </c>
      <c r="N203" t="s">
        <v>1669</v>
      </c>
      <c r="P203" t="s">
        <v>1464</v>
      </c>
      <c r="Q203" t="s">
        <v>1919</v>
      </c>
      <c r="S203" t="s">
        <v>1677</v>
      </c>
      <c r="T203" t="s">
        <v>1920</v>
      </c>
      <c r="U203" t="s">
        <v>1667</v>
      </c>
      <c r="V203">
        <v>0</v>
      </c>
      <c r="X203" t="s">
        <v>1464</v>
      </c>
      <c r="Y203" t="s">
        <v>1921</v>
      </c>
      <c r="Z203" t="s">
        <v>1922</v>
      </c>
      <c r="AA203" t="s">
        <v>1673</v>
      </c>
      <c r="AB203" t="s">
        <v>1674</v>
      </c>
    </row>
    <row r="204" spans="1:28" x14ac:dyDescent="0.45">
      <c r="A204" s="57">
        <v>46385</v>
      </c>
      <c r="B204" s="57">
        <v>2</v>
      </c>
      <c r="C204" t="s">
        <v>2218</v>
      </c>
      <c r="D204">
        <v>1</v>
      </c>
      <c r="E204" t="s">
        <v>1685</v>
      </c>
      <c r="F204">
        <v>3850</v>
      </c>
      <c r="G204" t="s">
        <v>95</v>
      </c>
      <c r="H204">
        <v>2</v>
      </c>
      <c r="I204">
        <v>1943</v>
      </c>
      <c r="J204">
        <v>3886</v>
      </c>
      <c r="K204" t="s">
        <v>1494</v>
      </c>
      <c r="L204" t="s">
        <v>30</v>
      </c>
      <c r="M204" t="s">
        <v>1668</v>
      </c>
      <c r="N204" t="s">
        <v>1669</v>
      </c>
      <c r="P204" t="s">
        <v>1464</v>
      </c>
      <c r="Q204" t="s">
        <v>1919</v>
      </c>
      <c r="S204" t="s">
        <v>1677</v>
      </c>
      <c r="T204" t="s">
        <v>1920</v>
      </c>
      <c r="U204" t="s">
        <v>1667</v>
      </c>
      <c r="V204">
        <v>0</v>
      </c>
      <c r="X204" t="s">
        <v>1464</v>
      </c>
      <c r="Y204" t="s">
        <v>1921</v>
      </c>
      <c r="Z204" t="s">
        <v>1922</v>
      </c>
      <c r="AA204" t="s">
        <v>1673</v>
      </c>
      <c r="AB204" t="s">
        <v>1674</v>
      </c>
    </row>
    <row r="205" spans="1:28" hidden="1" x14ac:dyDescent="0.45">
      <c r="A205" s="57">
        <v>46385</v>
      </c>
      <c r="B205" s="57">
        <v>2</v>
      </c>
      <c r="C205" t="s">
        <v>2215</v>
      </c>
      <c r="D205">
        <v>20</v>
      </c>
      <c r="E205" t="s">
        <v>1743</v>
      </c>
      <c r="F205">
        <v>5117</v>
      </c>
      <c r="G205" t="s">
        <v>284</v>
      </c>
      <c r="H205">
        <v>2</v>
      </c>
      <c r="I205">
        <v>94.6</v>
      </c>
      <c r="J205">
        <v>189.2</v>
      </c>
      <c r="K205" t="s">
        <v>1485</v>
      </c>
      <c r="L205" t="s">
        <v>30</v>
      </c>
      <c r="M205" t="s">
        <v>1668</v>
      </c>
      <c r="N205" t="s">
        <v>1669</v>
      </c>
      <c r="P205" t="s">
        <v>67</v>
      </c>
      <c r="Q205" t="s">
        <v>1744</v>
      </c>
      <c r="S205" t="s">
        <v>1690</v>
      </c>
      <c r="T205" t="s">
        <v>1745</v>
      </c>
      <c r="U205" t="s">
        <v>1667</v>
      </c>
      <c r="V205">
        <v>0</v>
      </c>
      <c r="X205" t="s">
        <v>1713</v>
      </c>
      <c r="Y205" t="s">
        <v>1746</v>
      </c>
      <c r="AA205" t="s">
        <v>1673</v>
      </c>
      <c r="AB205" t="s">
        <v>1674</v>
      </c>
    </row>
    <row r="206" spans="1:28" hidden="1" x14ac:dyDescent="0.45">
      <c r="A206" s="57">
        <v>46385</v>
      </c>
      <c r="B206" s="57">
        <v>2</v>
      </c>
      <c r="C206" t="s">
        <v>2212</v>
      </c>
      <c r="D206">
        <v>30</v>
      </c>
      <c r="E206" t="s">
        <v>1734</v>
      </c>
      <c r="F206">
        <v>5117</v>
      </c>
      <c r="G206" t="s">
        <v>284</v>
      </c>
      <c r="H206">
        <v>4</v>
      </c>
      <c r="I206">
        <v>94.6</v>
      </c>
      <c r="J206">
        <v>378.4</v>
      </c>
      <c r="K206" t="s">
        <v>1485</v>
      </c>
      <c r="L206" t="s">
        <v>30</v>
      </c>
      <c r="M206" t="s">
        <v>1668</v>
      </c>
      <c r="N206" t="s">
        <v>1669</v>
      </c>
      <c r="P206" t="s">
        <v>67</v>
      </c>
      <c r="Q206" t="s">
        <v>1735</v>
      </c>
      <c r="S206" t="s">
        <v>1690</v>
      </c>
      <c r="T206" t="s">
        <v>1736</v>
      </c>
      <c r="U206" t="s">
        <v>1667</v>
      </c>
      <c r="V206">
        <v>0</v>
      </c>
      <c r="X206" t="s">
        <v>1713</v>
      </c>
      <c r="Y206" t="s">
        <v>1737</v>
      </c>
      <c r="AA206" t="s">
        <v>1673</v>
      </c>
      <c r="AB206" t="s">
        <v>1674</v>
      </c>
    </row>
    <row r="207" spans="1:28" hidden="1" x14ac:dyDescent="0.45">
      <c r="A207" s="57">
        <v>46385</v>
      </c>
      <c r="B207" s="57">
        <v>2</v>
      </c>
      <c r="C207" t="s">
        <v>2207</v>
      </c>
      <c r="D207">
        <v>20</v>
      </c>
      <c r="E207" t="s">
        <v>1805</v>
      </c>
      <c r="F207">
        <v>5117</v>
      </c>
      <c r="G207" t="s">
        <v>284</v>
      </c>
      <c r="H207">
        <v>1</v>
      </c>
      <c r="I207">
        <v>94.6</v>
      </c>
      <c r="J207">
        <v>94.6</v>
      </c>
      <c r="K207" t="s">
        <v>1485</v>
      </c>
      <c r="L207" t="s">
        <v>30</v>
      </c>
      <c r="M207" t="s">
        <v>1668</v>
      </c>
      <c r="N207" t="s">
        <v>1669</v>
      </c>
      <c r="P207" t="s">
        <v>67</v>
      </c>
      <c r="Q207" t="s">
        <v>1806</v>
      </c>
      <c r="S207" t="s">
        <v>1807</v>
      </c>
      <c r="T207" t="s">
        <v>1808</v>
      </c>
      <c r="U207" t="s">
        <v>1667</v>
      </c>
      <c r="V207">
        <v>0</v>
      </c>
      <c r="X207" t="s">
        <v>1713</v>
      </c>
      <c r="Y207" t="s">
        <v>1809</v>
      </c>
      <c r="AA207" t="s">
        <v>1673</v>
      </c>
      <c r="AB207" t="s">
        <v>1674</v>
      </c>
    </row>
    <row r="208" spans="1:28" hidden="1" x14ac:dyDescent="0.45">
      <c r="A208" s="57">
        <v>46385</v>
      </c>
      <c r="B208" s="57">
        <v>2</v>
      </c>
      <c r="C208" t="s">
        <v>2200</v>
      </c>
      <c r="D208">
        <v>1</v>
      </c>
      <c r="E208" t="s">
        <v>1695</v>
      </c>
      <c r="F208">
        <v>5117</v>
      </c>
      <c r="G208" t="s">
        <v>284</v>
      </c>
      <c r="H208">
        <v>2</v>
      </c>
      <c r="I208">
        <v>94.6</v>
      </c>
      <c r="J208">
        <v>189.2</v>
      </c>
      <c r="K208" t="s">
        <v>1485</v>
      </c>
      <c r="L208" t="s">
        <v>30</v>
      </c>
      <c r="M208" t="s">
        <v>1668</v>
      </c>
      <c r="N208" t="s">
        <v>1669</v>
      </c>
      <c r="P208" t="s">
        <v>67</v>
      </c>
      <c r="Q208" t="s">
        <v>1696</v>
      </c>
      <c r="S208" t="s">
        <v>1682</v>
      </c>
      <c r="T208" t="s">
        <v>1697</v>
      </c>
      <c r="U208" t="s">
        <v>1667</v>
      </c>
      <c r="V208">
        <v>0</v>
      </c>
      <c r="X208" t="s">
        <v>1698</v>
      </c>
      <c r="Y208" t="s">
        <v>1699</v>
      </c>
      <c r="Z208" t="s">
        <v>1700</v>
      </c>
      <c r="AA208" t="s">
        <v>1673</v>
      </c>
      <c r="AB208" t="s">
        <v>1674</v>
      </c>
    </row>
    <row r="209" spans="1:28" hidden="1" x14ac:dyDescent="0.45">
      <c r="A209" s="57">
        <v>46385</v>
      </c>
      <c r="B209" s="57">
        <v>2</v>
      </c>
      <c r="C209" t="s">
        <v>2179</v>
      </c>
      <c r="D209">
        <v>30</v>
      </c>
      <c r="E209" t="s">
        <v>1761</v>
      </c>
      <c r="F209">
        <v>5117</v>
      </c>
      <c r="G209" t="s">
        <v>284</v>
      </c>
      <c r="H209">
        <v>8</v>
      </c>
      <c r="I209">
        <v>94.6</v>
      </c>
      <c r="J209">
        <v>756.8</v>
      </c>
      <c r="K209" t="s">
        <v>1485</v>
      </c>
      <c r="L209" t="s">
        <v>30</v>
      </c>
      <c r="M209" t="s">
        <v>1668</v>
      </c>
      <c r="N209" t="s">
        <v>1669</v>
      </c>
      <c r="P209" t="s">
        <v>67</v>
      </c>
      <c r="Q209" t="s">
        <v>1762</v>
      </c>
      <c r="S209" t="s">
        <v>1763</v>
      </c>
      <c r="T209" t="s">
        <v>1764</v>
      </c>
      <c r="U209" t="s">
        <v>1667</v>
      </c>
      <c r="V209">
        <v>0</v>
      </c>
      <c r="X209" t="s">
        <v>1713</v>
      </c>
      <c r="Y209" t="s">
        <v>1765</v>
      </c>
      <c r="AA209" t="s">
        <v>1673</v>
      </c>
      <c r="AB209" t="s">
        <v>1674</v>
      </c>
    </row>
    <row r="210" spans="1:28" hidden="1" x14ac:dyDescent="0.45">
      <c r="A210" s="57">
        <v>46385</v>
      </c>
      <c r="B210" s="57">
        <v>2</v>
      </c>
      <c r="C210" t="s">
        <v>2185</v>
      </c>
      <c r="D210">
        <v>20</v>
      </c>
      <c r="E210" t="s">
        <v>1743</v>
      </c>
      <c r="F210">
        <v>5117</v>
      </c>
      <c r="G210" t="s">
        <v>284</v>
      </c>
      <c r="H210">
        <v>4</v>
      </c>
      <c r="I210">
        <v>94.6</v>
      </c>
      <c r="J210">
        <v>378.4</v>
      </c>
      <c r="K210" t="s">
        <v>1485</v>
      </c>
      <c r="L210" t="s">
        <v>30</v>
      </c>
      <c r="M210" t="s">
        <v>1668</v>
      </c>
      <c r="N210" t="s">
        <v>1669</v>
      </c>
      <c r="P210" t="s">
        <v>67</v>
      </c>
      <c r="Q210" t="s">
        <v>1744</v>
      </c>
      <c r="S210" t="s">
        <v>1690</v>
      </c>
      <c r="T210" t="s">
        <v>1745</v>
      </c>
      <c r="U210" t="s">
        <v>1667</v>
      </c>
      <c r="V210">
        <v>0</v>
      </c>
      <c r="X210" t="s">
        <v>1713</v>
      </c>
      <c r="Y210" t="s">
        <v>1746</v>
      </c>
      <c r="AA210" t="s">
        <v>1673</v>
      </c>
      <c r="AB210" t="s">
        <v>1674</v>
      </c>
    </row>
    <row r="211" spans="1:28" hidden="1" x14ac:dyDescent="0.45">
      <c r="A211" s="57">
        <v>46385</v>
      </c>
      <c r="B211" s="57">
        <v>2</v>
      </c>
      <c r="C211" t="s">
        <v>2185</v>
      </c>
      <c r="D211">
        <v>10</v>
      </c>
      <c r="E211" t="s">
        <v>1743</v>
      </c>
      <c r="F211">
        <v>5116</v>
      </c>
      <c r="G211" t="s">
        <v>317</v>
      </c>
      <c r="H211">
        <v>1</v>
      </c>
      <c r="I211">
        <v>63.42</v>
      </c>
      <c r="J211">
        <v>63.42</v>
      </c>
      <c r="K211" t="s">
        <v>1485</v>
      </c>
      <c r="L211" t="s">
        <v>30</v>
      </c>
      <c r="M211" t="s">
        <v>1668</v>
      </c>
      <c r="N211" t="s">
        <v>1669</v>
      </c>
      <c r="P211" t="s">
        <v>67</v>
      </c>
      <c r="Q211" t="s">
        <v>1744</v>
      </c>
      <c r="S211" t="s">
        <v>1690</v>
      </c>
      <c r="T211" t="s">
        <v>1745</v>
      </c>
      <c r="U211" t="s">
        <v>1667</v>
      </c>
      <c r="V211">
        <v>0</v>
      </c>
      <c r="X211" t="s">
        <v>1713</v>
      </c>
      <c r="Y211" t="s">
        <v>1746</v>
      </c>
      <c r="AA211" t="s">
        <v>1673</v>
      </c>
      <c r="AB211" t="s">
        <v>1674</v>
      </c>
    </row>
    <row r="212" spans="1:28" hidden="1" x14ac:dyDescent="0.45">
      <c r="A212" s="57">
        <v>46385</v>
      </c>
      <c r="B212" s="57">
        <v>2</v>
      </c>
      <c r="C212" t="s">
        <v>2183</v>
      </c>
      <c r="D212">
        <v>10</v>
      </c>
      <c r="E212" t="s">
        <v>1720</v>
      </c>
      <c r="F212">
        <v>5117</v>
      </c>
      <c r="G212" t="s">
        <v>284</v>
      </c>
      <c r="H212">
        <v>1</v>
      </c>
      <c r="I212">
        <v>94.6</v>
      </c>
      <c r="J212">
        <v>94.6</v>
      </c>
      <c r="K212" t="s">
        <v>1485</v>
      </c>
      <c r="L212" t="s">
        <v>30</v>
      </c>
      <c r="M212" t="s">
        <v>1668</v>
      </c>
      <c r="N212" t="s">
        <v>1669</v>
      </c>
      <c r="P212" t="s">
        <v>67</v>
      </c>
      <c r="Q212" t="s">
        <v>1721</v>
      </c>
      <c r="S212" t="s">
        <v>1682</v>
      </c>
      <c r="T212" t="s">
        <v>1722</v>
      </c>
      <c r="U212" t="s">
        <v>1667</v>
      </c>
      <c r="V212">
        <v>0</v>
      </c>
      <c r="X212" t="s">
        <v>1713</v>
      </c>
      <c r="Y212" t="s">
        <v>1723</v>
      </c>
      <c r="AA212" t="s">
        <v>1673</v>
      </c>
      <c r="AB212" t="s">
        <v>1674</v>
      </c>
    </row>
    <row r="213" spans="1:28" hidden="1" x14ac:dyDescent="0.45">
      <c r="A213" s="57">
        <v>46385</v>
      </c>
      <c r="B213" s="57">
        <v>2</v>
      </c>
      <c r="C213" t="s">
        <v>2178</v>
      </c>
      <c r="D213">
        <v>20</v>
      </c>
      <c r="E213" t="s">
        <v>1805</v>
      </c>
      <c r="F213">
        <v>5117</v>
      </c>
      <c r="G213" t="s">
        <v>284</v>
      </c>
      <c r="H213">
        <v>1</v>
      </c>
      <c r="I213">
        <v>94.6</v>
      </c>
      <c r="J213">
        <v>94.6</v>
      </c>
      <c r="K213" t="s">
        <v>1485</v>
      </c>
      <c r="L213" t="s">
        <v>30</v>
      </c>
      <c r="M213" t="s">
        <v>1668</v>
      </c>
      <c r="N213" t="s">
        <v>1669</v>
      </c>
      <c r="P213" t="s">
        <v>67</v>
      </c>
      <c r="Q213" t="s">
        <v>1806</v>
      </c>
      <c r="S213" t="s">
        <v>1807</v>
      </c>
      <c r="T213" t="s">
        <v>1808</v>
      </c>
      <c r="U213" t="s">
        <v>1667</v>
      </c>
      <c r="V213">
        <v>0</v>
      </c>
      <c r="X213" t="s">
        <v>1713</v>
      </c>
      <c r="Y213" t="s">
        <v>1809</v>
      </c>
      <c r="AA213" t="s">
        <v>1673</v>
      </c>
      <c r="AB213" t="s">
        <v>1674</v>
      </c>
    </row>
    <row r="214" spans="1:28" hidden="1" x14ac:dyDescent="0.45">
      <c r="A214" s="57">
        <v>46385</v>
      </c>
      <c r="B214" s="57">
        <v>2</v>
      </c>
      <c r="C214" t="s">
        <v>2190</v>
      </c>
      <c r="D214">
        <v>40</v>
      </c>
      <c r="E214" t="s">
        <v>1761</v>
      </c>
      <c r="F214">
        <v>5117</v>
      </c>
      <c r="G214" t="s">
        <v>284</v>
      </c>
      <c r="H214">
        <v>5</v>
      </c>
      <c r="I214">
        <v>94.6</v>
      </c>
      <c r="J214">
        <v>473</v>
      </c>
      <c r="K214" t="s">
        <v>1485</v>
      </c>
      <c r="L214" t="s">
        <v>30</v>
      </c>
      <c r="M214" t="s">
        <v>1668</v>
      </c>
      <c r="N214" t="s">
        <v>1669</v>
      </c>
      <c r="P214" t="s">
        <v>67</v>
      </c>
      <c r="Q214" t="s">
        <v>1762</v>
      </c>
      <c r="S214" t="s">
        <v>1763</v>
      </c>
      <c r="T214" t="s">
        <v>1764</v>
      </c>
      <c r="U214" t="s">
        <v>1667</v>
      </c>
      <c r="V214">
        <v>0</v>
      </c>
      <c r="X214" t="s">
        <v>1713</v>
      </c>
      <c r="Y214" t="s">
        <v>1765</v>
      </c>
      <c r="AA214" t="s">
        <v>1673</v>
      </c>
      <c r="AB214" t="s">
        <v>1674</v>
      </c>
    </row>
    <row r="215" spans="1:28" hidden="1" x14ac:dyDescent="0.45">
      <c r="A215" s="57">
        <v>46385</v>
      </c>
      <c r="B215" s="57">
        <v>2</v>
      </c>
      <c r="C215" t="s">
        <v>2190</v>
      </c>
      <c r="D215">
        <v>30</v>
      </c>
      <c r="E215" t="s">
        <v>1761</v>
      </c>
      <c r="F215">
        <v>5116</v>
      </c>
      <c r="G215" t="s">
        <v>317</v>
      </c>
      <c r="H215">
        <v>7</v>
      </c>
      <c r="I215">
        <v>63.42</v>
      </c>
      <c r="J215">
        <v>443.94</v>
      </c>
      <c r="K215" t="s">
        <v>1485</v>
      </c>
      <c r="L215" t="s">
        <v>30</v>
      </c>
      <c r="M215" t="s">
        <v>1668</v>
      </c>
      <c r="N215" t="s">
        <v>1669</v>
      </c>
      <c r="P215" t="s">
        <v>67</v>
      </c>
      <c r="Q215" t="s">
        <v>1762</v>
      </c>
      <c r="S215" t="s">
        <v>1763</v>
      </c>
      <c r="T215" t="s">
        <v>1764</v>
      </c>
      <c r="U215" t="s">
        <v>1667</v>
      </c>
      <c r="V215">
        <v>0</v>
      </c>
      <c r="X215" t="s">
        <v>1713</v>
      </c>
      <c r="Y215" t="s">
        <v>1765</v>
      </c>
      <c r="AA215" t="s">
        <v>1673</v>
      </c>
      <c r="AB215" t="s">
        <v>1674</v>
      </c>
    </row>
    <row r="216" spans="1:28" hidden="1" x14ac:dyDescent="0.45">
      <c r="A216" s="57">
        <v>46385</v>
      </c>
      <c r="B216" s="57">
        <v>2</v>
      </c>
      <c r="C216" t="s">
        <v>2188</v>
      </c>
      <c r="D216">
        <v>20</v>
      </c>
      <c r="E216" t="s">
        <v>1734</v>
      </c>
      <c r="F216">
        <v>5117</v>
      </c>
      <c r="G216" t="s">
        <v>284</v>
      </c>
      <c r="H216">
        <v>5</v>
      </c>
      <c r="I216">
        <v>94.6</v>
      </c>
      <c r="J216">
        <v>473</v>
      </c>
      <c r="K216" t="s">
        <v>1485</v>
      </c>
      <c r="L216" t="s">
        <v>30</v>
      </c>
      <c r="M216" t="s">
        <v>1668</v>
      </c>
      <c r="N216" t="s">
        <v>1669</v>
      </c>
      <c r="P216" t="s">
        <v>67</v>
      </c>
      <c r="Q216" t="s">
        <v>1735</v>
      </c>
      <c r="S216" t="s">
        <v>1690</v>
      </c>
      <c r="T216" t="s">
        <v>1736</v>
      </c>
      <c r="U216" t="s">
        <v>1667</v>
      </c>
      <c r="V216">
        <v>0</v>
      </c>
      <c r="X216" t="s">
        <v>1713</v>
      </c>
      <c r="Y216" t="s">
        <v>1737</v>
      </c>
      <c r="AA216" t="s">
        <v>1673</v>
      </c>
      <c r="AB216" t="s">
        <v>1674</v>
      </c>
    </row>
    <row r="217" spans="1:28" hidden="1" x14ac:dyDescent="0.45">
      <c r="A217" s="57">
        <v>46385</v>
      </c>
      <c r="B217" s="57">
        <v>2</v>
      </c>
      <c r="C217" t="s">
        <v>2182</v>
      </c>
      <c r="D217">
        <v>1</v>
      </c>
      <c r="E217" t="s">
        <v>1695</v>
      </c>
      <c r="F217">
        <v>6010</v>
      </c>
      <c r="G217" t="s">
        <v>129</v>
      </c>
      <c r="H217">
        <v>20</v>
      </c>
      <c r="I217">
        <v>102</v>
      </c>
      <c r="J217">
        <v>2040</v>
      </c>
      <c r="K217" t="s">
        <v>1485</v>
      </c>
      <c r="L217" t="s">
        <v>30</v>
      </c>
      <c r="M217" t="s">
        <v>1668</v>
      </c>
      <c r="N217" t="s">
        <v>1669</v>
      </c>
      <c r="P217" t="s">
        <v>67</v>
      </c>
      <c r="Q217" t="s">
        <v>1696</v>
      </c>
      <c r="S217" t="s">
        <v>1682</v>
      </c>
      <c r="T217" t="s">
        <v>1697</v>
      </c>
      <c r="U217" t="s">
        <v>1667</v>
      </c>
      <c r="V217">
        <v>2</v>
      </c>
      <c r="X217" t="s">
        <v>1698</v>
      </c>
      <c r="Y217" t="s">
        <v>1699</v>
      </c>
      <c r="Z217" t="s">
        <v>1700</v>
      </c>
      <c r="AA217" t="s">
        <v>1673</v>
      </c>
      <c r="AB217" t="s">
        <v>1674</v>
      </c>
    </row>
    <row r="218" spans="1:28" hidden="1" x14ac:dyDescent="0.45">
      <c r="A218" s="57">
        <v>46385</v>
      </c>
      <c r="B218" s="57">
        <v>2</v>
      </c>
      <c r="C218" t="s">
        <v>2152</v>
      </c>
      <c r="D218">
        <v>1</v>
      </c>
      <c r="E218" t="s">
        <v>1688</v>
      </c>
      <c r="F218">
        <v>6013</v>
      </c>
      <c r="G218" t="s">
        <v>131</v>
      </c>
      <c r="H218">
        <v>5</v>
      </c>
      <c r="I218">
        <v>123</v>
      </c>
      <c r="J218">
        <v>615</v>
      </c>
      <c r="K218" t="s">
        <v>1485</v>
      </c>
      <c r="L218" t="s">
        <v>30</v>
      </c>
      <c r="M218" t="s">
        <v>1668</v>
      </c>
      <c r="N218" t="s">
        <v>1669</v>
      </c>
      <c r="P218" t="s">
        <v>67</v>
      </c>
      <c r="Q218" t="s">
        <v>1689</v>
      </c>
      <c r="S218" t="s">
        <v>1690</v>
      </c>
      <c r="T218" t="s">
        <v>1691</v>
      </c>
      <c r="U218" t="s">
        <v>1667</v>
      </c>
      <c r="V218">
        <v>0</v>
      </c>
      <c r="X218" t="s">
        <v>1692</v>
      </c>
      <c r="Y218" t="s">
        <v>1693</v>
      </c>
      <c r="Z218" t="s">
        <v>1694</v>
      </c>
      <c r="AA218" t="s">
        <v>1673</v>
      </c>
      <c r="AB218" t="s">
        <v>1674</v>
      </c>
    </row>
    <row r="219" spans="1:28" hidden="1" x14ac:dyDescent="0.45">
      <c r="A219" s="57">
        <v>46385</v>
      </c>
      <c r="B219" s="57">
        <v>2</v>
      </c>
      <c r="C219" t="s">
        <v>2151</v>
      </c>
      <c r="D219">
        <v>1</v>
      </c>
      <c r="E219" t="s">
        <v>1688</v>
      </c>
      <c r="F219">
        <v>6010</v>
      </c>
      <c r="G219" t="s">
        <v>129</v>
      </c>
      <c r="H219">
        <v>6</v>
      </c>
      <c r="I219">
        <v>102</v>
      </c>
      <c r="J219">
        <v>612</v>
      </c>
      <c r="K219" t="s">
        <v>1485</v>
      </c>
      <c r="L219" t="s">
        <v>30</v>
      </c>
      <c r="M219" t="s">
        <v>1668</v>
      </c>
      <c r="N219" t="s">
        <v>1669</v>
      </c>
      <c r="P219" t="s">
        <v>67</v>
      </c>
      <c r="Q219" t="s">
        <v>1689</v>
      </c>
      <c r="S219" t="s">
        <v>1690</v>
      </c>
      <c r="T219" t="s">
        <v>1691</v>
      </c>
      <c r="U219" t="s">
        <v>1667</v>
      </c>
      <c r="V219">
        <v>2</v>
      </c>
      <c r="X219" t="s">
        <v>1692</v>
      </c>
      <c r="Y219" t="s">
        <v>1693</v>
      </c>
      <c r="Z219" t="s">
        <v>1694</v>
      </c>
      <c r="AA219" t="s">
        <v>1673</v>
      </c>
      <c r="AB219" t="s">
        <v>1674</v>
      </c>
    </row>
    <row r="220" spans="1:28" hidden="1" x14ac:dyDescent="0.45">
      <c r="A220" s="57">
        <v>46385</v>
      </c>
      <c r="B220" s="57">
        <v>2</v>
      </c>
      <c r="C220" t="s">
        <v>2149</v>
      </c>
      <c r="D220">
        <v>1</v>
      </c>
      <c r="E220" t="s">
        <v>1893</v>
      </c>
      <c r="F220">
        <v>6010</v>
      </c>
      <c r="G220" t="s">
        <v>129</v>
      </c>
      <c r="H220">
        <v>50</v>
      </c>
      <c r="I220">
        <v>102</v>
      </c>
      <c r="J220">
        <v>5100</v>
      </c>
      <c r="K220" t="s">
        <v>1515</v>
      </c>
      <c r="L220" t="s">
        <v>30</v>
      </c>
      <c r="M220" t="s">
        <v>1668</v>
      </c>
      <c r="N220" t="s">
        <v>1669</v>
      </c>
      <c r="P220" t="s">
        <v>170</v>
      </c>
      <c r="Q220" t="s">
        <v>1894</v>
      </c>
      <c r="R220" t="s">
        <v>1895</v>
      </c>
      <c r="S220" t="s">
        <v>1690</v>
      </c>
      <c r="T220" t="s">
        <v>1896</v>
      </c>
      <c r="U220" t="s">
        <v>1667</v>
      </c>
      <c r="V220">
        <v>2</v>
      </c>
      <c r="X220" t="s">
        <v>1897</v>
      </c>
      <c r="Y220" t="s">
        <v>1898</v>
      </c>
      <c r="AA220" t="s">
        <v>1673</v>
      </c>
      <c r="AB220" t="s">
        <v>1674</v>
      </c>
    </row>
    <row r="221" spans="1:28" hidden="1" x14ac:dyDescent="0.45">
      <c r="A221" s="57">
        <v>46385</v>
      </c>
      <c r="B221" s="57">
        <v>2</v>
      </c>
      <c r="C221" t="s">
        <v>2139</v>
      </c>
      <c r="D221">
        <v>1</v>
      </c>
      <c r="E221" t="s">
        <v>1688</v>
      </c>
      <c r="F221">
        <v>6013</v>
      </c>
      <c r="G221" t="s">
        <v>131</v>
      </c>
      <c r="H221">
        <v>4</v>
      </c>
      <c r="I221">
        <v>123</v>
      </c>
      <c r="J221">
        <v>492</v>
      </c>
      <c r="K221" t="s">
        <v>1485</v>
      </c>
      <c r="L221" t="s">
        <v>30</v>
      </c>
      <c r="M221" t="s">
        <v>1668</v>
      </c>
      <c r="N221" t="s">
        <v>1669</v>
      </c>
      <c r="P221" t="s">
        <v>67</v>
      </c>
      <c r="Q221" t="s">
        <v>1689</v>
      </c>
      <c r="S221" t="s">
        <v>1690</v>
      </c>
      <c r="T221" t="s">
        <v>1691</v>
      </c>
      <c r="U221" t="s">
        <v>1667</v>
      </c>
      <c r="V221">
        <v>0</v>
      </c>
      <c r="X221" t="s">
        <v>1692</v>
      </c>
      <c r="Y221" t="s">
        <v>1693</v>
      </c>
      <c r="Z221" t="s">
        <v>1694</v>
      </c>
      <c r="AA221" t="s">
        <v>1673</v>
      </c>
      <c r="AB221" t="s">
        <v>1674</v>
      </c>
    </row>
    <row r="222" spans="1:28" hidden="1" x14ac:dyDescent="0.45">
      <c r="A222" s="57">
        <v>46385</v>
      </c>
      <c r="B222" s="57">
        <v>2</v>
      </c>
      <c r="C222" t="s">
        <v>2138</v>
      </c>
      <c r="D222">
        <v>2</v>
      </c>
      <c r="E222" t="s">
        <v>1688</v>
      </c>
      <c r="F222">
        <v>6008</v>
      </c>
      <c r="G222" t="s">
        <v>134</v>
      </c>
      <c r="H222">
        <v>1</v>
      </c>
      <c r="I222">
        <v>71.94</v>
      </c>
      <c r="J222">
        <v>71.94</v>
      </c>
      <c r="K222" t="s">
        <v>1485</v>
      </c>
      <c r="L222" t="s">
        <v>30</v>
      </c>
      <c r="M222" t="s">
        <v>1668</v>
      </c>
      <c r="N222" t="s">
        <v>1669</v>
      </c>
      <c r="P222" t="s">
        <v>67</v>
      </c>
      <c r="Q222" t="s">
        <v>1689</v>
      </c>
      <c r="S222" t="s">
        <v>1690</v>
      </c>
      <c r="T222" t="s">
        <v>1691</v>
      </c>
      <c r="U222" t="s">
        <v>1667</v>
      </c>
      <c r="V222">
        <v>1</v>
      </c>
      <c r="X222" t="s">
        <v>1692</v>
      </c>
      <c r="Y222" t="s">
        <v>1693</v>
      </c>
      <c r="Z222" t="s">
        <v>1694</v>
      </c>
      <c r="AA222" t="s">
        <v>1673</v>
      </c>
      <c r="AB222" t="s">
        <v>1674</v>
      </c>
    </row>
    <row r="223" spans="1:28" hidden="1" x14ac:dyDescent="0.45">
      <c r="A223" s="57">
        <v>46385</v>
      </c>
      <c r="B223" s="57">
        <v>2</v>
      </c>
      <c r="C223" t="s">
        <v>2137</v>
      </c>
      <c r="D223">
        <v>1</v>
      </c>
      <c r="E223" t="s">
        <v>1695</v>
      </c>
      <c r="F223">
        <v>6013</v>
      </c>
      <c r="G223" t="s">
        <v>131</v>
      </c>
      <c r="H223">
        <v>9</v>
      </c>
      <c r="I223">
        <v>123</v>
      </c>
      <c r="J223">
        <v>1107</v>
      </c>
      <c r="K223" t="s">
        <v>1485</v>
      </c>
      <c r="L223" t="s">
        <v>30</v>
      </c>
      <c r="M223" t="s">
        <v>1668</v>
      </c>
      <c r="N223" t="s">
        <v>1669</v>
      </c>
      <c r="P223" t="s">
        <v>67</v>
      </c>
      <c r="Q223" t="s">
        <v>1696</v>
      </c>
      <c r="S223" t="s">
        <v>1682</v>
      </c>
      <c r="T223" t="s">
        <v>1697</v>
      </c>
      <c r="U223" t="s">
        <v>1667</v>
      </c>
      <c r="V223">
        <v>0</v>
      </c>
      <c r="X223" t="s">
        <v>1698</v>
      </c>
      <c r="Y223" t="s">
        <v>1699</v>
      </c>
      <c r="Z223" t="s">
        <v>1700</v>
      </c>
      <c r="AA223" t="s">
        <v>1673</v>
      </c>
      <c r="AB223" t="s">
        <v>1674</v>
      </c>
    </row>
    <row r="224" spans="1:28" hidden="1" x14ac:dyDescent="0.45">
      <c r="A224" s="57">
        <v>46385</v>
      </c>
      <c r="B224" s="57">
        <v>2</v>
      </c>
      <c r="C224" t="s">
        <v>2164</v>
      </c>
      <c r="D224">
        <v>10</v>
      </c>
      <c r="E224" t="s">
        <v>1729</v>
      </c>
      <c r="F224">
        <v>5116</v>
      </c>
      <c r="G224" t="s">
        <v>317</v>
      </c>
      <c r="H224">
        <v>2</v>
      </c>
      <c r="I224">
        <v>63.42</v>
      </c>
      <c r="J224">
        <v>126.84</v>
      </c>
      <c r="K224" t="s">
        <v>1485</v>
      </c>
      <c r="L224" t="s">
        <v>30</v>
      </c>
      <c r="M224" t="s">
        <v>1668</v>
      </c>
      <c r="N224" t="s">
        <v>1669</v>
      </c>
      <c r="P224" t="s">
        <v>67</v>
      </c>
      <c r="Q224" t="s">
        <v>1730</v>
      </c>
      <c r="S224" t="s">
        <v>1731</v>
      </c>
      <c r="T224" t="s">
        <v>1732</v>
      </c>
      <c r="U224" t="s">
        <v>1667</v>
      </c>
      <c r="V224">
        <v>0</v>
      </c>
      <c r="X224" t="s">
        <v>1713</v>
      </c>
      <c r="Y224" t="s">
        <v>1733</v>
      </c>
      <c r="AA224" t="s">
        <v>1673</v>
      </c>
      <c r="AB224" t="s">
        <v>1674</v>
      </c>
    </row>
    <row r="225" spans="1:28" hidden="1" x14ac:dyDescent="0.45">
      <c r="A225" s="57">
        <v>46385</v>
      </c>
      <c r="B225" s="57">
        <v>2</v>
      </c>
      <c r="C225" t="s">
        <v>2162</v>
      </c>
      <c r="D225">
        <v>20</v>
      </c>
      <c r="E225" t="s">
        <v>1738</v>
      </c>
      <c r="F225">
        <v>5116</v>
      </c>
      <c r="G225" t="s">
        <v>317</v>
      </c>
      <c r="H225">
        <v>33</v>
      </c>
      <c r="I225">
        <v>63.42</v>
      </c>
      <c r="J225">
        <v>2092.86</v>
      </c>
      <c r="K225" t="s">
        <v>1485</v>
      </c>
      <c r="L225" t="s">
        <v>30</v>
      </c>
      <c r="M225" t="s">
        <v>1668</v>
      </c>
      <c r="N225" t="s">
        <v>1669</v>
      </c>
      <c r="P225" t="s">
        <v>67</v>
      </c>
      <c r="Q225" t="s">
        <v>1739</v>
      </c>
      <c r="S225" t="s">
        <v>1740</v>
      </c>
      <c r="T225" t="s">
        <v>1741</v>
      </c>
      <c r="U225" t="s">
        <v>1667</v>
      </c>
      <c r="V225">
        <v>0</v>
      </c>
      <c r="X225" t="s">
        <v>1713</v>
      </c>
      <c r="Y225" t="s">
        <v>1742</v>
      </c>
      <c r="AA225" t="s">
        <v>1673</v>
      </c>
      <c r="AB225" t="s">
        <v>1674</v>
      </c>
    </row>
    <row r="226" spans="1:28" hidden="1" x14ac:dyDescent="0.45">
      <c r="A226" s="57">
        <v>46385</v>
      </c>
      <c r="B226" s="57">
        <v>2</v>
      </c>
      <c r="C226" t="s">
        <v>2161</v>
      </c>
      <c r="D226">
        <v>20</v>
      </c>
      <c r="E226" t="s">
        <v>1734</v>
      </c>
      <c r="F226">
        <v>5117</v>
      </c>
      <c r="G226" t="s">
        <v>284</v>
      </c>
      <c r="H226">
        <v>5</v>
      </c>
      <c r="I226">
        <v>94.6</v>
      </c>
      <c r="J226">
        <v>473</v>
      </c>
      <c r="K226" t="s">
        <v>1485</v>
      </c>
      <c r="L226" t="s">
        <v>30</v>
      </c>
      <c r="M226" t="s">
        <v>1668</v>
      </c>
      <c r="N226" t="s">
        <v>1669</v>
      </c>
      <c r="P226" t="s">
        <v>67</v>
      </c>
      <c r="Q226" t="s">
        <v>1735</v>
      </c>
      <c r="S226" t="s">
        <v>1690</v>
      </c>
      <c r="T226" t="s">
        <v>1736</v>
      </c>
      <c r="U226" t="s">
        <v>1667</v>
      </c>
      <c r="V226">
        <v>0</v>
      </c>
      <c r="X226" t="s">
        <v>1713</v>
      </c>
      <c r="Y226" t="s">
        <v>1737</v>
      </c>
      <c r="AA226" t="s">
        <v>1673</v>
      </c>
      <c r="AB226" t="s">
        <v>1674</v>
      </c>
    </row>
    <row r="227" spans="1:28" hidden="1" x14ac:dyDescent="0.45">
      <c r="A227" s="57">
        <v>46385</v>
      </c>
      <c r="B227" s="57">
        <v>2</v>
      </c>
      <c r="C227" t="s">
        <v>2158</v>
      </c>
      <c r="D227">
        <v>10</v>
      </c>
      <c r="E227" t="s">
        <v>1805</v>
      </c>
      <c r="F227">
        <v>5117</v>
      </c>
      <c r="G227" t="s">
        <v>284</v>
      </c>
      <c r="H227">
        <v>1</v>
      </c>
      <c r="I227">
        <v>94.6</v>
      </c>
      <c r="J227">
        <v>94.6</v>
      </c>
      <c r="K227" t="s">
        <v>1485</v>
      </c>
      <c r="L227" t="s">
        <v>30</v>
      </c>
      <c r="M227" t="s">
        <v>1668</v>
      </c>
      <c r="N227" t="s">
        <v>1669</v>
      </c>
      <c r="P227" t="s">
        <v>67</v>
      </c>
      <c r="Q227" t="s">
        <v>1806</v>
      </c>
      <c r="S227" t="s">
        <v>1807</v>
      </c>
      <c r="T227" t="s">
        <v>1808</v>
      </c>
      <c r="U227" t="s">
        <v>1667</v>
      </c>
      <c r="V227">
        <v>0</v>
      </c>
      <c r="X227" t="s">
        <v>1713</v>
      </c>
      <c r="Y227" t="s">
        <v>1809</v>
      </c>
      <c r="AA227" t="s">
        <v>1673</v>
      </c>
      <c r="AB227" t="s">
        <v>1674</v>
      </c>
    </row>
    <row r="228" spans="1:28" hidden="1" x14ac:dyDescent="0.45">
      <c r="A228" s="57">
        <v>46385</v>
      </c>
      <c r="B228" s="57">
        <v>2</v>
      </c>
      <c r="C228" t="s">
        <v>2117</v>
      </c>
      <c r="D228">
        <v>20</v>
      </c>
      <c r="E228" t="s">
        <v>1743</v>
      </c>
      <c r="F228">
        <v>5117</v>
      </c>
      <c r="G228" t="s">
        <v>284</v>
      </c>
      <c r="H228">
        <v>12</v>
      </c>
      <c r="I228">
        <v>94.6</v>
      </c>
      <c r="J228">
        <v>1135.2</v>
      </c>
      <c r="K228" t="s">
        <v>1485</v>
      </c>
      <c r="L228" t="s">
        <v>30</v>
      </c>
      <c r="M228" t="s">
        <v>1668</v>
      </c>
      <c r="N228" t="s">
        <v>1669</v>
      </c>
      <c r="P228" t="s">
        <v>67</v>
      </c>
      <c r="Q228" t="s">
        <v>1744</v>
      </c>
      <c r="S228" t="s">
        <v>1690</v>
      </c>
      <c r="T228" t="s">
        <v>1745</v>
      </c>
      <c r="U228" t="s">
        <v>1667</v>
      </c>
      <c r="V228">
        <v>0</v>
      </c>
      <c r="X228" t="s">
        <v>1713</v>
      </c>
      <c r="Y228" t="s">
        <v>1746</v>
      </c>
      <c r="AA228" t="s">
        <v>1673</v>
      </c>
      <c r="AB228" t="s">
        <v>1674</v>
      </c>
    </row>
    <row r="229" spans="1:28" hidden="1" x14ac:dyDescent="0.45">
      <c r="A229" s="57">
        <v>46385</v>
      </c>
      <c r="B229" s="57">
        <v>2</v>
      </c>
      <c r="C229" t="s">
        <v>2108</v>
      </c>
      <c r="D229">
        <v>1</v>
      </c>
      <c r="E229" t="s">
        <v>1695</v>
      </c>
      <c r="F229">
        <v>6010</v>
      </c>
      <c r="G229" t="s">
        <v>129</v>
      </c>
      <c r="H229">
        <v>20</v>
      </c>
      <c r="I229">
        <v>102</v>
      </c>
      <c r="J229">
        <v>2040</v>
      </c>
      <c r="K229" t="s">
        <v>1485</v>
      </c>
      <c r="L229" t="s">
        <v>30</v>
      </c>
      <c r="M229" t="s">
        <v>1668</v>
      </c>
      <c r="N229" t="s">
        <v>1669</v>
      </c>
      <c r="P229" t="s">
        <v>67</v>
      </c>
      <c r="Q229" t="s">
        <v>1696</v>
      </c>
      <c r="S229" t="s">
        <v>1682</v>
      </c>
      <c r="T229" t="s">
        <v>1697</v>
      </c>
      <c r="U229" t="s">
        <v>1667</v>
      </c>
      <c r="V229">
        <v>2</v>
      </c>
      <c r="X229" t="s">
        <v>1698</v>
      </c>
      <c r="Y229" t="s">
        <v>1699</v>
      </c>
      <c r="Z229" t="s">
        <v>1700</v>
      </c>
      <c r="AA229" t="s">
        <v>1673</v>
      </c>
      <c r="AB229" t="s">
        <v>1674</v>
      </c>
    </row>
    <row r="230" spans="1:28" hidden="1" x14ac:dyDescent="0.45">
      <c r="A230" s="57">
        <v>46385</v>
      </c>
      <c r="B230" s="57">
        <v>2</v>
      </c>
      <c r="C230" t="s">
        <v>2104</v>
      </c>
      <c r="D230">
        <v>20</v>
      </c>
      <c r="E230" t="s">
        <v>1743</v>
      </c>
      <c r="F230">
        <v>5116</v>
      </c>
      <c r="G230" t="s">
        <v>317</v>
      </c>
      <c r="H230">
        <v>1</v>
      </c>
      <c r="I230">
        <v>63.42</v>
      </c>
      <c r="J230">
        <v>63.42</v>
      </c>
      <c r="K230" t="s">
        <v>1485</v>
      </c>
      <c r="L230" t="s">
        <v>30</v>
      </c>
      <c r="M230" t="s">
        <v>1668</v>
      </c>
      <c r="N230" t="s">
        <v>1669</v>
      </c>
      <c r="P230" t="s">
        <v>67</v>
      </c>
      <c r="Q230" t="s">
        <v>1744</v>
      </c>
      <c r="S230" t="s">
        <v>1690</v>
      </c>
      <c r="T230" t="s">
        <v>1745</v>
      </c>
      <c r="U230" t="s">
        <v>1667</v>
      </c>
      <c r="V230">
        <v>0</v>
      </c>
      <c r="X230" t="s">
        <v>1713</v>
      </c>
      <c r="Y230" t="s">
        <v>1746</v>
      </c>
      <c r="AA230" t="s">
        <v>1673</v>
      </c>
      <c r="AB230" t="s">
        <v>1674</v>
      </c>
    </row>
    <row r="231" spans="1:28" hidden="1" x14ac:dyDescent="0.45">
      <c r="A231" s="57">
        <v>46385</v>
      </c>
      <c r="B231" s="57">
        <v>2</v>
      </c>
      <c r="C231" t="s">
        <v>2098</v>
      </c>
      <c r="D231">
        <v>1</v>
      </c>
      <c r="E231" t="s">
        <v>1688</v>
      </c>
      <c r="F231">
        <v>6008</v>
      </c>
      <c r="G231" t="s">
        <v>134</v>
      </c>
      <c r="H231">
        <v>1</v>
      </c>
      <c r="I231">
        <v>71.94</v>
      </c>
      <c r="J231">
        <v>71.94</v>
      </c>
      <c r="K231" t="s">
        <v>1485</v>
      </c>
      <c r="L231" t="s">
        <v>30</v>
      </c>
      <c r="M231" t="s">
        <v>1668</v>
      </c>
      <c r="N231" t="s">
        <v>1669</v>
      </c>
      <c r="P231" t="s">
        <v>67</v>
      </c>
      <c r="Q231" t="s">
        <v>1689</v>
      </c>
      <c r="S231" t="s">
        <v>1690</v>
      </c>
      <c r="T231" t="s">
        <v>1691</v>
      </c>
      <c r="U231" t="s">
        <v>1667</v>
      </c>
      <c r="V231">
        <v>1</v>
      </c>
      <c r="X231" t="s">
        <v>1692</v>
      </c>
      <c r="Y231" t="s">
        <v>1693</v>
      </c>
      <c r="Z231" t="s">
        <v>1694</v>
      </c>
      <c r="AA231" t="s">
        <v>1673</v>
      </c>
      <c r="AB231" t="s">
        <v>1674</v>
      </c>
    </row>
    <row r="232" spans="1:28" hidden="1" x14ac:dyDescent="0.45">
      <c r="A232" s="57">
        <v>46385</v>
      </c>
      <c r="B232" s="57">
        <v>2</v>
      </c>
      <c r="C232" t="s">
        <v>2101</v>
      </c>
      <c r="D232">
        <v>1</v>
      </c>
      <c r="E232" t="s">
        <v>1695</v>
      </c>
      <c r="F232">
        <v>6013</v>
      </c>
      <c r="G232" t="s">
        <v>131</v>
      </c>
      <c r="H232">
        <v>17</v>
      </c>
      <c r="I232">
        <v>123</v>
      </c>
      <c r="J232">
        <v>2091</v>
      </c>
      <c r="K232" t="s">
        <v>1485</v>
      </c>
      <c r="L232" t="s">
        <v>30</v>
      </c>
      <c r="M232" t="s">
        <v>1668</v>
      </c>
      <c r="N232" t="s">
        <v>1669</v>
      </c>
      <c r="P232" t="s">
        <v>67</v>
      </c>
      <c r="Q232" t="s">
        <v>1696</v>
      </c>
      <c r="S232" t="s">
        <v>1682</v>
      </c>
      <c r="T232" t="s">
        <v>1697</v>
      </c>
      <c r="U232" t="s">
        <v>1667</v>
      </c>
      <c r="V232">
        <v>0</v>
      </c>
      <c r="X232" t="s">
        <v>1698</v>
      </c>
      <c r="Y232" t="s">
        <v>1699</v>
      </c>
      <c r="Z232" t="s">
        <v>1700</v>
      </c>
      <c r="AA232" t="s">
        <v>1673</v>
      </c>
      <c r="AB232" t="s">
        <v>1674</v>
      </c>
    </row>
    <row r="233" spans="1:28" hidden="1" x14ac:dyDescent="0.45">
      <c r="A233" s="57">
        <v>46385</v>
      </c>
      <c r="B233" s="57">
        <v>2</v>
      </c>
      <c r="C233" t="s">
        <v>2100</v>
      </c>
      <c r="D233">
        <v>1</v>
      </c>
      <c r="E233" t="s">
        <v>1695</v>
      </c>
      <c r="F233">
        <v>6008</v>
      </c>
      <c r="G233" t="s">
        <v>134</v>
      </c>
      <c r="H233">
        <v>3</v>
      </c>
      <c r="I233">
        <v>71.94</v>
      </c>
      <c r="J233">
        <v>215.82</v>
      </c>
      <c r="K233" t="s">
        <v>1485</v>
      </c>
      <c r="L233" t="s">
        <v>30</v>
      </c>
      <c r="M233" t="s">
        <v>1668</v>
      </c>
      <c r="N233" t="s">
        <v>1669</v>
      </c>
      <c r="P233" t="s">
        <v>67</v>
      </c>
      <c r="Q233" t="s">
        <v>1696</v>
      </c>
      <c r="S233" t="s">
        <v>1682</v>
      </c>
      <c r="T233" t="s">
        <v>1697</v>
      </c>
      <c r="U233" t="s">
        <v>1667</v>
      </c>
      <c r="V233">
        <v>1</v>
      </c>
      <c r="X233" t="s">
        <v>1698</v>
      </c>
      <c r="Y233" t="s">
        <v>1699</v>
      </c>
      <c r="Z233" t="s">
        <v>1700</v>
      </c>
      <c r="AA233" t="s">
        <v>1673</v>
      </c>
      <c r="AB233" t="s">
        <v>1674</v>
      </c>
    </row>
    <row r="234" spans="1:28" hidden="1" x14ac:dyDescent="0.45">
      <c r="A234" s="57">
        <v>46385</v>
      </c>
      <c r="B234" s="57">
        <v>2</v>
      </c>
      <c r="C234" t="s">
        <v>2099</v>
      </c>
      <c r="D234">
        <v>2</v>
      </c>
      <c r="E234" t="s">
        <v>1695</v>
      </c>
      <c r="F234">
        <v>6011</v>
      </c>
      <c r="G234" t="s">
        <v>117</v>
      </c>
      <c r="H234">
        <v>1</v>
      </c>
      <c r="I234">
        <v>127.14</v>
      </c>
      <c r="J234">
        <v>127.14</v>
      </c>
      <c r="K234" t="s">
        <v>1485</v>
      </c>
      <c r="L234" t="s">
        <v>30</v>
      </c>
      <c r="M234" t="s">
        <v>1668</v>
      </c>
      <c r="N234" t="s">
        <v>1669</v>
      </c>
      <c r="P234" t="s">
        <v>67</v>
      </c>
      <c r="Q234" t="s">
        <v>1696</v>
      </c>
      <c r="S234" t="s">
        <v>1682</v>
      </c>
      <c r="T234" t="s">
        <v>1697</v>
      </c>
      <c r="U234" t="s">
        <v>1667</v>
      </c>
      <c r="V234">
        <v>0</v>
      </c>
      <c r="X234" t="s">
        <v>1698</v>
      </c>
      <c r="Y234" t="s">
        <v>1699</v>
      </c>
      <c r="Z234" t="s">
        <v>1700</v>
      </c>
      <c r="AA234" t="s">
        <v>1673</v>
      </c>
      <c r="AB234" t="s">
        <v>1674</v>
      </c>
    </row>
    <row r="235" spans="1:28" hidden="1" x14ac:dyDescent="0.45">
      <c r="A235" s="57">
        <v>46385</v>
      </c>
      <c r="B235" s="57">
        <v>2</v>
      </c>
      <c r="C235" t="s">
        <v>2099</v>
      </c>
      <c r="D235">
        <v>1</v>
      </c>
      <c r="E235" t="s">
        <v>1695</v>
      </c>
      <c r="F235">
        <v>6008</v>
      </c>
      <c r="G235" t="s">
        <v>134</v>
      </c>
      <c r="H235">
        <v>3</v>
      </c>
      <c r="I235">
        <v>71.94</v>
      </c>
      <c r="J235">
        <v>215.82</v>
      </c>
      <c r="K235" t="s">
        <v>1485</v>
      </c>
      <c r="L235" t="s">
        <v>30</v>
      </c>
      <c r="M235" t="s">
        <v>1668</v>
      </c>
      <c r="N235" t="s">
        <v>1669</v>
      </c>
      <c r="P235" t="s">
        <v>67</v>
      </c>
      <c r="Q235" t="s">
        <v>1696</v>
      </c>
      <c r="S235" t="s">
        <v>1682</v>
      </c>
      <c r="T235" t="s">
        <v>1697</v>
      </c>
      <c r="U235" t="s">
        <v>1667</v>
      </c>
      <c r="V235">
        <v>1</v>
      </c>
      <c r="X235" t="s">
        <v>1698</v>
      </c>
      <c r="Y235" t="s">
        <v>1699</v>
      </c>
      <c r="Z235" t="s">
        <v>1700</v>
      </c>
      <c r="AA235" t="s">
        <v>1673</v>
      </c>
      <c r="AB235" t="s">
        <v>1674</v>
      </c>
    </row>
    <row r="236" spans="1:28" hidden="1" x14ac:dyDescent="0.45">
      <c r="A236" s="57">
        <v>46385</v>
      </c>
      <c r="B236" s="57">
        <v>2</v>
      </c>
      <c r="C236" t="s">
        <v>2097</v>
      </c>
      <c r="D236">
        <v>1</v>
      </c>
      <c r="E236" t="s">
        <v>1695</v>
      </c>
      <c r="F236">
        <v>6010</v>
      </c>
      <c r="G236" t="s">
        <v>129</v>
      </c>
      <c r="H236">
        <v>20</v>
      </c>
      <c r="I236">
        <v>102</v>
      </c>
      <c r="J236">
        <v>2040</v>
      </c>
      <c r="K236" t="s">
        <v>1485</v>
      </c>
      <c r="L236" t="s">
        <v>30</v>
      </c>
      <c r="M236" t="s">
        <v>1668</v>
      </c>
      <c r="N236" t="s">
        <v>1669</v>
      </c>
      <c r="P236" t="s">
        <v>67</v>
      </c>
      <c r="Q236" t="s">
        <v>1696</v>
      </c>
      <c r="S236" t="s">
        <v>1682</v>
      </c>
      <c r="T236" t="s">
        <v>1697</v>
      </c>
      <c r="U236" t="s">
        <v>1667</v>
      </c>
      <c r="V236">
        <v>2</v>
      </c>
      <c r="X236" t="s">
        <v>1698</v>
      </c>
      <c r="Y236" t="s">
        <v>1699</v>
      </c>
      <c r="Z236" t="s">
        <v>1700</v>
      </c>
      <c r="AA236" t="s">
        <v>1673</v>
      </c>
      <c r="AB236" t="s">
        <v>1674</v>
      </c>
    </row>
    <row r="237" spans="1:28" hidden="1" x14ac:dyDescent="0.45">
      <c r="A237" s="57">
        <v>46385</v>
      </c>
      <c r="B237" s="57">
        <v>45945</v>
      </c>
      <c r="C237" t="s">
        <v>2085</v>
      </c>
      <c r="D237">
        <v>20</v>
      </c>
      <c r="E237" t="s">
        <v>1795</v>
      </c>
      <c r="F237">
        <v>5116</v>
      </c>
      <c r="G237" t="s">
        <v>317</v>
      </c>
      <c r="H237">
        <v>1</v>
      </c>
      <c r="I237">
        <v>63.42</v>
      </c>
      <c r="J237">
        <v>63.42</v>
      </c>
      <c r="K237" t="s">
        <v>1485</v>
      </c>
      <c r="L237" t="s">
        <v>30</v>
      </c>
      <c r="M237" t="s">
        <v>1668</v>
      </c>
      <c r="N237" t="s">
        <v>1669</v>
      </c>
      <c r="P237" t="s">
        <v>67</v>
      </c>
      <c r="Q237" t="s">
        <v>1796</v>
      </c>
      <c r="S237" t="s">
        <v>1797</v>
      </c>
      <c r="T237" t="s">
        <v>1798</v>
      </c>
      <c r="U237" t="s">
        <v>1667</v>
      </c>
      <c r="V237">
        <v>0</v>
      </c>
      <c r="X237" t="s">
        <v>1713</v>
      </c>
      <c r="Y237" t="s">
        <v>1799</v>
      </c>
      <c r="AA237" t="s">
        <v>1673</v>
      </c>
      <c r="AB237" t="s">
        <v>1674</v>
      </c>
    </row>
    <row r="238" spans="1:28" hidden="1" x14ac:dyDescent="0.45">
      <c r="A238" s="57">
        <v>46385</v>
      </c>
      <c r="B238" s="57">
        <v>45945</v>
      </c>
      <c r="C238" t="s">
        <v>2084</v>
      </c>
      <c r="D238">
        <v>10</v>
      </c>
      <c r="E238" t="s">
        <v>1729</v>
      </c>
      <c r="F238">
        <v>5116</v>
      </c>
      <c r="G238" t="s">
        <v>317</v>
      </c>
      <c r="H238">
        <v>1</v>
      </c>
      <c r="I238">
        <v>63.42</v>
      </c>
      <c r="J238">
        <v>63.42</v>
      </c>
      <c r="K238" t="s">
        <v>1485</v>
      </c>
      <c r="L238" t="s">
        <v>30</v>
      </c>
      <c r="M238" t="s">
        <v>1668</v>
      </c>
      <c r="N238" t="s">
        <v>1669</v>
      </c>
      <c r="P238" t="s">
        <v>67</v>
      </c>
      <c r="Q238" t="s">
        <v>1730</v>
      </c>
      <c r="S238" t="s">
        <v>1731</v>
      </c>
      <c r="T238" t="s">
        <v>1732</v>
      </c>
      <c r="U238" t="s">
        <v>1667</v>
      </c>
      <c r="V238">
        <v>0</v>
      </c>
      <c r="X238" t="s">
        <v>1713</v>
      </c>
      <c r="Y238" t="s">
        <v>1733</v>
      </c>
      <c r="AA238" t="s">
        <v>1673</v>
      </c>
      <c r="AB238" t="s">
        <v>1674</v>
      </c>
    </row>
    <row r="239" spans="1:28" hidden="1" x14ac:dyDescent="0.45">
      <c r="A239" s="57">
        <v>46385</v>
      </c>
      <c r="B239" s="57">
        <v>45945</v>
      </c>
      <c r="C239" t="s">
        <v>2083</v>
      </c>
      <c r="D239">
        <v>20</v>
      </c>
      <c r="E239" t="s">
        <v>1743</v>
      </c>
      <c r="F239">
        <v>5116</v>
      </c>
      <c r="G239" t="s">
        <v>317</v>
      </c>
      <c r="H239">
        <v>2</v>
      </c>
      <c r="I239">
        <v>63.42</v>
      </c>
      <c r="J239">
        <v>126.84</v>
      </c>
      <c r="K239" t="s">
        <v>1485</v>
      </c>
      <c r="L239" t="s">
        <v>30</v>
      </c>
      <c r="M239" t="s">
        <v>1668</v>
      </c>
      <c r="N239" t="s">
        <v>1669</v>
      </c>
      <c r="P239" t="s">
        <v>67</v>
      </c>
      <c r="Q239" t="s">
        <v>1744</v>
      </c>
      <c r="S239" t="s">
        <v>1690</v>
      </c>
      <c r="T239" t="s">
        <v>1745</v>
      </c>
      <c r="U239" t="s">
        <v>1667</v>
      </c>
      <c r="V239">
        <v>0</v>
      </c>
      <c r="X239" t="s">
        <v>1713</v>
      </c>
      <c r="Y239" t="s">
        <v>1746</v>
      </c>
      <c r="AA239" t="s">
        <v>1673</v>
      </c>
      <c r="AB239" t="s">
        <v>1674</v>
      </c>
    </row>
    <row r="240" spans="1:28" hidden="1" x14ac:dyDescent="0.45">
      <c r="A240" s="57">
        <v>46385</v>
      </c>
      <c r="B240" s="57">
        <v>45945</v>
      </c>
      <c r="C240" t="s">
        <v>2086</v>
      </c>
      <c r="D240">
        <v>10</v>
      </c>
      <c r="E240" t="s">
        <v>1715</v>
      </c>
      <c r="F240">
        <v>5116</v>
      </c>
      <c r="G240" t="s">
        <v>317</v>
      </c>
      <c r="H240">
        <v>2</v>
      </c>
      <c r="I240">
        <v>63.42</v>
      </c>
      <c r="J240">
        <v>126.84</v>
      </c>
      <c r="K240" t="s">
        <v>1485</v>
      </c>
      <c r="L240" t="s">
        <v>30</v>
      </c>
      <c r="M240" t="s">
        <v>1668</v>
      </c>
      <c r="N240" t="s">
        <v>1669</v>
      </c>
      <c r="P240" t="s">
        <v>67</v>
      </c>
      <c r="Q240" t="s">
        <v>1716</v>
      </c>
      <c r="S240" t="s">
        <v>1717</v>
      </c>
      <c r="T240" t="s">
        <v>1718</v>
      </c>
      <c r="U240" t="s">
        <v>1667</v>
      </c>
      <c r="V240">
        <v>0</v>
      </c>
      <c r="X240" t="s">
        <v>1713</v>
      </c>
      <c r="Y240" t="s">
        <v>1719</v>
      </c>
      <c r="AA240" t="s">
        <v>1673</v>
      </c>
      <c r="AB240" t="s">
        <v>1674</v>
      </c>
    </row>
    <row r="241" spans="1:28" hidden="1" x14ac:dyDescent="0.45">
      <c r="A241" s="57">
        <v>46385</v>
      </c>
      <c r="B241" s="57">
        <v>45945</v>
      </c>
      <c r="C241" t="s">
        <v>2082</v>
      </c>
      <c r="D241">
        <v>10</v>
      </c>
      <c r="E241" t="s">
        <v>1810</v>
      </c>
      <c r="F241">
        <v>5116</v>
      </c>
      <c r="G241" t="s">
        <v>317</v>
      </c>
      <c r="H241">
        <v>3</v>
      </c>
      <c r="I241">
        <v>63.42</v>
      </c>
      <c r="J241">
        <v>190.26</v>
      </c>
      <c r="K241" t="s">
        <v>1485</v>
      </c>
      <c r="L241" t="s">
        <v>30</v>
      </c>
      <c r="M241" t="s">
        <v>1668</v>
      </c>
      <c r="N241" t="s">
        <v>1669</v>
      </c>
      <c r="P241" t="s">
        <v>67</v>
      </c>
      <c r="Q241" t="s">
        <v>1811</v>
      </c>
      <c r="S241" t="s">
        <v>1812</v>
      </c>
      <c r="T241" t="s">
        <v>1813</v>
      </c>
      <c r="U241" t="s">
        <v>1667</v>
      </c>
      <c r="V241">
        <v>0</v>
      </c>
      <c r="X241" t="s">
        <v>1713</v>
      </c>
      <c r="Y241" t="s">
        <v>1814</v>
      </c>
      <c r="AA241" t="s">
        <v>1673</v>
      </c>
      <c r="AB241" t="s">
        <v>1674</v>
      </c>
    </row>
    <row r="242" spans="1:28" hidden="1" x14ac:dyDescent="0.45">
      <c r="A242" s="57">
        <v>46385</v>
      </c>
      <c r="B242" s="57">
        <v>45930</v>
      </c>
      <c r="C242" t="s">
        <v>2077</v>
      </c>
      <c r="D242">
        <v>10</v>
      </c>
      <c r="E242" t="s">
        <v>1810</v>
      </c>
      <c r="F242">
        <v>5116</v>
      </c>
      <c r="G242" t="s">
        <v>317</v>
      </c>
      <c r="H242">
        <v>4</v>
      </c>
      <c r="I242">
        <v>63.42</v>
      </c>
      <c r="J242">
        <v>253.68</v>
      </c>
      <c r="K242" t="s">
        <v>1485</v>
      </c>
      <c r="L242" t="s">
        <v>30</v>
      </c>
      <c r="M242" t="s">
        <v>1668</v>
      </c>
      <c r="N242" t="s">
        <v>1669</v>
      </c>
      <c r="P242" t="s">
        <v>67</v>
      </c>
      <c r="Q242" t="s">
        <v>1811</v>
      </c>
      <c r="S242" t="s">
        <v>1812</v>
      </c>
      <c r="T242" t="s">
        <v>1813</v>
      </c>
      <c r="U242" t="s">
        <v>1667</v>
      </c>
      <c r="V242">
        <v>0</v>
      </c>
      <c r="X242" t="s">
        <v>1713</v>
      </c>
      <c r="Y242" t="s">
        <v>1814</v>
      </c>
      <c r="AA242" t="s">
        <v>1673</v>
      </c>
      <c r="AB242" t="s">
        <v>1674</v>
      </c>
    </row>
    <row r="243" spans="1:28" hidden="1" x14ac:dyDescent="0.45">
      <c r="A243" s="57">
        <v>46385</v>
      </c>
      <c r="B243" s="57">
        <v>45917</v>
      </c>
      <c r="C243" t="s">
        <v>2055</v>
      </c>
      <c r="D243">
        <v>30</v>
      </c>
      <c r="E243" t="s">
        <v>1743</v>
      </c>
      <c r="F243">
        <v>5116</v>
      </c>
      <c r="G243" t="s">
        <v>317</v>
      </c>
      <c r="H243">
        <v>1</v>
      </c>
      <c r="I243">
        <v>63.42</v>
      </c>
      <c r="J243">
        <v>63.42</v>
      </c>
      <c r="K243" t="s">
        <v>1485</v>
      </c>
      <c r="L243" t="s">
        <v>30</v>
      </c>
      <c r="M243" t="s">
        <v>1668</v>
      </c>
      <c r="N243" t="s">
        <v>1669</v>
      </c>
      <c r="P243" t="s">
        <v>67</v>
      </c>
      <c r="Q243" t="s">
        <v>1744</v>
      </c>
      <c r="S243" t="s">
        <v>1690</v>
      </c>
      <c r="T243" t="s">
        <v>1745</v>
      </c>
      <c r="U243" t="s">
        <v>1667</v>
      </c>
      <c r="V243">
        <v>0</v>
      </c>
      <c r="X243" t="s">
        <v>1713</v>
      </c>
      <c r="Y243" t="s">
        <v>1746</v>
      </c>
      <c r="AA243" t="s">
        <v>1673</v>
      </c>
      <c r="AB243" t="s">
        <v>1674</v>
      </c>
    </row>
    <row r="244" spans="1:28" hidden="1" x14ac:dyDescent="0.45">
      <c r="A244" s="57">
        <v>46385</v>
      </c>
      <c r="B244" s="57">
        <v>45903</v>
      </c>
      <c r="C244" t="s">
        <v>2036</v>
      </c>
      <c r="D244">
        <v>20</v>
      </c>
      <c r="E244" t="s">
        <v>1720</v>
      </c>
      <c r="F244">
        <v>5116</v>
      </c>
      <c r="G244" t="s">
        <v>317</v>
      </c>
      <c r="H244">
        <v>2</v>
      </c>
      <c r="I244">
        <v>63.42</v>
      </c>
      <c r="J244">
        <v>126.84</v>
      </c>
      <c r="K244" t="s">
        <v>1485</v>
      </c>
      <c r="L244" t="s">
        <v>30</v>
      </c>
      <c r="M244" t="s">
        <v>1668</v>
      </c>
      <c r="N244" t="s">
        <v>1669</v>
      </c>
      <c r="P244" t="s">
        <v>67</v>
      </c>
      <c r="Q244" t="s">
        <v>1721</v>
      </c>
      <c r="S244" t="s">
        <v>1682</v>
      </c>
      <c r="T244" t="s">
        <v>1722</v>
      </c>
      <c r="U244" t="s">
        <v>1667</v>
      </c>
      <c r="V244">
        <v>0</v>
      </c>
      <c r="X244" t="s">
        <v>1713</v>
      </c>
      <c r="Y244" t="s">
        <v>1723</v>
      </c>
      <c r="AA244" t="s">
        <v>1673</v>
      </c>
      <c r="AB244" t="s">
        <v>1674</v>
      </c>
    </row>
    <row r="245" spans="1:28" hidden="1" x14ac:dyDescent="0.45">
      <c r="A245" s="57">
        <v>46385</v>
      </c>
      <c r="B245" s="57">
        <v>45889</v>
      </c>
      <c r="C245" t="s">
        <v>2024</v>
      </c>
      <c r="D245">
        <v>10</v>
      </c>
      <c r="E245" t="s">
        <v>1715</v>
      </c>
      <c r="F245">
        <v>5116</v>
      </c>
      <c r="G245" t="s">
        <v>317</v>
      </c>
      <c r="H245">
        <v>2</v>
      </c>
      <c r="I245">
        <v>63.42</v>
      </c>
      <c r="J245">
        <v>126.84</v>
      </c>
      <c r="K245" t="s">
        <v>1485</v>
      </c>
      <c r="L245" t="s">
        <v>30</v>
      </c>
      <c r="M245" t="s">
        <v>1668</v>
      </c>
      <c r="N245" t="s">
        <v>1669</v>
      </c>
      <c r="P245" t="s">
        <v>67</v>
      </c>
      <c r="Q245" t="s">
        <v>1716</v>
      </c>
      <c r="S245" t="s">
        <v>1717</v>
      </c>
      <c r="T245" t="s">
        <v>1718</v>
      </c>
      <c r="U245" t="s">
        <v>1667</v>
      </c>
      <c r="V245">
        <v>0</v>
      </c>
      <c r="X245" t="s">
        <v>1713</v>
      </c>
      <c r="Y245" t="s">
        <v>1719</v>
      </c>
      <c r="AA245" t="s">
        <v>1673</v>
      </c>
      <c r="AB245" t="s">
        <v>1674</v>
      </c>
    </row>
    <row r="246" spans="1:28" hidden="1" x14ac:dyDescent="0.45">
      <c r="A246" s="57">
        <v>46385</v>
      </c>
      <c r="B246" s="57">
        <v>45875</v>
      </c>
      <c r="C246" t="s">
        <v>2009</v>
      </c>
      <c r="D246">
        <v>20</v>
      </c>
      <c r="E246" t="s">
        <v>1795</v>
      </c>
      <c r="F246">
        <v>5116</v>
      </c>
      <c r="G246" t="s">
        <v>317</v>
      </c>
      <c r="H246">
        <v>12</v>
      </c>
      <c r="I246">
        <v>63.42</v>
      </c>
      <c r="J246">
        <v>761.04</v>
      </c>
      <c r="K246" t="s">
        <v>1485</v>
      </c>
      <c r="L246" t="s">
        <v>30</v>
      </c>
      <c r="M246" t="s">
        <v>1668</v>
      </c>
      <c r="N246" t="s">
        <v>1669</v>
      </c>
      <c r="P246" t="s">
        <v>67</v>
      </c>
      <c r="Q246" t="s">
        <v>1796</v>
      </c>
      <c r="S246" t="s">
        <v>1797</v>
      </c>
      <c r="T246" t="s">
        <v>1798</v>
      </c>
      <c r="U246" t="s">
        <v>1667</v>
      </c>
      <c r="V246">
        <v>0</v>
      </c>
      <c r="X246" t="s">
        <v>1713</v>
      </c>
      <c r="Y246" t="s">
        <v>1799</v>
      </c>
      <c r="AA246" t="s">
        <v>1673</v>
      </c>
      <c r="AB246" t="s">
        <v>1674</v>
      </c>
    </row>
    <row r="247" spans="1:28" hidden="1" x14ac:dyDescent="0.45">
      <c r="A247" s="57">
        <v>46385</v>
      </c>
      <c r="B247" s="57">
        <v>45875</v>
      </c>
      <c r="C247" t="s">
        <v>2008</v>
      </c>
      <c r="D247">
        <v>20</v>
      </c>
      <c r="E247" t="s">
        <v>1743</v>
      </c>
      <c r="F247">
        <v>5116</v>
      </c>
      <c r="G247" t="s">
        <v>317</v>
      </c>
      <c r="H247">
        <v>7</v>
      </c>
      <c r="I247">
        <v>63.42</v>
      </c>
      <c r="J247">
        <v>443.94</v>
      </c>
      <c r="K247" t="s">
        <v>1485</v>
      </c>
      <c r="L247" t="s">
        <v>30</v>
      </c>
      <c r="M247" t="s">
        <v>1668</v>
      </c>
      <c r="N247" t="s">
        <v>1669</v>
      </c>
      <c r="P247" t="s">
        <v>67</v>
      </c>
      <c r="Q247" t="s">
        <v>1744</v>
      </c>
      <c r="S247" t="s">
        <v>1690</v>
      </c>
      <c r="T247" t="s">
        <v>1745</v>
      </c>
      <c r="U247" t="s">
        <v>1667</v>
      </c>
      <c r="V247">
        <v>0</v>
      </c>
      <c r="X247" t="s">
        <v>1713</v>
      </c>
      <c r="Y247" t="s">
        <v>1746</v>
      </c>
      <c r="AA247" t="s">
        <v>1673</v>
      </c>
      <c r="AB247" t="s">
        <v>1674</v>
      </c>
    </row>
    <row r="248" spans="1:28" hidden="1" x14ac:dyDescent="0.45">
      <c r="A248" s="57">
        <v>46385</v>
      </c>
      <c r="B248" s="57">
        <v>45875</v>
      </c>
      <c r="C248" t="s">
        <v>2007</v>
      </c>
      <c r="D248">
        <v>10</v>
      </c>
      <c r="E248" t="s">
        <v>1738</v>
      </c>
      <c r="F248">
        <v>5116</v>
      </c>
      <c r="G248" t="s">
        <v>317</v>
      </c>
      <c r="H248">
        <v>3</v>
      </c>
      <c r="I248">
        <v>63.42</v>
      </c>
      <c r="J248">
        <v>190.26</v>
      </c>
      <c r="K248" t="s">
        <v>1485</v>
      </c>
      <c r="L248" t="s">
        <v>30</v>
      </c>
      <c r="M248" t="s">
        <v>1668</v>
      </c>
      <c r="N248" t="s">
        <v>1669</v>
      </c>
      <c r="P248" t="s">
        <v>67</v>
      </c>
      <c r="Q248" t="s">
        <v>1739</v>
      </c>
      <c r="S248" t="s">
        <v>1740</v>
      </c>
      <c r="T248" t="s">
        <v>1741</v>
      </c>
      <c r="U248" t="s">
        <v>1667</v>
      </c>
      <c r="V248">
        <v>0</v>
      </c>
      <c r="X248" t="s">
        <v>1713</v>
      </c>
      <c r="Y248" t="s">
        <v>1742</v>
      </c>
      <c r="AA248" t="s">
        <v>1673</v>
      </c>
      <c r="AB248" t="s">
        <v>1674</v>
      </c>
    </row>
    <row r="249" spans="1:28" hidden="1" x14ac:dyDescent="0.45">
      <c r="A249" s="57">
        <v>46385</v>
      </c>
      <c r="B249" s="57">
        <v>45875</v>
      </c>
      <c r="C249" t="s">
        <v>2006</v>
      </c>
      <c r="D249">
        <v>10</v>
      </c>
      <c r="E249" t="s">
        <v>1715</v>
      </c>
      <c r="F249">
        <v>5116</v>
      </c>
      <c r="G249" t="s">
        <v>317</v>
      </c>
      <c r="H249">
        <v>1</v>
      </c>
      <c r="I249">
        <v>63.42</v>
      </c>
      <c r="J249">
        <v>63.42</v>
      </c>
      <c r="K249" t="s">
        <v>1485</v>
      </c>
      <c r="L249" t="s">
        <v>30</v>
      </c>
      <c r="M249" t="s">
        <v>1668</v>
      </c>
      <c r="N249" t="s">
        <v>1669</v>
      </c>
      <c r="P249" t="s">
        <v>67</v>
      </c>
      <c r="Q249" t="s">
        <v>1716</v>
      </c>
      <c r="S249" t="s">
        <v>1717</v>
      </c>
      <c r="T249" t="s">
        <v>1718</v>
      </c>
      <c r="U249" t="s">
        <v>1667</v>
      </c>
      <c r="V249">
        <v>0</v>
      </c>
      <c r="X249" t="s">
        <v>1713</v>
      </c>
      <c r="Y249" t="s">
        <v>1719</v>
      </c>
      <c r="AA249" t="s">
        <v>1673</v>
      </c>
      <c r="AB249" t="s">
        <v>1674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1"/>
  <sheetViews>
    <sheetView zoomScaleNormal="100" workbookViewId="0">
      <selection activeCell="J31" sqref="J31"/>
    </sheetView>
  </sheetViews>
  <sheetFormatPr defaultColWidth="8.59765625" defaultRowHeight="14.25" x14ac:dyDescent="0.45"/>
  <cols>
    <col min="1" max="1" width="27.3984375" bestFit="1" customWidth="1"/>
    <col min="2" max="2" width="12" bestFit="1" customWidth="1"/>
    <col min="3" max="3" width="20.86328125" bestFit="1" customWidth="1"/>
    <col min="4" max="4" width="11.59765625" bestFit="1" customWidth="1"/>
    <col min="5" max="5" width="12" bestFit="1" customWidth="1"/>
    <col min="6" max="6" width="11.86328125" customWidth="1"/>
    <col min="7" max="7" width="20.86328125" bestFit="1" customWidth="1"/>
    <col min="8" max="8" width="17.86328125" bestFit="1" customWidth="1"/>
    <col min="9" max="9" width="20.86328125" bestFit="1" customWidth="1"/>
    <col min="10" max="10" width="9" bestFit="1" customWidth="1"/>
    <col min="11" max="11" width="9.265625" bestFit="1" customWidth="1"/>
    <col min="12" max="13" width="13.265625" bestFit="1" customWidth="1"/>
    <col min="14" max="207" width="69.265625" bestFit="1" customWidth="1"/>
    <col min="208" max="208" width="12.59765625" bestFit="1" customWidth="1"/>
  </cols>
  <sheetData>
    <row r="1" spans="1:8" ht="15.75" x14ac:dyDescent="0.5">
      <c r="B1" s="49"/>
      <c r="C1" s="52" t="s">
        <v>1339</v>
      </c>
      <c r="D1" s="63"/>
    </row>
    <row r="2" spans="1:8" ht="21" x14ac:dyDescent="0.65">
      <c r="B2" s="49"/>
      <c r="C2" s="25">
        <f>D23</f>
        <v>9065728.6399999987</v>
      </c>
      <c r="H2" s="51" t="s">
        <v>1336</v>
      </c>
    </row>
    <row r="3" spans="1:8" x14ac:dyDescent="0.45">
      <c r="A3" s="95" t="s">
        <v>11</v>
      </c>
      <c r="B3" s="96" t="s">
        <v>223</v>
      </c>
      <c r="G3" s="95" t="s">
        <v>5</v>
      </c>
      <c r="H3" s="96" t="s">
        <v>2373</v>
      </c>
    </row>
    <row r="4" spans="1:8" x14ac:dyDescent="0.45">
      <c r="A4" s="95" t="s">
        <v>5</v>
      </c>
      <c r="B4" s="96" t="s">
        <v>223</v>
      </c>
      <c r="F4" s="10"/>
      <c r="G4" s="95" t="s">
        <v>11</v>
      </c>
      <c r="H4" s="96" t="s">
        <v>223</v>
      </c>
    </row>
    <row r="5" spans="1:8" x14ac:dyDescent="0.45">
      <c r="F5" s="10"/>
    </row>
    <row r="6" spans="1:8" x14ac:dyDescent="0.45">
      <c r="A6" s="98" t="s">
        <v>1403</v>
      </c>
      <c r="B6" s="99"/>
      <c r="C6" s="99"/>
      <c r="D6" s="89"/>
      <c r="F6" s="10"/>
      <c r="G6" s="98" t="s">
        <v>1338</v>
      </c>
      <c r="H6" s="89"/>
    </row>
    <row r="7" spans="1:8" x14ac:dyDescent="0.45">
      <c r="A7" s="87" t="s">
        <v>2061</v>
      </c>
      <c r="B7" s="87" t="s">
        <v>2062</v>
      </c>
      <c r="C7" s="87" t="s">
        <v>0</v>
      </c>
      <c r="D7" s="89" t="s">
        <v>222</v>
      </c>
      <c r="F7" s="10"/>
      <c r="G7" s="87" t="s">
        <v>0</v>
      </c>
      <c r="H7" s="89" t="s">
        <v>222</v>
      </c>
    </row>
    <row r="8" spans="1:8" x14ac:dyDescent="0.45">
      <c r="A8" s="90" t="s">
        <v>2064</v>
      </c>
      <c r="B8" s="90" t="s">
        <v>1364</v>
      </c>
      <c r="C8" s="88"/>
      <c r="D8" s="91">
        <v>465850.23</v>
      </c>
      <c r="F8" s="10"/>
      <c r="G8" s="112">
        <v>2</v>
      </c>
      <c r="H8" s="91">
        <v>17822</v>
      </c>
    </row>
    <row r="9" spans="1:8" x14ac:dyDescent="0.45">
      <c r="A9" s="90" t="s">
        <v>2066</v>
      </c>
      <c r="B9" s="88"/>
      <c r="C9" s="88"/>
      <c r="D9" s="91">
        <v>465850.23</v>
      </c>
      <c r="F9" s="10"/>
      <c r="G9" s="113">
        <v>46296</v>
      </c>
      <c r="H9" s="114">
        <v>13339.02</v>
      </c>
    </row>
    <row r="10" spans="1:8" x14ac:dyDescent="0.45">
      <c r="A10" s="90" t="s">
        <v>2065</v>
      </c>
      <c r="B10" s="90" t="s">
        <v>2011</v>
      </c>
      <c r="C10" s="88"/>
      <c r="D10" s="91">
        <v>1189209.3799999994</v>
      </c>
      <c r="F10" s="10"/>
      <c r="G10" s="113">
        <v>46080</v>
      </c>
      <c r="H10" s="114">
        <v>4755.79</v>
      </c>
    </row>
    <row r="11" spans="1:8" x14ac:dyDescent="0.45">
      <c r="A11" s="92"/>
      <c r="B11" s="90" t="s">
        <v>2031</v>
      </c>
      <c r="C11" s="88"/>
      <c r="D11" s="91">
        <v>2106445.25</v>
      </c>
      <c r="F11" s="10"/>
      <c r="G11" s="113">
        <v>46113</v>
      </c>
      <c r="H11" s="114">
        <v>54691</v>
      </c>
    </row>
    <row r="12" spans="1:8" x14ac:dyDescent="0.45">
      <c r="A12" s="92"/>
      <c r="B12" s="90" t="s">
        <v>2032</v>
      </c>
      <c r="C12" s="88"/>
      <c r="D12" s="91">
        <v>1598583.05</v>
      </c>
      <c r="F12" s="10"/>
      <c r="G12" s="113">
        <v>46142</v>
      </c>
      <c r="H12" s="114">
        <v>250</v>
      </c>
    </row>
    <row r="13" spans="1:8" x14ac:dyDescent="0.45">
      <c r="A13" s="92"/>
      <c r="B13" s="90" t="s">
        <v>1365</v>
      </c>
      <c r="C13" s="88"/>
      <c r="D13" s="91">
        <v>1038408.26</v>
      </c>
      <c r="F13" s="10"/>
      <c r="G13" s="113">
        <v>46094</v>
      </c>
      <c r="H13" s="114">
        <v>6700</v>
      </c>
    </row>
    <row r="14" spans="1:8" x14ac:dyDescent="0.45">
      <c r="A14" s="92"/>
      <c r="B14" s="90" t="s">
        <v>1366</v>
      </c>
      <c r="C14" s="88"/>
      <c r="D14" s="91">
        <v>230497</v>
      </c>
      <c r="F14" s="10"/>
      <c r="G14" s="115" t="s">
        <v>221</v>
      </c>
      <c r="H14" s="97">
        <v>97557.81</v>
      </c>
    </row>
    <row r="15" spans="1:8" x14ac:dyDescent="0.45">
      <c r="A15" s="92"/>
      <c r="B15" s="90" t="s">
        <v>1367</v>
      </c>
      <c r="C15" s="88"/>
      <c r="D15" s="91">
        <v>376891</v>
      </c>
      <c r="F15" s="10"/>
    </row>
    <row r="16" spans="1:8" x14ac:dyDescent="0.45">
      <c r="A16" s="92"/>
      <c r="B16" s="90" t="s">
        <v>2067</v>
      </c>
      <c r="C16" s="88"/>
      <c r="D16" s="91">
        <v>253135.5</v>
      </c>
      <c r="F16" s="10"/>
    </row>
    <row r="17" spans="1:6" x14ac:dyDescent="0.45">
      <c r="A17" s="92"/>
      <c r="B17" s="90" t="s">
        <v>2658</v>
      </c>
      <c r="C17" s="88"/>
      <c r="D17" s="91">
        <v>129838</v>
      </c>
      <c r="F17" s="10"/>
    </row>
    <row r="18" spans="1:6" x14ac:dyDescent="0.45">
      <c r="A18" s="92"/>
      <c r="B18" s="90" t="s">
        <v>2068</v>
      </c>
      <c r="C18" s="88"/>
      <c r="D18" s="91">
        <v>225388.52000000002</v>
      </c>
      <c r="F18" s="10"/>
    </row>
    <row r="19" spans="1:6" x14ac:dyDescent="0.45">
      <c r="A19" s="92"/>
      <c r="B19" s="90" t="s">
        <v>2069</v>
      </c>
      <c r="C19" s="88"/>
      <c r="D19" s="91">
        <v>300112.02000000014</v>
      </c>
      <c r="F19" s="10"/>
    </row>
    <row r="20" spans="1:6" x14ac:dyDescent="0.45">
      <c r="A20" s="92"/>
      <c r="B20" s="90" t="s">
        <v>2063</v>
      </c>
      <c r="C20" s="88"/>
      <c r="D20" s="91">
        <v>1092927.4299999985</v>
      </c>
      <c r="F20" s="10"/>
    </row>
    <row r="21" spans="1:6" x14ac:dyDescent="0.45">
      <c r="A21" s="90" t="s">
        <v>2070</v>
      </c>
      <c r="B21" s="88"/>
      <c r="C21" s="88"/>
      <c r="D21" s="91">
        <v>8541435.4099999983</v>
      </c>
      <c r="F21" s="10"/>
    </row>
    <row r="22" spans="1:6" x14ac:dyDescent="0.45">
      <c r="A22" s="90" t="s">
        <v>2329</v>
      </c>
      <c r="B22" s="88"/>
      <c r="C22" s="88"/>
      <c r="D22" s="91">
        <v>58443</v>
      </c>
      <c r="F22" s="10"/>
    </row>
    <row r="23" spans="1:6" x14ac:dyDescent="0.45">
      <c r="A23" s="93" t="s">
        <v>221</v>
      </c>
      <c r="B23" s="94"/>
      <c r="C23" s="94"/>
      <c r="D23" s="97">
        <v>9065728.6399999987</v>
      </c>
      <c r="F23" s="10"/>
    </row>
    <row r="24" spans="1:6" x14ac:dyDescent="0.45">
      <c r="F24" s="10"/>
    </row>
    <row r="25" spans="1:6" x14ac:dyDescent="0.45">
      <c r="F25" s="10"/>
    </row>
    <row r="26" spans="1:6" x14ac:dyDescent="0.45">
      <c r="F26" s="10"/>
    </row>
    <row r="27" spans="1:6" x14ac:dyDescent="0.45">
      <c r="F27" s="10"/>
    </row>
    <row r="28" spans="1:6" x14ac:dyDescent="0.45">
      <c r="F28" s="10"/>
    </row>
    <row r="29" spans="1:6" x14ac:dyDescent="0.45">
      <c r="F29" s="10"/>
    </row>
    <row r="30" spans="1:6" x14ac:dyDescent="0.45">
      <c r="F30" s="10"/>
    </row>
    <row r="31" spans="1:6" x14ac:dyDescent="0.45">
      <c r="F31" s="10"/>
    </row>
    <row r="32" spans="1:6" x14ac:dyDescent="0.45">
      <c r="F32" s="10"/>
    </row>
    <row r="33" spans="6:6" x14ac:dyDescent="0.45">
      <c r="F33" s="10"/>
    </row>
    <row r="34" spans="6:6" x14ac:dyDescent="0.45">
      <c r="F34" s="10"/>
    </row>
    <row r="35" spans="6:6" x14ac:dyDescent="0.45">
      <c r="F35" s="10"/>
    </row>
    <row r="36" spans="6:6" x14ac:dyDescent="0.45">
      <c r="F36" s="10"/>
    </row>
    <row r="37" spans="6:6" x14ac:dyDescent="0.45">
      <c r="F37" s="10"/>
    </row>
    <row r="38" spans="6:6" x14ac:dyDescent="0.45">
      <c r="F38" s="10"/>
    </row>
    <row r="39" spans="6:6" x14ac:dyDescent="0.45">
      <c r="F39" s="10"/>
    </row>
    <row r="40" spans="6:6" x14ac:dyDescent="0.45">
      <c r="F40" s="10"/>
    </row>
    <row r="41" spans="6:6" x14ac:dyDescent="0.45">
      <c r="F41" s="10"/>
    </row>
    <row r="42" spans="6:6" x14ac:dyDescent="0.45">
      <c r="F42" s="10"/>
    </row>
    <row r="43" spans="6:6" x14ac:dyDescent="0.45">
      <c r="F43" s="10"/>
    </row>
    <row r="44" spans="6:6" x14ac:dyDescent="0.45">
      <c r="F44" s="10"/>
    </row>
    <row r="45" spans="6:6" x14ac:dyDescent="0.45">
      <c r="F45" s="10"/>
    </row>
    <row r="46" spans="6:6" x14ac:dyDescent="0.45">
      <c r="F46" s="10"/>
    </row>
    <row r="47" spans="6:6" x14ac:dyDescent="0.45">
      <c r="F47" s="10"/>
    </row>
    <row r="48" spans="6:6" x14ac:dyDescent="0.45">
      <c r="F48" s="10"/>
    </row>
    <row r="49" spans="6:6" x14ac:dyDescent="0.45">
      <c r="F49" s="10"/>
    </row>
    <row r="50" spans="6:6" x14ac:dyDescent="0.45">
      <c r="F50" s="10"/>
    </row>
    <row r="51" spans="6:6" x14ac:dyDescent="0.45">
      <c r="F51" s="10"/>
    </row>
    <row r="52" spans="6:6" x14ac:dyDescent="0.45">
      <c r="F52" s="10"/>
    </row>
    <row r="53" spans="6:6" x14ac:dyDescent="0.45">
      <c r="F53" s="10"/>
    </row>
    <row r="54" spans="6:6" x14ac:dyDescent="0.45">
      <c r="F54" s="10"/>
    </row>
    <row r="55" spans="6:6" x14ac:dyDescent="0.45">
      <c r="F55" s="10"/>
    </row>
    <row r="56" spans="6:6" x14ac:dyDescent="0.45">
      <c r="F56" s="10"/>
    </row>
    <row r="57" spans="6:6" x14ac:dyDescent="0.45">
      <c r="F57" s="10"/>
    </row>
    <row r="58" spans="6:6" x14ac:dyDescent="0.45">
      <c r="F58" s="10"/>
    </row>
    <row r="59" spans="6:6" x14ac:dyDescent="0.45">
      <c r="F59" s="10"/>
    </row>
    <row r="60" spans="6:6" x14ac:dyDescent="0.45">
      <c r="F60" s="10"/>
    </row>
    <row r="61" spans="6:6" x14ac:dyDescent="0.45">
      <c r="F61" s="10"/>
    </row>
    <row r="62" spans="6:6" x14ac:dyDescent="0.45">
      <c r="F62" s="10"/>
    </row>
    <row r="63" spans="6:6" x14ac:dyDescent="0.45">
      <c r="F63" s="10"/>
    </row>
    <row r="64" spans="6:6" x14ac:dyDescent="0.45">
      <c r="F64" s="10"/>
    </row>
    <row r="65" spans="6:6" x14ac:dyDescent="0.45">
      <c r="F65" s="10"/>
    </row>
    <row r="66" spans="6:6" x14ac:dyDescent="0.45">
      <c r="F66" s="10"/>
    </row>
    <row r="67" spans="6:6" x14ac:dyDescent="0.45">
      <c r="F67" s="10"/>
    </row>
    <row r="68" spans="6:6" x14ac:dyDescent="0.45">
      <c r="F68" s="10"/>
    </row>
    <row r="69" spans="6:6" x14ac:dyDescent="0.45">
      <c r="F69" s="10"/>
    </row>
    <row r="70" spans="6:6" x14ac:dyDescent="0.45">
      <c r="F70" s="10"/>
    </row>
    <row r="71" spans="6:6" x14ac:dyDescent="0.45">
      <c r="F71" s="10"/>
    </row>
    <row r="72" spans="6:6" x14ac:dyDescent="0.45">
      <c r="F72" s="10"/>
    </row>
    <row r="73" spans="6:6" x14ac:dyDescent="0.45">
      <c r="F73" s="10"/>
    </row>
    <row r="74" spans="6:6" x14ac:dyDescent="0.45">
      <c r="F74" s="10"/>
    </row>
    <row r="75" spans="6:6" x14ac:dyDescent="0.45">
      <c r="F75" s="10"/>
    </row>
    <row r="76" spans="6:6" x14ac:dyDescent="0.45">
      <c r="F76" s="10"/>
    </row>
    <row r="77" spans="6:6" x14ac:dyDescent="0.45">
      <c r="F77" s="10"/>
    </row>
    <row r="78" spans="6:6" x14ac:dyDescent="0.45">
      <c r="F78" s="10"/>
    </row>
    <row r="79" spans="6:6" x14ac:dyDescent="0.45">
      <c r="F79" s="10"/>
    </row>
    <row r="80" spans="6:6" x14ac:dyDescent="0.45">
      <c r="F80" s="10"/>
    </row>
    <row r="81" spans="6:6" x14ac:dyDescent="0.45">
      <c r="F81" s="10"/>
    </row>
    <row r="82" spans="6:6" x14ac:dyDescent="0.45">
      <c r="F82" s="10"/>
    </row>
    <row r="83" spans="6:6" x14ac:dyDescent="0.45">
      <c r="F83" s="10"/>
    </row>
    <row r="84" spans="6:6" x14ac:dyDescent="0.45">
      <c r="F84" s="10"/>
    </row>
    <row r="85" spans="6:6" x14ac:dyDescent="0.45">
      <c r="F85" s="10"/>
    </row>
    <row r="86" spans="6:6" x14ac:dyDescent="0.45">
      <c r="F86" s="10"/>
    </row>
    <row r="87" spans="6:6" x14ac:dyDescent="0.45">
      <c r="F87" s="10"/>
    </row>
    <row r="88" spans="6:6" x14ac:dyDescent="0.45">
      <c r="F88" s="10"/>
    </row>
    <row r="89" spans="6:6" x14ac:dyDescent="0.45">
      <c r="F89" s="10"/>
    </row>
    <row r="90" spans="6:6" x14ac:dyDescent="0.45">
      <c r="F90" s="10"/>
    </row>
    <row r="91" spans="6:6" x14ac:dyDescent="0.45">
      <c r="F91" s="10"/>
    </row>
    <row r="92" spans="6:6" x14ac:dyDescent="0.45">
      <c r="F92" s="10"/>
    </row>
    <row r="93" spans="6:6" x14ac:dyDescent="0.45">
      <c r="F93" s="10"/>
    </row>
    <row r="94" spans="6:6" x14ac:dyDescent="0.45">
      <c r="F94" s="10"/>
    </row>
    <row r="95" spans="6:6" x14ac:dyDescent="0.45">
      <c r="F95" s="10"/>
    </row>
    <row r="96" spans="6:6" x14ac:dyDescent="0.45">
      <c r="F96" s="10"/>
    </row>
    <row r="97" spans="6:6" x14ac:dyDescent="0.45">
      <c r="F97" s="10"/>
    </row>
    <row r="98" spans="6:6" x14ac:dyDescent="0.45">
      <c r="F98" s="10"/>
    </row>
    <row r="99" spans="6:6" x14ac:dyDescent="0.45">
      <c r="F99" s="10"/>
    </row>
    <row r="100" spans="6:6" x14ac:dyDescent="0.45">
      <c r="F100" s="10"/>
    </row>
    <row r="101" spans="6:6" x14ac:dyDescent="0.45">
      <c r="F101" s="10"/>
    </row>
    <row r="102" spans="6:6" x14ac:dyDescent="0.45">
      <c r="F102" s="10"/>
    </row>
    <row r="103" spans="6:6" x14ac:dyDescent="0.45">
      <c r="F103" s="10"/>
    </row>
    <row r="104" spans="6:6" x14ac:dyDescent="0.45">
      <c r="F104" s="10"/>
    </row>
    <row r="105" spans="6:6" x14ac:dyDescent="0.45">
      <c r="F105" s="10"/>
    </row>
    <row r="106" spans="6:6" x14ac:dyDescent="0.45">
      <c r="F106" s="10"/>
    </row>
    <row r="107" spans="6:6" x14ac:dyDescent="0.45">
      <c r="F107" s="10"/>
    </row>
    <row r="108" spans="6:6" x14ac:dyDescent="0.45">
      <c r="F108" s="10"/>
    </row>
    <row r="109" spans="6:6" x14ac:dyDescent="0.45">
      <c r="F109" s="10"/>
    </row>
    <row r="110" spans="6:6" x14ac:dyDescent="0.45">
      <c r="F110" s="10"/>
    </row>
    <row r="111" spans="6:6" x14ac:dyDescent="0.45">
      <c r="F111" s="10"/>
    </row>
    <row r="112" spans="6:6" x14ac:dyDescent="0.45">
      <c r="F112" s="10"/>
    </row>
    <row r="113" spans="6:6" x14ac:dyDescent="0.45">
      <c r="F113" s="10"/>
    </row>
    <row r="114" spans="6:6" x14ac:dyDescent="0.45">
      <c r="F114" s="10"/>
    </row>
    <row r="115" spans="6:6" x14ac:dyDescent="0.45">
      <c r="F115" s="10"/>
    </row>
    <row r="116" spans="6:6" x14ac:dyDescent="0.45">
      <c r="F116" s="10"/>
    </row>
    <row r="117" spans="6:6" x14ac:dyDescent="0.45">
      <c r="F117" s="10"/>
    </row>
    <row r="118" spans="6:6" x14ac:dyDescent="0.45">
      <c r="F118" s="10"/>
    </row>
    <row r="119" spans="6:6" x14ac:dyDescent="0.45">
      <c r="F119" s="10"/>
    </row>
    <row r="120" spans="6:6" x14ac:dyDescent="0.45">
      <c r="F120" s="10"/>
    </row>
    <row r="121" spans="6:6" x14ac:dyDescent="0.45">
      <c r="F121" s="10"/>
    </row>
    <row r="122" spans="6:6" x14ac:dyDescent="0.45">
      <c r="F122" s="10"/>
    </row>
    <row r="123" spans="6:6" x14ac:dyDescent="0.45">
      <c r="F123" s="10"/>
    </row>
    <row r="124" spans="6:6" x14ac:dyDescent="0.45">
      <c r="F124" s="10"/>
    </row>
    <row r="125" spans="6:6" x14ac:dyDescent="0.45">
      <c r="F125" s="10"/>
    </row>
    <row r="126" spans="6:6" x14ac:dyDescent="0.45">
      <c r="F126" s="10"/>
    </row>
    <row r="127" spans="6:6" x14ac:dyDescent="0.45">
      <c r="F127" s="10"/>
    </row>
    <row r="128" spans="6:6" x14ac:dyDescent="0.45">
      <c r="F128" s="10"/>
    </row>
    <row r="129" spans="6:6" x14ac:dyDescent="0.45">
      <c r="F129" s="10"/>
    </row>
    <row r="130" spans="6:6" x14ac:dyDescent="0.45">
      <c r="F130" s="10"/>
    </row>
    <row r="131" spans="6:6" x14ac:dyDescent="0.45">
      <c r="F131" s="10"/>
    </row>
    <row r="132" spans="6:6" x14ac:dyDescent="0.45">
      <c r="F132" s="10"/>
    </row>
    <row r="133" spans="6:6" x14ac:dyDescent="0.45">
      <c r="F133" s="10"/>
    </row>
    <row r="134" spans="6:6" x14ac:dyDescent="0.45">
      <c r="F134" s="10"/>
    </row>
    <row r="135" spans="6:6" x14ac:dyDescent="0.45">
      <c r="F135" s="10"/>
    </row>
    <row r="136" spans="6:6" x14ac:dyDescent="0.45">
      <c r="F136" s="10"/>
    </row>
    <row r="137" spans="6:6" x14ac:dyDescent="0.45">
      <c r="F137" s="10"/>
    </row>
    <row r="138" spans="6:6" x14ac:dyDescent="0.45">
      <c r="F138" s="10"/>
    </row>
    <row r="139" spans="6:6" x14ac:dyDescent="0.45">
      <c r="F139" s="10"/>
    </row>
    <row r="140" spans="6:6" x14ac:dyDescent="0.45">
      <c r="F140" s="10"/>
    </row>
    <row r="141" spans="6:6" x14ac:dyDescent="0.45">
      <c r="F141" s="10"/>
    </row>
    <row r="142" spans="6:6" x14ac:dyDescent="0.45">
      <c r="F142" s="10"/>
    </row>
    <row r="143" spans="6:6" x14ac:dyDescent="0.45">
      <c r="F143" s="10"/>
    </row>
    <row r="144" spans="6:6" x14ac:dyDescent="0.45">
      <c r="F144" s="10"/>
    </row>
    <row r="145" spans="6:6" x14ac:dyDescent="0.45">
      <c r="F145" s="10"/>
    </row>
    <row r="146" spans="6:6" x14ac:dyDescent="0.45">
      <c r="F146" s="10"/>
    </row>
    <row r="147" spans="6:6" x14ac:dyDescent="0.45">
      <c r="F147" s="10"/>
    </row>
    <row r="148" spans="6:6" x14ac:dyDescent="0.45">
      <c r="F148" s="10"/>
    </row>
    <row r="149" spans="6:6" x14ac:dyDescent="0.45">
      <c r="F149" s="10"/>
    </row>
    <row r="150" spans="6:6" x14ac:dyDescent="0.45">
      <c r="F150" s="10"/>
    </row>
    <row r="151" spans="6:6" x14ac:dyDescent="0.45">
      <c r="F151" s="10"/>
    </row>
    <row r="152" spans="6:6" x14ac:dyDescent="0.45">
      <c r="F152" s="10"/>
    </row>
    <row r="153" spans="6:6" x14ac:dyDescent="0.45">
      <c r="F153" s="10"/>
    </row>
    <row r="154" spans="6:6" x14ac:dyDescent="0.45">
      <c r="F154" s="10"/>
    </row>
    <row r="155" spans="6:6" x14ac:dyDescent="0.45">
      <c r="F155" s="10"/>
    </row>
    <row r="156" spans="6:6" x14ac:dyDescent="0.45">
      <c r="F156" s="10"/>
    </row>
    <row r="157" spans="6:6" x14ac:dyDescent="0.45">
      <c r="F157" s="10"/>
    </row>
    <row r="158" spans="6:6" x14ac:dyDescent="0.45">
      <c r="F158" s="10"/>
    </row>
    <row r="159" spans="6:6" x14ac:dyDescent="0.45">
      <c r="F159" s="10"/>
    </row>
    <row r="160" spans="6:6" x14ac:dyDescent="0.45">
      <c r="F160" s="10"/>
    </row>
    <row r="161" spans="6:6" x14ac:dyDescent="0.45">
      <c r="F161" s="10"/>
    </row>
    <row r="162" spans="6:6" x14ac:dyDescent="0.45">
      <c r="F162" s="10"/>
    </row>
    <row r="163" spans="6:6" x14ac:dyDescent="0.45">
      <c r="F163" s="10"/>
    </row>
    <row r="164" spans="6:6" x14ac:dyDescent="0.45">
      <c r="F164" s="10"/>
    </row>
    <row r="165" spans="6:6" x14ac:dyDescent="0.45">
      <c r="F165" s="10"/>
    </row>
    <row r="166" spans="6:6" x14ac:dyDescent="0.45">
      <c r="F166" s="10"/>
    </row>
    <row r="167" spans="6:6" x14ac:dyDescent="0.45">
      <c r="F167" s="10"/>
    </row>
    <row r="168" spans="6:6" x14ac:dyDescent="0.45">
      <c r="F168" s="10"/>
    </row>
    <row r="169" spans="6:6" x14ac:dyDescent="0.45">
      <c r="F169" s="10"/>
    </row>
    <row r="170" spans="6:6" x14ac:dyDescent="0.45">
      <c r="F170" s="10"/>
    </row>
    <row r="171" spans="6:6" x14ac:dyDescent="0.45">
      <c r="F171" s="10"/>
    </row>
    <row r="172" spans="6:6" x14ac:dyDescent="0.45">
      <c r="F172" s="10"/>
    </row>
    <row r="173" spans="6:6" x14ac:dyDescent="0.45">
      <c r="F173" s="10"/>
    </row>
    <row r="174" spans="6:6" x14ac:dyDescent="0.45">
      <c r="F174" s="10"/>
    </row>
    <row r="175" spans="6:6" x14ac:dyDescent="0.45">
      <c r="F175" s="10"/>
    </row>
    <row r="176" spans="6:6" x14ac:dyDescent="0.45">
      <c r="F176" s="10"/>
    </row>
    <row r="177" spans="6:6" x14ac:dyDescent="0.45">
      <c r="F177" s="10"/>
    </row>
    <row r="178" spans="6:6" x14ac:dyDescent="0.45">
      <c r="F178" s="10"/>
    </row>
    <row r="179" spans="6:6" x14ac:dyDescent="0.45">
      <c r="F179" s="10"/>
    </row>
    <row r="180" spans="6:6" x14ac:dyDescent="0.45">
      <c r="F180" s="10"/>
    </row>
    <row r="181" spans="6:6" x14ac:dyDescent="0.45">
      <c r="F181" s="10"/>
    </row>
    <row r="182" spans="6:6" x14ac:dyDescent="0.45">
      <c r="F182" s="10"/>
    </row>
    <row r="183" spans="6:6" x14ac:dyDescent="0.45">
      <c r="F183" s="10"/>
    </row>
    <row r="184" spans="6:6" x14ac:dyDescent="0.45">
      <c r="F184" s="10"/>
    </row>
    <row r="185" spans="6:6" x14ac:dyDescent="0.45">
      <c r="F185" s="10"/>
    </row>
    <row r="186" spans="6:6" x14ac:dyDescent="0.45">
      <c r="F186" s="10"/>
    </row>
    <row r="187" spans="6:6" x14ac:dyDescent="0.45">
      <c r="F187" s="10"/>
    </row>
    <row r="188" spans="6:6" x14ac:dyDescent="0.45">
      <c r="F188" s="10"/>
    </row>
    <row r="189" spans="6:6" x14ac:dyDescent="0.45">
      <c r="F189" s="10"/>
    </row>
    <row r="190" spans="6:6" x14ac:dyDescent="0.45">
      <c r="F190" s="10"/>
    </row>
    <row r="191" spans="6:6" x14ac:dyDescent="0.45">
      <c r="F191" s="10"/>
    </row>
    <row r="192" spans="6:6" x14ac:dyDescent="0.45">
      <c r="F192" s="10"/>
    </row>
    <row r="193" spans="6:6" x14ac:dyDescent="0.45">
      <c r="F193" s="10"/>
    </row>
    <row r="194" spans="6:6" x14ac:dyDescent="0.45">
      <c r="F194" s="10"/>
    </row>
    <row r="195" spans="6:6" x14ac:dyDescent="0.45">
      <c r="F195" s="10"/>
    </row>
    <row r="196" spans="6:6" x14ac:dyDescent="0.45">
      <c r="F196" s="10"/>
    </row>
    <row r="197" spans="6:6" x14ac:dyDescent="0.45">
      <c r="F197" s="10"/>
    </row>
    <row r="198" spans="6:6" x14ac:dyDescent="0.45">
      <c r="F198" s="10"/>
    </row>
    <row r="199" spans="6:6" x14ac:dyDescent="0.45">
      <c r="F199" s="10"/>
    </row>
    <row r="200" spans="6:6" x14ac:dyDescent="0.45">
      <c r="F200" s="10"/>
    </row>
    <row r="201" spans="6:6" x14ac:dyDescent="0.45">
      <c r="F201" s="10"/>
    </row>
    <row r="202" spans="6:6" x14ac:dyDescent="0.45">
      <c r="F202" s="10"/>
    </row>
    <row r="203" spans="6:6" x14ac:dyDescent="0.45">
      <c r="F203" s="10"/>
    </row>
    <row r="204" spans="6:6" x14ac:dyDescent="0.45">
      <c r="F204" s="10"/>
    </row>
    <row r="205" spans="6:6" x14ac:dyDescent="0.45">
      <c r="F205" s="10"/>
    </row>
    <row r="206" spans="6:6" x14ac:dyDescent="0.45">
      <c r="F206" s="10"/>
    </row>
    <row r="207" spans="6:6" x14ac:dyDescent="0.45">
      <c r="F207" s="10"/>
    </row>
    <row r="208" spans="6:6" x14ac:dyDescent="0.45">
      <c r="F208" s="10"/>
    </row>
    <row r="209" spans="6:6" x14ac:dyDescent="0.45">
      <c r="F209" s="10"/>
    </row>
    <row r="210" spans="6:6" x14ac:dyDescent="0.45">
      <c r="F210" s="10"/>
    </row>
    <row r="211" spans="6:6" x14ac:dyDescent="0.45">
      <c r="F211" s="10"/>
    </row>
    <row r="212" spans="6:6" x14ac:dyDescent="0.45">
      <c r="F212" s="10"/>
    </row>
    <row r="213" spans="6:6" x14ac:dyDescent="0.45">
      <c r="F213" s="10"/>
    </row>
    <row r="214" spans="6:6" x14ac:dyDescent="0.45">
      <c r="F214" s="10"/>
    </row>
    <row r="215" spans="6:6" x14ac:dyDescent="0.45">
      <c r="F215" s="10"/>
    </row>
    <row r="216" spans="6:6" x14ac:dyDescent="0.45">
      <c r="F216" s="10"/>
    </row>
    <row r="217" spans="6:6" x14ac:dyDescent="0.45">
      <c r="F217" s="10"/>
    </row>
    <row r="218" spans="6:6" x14ac:dyDescent="0.45">
      <c r="F218" s="10"/>
    </row>
    <row r="219" spans="6:6" x14ac:dyDescent="0.45">
      <c r="F219" s="10"/>
    </row>
    <row r="220" spans="6:6" x14ac:dyDescent="0.45">
      <c r="F220" s="10"/>
    </row>
    <row r="221" spans="6:6" x14ac:dyDescent="0.45">
      <c r="F221" s="62"/>
    </row>
  </sheetData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A5EA-619B-4392-A925-00B385278720}">
  <dimension ref="A1:F219"/>
  <sheetViews>
    <sheetView zoomScale="80" zoomScaleNormal="80" workbookViewId="0">
      <selection activeCell="B13" sqref="B13"/>
    </sheetView>
  </sheetViews>
  <sheetFormatPr defaultColWidth="8.59765625" defaultRowHeight="14.25" x14ac:dyDescent="0.45"/>
  <cols>
    <col min="1" max="1" width="29.3984375" bestFit="1" customWidth="1"/>
    <col min="2" max="2" width="72.73046875" bestFit="1" customWidth="1"/>
    <col min="3" max="3" width="29.59765625" bestFit="1" customWidth="1"/>
    <col min="4" max="4" width="22.265625" bestFit="1" customWidth="1"/>
    <col min="5" max="8" width="21" bestFit="1" customWidth="1"/>
    <col min="9" max="276" width="26.73046875" bestFit="1" customWidth="1"/>
    <col min="277" max="277" width="31.59765625" bestFit="1" customWidth="1"/>
    <col min="278" max="278" width="25.1328125" bestFit="1" customWidth="1"/>
  </cols>
  <sheetData>
    <row r="1" spans="1:6" x14ac:dyDescent="0.45">
      <c r="A1" s="95" t="s">
        <v>11</v>
      </c>
      <c r="B1" s="96" t="s">
        <v>223</v>
      </c>
      <c r="C1" s="25">
        <f>GETPIVOTDATA("Sum of ExtendedLineAmount",$A$6)</f>
        <v>1189209.3800000001</v>
      </c>
    </row>
    <row r="2" spans="1:6" x14ac:dyDescent="0.45">
      <c r="A2" s="95" t="s">
        <v>0</v>
      </c>
      <c r="B2" s="96" t="s">
        <v>223</v>
      </c>
    </row>
    <row r="3" spans="1:6" x14ac:dyDescent="0.45">
      <c r="A3" s="95" t="s">
        <v>2062</v>
      </c>
      <c r="B3" s="96" t="s">
        <v>2011</v>
      </c>
      <c r="C3" s="10">
        <f>C8</f>
        <v>272615.04000000004</v>
      </c>
      <c r="D3" s="124" t="s">
        <v>2596</v>
      </c>
      <c r="F3" s="10"/>
    </row>
    <row r="4" spans="1:6" x14ac:dyDescent="0.45">
      <c r="A4" s="95" t="s">
        <v>2061</v>
      </c>
      <c r="B4" s="96" t="s">
        <v>2065</v>
      </c>
      <c r="F4" s="10"/>
    </row>
    <row r="5" spans="1:6" x14ac:dyDescent="0.45">
      <c r="F5" s="10"/>
    </row>
    <row r="6" spans="1:6" x14ac:dyDescent="0.45">
      <c r="A6" s="105"/>
      <c r="B6" s="99"/>
      <c r="C6" s="87" t="s">
        <v>348</v>
      </c>
      <c r="D6" s="100"/>
    </row>
    <row r="7" spans="1:6" x14ac:dyDescent="0.45">
      <c r="A7" s="87" t="s">
        <v>5</v>
      </c>
      <c r="B7" s="87" t="s">
        <v>6</v>
      </c>
      <c r="C7" s="90" t="s">
        <v>1403</v>
      </c>
      <c r="D7" s="101" t="s">
        <v>1484</v>
      </c>
    </row>
    <row r="8" spans="1:6" x14ac:dyDescent="0.45">
      <c r="A8" s="123">
        <v>7153</v>
      </c>
      <c r="B8" s="123" t="s">
        <v>310</v>
      </c>
      <c r="C8" s="126">
        <v>272615.04000000004</v>
      </c>
      <c r="D8" s="125">
        <v>145008</v>
      </c>
    </row>
    <row r="9" spans="1:6" x14ac:dyDescent="0.45">
      <c r="A9" s="90">
        <v>7156</v>
      </c>
      <c r="B9" s="90" t="s">
        <v>313</v>
      </c>
      <c r="C9" s="103">
        <v>154960.32000000001</v>
      </c>
      <c r="D9" s="102">
        <v>30504</v>
      </c>
    </row>
    <row r="10" spans="1:6" x14ac:dyDescent="0.45">
      <c r="A10" s="90">
        <v>1674</v>
      </c>
      <c r="B10" s="90" t="s">
        <v>187</v>
      </c>
      <c r="C10" s="103">
        <v>118500</v>
      </c>
      <c r="D10" s="102">
        <v>500000</v>
      </c>
    </row>
    <row r="11" spans="1:6" x14ac:dyDescent="0.45">
      <c r="A11" s="90">
        <v>7487</v>
      </c>
      <c r="B11" s="90" t="s">
        <v>105</v>
      </c>
      <c r="C11" s="103">
        <v>80928</v>
      </c>
      <c r="D11" s="102">
        <v>300</v>
      </c>
    </row>
    <row r="12" spans="1:6" x14ac:dyDescent="0.45">
      <c r="A12" s="90">
        <v>7154</v>
      </c>
      <c r="B12" s="90" t="s">
        <v>311</v>
      </c>
      <c r="C12" s="103">
        <v>77700</v>
      </c>
      <c r="D12" s="102">
        <v>30000</v>
      </c>
    </row>
    <row r="13" spans="1:6" x14ac:dyDescent="0.45">
      <c r="A13" s="90">
        <v>7235</v>
      </c>
      <c r="B13" s="90" t="s">
        <v>342</v>
      </c>
      <c r="C13" s="103">
        <v>62532</v>
      </c>
      <c r="D13" s="102">
        <v>120000</v>
      </c>
    </row>
    <row r="14" spans="1:6" x14ac:dyDescent="0.45">
      <c r="A14" s="90">
        <v>3958</v>
      </c>
      <c r="B14" s="90" t="s">
        <v>2103</v>
      </c>
      <c r="C14" s="103">
        <v>54675</v>
      </c>
      <c r="D14" s="102">
        <v>202500</v>
      </c>
    </row>
    <row r="15" spans="1:6" x14ac:dyDescent="0.45">
      <c r="A15" s="90">
        <v>5342</v>
      </c>
      <c r="B15" s="90" t="s">
        <v>158</v>
      </c>
      <c r="C15" s="103">
        <v>53130</v>
      </c>
      <c r="D15" s="102">
        <v>6900</v>
      </c>
    </row>
    <row r="16" spans="1:6" x14ac:dyDescent="0.45">
      <c r="A16" s="90">
        <v>6011</v>
      </c>
      <c r="B16" s="90" t="s">
        <v>117</v>
      </c>
      <c r="C16" s="103">
        <v>43227.599999999991</v>
      </c>
      <c r="D16" s="102">
        <v>340</v>
      </c>
    </row>
    <row r="17" spans="1:5" x14ac:dyDescent="0.45">
      <c r="A17" s="90">
        <v>5045</v>
      </c>
      <c r="B17" s="90" t="s">
        <v>114</v>
      </c>
      <c r="C17" s="103">
        <v>40750</v>
      </c>
      <c r="D17" s="102">
        <v>25000</v>
      </c>
      <c r="E17" s="55"/>
    </row>
    <row r="18" spans="1:5" x14ac:dyDescent="0.45">
      <c r="A18" s="90">
        <v>6370</v>
      </c>
      <c r="B18" s="90" t="s">
        <v>1409</v>
      </c>
      <c r="C18" s="103">
        <v>31086.28</v>
      </c>
      <c r="D18" s="102">
        <v>17475</v>
      </c>
    </row>
    <row r="19" spans="1:5" x14ac:dyDescent="0.45">
      <c r="A19" s="90">
        <v>6013</v>
      </c>
      <c r="B19" s="90" t="s">
        <v>131</v>
      </c>
      <c r="C19" s="103">
        <v>26199</v>
      </c>
      <c r="D19" s="102">
        <v>213</v>
      </c>
    </row>
    <row r="20" spans="1:5" x14ac:dyDescent="0.45">
      <c r="A20" s="90">
        <v>7155</v>
      </c>
      <c r="B20" s="90" t="s">
        <v>312</v>
      </c>
      <c r="C20" s="103">
        <v>26040</v>
      </c>
      <c r="D20" s="102">
        <v>6000</v>
      </c>
    </row>
    <row r="21" spans="1:5" x14ac:dyDescent="0.45">
      <c r="A21" s="90">
        <v>7832</v>
      </c>
      <c r="B21" s="90" t="s">
        <v>1996</v>
      </c>
      <c r="C21" s="103">
        <v>21000</v>
      </c>
      <c r="D21" s="102">
        <v>15000</v>
      </c>
    </row>
    <row r="22" spans="1:5" x14ac:dyDescent="0.45">
      <c r="A22" s="90">
        <v>6039</v>
      </c>
      <c r="B22" s="90" t="s">
        <v>128</v>
      </c>
      <c r="C22" s="103">
        <v>15474.16</v>
      </c>
      <c r="D22" s="102">
        <v>751</v>
      </c>
    </row>
    <row r="23" spans="1:5" x14ac:dyDescent="0.45">
      <c r="A23" s="90">
        <v>6008</v>
      </c>
      <c r="B23" s="90" t="s">
        <v>134</v>
      </c>
      <c r="C23" s="103">
        <v>10215.480000000001</v>
      </c>
      <c r="D23" s="102">
        <v>142</v>
      </c>
    </row>
    <row r="24" spans="1:5" x14ac:dyDescent="0.45">
      <c r="A24" s="90">
        <v>7898</v>
      </c>
      <c r="B24" s="90" t="s">
        <v>2132</v>
      </c>
      <c r="C24" s="103">
        <v>9900</v>
      </c>
      <c r="D24" s="102">
        <v>10000</v>
      </c>
    </row>
    <row r="25" spans="1:5" x14ac:dyDescent="0.45">
      <c r="A25" s="90">
        <v>7159</v>
      </c>
      <c r="B25" s="90" t="s">
        <v>314</v>
      </c>
      <c r="C25" s="103">
        <v>9757.7999999999993</v>
      </c>
      <c r="D25" s="102">
        <v>5004</v>
      </c>
    </row>
    <row r="26" spans="1:5" x14ac:dyDescent="0.45">
      <c r="A26" s="90">
        <v>5666</v>
      </c>
      <c r="B26" s="90" t="s">
        <v>87</v>
      </c>
      <c r="C26" s="103">
        <v>9364.4</v>
      </c>
      <c r="D26" s="102">
        <v>2284</v>
      </c>
    </row>
    <row r="27" spans="1:5" x14ac:dyDescent="0.45">
      <c r="A27" s="90">
        <v>5660</v>
      </c>
      <c r="B27" s="90" t="s">
        <v>884</v>
      </c>
      <c r="C27" s="103">
        <v>8758.2000000000007</v>
      </c>
      <c r="D27" s="102">
        <v>3981</v>
      </c>
    </row>
    <row r="28" spans="1:5" x14ac:dyDescent="0.45">
      <c r="A28" s="90" t="s">
        <v>100</v>
      </c>
      <c r="B28" s="90" t="s">
        <v>250</v>
      </c>
      <c r="C28" s="103">
        <v>8599.2000000000007</v>
      </c>
      <c r="D28" s="102">
        <v>40</v>
      </c>
    </row>
    <row r="29" spans="1:5" x14ac:dyDescent="0.45">
      <c r="A29" s="90">
        <v>5520</v>
      </c>
      <c r="B29" s="90" t="s">
        <v>2983</v>
      </c>
      <c r="C29" s="103">
        <v>8331.11</v>
      </c>
      <c r="D29" s="102">
        <v>7446</v>
      </c>
    </row>
    <row r="30" spans="1:5" x14ac:dyDescent="0.45">
      <c r="A30" s="90">
        <v>6328</v>
      </c>
      <c r="B30" s="90" t="s">
        <v>3163</v>
      </c>
      <c r="C30" s="103">
        <v>6977.1</v>
      </c>
      <c r="D30" s="102">
        <v>716188</v>
      </c>
    </row>
    <row r="31" spans="1:5" x14ac:dyDescent="0.45">
      <c r="A31" s="90" t="s">
        <v>179</v>
      </c>
      <c r="B31" s="90" t="s">
        <v>180</v>
      </c>
      <c r="C31" s="103">
        <v>6560</v>
      </c>
      <c r="D31" s="102">
        <v>16000</v>
      </c>
    </row>
    <row r="32" spans="1:5" x14ac:dyDescent="0.45">
      <c r="A32" s="90">
        <v>6323</v>
      </c>
      <c r="B32" s="90" t="s">
        <v>3208</v>
      </c>
      <c r="C32" s="103">
        <v>4961.3900000000003</v>
      </c>
      <c r="D32" s="102">
        <v>66959</v>
      </c>
    </row>
    <row r="33" spans="1:4" x14ac:dyDescent="0.45">
      <c r="A33" s="90" t="s">
        <v>209</v>
      </c>
      <c r="B33" s="90" t="s">
        <v>251</v>
      </c>
      <c r="C33" s="103">
        <v>4134.3999999999996</v>
      </c>
      <c r="D33" s="102">
        <v>40</v>
      </c>
    </row>
    <row r="34" spans="1:4" x14ac:dyDescent="0.45">
      <c r="A34" s="90">
        <v>5521</v>
      </c>
      <c r="B34" s="90" t="s">
        <v>2985</v>
      </c>
      <c r="C34" s="103">
        <v>3825.84</v>
      </c>
      <c r="D34" s="102">
        <v>13337</v>
      </c>
    </row>
    <row r="35" spans="1:4" x14ac:dyDescent="0.45">
      <c r="A35" s="90" t="s">
        <v>2688</v>
      </c>
      <c r="B35" s="90" t="s">
        <v>2689</v>
      </c>
      <c r="C35" s="103">
        <v>2556.79</v>
      </c>
      <c r="D35" s="102">
        <v>1</v>
      </c>
    </row>
    <row r="36" spans="1:4" x14ac:dyDescent="0.45">
      <c r="A36" s="90">
        <v>5515</v>
      </c>
      <c r="B36" s="90" t="s">
        <v>2973</v>
      </c>
      <c r="C36" s="103">
        <v>2414.6999999999998</v>
      </c>
      <c r="D36" s="102">
        <v>467602</v>
      </c>
    </row>
    <row r="37" spans="1:4" x14ac:dyDescent="0.45">
      <c r="A37" s="90">
        <v>5590</v>
      </c>
      <c r="B37" s="90" t="s">
        <v>3000</v>
      </c>
      <c r="C37" s="103">
        <v>1863.13</v>
      </c>
      <c r="D37" s="102">
        <v>14</v>
      </c>
    </row>
    <row r="38" spans="1:4" x14ac:dyDescent="0.45">
      <c r="A38" s="90">
        <v>5703</v>
      </c>
      <c r="B38" s="90" t="s">
        <v>2975</v>
      </c>
      <c r="C38" s="103">
        <v>1661.22</v>
      </c>
      <c r="D38" s="102">
        <v>2013600</v>
      </c>
    </row>
    <row r="39" spans="1:4" x14ac:dyDescent="0.45">
      <c r="A39" s="90">
        <v>5639</v>
      </c>
      <c r="B39" s="90" t="s">
        <v>2971</v>
      </c>
      <c r="C39" s="103">
        <v>1215.81</v>
      </c>
      <c r="D39" s="102">
        <v>214127.05</v>
      </c>
    </row>
    <row r="40" spans="1:4" x14ac:dyDescent="0.45">
      <c r="A40" s="90" t="s">
        <v>2726</v>
      </c>
      <c r="B40" s="90" t="s">
        <v>2727</v>
      </c>
      <c r="C40" s="103">
        <v>1200</v>
      </c>
      <c r="D40" s="102">
        <v>1</v>
      </c>
    </row>
    <row r="41" spans="1:4" x14ac:dyDescent="0.45">
      <c r="A41" s="90">
        <v>5525</v>
      </c>
      <c r="B41" s="90" t="s">
        <v>2991</v>
      </c>
      <c r="C41" s="103">
        <v>1033.1199999999999</v>
      </c>
      <c r="D41" s="102">
        <v>81438</v>
      </c>
    </row>
    <row r="42" spans="1:4" x14ac:dyDescent="0.45">
      <c r="A42" s="90" t="s">
        <v>29</v>
      </c>
      <c r="B42" s="90" t="s">
        <v>2648</v>
      </c>
      <c r="C42" s="103">
        <v>549</v>
      </c>
      <c r="D42" s="102">
        <v>1</v>
      </c>
    </row>
    <row r="43" spans="1:4" x14ac:dyDescent="0.45">
      <c r="A43" s="92"/>
      <c r="B43" s="142" t="s">
        <v>2728</v>
      </c>
      <c r="C43" s="144">
        <v>450</v>
      </c>
      <c r="D43" s="143">
        <v>1</v>
      </c>
    </row>
    <row r="44" spans="1:4" x14ac:dyDescent="0.45">
      <c r="A44" s="90">
        <v>5518</v>
      </c>
      <c r="B44" s="90" t="s">
        <v>2979</v>
      </c>
      <c r="C44" s="103">
        <v>963.58</v>
      </c>
      <c r="D44" s="102">
        <v>16562</v>
      </c>
    </row>
    <row r="45" spans="1:4" x14ac:dyDescent="0.45">
      <c r="A45" s="90">
        <v>5713</v>
      </c>
      <c r="B45" s="90" t="s">
        <v>3215</v>
      </c>
      <c r="C45" s="103">
        <v>919.01</v>
      </c>
      <c r="D45" s="102">
        <v>112638</v>
      </c>
    </row>
    <row r="46" spans="1:4" x14ac:dyDescent="0.45">
      <c r="A46" s="90">
        <v>6330</v>
      </c>
      <c r="B46" s="90" t="s">
        <v>3213</v>
      </c>
      <c r="C46" s="103">
        <v>867.7</v>
      </c>
      <c r="D46" s="102">
        <v>9524</v>
      </c>
    </row>
    <row r="47" spans="1:4" x14ac:dyDescent="0.45">
      <c r="A47" s="90">
        <v>7224</v>
      </c>
      <c r="B47" s="90" t="s">
        <v>1050</v>
      </c>
      <c r="C47" s="103">
        <v>853.65</v>
      </c>
      <c r="D47" s="102">
        <v>15375</v>
      </c>
    </row>
    <row r="48" spans="1:4" x14ac:dyDescent="0.45">
      <c r="A48" s="90">
        <v>5517</v>
      </c>
      <c r="B48" s="90" t="s">
        <v>2977</v>
      </c>
      <c r="C48" s="103">
        <v>790.04</v>
      </c>
      <c r="D48" s="102">
        <v>48563.98</v>
      </c>
    </row>
    <row r="49" spans="1:4" x14ac:dyDescent="0.45">
      <c r="A49" s="90">
        <v>5528</v>
      </c>
      <c r="B49" s="90" t="s">
        <v>2996</v>
      </c>
      <c r="C49" s="103">
        <v>367.09</v>
      </c>
      <c r="D49" s="102">
        <v>890.55</v>
      </c>
    </row>
    <row r="50" spans="1:4" x14ac:dyDescent="0.45">
      <c r="A50" s="90">
        <v>7525</v>
      </c>
      <c r="B50" s="90" t="s">
        <v>2981</v>
      </c>
      <c r="C50" s="103">
        <v>278.52999999999997</v>
      </c>
      <c r="D50" s="102">
        <v>37639</v>
      </c>
    </row>
    <row r="51" spans="1:4" x14ac:dyDescent="0.45">
      <c r="A51" s="90">
        <v>6327</v>
      </c>
      <c r="B51" s="90" t="s">
        <v>3211</v>
      </c>
      <c r="C51" s="103">
        <v>277.54000000000002</v>
      </c>
      <c r="D51" s="102">
        <v>21783.07</v>
      </c>
    </row>
    <row r="52" spans="1:4" x14ac:dyDescent="0.45">
      <c r="A52" s="90">
        <v>5522</v>
      </c>
      <c r="B52" s="90" t="s">
        <v>2987</v>
      </c>
      <c r="C52" s="103">
        <v>257.89</v>
      </c>
      <c r="D52" s="102">
        <v>45978.01</v>
      </c>
    </row>
    <row r="53" spans="1:4" x14ac:dyDescent="0.45">
      <c r="A53" s="90">
        <v>5527</v>
      </c>
      <c r="B53" s="90" t="s">
        <v>2995</v>
      </c>
      <c r="C53" s="103">
        <v>135.47999999999999</v>
      </c>
      <c r="D53" s="102">
        <v>671.63</v>
      </c>
    </row>
    <row r="54" spans="1:4" x14ac:dyDescent="0.45">
      <c r="A54" s="90">
        <v>5530</v>
      </c>
      <c r="B54" s="90" t="s">
        <v>2998</v>
      </c>
      <c r="C54" s="103">
        <v>124.13</v>
      </c>
      <c r="D54" s="102">
        <v>22656</v>
      </c>
    </row>
    <row r="55" spans="1:4" x14ac:dyDescent="0.45">
      <c r="A55" s="90">
        <v>5686</v>
      </c>
      <c r="B55" s="90" t="s">
        <v>2989</v>
      </c>
      <c r="C55" s="103">
        <v>85.64</v>
      </c>
      <c r="D55" s="102">
        <v>25563.08</v>
      </c>
    </row>
    <row r="56" spans="1:4" x14ac:dyDescent="0.45">
      <c r="A56" s="90">
        <v>6901</v>
      </c>
      <c r="B56" s="90" t="s">
        <v>2993</v>
      </c>
      <c r="C56" s="103">
        <v>76.02</v>
      </c>
      <c r="D56" s="102">
        <v>24696.47</v>
      </c>
    </row>
    <row r="57" spans="1:4" x14ac:dyDescent="0.45">
      <c r="A57" s="90">
        <v>7573</v>
      </c>
      <c r="B57" s="90" t="s">
        <v>3217</v>
      </c>
      <c r="C57" s="103">
        <v>66.989999999999995</v>
      </c>
      <c r="D57" s="102">
        <v>571.53</v>
      </c>
    </row>
    <row r="58" spans="1:4" x14ac:dyDescent="0.45">
      <c r="A58" s="93" t="s">
        <v>221</v>
      </c>
      <c r="B58" s="94"/>
      <c r="C58" s="104">
        <v>1189209.3800000001</v>
      </c>
      <c r="D58" s="106">
        <v>5101309.37</v>
      </c>
    </row>
    <row r="140" spans="6:6" x14ac:dyDescent="0.45">
      <c r="F140" s="10"/>
    </row>
    <row r="141" spans="6:6" x14ac:dyDescent="0.45">
      <c r="F141" s="10"/>
    </row>
    <row r="142" spans="6:6" x14ac:dyDescent="0.45">
      <c r="F142" s="10"/>
    </row>
    <row r="143" spans="6:6" x14ac:dyDescent="0.45">
      <c r="F143" s="10"/>
    </row>
    <row r="144" spans="6:6" x14ac:dyDescent="0.45">
      <c r="F144" s="10"/>
    </row>
    <row r="145" spans="6:6" x14ac:dyDescent="0.45">
      <c r="F145" s="10"/>
    </row>
    <row r="146" spans="6:6" x14ac:dyDescent="0.45">
      <c r="F146" s="10"/>
    </row>
    <row r="147" spans="6:6" x14ac:dyDescent="0.45">
      <c r="F147" s="10"/>
    </row>
    <row r="148" spans="6:6" x14ac:dyDescent="0.45">
      <c r="F148" s="10"/>
    </row>
    <row r="149" spans="6:6" x14ac:dyDescent="0.45">
      <c r="F149" s="10"/>
    </row>
    <row r="150" spans="6:6" x14ac:dyDescent="0.45">
      <c r="F150" s="10"/>
    </row>
    <row r="151" spans="6:6" x14ac:dyDescent="0.45">
      <c r="F151" s="10"/>
    </row>
    <row r="152" spans="6:6" x14ac:dyDescent="0.45">
      <c r="F152" s="10"/>
    </row>
    <row r="153" spans="6:6" x14ac:dyDescent="0.45">
      <c r="F153" s="10"/>
    </row>
    <row r="154" spans="6:6" x14ac:dyDescent="0.45">
      <c r="F154" s="10"/>
    </row>
    <row r="155" spans="6:6" x14ac:dyDescent="0.45">
      <c r="F155" s="10"/>
    </row>
    <row r="156" spans="6:6" x14ac:dyDescent="0.45">
      <c r="F156" s="10"/>
    </row>
    <row r="157" spans="6:6" x14ac:dyDescent="0.45">
      <c r="F157" s="10"/>
    </row>
    <row r="158" spans="6:6" x14ac:dyDescent="0.45">
      <c r="F158" s="10"/>
    </row>
    <row r="159" spans="6:6" x14ac:dyDescent="0.45">
      <c r="F159" s="10"/>
    </row>
    <row r="160" spans="6:6" x14ac:dyDescent="0.45">
      <c r="F160" s="10"/>
    </row>
    <row r="161" spans="6:6" x14ac:dyDescent="0.45">
      <c r="F161" s="10"/>
    </row>
    <row r="162" spans="6:6" x14ac:dyDescent="0.45">
      <c r="F162" s="10"/>
    </row>
    <row r="163" spans="6:6" x14ac:dyDescent="0.45">
      <c r="F163" s="10"/>
    </row>
    <row r="164" spans="6:6" x14ac:dyDescent="0.45">
      <c r="F164" s="10"/>
    </row>
    <row r="165" spans="6:6" x14ac:dyDescent="0.45">
      <c r="F165" s="10"/>
    </row>
    <row r="166" spans="6:6" x14ac:dyDescent="0.45">
      <c r="F166" s="10"/>
    </row>
    <row r="167" spans="6:6" x14ac:dyDescent="0.45">
      <c r="F167" s="10"/>
    </row>
    <row r="168" spans="6:6" x14ac:dyDescent="0.45">
      <c r="F168" s="10"/>
    </row>
    <row r="169" spans="6:6" x14ac:dyDescent="0.45">
      <c r="F169" s="10"/>
    </row>
    <row r="170" spans="6:6" x14ac:dyDescent="0.45">
      <c r="F170" s="10"/>
    </row>
    <row r="171" spans="6:6" x14ac:dyDescent="0.45">
      <c r="F171" s="10"/>
    </row>
    <row r="172" spans="6:6" x14ac:dyDescent="0.45">
      <c r="F172" s="10"/>
    </row>
    <row r="173" spans="6:6" x14ac:dyDescent="0.45">
      <c r="F173" s="10"/>
    </row>
    <row r="174" spans="6:6" x14ac:dyDescent="0.45">
      <c r="F174" s="10"/>
    </row>
    <row r="175" spans="6:6" x14ac:dyDescent="0.45">
      <c r="F175" s="10"/>
    </row>
    <row r="176" spans="6:6" x14ac:dyDescent="0.45">
      <c r="F176" s="10"/>
    </row>
    <row r="177" spans="6:6" x14ac:dyDescent="0.45">
      <c r="F177" s="10"/>
    </row>
    <row r="178" spans="6:6" x14ac:dyDescent="0.45">
      <c r="F178" s="10"/>
    </row>
    <row r="179" spans="6:6" x14ac:dyDescent="0.45">
      <c r="F179" s="10"/>
    </row>
    <row r="180" spans="6:6" x14ac:dyDescent="0.45">
      <c r="F180" s="10"/>
    </row>
    <row r="181" spans="6:6" x14ac:dyDescent="0.45">
      <c r="F181" s="10"/>
    </row>
    <row r="182" spans="6:6" x14ac:dyDescent="0.45">
      <c r="F182" s="10"/>
    </row>
    <row r="183" spans="6:6" x14ac:dyDescent="0.45">
      <c r="F183" s="10"/>
    </row>
    <row r="184" spans="6:6" x14ac:dyDescent="0.45">
      <c r="F184" s="10"/>
    </row>
    <row r="185" spans="6:6" x14ac:dyDescent="0.45">
      <c r="F185" s="10"/>
    </row>
    <row r="186" spans="6:6" x14ac:dyDescent="0.45">
      <c r="F186" s="10"/>
    </row>
    <row r="187" spans="6:6" x14ac:dyDescent="0.45">
      <c r="F187" s="10"/>
    </row>
    <row r="188" spans="6:6" x14ac:dyDescent="0.45">
      <c r="F188" s="10"/>
    </row>
    <row r="189" spans="6:6" x14ac:dyDescent="0.45">
      <c r="F189" s="10"/>
    </row>
    <row r="190" spans="6:6" x14ac:dyDescent="0.45">
      <c r="F190" s="10"/>
    </row>
    <row r="191" spans="6:6" x14ac:dyDescent="0.45">
      <c r="F191" s="10"/>
    </row>
    <row r="192" spans="6:6" x14ac:dyDescent="0.45">
      <c r="F192" s="10"/>
    </row>
    <row r="193" spans="6:6" x14ac:dyDescent="0.45">
      <c r="F193" s="10"/>
    </row>
    <row r="194" spans="6:6" x14ac:dyDescent="0.45">
      <c r="F194" s="10"/>
    </row>
    <row r="195" spans="6:6" x14ac:dyDescent="0.45">
      <c r="F195" s="10"/>
    </row>
    <row r="196" spans="6:6" x14ac:dyDescent="0.45">
      <c r="F196" s="10"/>
    </row>
    <row r="197" spans="6:6" x14ac:dyDescent="0.45">
      <c r="F197" s="10"/>
    </row>
    <row r="198" spans="6:6" x14ac:dyDescent="0.45">
      <c r="F198" s="10"/>
    </row>
    <row r="199" spans="6:6" x14ac:dyDescent="0.45">
      <c r="F199" s="10"/>
    </row>
    <row r="200" spans="6:6" x14ac:dyDescent="0.45">
      <c r="F200" s="10"/>
    </row>
    <row r="201" spans="6:6" x14ac:dyDescent="0.45">
      <c r="F201" s="10"/>
    </row>
    <row r="202" spans="6:6" x14ac:dyDescent="0.45">
      <c r="F202" s="10"/>
    </row>
    <row r="203" spans="6:6" x14ac:dyDescent="0.45">
      <c r="F203" s="10"/>
    </row>
    <row r="204" spans="6:6" x14ac:dyDescent="0.45">
      <c r="F204" s="10"/>
    </row>
    <row r="205" spans="6:6" x14ac:dyDescent="0.45">
      <c r="F205" s="10"/>
    </row>
    <row r="206" spans="6:6" x14ac:dyDescent="0.45">
      <c r="F206" s="10"/>
    </row>
    <row r="207" spans="6:6" x14ac:dyDescent="0.45">
      <c r="F207" s="10"/>
    </row>
    <row r="208" spans="6:6" x14ac:dyDescent="0.45">
      <c r="F208" s="10"/>
    </row>
    <row r="209" spans="6:6" x14ac:dyDescent="0.45">
      <c r="F209" s="10"/>
    </row>
    <row r="210" spans="6:6" x14ac:dyDescent="0.45">
      <c r="F210" s="10"/>
    </row>
    <row r="211" spans="6:6" x14ac:dyDescent="0.45">
      <c r="F211" s="10"/>
    </row>
    <row r="212" spans="6:6" x14ac:dyDescent="0.45">
      <c r="F212" s="10"/>
    </row>
    <row r="213" spans="6:6" x14ac:dyDescent="0.45">
      <c r="F213" s="10"/>
    </row>
    <row r="214" spans="6:6" x14ac:dyDescent="0.45">
      <c r="F214" s="10"/>
    </row>
    <row r="215" spans="6:6" x14ac:dyDescent="0.45">
      <c r="F215" s="10"/>
    </row>
    <row r="216" spans="6:6" x14ac:dyDescent="0.45">
      <c r="F216" s="10"/>
    </row>
    <row r="217" spans="6:6" x14ac:dyDescent="0.45">
      <c r="F217" s="10"/>
    </row>
    <row r="218" spans="6:6" x14ac:dyDescent="0.45">
      <c r="F218" s="10"/>
    </row>
    <row r="219" spans="6:6" x14ac:dyDescent="0.45">
      <c r="F219" s="62"/>
    </row>
  </sheetData>
  <pageMargins left="0.7" right="0.7" top="0.75" bottom="0.75" header="0.3" footer="0.3"/>
  <pageSetup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93FE-54C9-4EE0-B9FD-668E4A395988}">
  <dimension ref="A1:AB659"/>
  <sheetViews>
    <sheetView tabSelected="1" topLeftCell="A89" zoomScale="80" zoomScaleNormal="80" workbookViewId="0">
      <selection activeCell="F147" sqref="F147"/>
    </sheetView>
  </sheetViews>
  <sheetFormatPr defaultRowHeight="14.25" x14ac:dyDescent="0.45"/>
  <cols>
    <col min="1" max="1" width="52" bestFit="1" customWidth="1"/>
    <col min="2" max="2" width="10.86328125" bestFit="1" customWidth="1"/>
    <col min="5" max="5" width="18.59765625" customWidth="1"/>
    <col min="6" max="6" width="18" style="30" bestFit="1" customWidth="1"/>
    <col min="7" max="7" width="72.73046875" style="30" bestFit="1" customWidth="1"/>
    <col min="8" max="8" width="23.59765625" bestFit="1" customWidth="1"/>
    <col min="9" max="9" width="12.86328125" style="34" bestFit="1" customWidth="1"/>
    <col min="10" max="10" width="22.265625" style="34" hidden="1" customWidth="1"/>
    <col min="11" max="11" width="0" hidden="1" customWidth="1"/>
    <col min="12" max="13" width="10.265625" hidden="1" customWidth="1"/>
    <col min="14" max="14" width="29.265625" hidden="1" customWidth="1"/>
    <col min="15" max="15" width="20" hidden="1" customWidth="1"/>
    <col min="16" max="27" width="0" hidden="1" customWidth="1"/>
  </cols>
  <sheetData>
    <row r="1" spans="1:28" x14ac:dyDescent="0.45">
      <c r="A1" s="9" t="s">
        <v>5</v>
      </c>
      <c r="B1" t="s">
        <v>223</v>
      </c>
      <c r="E1" s="9" t="s">
        <v>0</v>
      </c>
      <c r="F1" s="10" t="s">
        <v>223</v>
      </c>
    </row>
    <row r="2" spans="1:28" x14ac:dyDescent="0.45">
      <c r="G2" s="11">
        <f>GETPIVOTDATA("ExtendedLineAmount",$E$2)</f>
        <v>9065728.6399999987</v>
      </c>
    </row>
    <row r="3" spans="1:28" ht="14.65" thickBot="1" x14ac:dyDescent="0.5">
      <c r="A3" s="9" t="s">
        <v>258</v>
      </c>
      <c r="B3" t="s">
        <v>222</v>
      </c>
      <c r="E3" s="26"/>
      <c r="F3" s="26"/>
      <c r="G3" s="26"/>
      <c r="H3" s="9" t="s">
        <v>348</v>
      </c>
      <c r="I3" s="35"/>
      <c r="J3"/>
    </row>
    <row r="4" spans="1:28" ht="28.9" thickBot="1" x14ac:dyDescent="0.5">
      <c r="A4" s="28" t="s">
        <v>309</v>
      </c>
      <c r="B4" s="29">
        <v>1973775.3600000001</v>
      </c>
      <c r="E4" s="9" t="s">
        <v>16</v>
      </c>
      <c r="F4" s="9" t="s">
        <v>5</v>
      </c>
      <c r="G4" s="9" t="s">
        <v>6</v>
      </c>
      <c r="H4" t="s">
        <v>224</v>
      </c>
      <c r="I4" t="s">
        <v>2051</v>
      </c>
      <c r="J4"/>
      <c r="K4" t="s">
        <v>349</v>
      </c>
      <c r="L4" s="36" t="s">
        <v>1323</v>
      </c>
      <c r="M4" s="36" t="s">
        <v>1324</v>
      </c>
      <c r="N4" t="s">
        <v>1325</v>
      </c>
      <c r="O4" s="40" t="s">
        <v>1326</v>
      </c>
      <c r="P4" s="47">
        <v>44927</v>
      </c>
      <c r="Q4" s="47">
        <v>44958</v>
      </c>
      <c r="R4" s="47">
        <v>44986</v>
      </c>
      <c r="S4" s="47">
        <v>45017</v>
      </c>
      <c r="T4" s="47">
        <v>45047</v>
      </c>
      <c r="U4" s="47">
        <v>45078</v>
      </c>
      <c r="V4" s="47">
        <v>45108</v>
      </c>
      <c r="W4" s="47">
        <v>45139</v>
      </c>
      <c r="X4" s="47">
        <v>45170</v>
      </c>
      <c r="Y4" s="47">
        <v>45200</v>
      </c>
      <c r="Z4" s="47">
        <v>45231</v>
      </c>
      <c r="AA4" s="47">
        <v>45261</v>
      </c>
    </row>
    <row r="5" spans="1:28" x14ac:dyDescent="0.45">
      <c r="A5" s="28" t="s">
        <v>106</v>
      </c>
      <c r="B5" s="29">
        <v>1848764.4</v>
      </c>
      <c r="E5" t="s">
        <v>46</v>
      </c>
      <c r="F5">
        <v>5671</v>
      </c>
      <c r="G5" t="s">
        <v>225</v>
      </c>
      <c r="H5" s="10">
        <v>6408</v>
      </c>
      <c r="I5" s="10">
        <v>2833.7004000000002</v>
      </c>
      <c r="J5"/>
      <c r="K5" t="s">
        <v>542</v>
      </c>
      <c r="L5" s="37">
        <v>5000</v>
      </c>
      <c r="M5" s="43">
        <f>J5/L5</f>
        <v>0</v>
      </c>
      <c r="O5" s="41"/>
      <c r="AB5" s="50"/>
    </row>
    <row r="6" spans="1:28" x14ac:dyDescent="0.45">
      <c r="A6" s="28" t="s">
        <v>67</v>
      </c>
      <c r="B6" s="29">
        <v>610273.91999999981</v>
      </c>
      <c r="F6">
        <v>5674</v>
      </c>
      <c r="G6" t="s">
        <v>163</v>
      </c>
      <c r="H6" s="10">
        <v>4900</v>
      </c>
      <c r="I6" s="10">
        <v>1261.3700000000003</v>
      </c>
      <c r="J6"/>
      <c r="K6" t="s">
        <v>542</v>
      </c>
      <c r="L6" s="38">
        <v>75000</v>
      </c>
      <c r="M6" s="44">
        <f t="shared" ref="M6:M44" si="0">J6/L6</f>
        <v>0</v>
      </c>
      <c r="O6" s="41"/>
      <c r="AB6" s="50"/>
    </row>
    <row r="7" spans="1:28" x14ac:dyDescent="0.45">
      <c r="A7" s="28" t="s">
        <v>89</v>
      </c>
      <c r="B7" s="29">
        <v>568917</v>
      </c>
      <c r="F7">
        <v>5668</v>
      </c>
      <c r="G7" t="s">
        <v>889</v>
      </c>
      <c r="H7" s="10">
        <v>23400</v>
      </c>
      <c r="I7" s="10">
        <v>7417.6899999999987</v>
      </c>
      <c r="J7"/>
      <c r="K7" t="s">
        <v>542</v>
      </c>
      <c r="L7" s="38">
        <v>7000</v>
      </c>
      <c r="M7" s="44">
        <f t="shared" si="0"/>
        <v>0</v>
      </c>
      <c r="O7" s="41"/>
      <c r="AB7" s="50"/>
    </row>
    <row r="8" spans="1:28" x14ac:dyDescent="0.45">
      <c r="A8" s="28" t="s">
        <v>90</v>
      </c>
      <c r="B8" s="29">
        <v>471827</v>
      </c>
      <c r="F8">
        <v>5660</v>
      </c>
      <c r="G8"/>
      <c r="H8" s="10">
        <v>41758.199999999997</v>
      </c>
      <c r="I8" s="10">
        <v>15439.676868000006</v>
      </c>
      <c r="J8"/>
      <c r="K8" t="s">
        <v>542</v>
      </c>
      <c r="L8" s="38">
        <v>7500</v>
      </c>
      <c r="M8" s="44">
        <f t="shared" si="0"/>
        <v>0</v>
      </c>
      <c r="O8" s="41"/>
      <c r="AB8" s="50"/>
    </row>
    <row r="9" spans="1:28" x14ac:dyDescent="0.45">
      <c r="A9" s="28" t="s">
        <v>1655</v>
      </c>
      <c r="B9" s="29">
        <v>454986.79000000004</v>
      </c>
      <c r="F9">
        <v>7898</v>
      </c>
      <c r="G9" t="s">
        <v>2132</v>
      </c>
      <c r="H9" s="10">
        <v>9900</v>
      </c>
      <c r="I9" s="10">
        <v>9900</v>
      </c>
      <c r="J9"/>
      <c r="K9" t="s">
        <v>542</v>
      </c>
      <c r="L9" s="38">
        <v>24000</v>
      </c>
      <c r="M9" s="44">
        <f t="shared" si="0"/>
        <v>0</v>
      </c>
      <c r="O9" s="41"/>
      <c r="AB9" s="50"/>
    </row>
    <row r="10" spans="1:28" x14ac:dyDescent="0.45">
      <c r="A10" s="28" t="s">
        <v>46</v>
      </c>
      <c r="B10" s="29">
        <v>381833.30000000005</v>
      </c>
      <c r="F10">
        <v>5662</v>
      </c>
      <c r="G10" t="s">
        <v>886</v>
      </c>
      <c r="H10" s="10">
        <v>4900</v>
      </c>
      <c r="I10" s="10">
        <v>1159.3049999999998</v>
      </c>
      <c r="J10"/>
      <c r="K10" t="s">
        <v>542</v>
      </c>
      <c r="L10" s="38">
        <v>9600</v>
      </c>
      <c r="M10" s="44">
        <f t="shared" si="0"/>
        <v>0</v>
      </c>
      <c r="O10" s="41"/>
      <c r="AB10" s="50"/>
    </row>
    <row r="11" spans="1:28" x14ac:dyDescent="0.45">
      <c r="A11" s="28" t="s">
        <v>2836</v>
      </c>
      <c r="B11" s="29">
        <v>327097</v>
      </c>
      <c r="F11">
        <v>5440</v>
      </c>
      <c r="G11" t="s">
        <v>848</v>
      </c>
      <c r="H11" s="10">
        <v>7700</v>
      </c>
      <c r="I11" s="10">
        <v>4408.87</v>
      </c>
      <c r="J11"/>
      <c r="K11" t="s">
        <v>542</v>
      </c>
      <c r="L11" s="38">
        <v>50000</v>
      </c>
      <c r="M11" s="44">
        <f t="shared" si="0"/>
        <v>0</v>
      </c>
      <c r="O11" s="41"/>
      <c r="AB11" s="50"/>
    </row>
    <row r="12" spans="1:28" x14ac:dyDescent="0.45">
      <c r="A12" s="28" t="s">
        <v>108</v>
      </c>
      <c r="B12" s="29">
        <v>244132</v>
      </c>
      <c r="F12">
        <v>5666</v>
      </c>
      <c r="G12" t="s">
        <v>87</v>
      </c>
      <c r="H12" s="10">
        <v>9364.4</v>
      </c>
      <c r="I12" s="10">
        <v>3877.9602039999995</v>
      </c>
      <c r="J12"/>
      <c r="K12" t="s">
        <v>542</v>
      </c>
      <c r="L12" s="38">
        <v>30000</v>
      </c>
      <c r="M12" s="44">
        <f t="shared" si="0"/>
        <v>0</v>
      </c>
      <c r="O12" s="41"/>
      <c r="AB12" s="50"/>
    </row>
    <row r="13" spans="1:28" x14ac:dyDescent="0.45">
      <c r="A13" s="28" t="s">
        <v>31</v>
      </c>
      <c r="B13" s="29">
        <v>233946</v>
      </c>
      <c r="F13">
        <v>5859</v>
      </c>
      <c r="G13" t="s">
        <v>186</v>
      </c>
      <c r="H13" s="10">
        <v>20000</v>
      </c>
      <c r="I13" s="10">
        <v>8474.7900000000009</v>
      </c>
      <c r="J13"/>
      <c r="K13" t="s">
        <v>542</v>
      </c>
      <c r="L13" s="38">
        <v>11250</v>
      </c>
      <c r="M13" s="44">
        <f t="shared" si="0"/>
        <v>0</v>
      </c>
      <c r="O13" s="41"/>
      <c r="AB13" s="50"/>
    </row>
    <row r="14" spans="1:28" x14ac:dyDescent="0.45">
      <c r="A14" s="28" t="s">
        <v>2274</v>
      </c>
      <c r="B14" s="29">
        <v>213500</v>
      </c>
      <c r="F14">
        <v>3424</v>
      </c>
      <c r="G14" t="s">
        <v>113</v>
      </c>
      <c r="H14" s="10">
        <v>126000</v>
      </c>
      <c r="I14" s="10">
        <v>28533.94</v>
      </c>
      <c r="J14"/>
      <c r="K14" t="s">
        <v>542</v>
      </c>
      <c r="L14" s="38">
        <v>11250</v>
      </c>
      <c r="M14" s="44">
        <f t="shared" si="0"/>
        <v>0</v>
      </c>
      <c r="O14" s="41"/>
      <c r="AB14" s="50"/>
    </row>
    <row r="15" spans="1:28" x14ac:dyDescent="0.45">
      <c r="A15" s="28" t="s">
        <v>178</v>
      </c>
      <c r="B15" s="29">
        <v>213049</v>
      </c>
      <c r="F15">
        <v>5670</v>
      </c>
      <c r="G15" t="s">
        <v>326</v>
      </c>
      <c r="H15" s="10">
        <v>17912.7</v>
      </c>
      <c r="I15" s="10">
        <v>6002.2854999999981</v>
      </c>
      <c r="J15"/>
      <c r="K15" t="s">
        <v>542</v>
      </c>
      <c r="L15" s="38">
        <v>14000</v>
      </c>
      <c r="M15" s="44">
        <f t="shared" si="0"/>
        <v>0</v>
      </c>
      <c r="O15" s="41"/>
      <c r="AB15" s="50"/>
    </row>
    <row r="16" spans="1:28" x14ac:dyDescent="0.45">
      <c r="A16" s="28" t="s">
        <v>122</v>
      </c>
      <c r="B16" s="29">
        <v>168138</v>
      </c>
      <c r="F16">
        <v>3752</v>
      </c>
      <c r="G16" t="s">
        <v>644</v>
      </c>
      <c r="H16" s="10">
        <v>59660</v>
      </c>
      <c r="I16" s="10">
        <v>13688.842000000001</v>
      </c>
      <c r="J16"/>
      <c r="K16" t="s">
        <v>542</v>
      </c>
      <c r="L16" s="38">
        <v>7500</v>
      </c>
      <c r="M16" s="44">
        <f t="shared" si="0"/>
        <v>0</v>
      </c>
      <c r="O16" s="41"/>
      <c r="AB16" s="50"/>
    </row>
    <row r="17" spans="1:28" x14ac:dyDescent="0.45">
      <c r="A17" s="28" t="s">
        <v>115</v>
      </c>
      <c r="B17" s="29">
        <v>163000</v>
      </c>
      <c r="F17" t="s">
        <v>2726</v>
      </c>
      <c r="G17" t="s">
        <v>2727</v>
      </c>
      <c r="H17" s="10">
        <v>250</v>
      </c>
      <c r="I17" s="10" t="e">
        <v>#N/A</v>
      </c>
      <c r="J17"/>
      <c r="K17" t="s">
        <v>542</v>
      </c>
      <c r="L17" s="38">
        <v>6250</v>
      </c>
      <c r="M17" s="44">
        <f t="shared" si="0"/>
        <v>0</v>
      </c>
      <c r="O17" s="41"/>
      <c r="AB17" s="50"/>
    </row>
    <row r="18" spans="1:28" x14ac:dyDescent="0.45">
      <c r="A18" s="28" t="s">
        <v>1460</v>
      </c>
      <c r="B18" s="29">
        <v>159900</v>
      </c>
      <c r="F18">
        <v>3423</v>
      </c>
      <c r="G18" t="s">
        <v>296</v>
      </c>
      <c r="H18" s="10">
        <v>49680</v>
      </c>
      <c r="I18" s="10">
        <v>13616.375999999997</v>
      </c>
      <c r="J18"/>
      <c r="K18" t="s">
        <v>542</v>
      </c>
      <c r="L18" s="38">
        <v>22500</v>
      </c>
      <c r="M18" s="44">
        <f t="shared" si="0"/>
        <v>0</v>
      </c>
      <c r="O18" s="41"/>
      <c r="AB18" s="50"/>
    </row>
    <row r="19" spans="1:28" x14ac:dyDescent="0.45">
      <c r="A19" s="28" t="s">
        <v>48</v>
      </c>
      <c r="B19" s="29">
        <v>154517.21999999997</v>
      </c>
      <c r="E19" t="s">
        <v>31</v>
      </c>
      <c r="F19">
        <v>3958</v>
      </c>
      <c r="G19" t="s">
        <v>2103</v>
      </c>
      <c r="H19" s="10">
        <v>58320</v>
      </c>
      <c r="I19" s="10">
        <v>30460.968000000001</v>
      </c>
      <c r="J19"/>
      <c r="K19" t="s">
        <v>542</v>
      </c>
      <c r="L19" s="38">
        <v>76000</v>
      </c>
      <c r="M19" s="44">
        <f t="shared" si="0"/>
        <v>0</v>
      </c>
      <c r="N19">
        <v>76000</v>
      </c>
      <c r="O19" s="41">
        <v>75000</v>
      </c>
      <c r="P19">
        <v>45000</v>
      </c>
      <c r="Q19">
        <v>60000</v>
      </c>
      <c r="AB19" s="50"/>
    </row>
    <row r="20" spans="1:28" x14ac:dyDescent="0.45">
      <c r="A20" s="28" t="s">
        <v>43</v>
      </c>
      <c r="B20" s="29">
        <v>105010.98999999998</v>
      </c>
      <c r="F20">
        <v>7236</v>
      </c>
      <c r="G20" t="s">
        <v>2582</v>
      </c>
      <c r="H20" s="10">
        <v>127728</v>
      </c>
      <c r="I20" s="10">
        <v>70513.680000000008</v>
      </c>
      <c r="J20"/>
      <c r="K20" t="s">
        <v>1321</v>
      </c>
      <c r="L20" s="38">
        <v>1307</v>
      </c>
      <c r="M20" s="44">
        <f t="shared" si="0"/>
        <v>0</v>
      </c>
      <c r="N20">
        <v>6330</v>
      </c>
      <c r="O20" s="41">
        <v>6250</v>
      </c>
      <c r="Q20">
        <v>6250</v>
      </c>
      <c r="R20">
        <v>3750</v>
      </c>
      <c r="AB20" s="50"/>
    </row>
    <row r="21" spans="1:28" x14ac:dyDescent="0.45">
      <c r="A21" s="28" t="s">
        <v>103</v>
      </c>
      <c r="B21" s="29">
        <v>104484</v>
      </c>
      <c r="F21"/>
      <c r="G21" t="s">
        <v>2045</v>
      </c>
      <c r="H21" s="10">
        <v>47898</v>
      </c>
      <c r="I21" s="10">
        <v>26442.630000000005</v>
      </c>
      <c r="J21"/>
      <c r="K21" t="s">
        <v>542</v>
      </c>
      <c r="L21" s="38">
        <v>60000</v>
      </c>
      <c r="M21" s="44">
        <f t="shared" si="0"/>
        <v>0</v>
      </c>
      <c r="O21" s="41">
        <v>60000</v>
      </c>
      <c r="Q21">
        <v>60000</v>
      </c>
      <c r="AB21" s="50"/>
    </row>
    <row r="22" spans="1:28" x14ac:dyDescent="0.45">
      <c r="A22" s="28" t="s">
        <v>2478</v>
      </c>
      <c r="B22" s="29">
        <v>87300</v>
      </c>
      <c r="E22" t="s">
        <v>1460</v>
      </c>
      <c r="F22">
        <v>7558</v>
      </c>
      <c r="G22" t="s">
        <v>1459</v>
      </c>
      <c r="H22" s="10">
        <v>25500</v>
      </c>
      <c r="I22" s="10">
        <v>19670.864999999998</v>
      </c>
      <c r="J22"/>
      <c r="K22" t="s">
        <v>1321</v>
      </c>
      <c r="L22" s="38"/>
      <c r="M22" s="44"/>
      <c r="N22">
        <v>6330</v>
      </c>
      <c r="O22" s="41"/>
      <c r="Q22">
        <v>200</v>
      </c>
      <c r="AB22" s="50"/>
    </row>
    <row r="23" spans="1:28" x14ac:dyDescent="0.45">
      <c r="A23" s="28" t="s">
        <v>151</v>
      </c>
      <c r="B23" s="29">
        <v>70050</v>
      </c>
      <c r="F23">
        <v>7559</v>
      </c>
      <c r="G23" t="s">
        <v>2020</v>
      </c>
      <c r="H23" s="10">
        <v>23550</v>
      </c>
      <c r="I23" s="10">
        <v>17667.930000000004</v>
      </c>
      <c r="J23"/>
      <c r="K23" t="s">
        <v>542</v>
      </c>
      <c r="L23" s="38">
        <v>86400</v>
      </c>
      <c r="M23" s="44">
        <f t="shared" si="0"/>
        <v>0</v>
      </c>
      <c r="N23">
        <v>28800</v>
      </c>
      <c r="O23" s="41">
        <v>90000</v>
      </c>
      <c r="Q23">
        <v>30000</v>
      </c>
      <c r="S23">
        <v>30000</v>
      </c>
      <c r="AB23" s="50"/>
    </row>
    <row r="24" spans="1:28" x14ac:dyDescent="0.45">
      <c r="A24" s="28" t="s">
        <v>170</v>
      </c>
      <c r="B24" s="29">
        <v>58663.5</v>
      </c>
      <c r="F24">
        <v>7560</v>
      </c>
      <c r="G24" t="s">
        <v>1461</v>
      </c>
      <c r="H24" s="10">
        <v>38250</v>
      </c>
      <c r="I24" s="10">
        <v>30483.112499999999</v>
      </c>
      <c r="J24"/>
      <c r="K24" t="s">
        <v>542</v>
      </c>
      <c r="L24" s="38">
        <v>75000</v>
      </c>
      <c r="M24" s="44">
        <f t="shared" si="0"/>
        <v>0</v>
      </c>
      <c r="O24" s="41"/>
      <c r="AB24" s="50"/>
    </row>
    <row r="25" spans="1:28" x14ac:dyDescent="0.45">
      <c r="A25" s="28" t="s">
        <v>2252</v>
      </c>
      <c r="B25" s="29">
        <v>46800</v>
      </c>
      <c r="F25">
        <v>7561</v>
      </c>
      <c r="G25" t="s">
        <v>1462</v>
      </c>
      <c r="H25" s="10">
        <v>23550</v>
      </c>
      <c r="I25" s="10">
        <v>18308.985000000001</v>
      </c>
      <c r="J25"/>
      <c r="K25" t="s">
        <v>542</v>
      </c>
      <c r="L25" s="38">
        <v>11874</v>
      </c>
      <c r="M25" s="44">
        <f t="shared" si="0"/>
        <v>0</v>
      </c>
      <c r="O25" s="41"/>
      <c r="AB25" s="50"/>
    </row>
    <row r="26" spans="1:28" x14ac:dyDescent="0.45">
      <c r="A26" s="28" t="s">
        <v>154</v>
      </c>
      <c r="B26" s="29">
        <v>46800</v>
      </c>
      <c r="F26">
        <v>7905</v>
      </c>
      <c r="G26" t="s">
        <v>2848</v>
      </c>
      <c r="H26" s="10">
        <v>25500</v>
      </c>
      <c r="I26" s="10">
        <v>3520.1550000000002</v>
      </c>
      <c r="J26"/>
      <c r="K26" t="s">
        <v>542</v>
      </c>
      <c r="L26" s="38">
        <v>10000</v>
      </c>
      <c r="M26" s="44">
        <f t="shared" si="0"/>
        <v>0</v>
      </c>
      <c r="O26" s="41"/>
      <c r="Q26">
        <v>10000</v>
      </c>
      <c r="AB26" s="50"/>
    </row>
    <row r="27" spans="1:28" x14ac:dyDescent="0.45">
      <c r="A27" s="28" t="s">
        <v>156</v>
      </c>
      <c r="B27" s="29">
        <v>45240</v>
      </c>
      <c r="F27">
        <v>7906</v>
      </c>
      <c r="G27" t="s">
        <v>2850</v>
      </c>
      <c r="H27" s="10">
        <v>23550</v>
      </c>
      <c r="I27" s="10">
        <v>8342.3549999999996</v>
      </c>
      <c r="J27"/>
      <c r="K27" t="s">
        <v>542</v>
      </c>
      <c r="L27" s="38">
        <v>864</v>
      </c>
      <c r="M27" s="44">
        <f t="shared" si="0"/>
        <v>0</v>
      </c>
      <c r="O27" s="41"/>
      <c r="AB27" s="50"/>
    </row>
    <row r="28" spans="1:28" x14ac:dyDescent="0.45">
      <c r="A28" s="28" t="s">
        <v>1998</v>
      </c>
      <c r="B28" s="29">
        <v>43800</v>
      </c>
      <c r="E28" t="s">
        <v>106</v>
      </c>
      <c r="F28">
        <v>7486</v>
      </c>
      <c r="G28" t="s">
        <v>292</v>
      </c>
      <c r="H28" s="10">
        <v>466689.6</v>
      </c>
      <c r="I28" s="10">
        <v>244230.06780000002</v>
      </c>
      <c r="J28"/>
      <c r="K28" t="s">
        <v>542</v>
      </c>
      <c r="L28" s="38">
        <v>1212</v>
      </c>
      <c r="M28" s="44">
        <f t="shared" si="0"/>
        <v>0</v>
      </c>
      <c r="O28" s="41"/>
      <c r="AB28" s="50"/>
    </row>
    <row r="29" spans="1:28" x14ac:dyDescent="0.45">
      <c r="A29" s="28" t="s">
        <v>2958</v>
      </c>
      <c r="B29" s="29">
        <v>38520</v>
      </c>
      <c r="F29">
        <v>7482</v>
      </c>
      <c r="G29" t="s">
        <v>1415</v>
      </c>
      <c r="H29" s="10">
        <v>311866.8</v>
      </c>
      <c r="I29" s="10">
        <v>39209.462915000018</v>
      </c>
      <c r="J29"/>
      <c r="K29" t="s">
        <v>542</v>
      </c>
      <c r="L29" s="38">
        <v>852</v>
      </c>
      <c r="M29" s="44">
        <f t="shared" si="0"/>
        <v>0</v>
      </c>
      <c r="O29" s="41"/>
      <c r="AB29" s="50"/>
    </row>
    <row r="30" spans="1:28" x14ac:dyDescent="0.45">
      <c r="A30" s="28" t="s">
        <v>194</v>
      </c>
      <c r="B30" s="29">
        <v>38500</v>
      </c>
      <c r="F30">
        <v>7487</v>
      </c>
      <c r="G30" t="s">
        <v>105</v>
      </c>
      <c r="H30" s="10">
        <v>323712</v>
      </c>
      <c r="I30" s="10">
        <v>166643.73360000001</v>
      </c>
      <c r="J30"/>
      <c r="K30" t="s">
        <v>542</v>
      </c>
      <c r="L30" s="38"/>
      <c r="M30" s="44"/>
      <c r="N30">
        <v>25000</v>
      </c>
      <c r="O30" s="41"/>
      <c r="Q30">
        <v>9000</v>
      </c>
      <c r="AB30" s="50"/>
    </row>
    <row r="31" spans="1:28" x14ac:dyDescent="0.45">
      <c r="A31" s="28" t="s">
        <v>1464</v>
      </c>
      <c r="B31" s="29">
        <v>37223</v>
      </c>
      <c r="F31">
        <v>7488</v>
      </c>
      <c r="G31" t="s">
        <v>1414</v>
      </c>
      <c r="H31" s="10">
        <v>552096</v>
      </c>
      <c r="I31" s="10">
        <v>64155.120119999992</v>
      </c>
      <c r="J31"/>
      <c r="K31" t="s">
        <v>542</v>
      </c>
      <c r="L31" s="38">
        <v>37500</v>
      </c>
      <c r="M31" s="46">
        <f t="shared" si="0"/>
        <v>0</v>
      </c>
      <c r="O31" s="41">
        <v>37500</v>
      </c>
      <c r="R31">
        <v>45000</v>
      </c>
      <c r="AB31" s="50"/>
    </row>
    <row r="32" spans="1:28" x14ac:dyDescent="0.45">
      <c r="A32" s="28" t="s">
        <v>92</v>
      </c>
      <c r="B32" s="29">
        <v>31554</v>
      </c>
      <c r="F32">
        <v>7489</v>
      </c>
      <c r="G32" t="s">
        <v>111</v>
      </c>
      <c r="H32" s="10">
        <v>194400</v>
      </c>
      <c r="I32" s="10">
        <v>42425.864999999998</v>
      </c>
      <c r="J32"/>
      <c r="K32" t="s">
        <v>542</v>
      </c>
      <c r="L32" s="38">
        <v>76000</v>
      </c>
      <c r="M32" s="44">
        <f t="shared" si="0"/>
        <v>0</v>
      </c>
      <c r="N32">
        <v>76000</v>
      </c>
      <c r="O32" s="41">
        <v>75000</v>
      </c>
      <c r="R32">
        <v>90000</v>
      </c>
      <c r="AB32" s="50"/>
    </row>
    <row r="33" spans="1:28" x14ac:dyDescent="0.45">
      <c r="A33" s="28" t="s">
        <v>2144</v>
      </c>
      <c r="B33" s="29">
        <v>30000</v>
      </c>
      <c r="E33" t="s">
        <v>309</v>
      </c>
      <c r="F33" t="s">
        <v>29</v>
      </c>
      <c r="G33"/>
      <c r="H33" s="10">
        <v>58053</v>
      </c>
      <c r="I33" s="10" t="e">
        <v>#N/A</v>
      </c>
      <c r="J33"/>
      <c r="K33" t="s">
        <v>542</v>
      </c>
      <c r="L33" s="38">
        <v>9270</v>
      </c>
      <c r="M33" s="44">
        <f t="shared" si="0"/>
        <v>0</v>
      </c>
      <c r="O33" s="41"/>
      <c r="AB33" s="50"/>
    </row>
    <row r="34" spans="1:28" x14ac:dyDescent="0.45">
      <c r="A34" s="28" t="s">
        <v>50</v>
      </c>
      <c r="B34" s="29">
        <v>27190</v>
      </c>
      <c r="F34">
        <v>7153</v>
      </c>
      <c r="G34" t="s">
        <v>310</v>
      </c>
      <c r="H34" s="10">
        <v>876095.04</v>
      </c>
      <c r="I34" s="10">
        <v>354378.5796479999</v>
      </c>
      <c r="J34"/>
      <c r="K34" t="s">
        <v>542</v>
      </c>
      <c r="L34" s="38">
        <v>6624</v>
      </c>
      <c r="M34" s="44">
        <f t="shared" si="0"/>
        <v>0</v>
      </c>
      <c r="O34" s="41"/>
      <c r="AB34" s="50"/>
    </row>
    <row r="35" spans="1:28" x14ac:dyDescent="0.45">
      <c r="A35" s="28" t="s">
        <v>3005</v>
      </c>
      <c r="B35" s="29">
        <v>21250</v>
      </c>
      <c r="F35">
        <v>7154</v>
      </c>
      <c r="G35" t="s">
        <v>311</v>
      </c>
      <c r="H35" s="10">
        <v>77700</v>
      </c>
      <c r="I35" s="10">
        <v>36058.829999999994</v>
      </c>
      <c r="J35"/>
      <c r="K35" t="s">
        <v>542</v>
      </c>
      <c r="L35" s="38">
        <v>4800</v>
      </c>
      <c r="M35" s="44">
        <f t="shared" si="0"/>
        <v>0</v>
      </c>
      <c r="O35" s="41"/>
      <c r="AB35" s="50"/>
    </row>
    <row r="36" spans="1:28" x14ac:dyDescent="0.45">
      <c r="A36" s="28" t="s">
        <v>84</v>
      </c>
      <c r="B36" s="29">
        <v>13264.83</v>
      </c>
      <c r="F36">
        <v>7159</v>
      </c>
      <c r="G36" t="s">
        <v>314</v>
      </c>
      <c r="H36" s="10">
        <v>9757.7999999999993</v>
      </c>
      <c r="I36" s="10">
        <v>4113.4181039999994</v>
      </c>
      <c r="J36"/>
      <c r="K36" t="s">
        <v>542</v>
      </c>
      <c r="L36" s="38"/>
      <c r="M36" s="44"/>
      <c r="O36" s="41"/>
      <c r="AB36" s="50"/>
    </row>
    <row r="37" spans="1:28" x14ac:dyDescent="0.45">
      <c r="A37" s="28" t="s">
        <v>101</v>
      </c>
      <c r="B37" s="29">
        <v>12733.6</v>
      </c>
      <c r="F37">
        <v>7152</v>
      </c>
      <c r="G37" t="s">
        <v>308</v>
      </c>
      <c r="H37" s="10">
        <v>504422.64</v>
      </c>
      <c r="I37" s="10">
        <v>205928.035416</v>
      </c>
      <c r="J37"/>
      <c r="K37" t="s">
        <v>542</v>
      </c>
      <c r="L37" s="38">
        <v>4128</v>
      </c>
      <c r="M37" s="44">
        <f t="shared" si="0"/>
        <v>0</v>
      </c>
      <c r="O37" s="41"/>
      <c r="AB37" s="50"/>
    </row>
    <row r="38" spans="1:28" x14ac:dyDescent="0.45">
      <c r="A38" s="28" t="s">
        <v>175</v>
      </c>
      <c r="B38" s="29">
        <v>11088</v>
      </c>
      <c r="F38">
        <v>7155</v>
      </c>
      <c r="G38" t="s">
        <v>312</v>
      </c>
      <c r="H38" s="10">
        <v>43382.64</v>
      </c>
      <c r="I38" s="10">
        <v>29143.008131999995</v>
      </c>
      <c r="J38"/>
      <c r="K38" t="s">
        <v>542</v>
      </c>
      <c r="L38" s="38">
        <v>60000</v>
      </c>
      <c r="M38" s="44">
        <f t="shared" si="0"/>
        <v>0</v>
      </c>
      <c r="O38" s="41"/>
      <c r="R38">
        <v>60000</v>
      </c>
      <c r="AB38" s="50"/>
    </row>
    <row r="39" spans="1:28" x14ac:dyDescent="0.45">
      <c r="A39" s="28" t="s">
        <v>195</v>
      </c>
      <c r="B39" s="29">
        <v>6560</v>
      </c>
      <c r="F39">
        <v>7156</v>
      </c>
      <c r="G39" t="s">
        <v>313</v>
      </c>
      <c r="H39" s="10">
        <v>281940</v>
      </c>
      <c r="I39" s="10">
        <v>178209.61200000002</v>
      </c>
      <c r="J39"/>
      <c r="K39" t="s">
        <v>1321</v>
      </c>
      <c r="L39" s="38">
        <v>7500</v>
      </c>
      <c r="M39" s="44">
        <f t="shared" si="0"/>
        <v>0</v>
      </c>
      <c r="N39">
        <v>8000</v>
      </c>
      <c r="O39" s="41">
        <v>7500</v>
      </c>
      <c r="R39">
        <v>6250</v>
      </c>
      <c r="U39">
        <v>3750</v>
      </c>
      <c r="AB39" s="50"/>
    </row>
    <row r="40" spans="1:28" x14ac:dyDescent="0.45">
      <c r="A40" s="28" t="s">
        <v>2742</v>
      </c>
      <c r="B40" s="29">
        <v>2039.73</v>
      </c>
      <c r="F40" t="s">
        <v>2726</v>
      </c>
      <c r="G40" t="s">
        <v>2727</v>
      </c>
      <c r="H40" s="10">
        <v>1200</v>
      </c>
      <c r="I40" s="10" t="e">
        <v>#N/A</v>
      </c>
      <c r="J40"/>
      <c r="K40" t="s">
        <v>542</v>
      </c>
      <c r="L40" s="38">
        <v>45000</v>
      </c>
      <c r="M40" s="46">
        <f t="shared" si="0"/>
        <v>0</v>
      </c>
      <c r="O40" s="41">
        <v>60000</v>
      </c>
      <c r="T40">
        <v>50000</v>
      </c>
      <c r="AB40" s="50"/>
    </row>
    <row r="41" spans="1:28" x14ac:dyDescent="0.45">
      <c r="A41" s="28" t="s">
        <v>221</v>
      </c>
      <c r="B41" s="29">
        <v>9065728.6400000006</v>
      </c>
      <c r="F41">
        <v>7158</v>
      </c>
      <c r="G41" t="s">
        <v>1049</v>
      </c>
      <c r="H41" s="10">
        <v>52810.559999999998</v>
      </c>
      <c r="I41" s="10">
        <v>27105.900096000005</v>
      </c>
      <c r="J41"/>
      <c r="K41" t="s">
        <v>1322</v>
      </c>
      <c r="L41" s="38">
        <v>750000</v>
      </c>
      <c r="M41" s="44">
        <f t="shared" si="0"/>
        <v>0</v>
      </c>
      <c r="O41" s="41"/>
      <c r="AB41" s="50"/>
    </row>
    <row r="42" spans="1:28" x14ac:dyDescent="0.45">
      <c r="F42">
        <v>7157</v>
      </c>
      <c r="G42" t="s">
        <v>1048</v>
      </c>
      <c r="H42" s="10">
        <v>68413.679999999993</v>
      </c>
      <c r="I42" s="10">
        <v>37737.165923999994</v>
      </c>
      <c r="J42"/>
      <c r="K42" t="s">
        <v>542</v>
      </c>
      <c r="L42" s="38">
        <v>2076</v>
      </c>
      <c r="M42" s="44">
        <f t="shared" si="0"/>
        <v>0</v>
      </c>
      <c r="O42" s="41"/>
      <c r="AB42" s="50"/>
    </row>
    <row r="43" spans="1:28" x14ac:dyDescent="0.45">
      <c r="E43" t="s">
        <v>89</v>
      </c>
      <c r="F43" t="s">
        <v>29</v>
      </c>
      <c r="G43"/>
      <c r="H43" s="10">
        <v>6700</v>
      </c>
      <c r="I43" s="10" t="e">
        <v>#N/A</v>
      </c>
      <c r="J43"/>
      <c r="K43" t="s">
        <v>542</v>
      </c>
      <c r="L43" s="38">
        <v>71631</v>
      </c>
      <c r="M43" s="44">
        <f t="shared" si="0"/>
        <v>0</v>
      </c>
      <c r="O43" s="41"/>
      <c r="AB43" s="50"/>
    </row>
    <row r="44" spans="1:28" ht="14.65" thickBot="1" x14ac:dyDescent="0.5">
      <c r="F44">
        <v>3958</v>
      </c>
      <c r="G44" t="s">
        <v>2103</v>
      </c>
      <c r="H44" s="10">
        <v>164025</v>
      </c>
      <c r="I44" s="10">
        <v>85671.472500000003</v>
      </c>
      <c r="J44"/>
      <c r="K44" t="s">
        <v>542</v>
      </c>
      <c r="L44" s="39">
        <v>35000</v>
      </c>
      <c r="M44" s="45">
        <f t="shared" si="0"/>
        <v>0</v>
      </c>
      <c r="N44">
        <v>35000</v>
      </c>
      <c r="O44" s="42"/>
      <c r="AB44" s="50"/>
    </row>
    <row r="45" spans="1:28" x14ac:dyDescent="0.45">
      <c r="F45">
        <v>7235</v>
      </c>
      <c r="G45" t="s">
        <v>2270</v>
      </c>
      <c r="H45" s="10">
        <v>250128</v>
      </c>
      <c r="I45" s="10">
        <v>153319.68000000002</v>
      </c>
      <c r="J45"/>
      <c r="AB45" s="50"/>
    </row>
    <row r="46" spans="1:28" x14ac:dyDescent="0.45">
      <c r="F46"/>
      <c r="G46" t="s">
        <v>342</v>
      </c>
      <c r="H46" s="10">
        <v>125064</v>
      </c>
      <c r="I46" s="10">
        <v>76659.840000000011</v>
      </c>
      <c r="J46"/>
      <c r="AB46" s="50"/>
    </row>
    <row r="47" spans="1:28" x14ac:dyDescent="0.45">
      <c r="F47">
        <v>7993</v>
      </c>
      <c r="G47" t="s">
        <v>2962</v>
      </c>
      <c r="H47" s="10">
        <v>16750</v>
      </c>
      <c r="I47" s="10">
        <v>16750</v>
      </c>
      <c r="J47"/>
      <c r="AB47" s="50"/>
    </row>
    <row r="48" spans="1:28" x14ac:dyDescent="0.45">
      <c r="F48">
        <v>7992</v>
      </c>
      <c r="G48" t="s">
        <v>2964</v>
      </c>
      <c r="H48" s="10">
        <v>6250</v>
      </c>
      <c r="I48" s="10">
        <v>5600.0000000000009</v>
      </c>
      <c r="J48"/>
      <c r="AB48" s="50"/>
    </row>
    <row r="49" spans="5:28" x14ac:dyDescent="0.45">
      <c r="E49" t="s">
        <v>1464</v>
      </c>
      <c r="F49">
        <v>3850</v>
      </c>
      <c r="G49" t="s">
        <v>95</v>
      </c>
      <c r="H49" s="10">
        <v>27202</v>
      </c>
      <c r="I49" s="10">
        <v>10566.111192</v>
      </c>
      <c r="J49"/>
      <c r="AB49" s="50"/>
    </row>
    <row r="50" spans="5:28" x14ac:dyDescent="0.45">
      <c r="F50">
        <v>3853</v>
      </c>
      <c r="G50" t="s">
        <v>94</v>
      </c>
      <c r="H50" s="10">
        <v>5109</v>
      </c>
      <c r="I50" s="10">
        <v>1625.24739</v>
      </c>
      <c r="J50"/>
      <c r="AB50" s="50"/>
    </row>
    <row r="51" spans="5:28" x14ac:dyDescent="0.45">
      <c r="F51">
        <v>3849</v>
      </c>
      <c r="G51" t="s">
        <v>663</v>
      </c>
      <c r="H51" s="10">
        <v>1815</v>
      </c>
      <c r="I51" s="10">
        <v>44.093499999999977</v>
      </c>
      <c r="J51"/>
      <c r="AB51" s="50"/>
    </row>
    <row r="52" spans="5:28" x14ac:dyDescent="0.45">
      <c r="F52">
        <v>3851</v>
      </c>
      <c r="G52" t="s">
        <v>91</v>
      </c>
      <c r="H52" s="10">
        <v>2145</v>
      </c>
      <c r="I52" s="10">
        <v>-63.813727999999855</v>
      </c>
      <c r="J52"/>
      <c r="AB52" s="50"/>
    </row>
    <row r="53" spans="5:28" x14ac:dyDescent="0.45">
      <c r="F53">
        <v>3852</v>
      </c>
      <c r="G53" t="s">
        <v>93</v>
      </c>
      <c r="H53" s="10">
        <v>952</v>
      </c>
      <c r="I53" s="10">
        <v>405.06799999999998</v>
      </c>
      <c r="J53"/>
      <c r="AB53" s="50"/>
    </row>
    <row r="54" spans="5:28" x14ac:dyDescent="0.45">
      <c r="E54" t="s">
        <v>92</v>
      </c>
      <c r="F54">
        <v>3850</v>
      </c>
      <c r="G54" t="s">
        <v>95</v>
      </c>
      <c r="H54" s="10">
        <v>27202</v>
      </c>
      <c r="I54" s="10">
        <v>10566.111192</v>
      </c>
      <c r="J54"/>
      <c r="AB54" s="50"/>
    </row>
    <row r="55" spans="5:28" x14ac:dyDescent="0.45">
      <c r="F55">
        <v>3853</v>
      </c>
      <c r="G55" t="s">
        <v>94</v>
      </c>
      <c r="H55" s="10">
        <v>786</v>
      </c>
      <c r="I55" s="10">
        <v>250.03805999999997</v>
      </c>
      <c r="J55"/>
      <c r="AB55" s="50"/>
    </row>
    <row r="56" spans="5:28" x14ac:dyDescent="0.45">
      <c r="F56">
        <v>3849</v>
      </c>
      <c r="G56" t="s">
        <v>663</v>
      </c>
      <c r="H56" s="10">
        <v>165</v>
      </c>
      <c r="I56" s="10">
        <v>4.008499999999998</v>
      </c>
      <c r="J56"/>
      <c r="AB56" s="50"/>
    </row>
    <row r="57" spans="5:28" x14ac:dyDescent="0.45">
      <c r="F57">
        <v>3851</v>
      </c>
      <c r="G57" t="s">
        <v>91</v>
      </c>
      <c r="H57" s="10">
        <v>2925</v>
      </c>
      <c r="I57" s="10">
        <v>-87.018719999999803</v>
      </c>
      <c r="J57"/>
      <c r="AB57" s="50"/>
    </row>
    <row r="58" spans="5:28" x14ac:dyDescent="0.45">
      <c r="F58">
        <v>3852</v>
      </c>
      <c r="G58" t="s">
        <v>93</v>
      </c>
      <c r="H58" s="10">
        <v>476</v>
      </c>
      <c r="I58" s="10">
        <v>202.53399999999999</v>
      </c>
      <c r="J58"/>
      <c r="AB58" s="50"/>
    </row>
    <row r="59" spans="5:28" x14ac:dyDescent="0.45">
      <c r="E59" t="s">
        <v>67</v>
      </c>
      <c r="F59">
        <v>609</v>
      </c>
      <c r="G59" t="s">
        <v>173</v>
      </c>
      <c r="H59" s="10">
        <v>20825</v>
      </c>
      <c r="I59" s="10">
        <v>8688.7272500000017</v>
      </c>
      <c r="J59"/>
      <c r="AB59" s="50"/>
    </row>
    <row r="60" spans="5:28" x14ac:dyDescent="0.45">
      <c r="F60">
        <v>6008</v>
      </c>
      <c r="G60" t="s">
        <v>134</v>
      </c>
      <c r="H60" s="10">
        <v>11366.520000000002</v>
      </c>
      <c r="I60" s="10">
        <v>5724.2640020000026</v>
      </c>
      <c r="J60"/>
      <c r="AB60" s="50"/>
    </row>
    <row r="61" spans="5:28" x14ac:dyDescent="0.45">
      <c r="F61">
        <v>6011</v>
      </c>
      <c r="G61" t="s">
        <v>117</v>
      </c>
      <c r="H61" s="10">
        <v>52890.239999999976</v>
      </c>
      <c r="I61" s="10">
        <v>24128.362336000006</v>
      </c>
      <c r="J61"/>
      <c r="AB61" s="50"/>
    </row>
    <row r="62" spans="5:28" x14ac:dyDescent="0.45">
      <c r="F62">
        <v>6013</v>
      </c>
      <c r="G62" t="s">
        <v>131</v>
      </c>
      <c r="H62" s="10">
        <v>61992</v>
      </c>
      <c r="I62" s="10">
        <v>30267.602567999995</v>
      </c>
      <c r="J62"/>
      <c r="AB62" s="50"/>
    </row>
    <row r="63" spans="5:28" x14ac:dyDescent="0.45">
      <c r="F63">
        <v>6039</v>
      </c>
      <c r="G63" t="s">
        <v>128</v>
      </c>
      <c r="H63" s="10">
        <v>44410.6</v>
      </c>
      <c r="I63" s="10">
        <v>21305.308370000006</v>
      </c>
      <c r="J63"/>
      <c r="AB63" s="50"/>
    </row>
    <row r="64" spans="5:28" x14ac:dyDescent="0.45">
      <c r="F64">
        <v>610</v>
      </c>
      <c r="G64" t="s">
        <v>259</v>
      </c>
      <c r="H64" s="10">
        <v>6877.5</v>
      </c>
      <c r="I64" s="10">
        <v>2585.05485</v>
      </c>
      <c r="J64"/>
      <c r="AB64" s="50"/>
    </row>
    <row r="65" spans="5:28" x14ac:dyDescent="0.45">
      <c r="F65">
        <v>5117</v>
      </c>
      <c r="G65" t="s">
        <v>284</v>
      </c>
      <c r="H65" s="10">
        <v>17028</v>
      </c>
      <c r="I65" s="10">
        <v>3303.3355199999992</v>
      </c>
      <c r="J65"/>
      <c r="AB65" s="50"/>
    </row>
    <row r="66" spans="5:28" x14ac:dyDescent="0.45">
      <c r="F66">
        <v>3132</v>
      </c>
      <c r="G66" t="s">
        <v>304</v>
      </c>
      <c r="H66" s="10">
        <v>13585</v>
      </c>
      <c r="I66" s="10">
        <v>3295.0491599999982</v>
      </c>
      <c r="J66"/>
      <c r="AB66" s="50"/>
    </row>
    <row r="67" spans="5:28" x14ac:dyDescent="0.45">
      <c r="F67">
        <v>5116</v>
      </c>
      <c r="G67" t="s">
        <v>317</v>
      </c>
      <c r="H67" s="10">
        <v>20865.18</v>
      </c>
      <c r="I67" s="10">
        <v>7255.4064030000027</v>
      </c>
      <c r="J67"/>
      <c r="AB67" s="50"/>
    </row>
    <row r="68" spans="5:28" x14ac:dyDescent="0.45">
      <c r="F68">
        <v>5979</v>
      </c>
      <c r="G68" t="s">
        <v>199</v>
      </c>
      <c r="H68" s="10">
        <v>32121.599999999999</v>
      </c>
      <c r="I68" s="10">
        <v>15156.725280000002</v>
      </c>
      <c r="J68"/>
      <c r="AB68" s="50"/>
    </row>
    <row r="69" spans="5:28" x14ac:dyDescent="0.45">
      <c r="F69">
        <v>6010</v>
      </c>
      <c r="G69" t="s">
        <v>129</v>
      </c>
      <c r="H69" s="10">
        <v>114342</v>
      </c>
      <c r="I69" s="10">
        <v>37213.088171999982</v>
      </c>
      <c r="J69"/>
      <c r="AB69" s="50"/>
    </row>
    <row r="70" spans="5:28" x14ac:dyDescent="0.45">
      <c r="F70">
        <v>6012</v>
      </c>
      <c r="G70" t="s">
        <v>167</v>
      </c>
      <c r="H70" s="10">
        <v>26440.920000000002</v>
      </c>
      <c r="I70" s="10">
        <v>18846.976499999997</v>
      </c>
      <c r="J70"/>
      <c r="AB70" s="50"/>
    </row>
    <row r="71" spans="5:28" x14ac:dyDescent="0.45">
      <c r="F71">
        <v>6009</v>
      </c>
      <c r="G71" t="s">
        <v>124</v>
      </c>
      <c r="H71" s="10">
        <v>444.08</v>
      </c>
      <c r="I71" s="10">
        <v>20.396550999999988</v>
      </c>
      <c r="J71"/>
      <c r="AB71" s="50"/>
    </row>
    <row r="72" spans="5:28" x14ac:dyDescent="0.45">
      <c r="F72">
        <v>606</v>
      </c>
      <c r="G72" t="s">
        <v>333</v>
      </c>
      <c r="H72" s="10">
        <v>969</v>
      </c>
      <c r="I72" s="10">
        <v>299.45732500000008</v>
      </c>
      <c r="J72"/>
      <c r="AB72" s="50"/>
    </row>
    <row r="73" spans="5:28" x14ac:dyDescent="0.45">
      <c r="F73">
        <v>4785</v>
      </c>
      <c r="G73" t="s">
        <v>262</v>
      </c>
      <c r="H73" s="10">
        <v>12960</v>
      </c>
      <c r="I73" s="10">
        <v>9027.806724</v>
      </c>
      <c r="J73"/>
      <c r="AB73" s="50"/>
    </row>
    <row r="74" spans="5:28" x14ac:dyDescent="0.45">
      <c r="F74">
        <v>4357</v>
      </c>
      <c r="G74" t="s">
        <v>127</v>
      </c>
      <c r="H74" s="10">
        <v>172836.72000000009</v>
      </c>
      <c r="I74" s="10">
        <v>68052.949607999952</v>
      </c>
      <c r="J74"/>
      <c r="AB74" s="50"/>
    </row>
    <row r="75" spans="5:28" x14ac:dyDescent="0.45">
      <c r="F75">
        <v>5975</v>
      </c>
      <c r="G75" t="s">
        <v>230</v>
      </c>
      <c r="H75" s="10">
        <v>319.56</v>
      </c>
      <c r="I75" s="10">
        <v>173.61256800000001</v>
      </c>
      <c r="J75"/>
      <c r="AB75" s="50"/>
    </row>
    <row r="76" spans="5:28" x14ac:dyDescent="0.45">
      <c r="E76" t="s">
        <v>108</v>
      </c>
      <c r="F76">
        <v>4978</v>
      </c>
      <c r="G76" t="s">
        <v>298</v>
      </c>
      <c r="H76" s="10">
        <v>114532</v>
      </c>
      <c r="I76" s="10">
        <v>30995.840000000004</v>
      </c>
      <c r="J76"/>
      <c r="AB76" s="50"/>
    </row>
    <row r="77" spans="5:28" x14ac:dyDescent="0.45">
      <c r="F77">
        <v>1917</v>
      </c>
      <c r="G77" t="s">
        <v>305</v>
      </c>
      <c r="H77" s="10">
        <v>129600</v>
      </c>
      <c r="I77" s="10">
        <v>55678.319999999985</v>
      </c>
      <c r="J77"/>
      <c r="AB77" s="50"/>
    </row>
    <row r="78" spans="5:28" x14ac:dyDescent="0.45">
      <c r="E78" t="s">
        <v>170</v>
      </c>
      <c r="F78">
        <v>609</v>
      </c>
      <c r="G78" t="s">
        <v>173</v>
      </c>
      <c r="H78" s="10">
        <v>2499</v>
      </c>
      <c r="I78" s="10">
        <v>1042.6472700000002</v>
      </c>
      <c r="J78"/>
      <c r="AB78" s="50"/>
    </row>
    <row r="79" spans="5:28" x14ac:dyDescent="0.45">
      <c r="F79">
        <v>610</v>
      </c>
      <c r="G79" t="s">
        <v>259</v>
      </c>
      <c r="H79" s="10">
        <v>14344.5</v>
      </c>
      <c r="I79" s="10">
        <v>5391.6858300000004</v>
      </c>
      <c r="J79"/>
      <c r="AB79" s="50"/>
    </row>
    <row r="80" spans="5:28" x14ac:dyDescent="0.45">
      <c r="F80">
        <v>2977</v>
      </c>
      <c r="G80" t="s">
        <v>184</v>
      </c>
      <c r="H80" s="10">
        <v>36720</v>
      </c>
      <c r="I80" s="10">
        <v>9242.3400839999995</v>
      </c>
      <c r="J80"/>
      <c r="AB80" s="50"/>
    </row>
    <row r="81" spans="5:28" x14ac:dyDescent="0.45">
      <c r="F81">
        <v>6010</v>
      </c>
      <c r="G81" t="s">
        <v>129</v>
      </c>
      <c r="H81" s="10">
        <v>5100</v>
      </c>
      <c r="I81" s="10">
        <v>1659.8165999999999</v>
      </c>
      <c r="J81"/>
      <c r="AB81" s="50"/>
    </row>
    <row r="82" spans="5:28" x14ac:dyDescent="0.45">
      <c r="E82" t="s">
        <v>115</v>
      </c>
      <c r="F82">
        <v>5045</v>
      </c>
      <c r="G82" t="s">
        <v>114</v>
      </c>
      <c r="H82" s="10">
        <v>163000</v>
      </c>
      <c r="I82" s="10">
        <v>59639.999999999985</v>
      </c>
      <c r="J82"/>
      <c r="AB82" s="50"/>
    </row>
    <row r="83" spans="5:28" x14ac:dyDescent="0.45">
      <c r="E83" t="s">
        <v>43</v>
      </c>
      <c r="F83">
        <v>6370</v>
      </c>
      <c r="G83" t="s">
        <v>1409</v>
      </c>
      <c r="H83" s="10">
        <v>66664.28</v>
      </c>
      <c r="I83" s="10">
        <v>24570.221424999996</v>
      </c>
      <c r="J83"/>
      <c r="AB83" s="50"/>
    </row>
    <row r="84" spans="5:28" x14ac:dyDescent="0.45">
      <c r="F84">
        <v>5639</v>
      </c>
      <c r="G84" t="s">
        <v>2971</v>
      </c>
      <c r="H84" s="10">
        <v>1215.81</v>
      </c>
      <c r="I84" s="10" t="e">
        <v>#N/A</v>
      </c>
      <c r="J84"/>
      <c r="AB84" s="50"/>
    </row>
    <row r="85" spans="5:28" x14ac:dyDescent="0.45">
      <c r="F85">
        <v>5515</v>
      </c>
      <c r="G85" t="s">
        <v>2973</v>
      </c>
      <c r="H85" s="10">
        <v>2414.6999999999998</v>
      </c>
      <c r="I85" s="10" t="e">
        <v>#N/A</v>
      </c>
      <c r="J85"/>
      <c r="AB85" s="50"/>
    </row>
    <row r="86" spans="5:28" x14ac:dyDescent="0.45">
      <c r="F86">
        <v>5703</v>
      </c>
      <c r="G86" t="s">
        <v>2975</v>
      </c>
      <c r="H86" s="10">
        <v>1661.22</v>
      </c>
      <c r="I86" s="10">
        <v>-310.09440000000012</v>
      </c>
      <c r="J86"/>
      <c r="AB86" s="50"/>
    </row>
    <row r="87" spans="5:28" x14ac:dyDescent="0.45">
      <c r="F87">
        <v>5517</v>
      </c>
      <c r="G87" t="s">
        <v>2977</v>
      </c>
      <c r="H87" s="10">
        <v>790.04</v>
      </c>
      <c r="I87" s="10" t="e">
        <v>#N/A</v>
      </c>
      <c r="J87"/>
      <c r="AB87" s="50"/>
    </row>
    <row r="88" spans="5:28" x14ac:dyDescent="0.45">
      <c r="F88">
        <v>5518</v>
      </c>
      <c r="G88" t="s">
        <v>2979</v>
      </c>
      <c r="H88" s="10">
        <v>963.58</v>
      </c>
      <c r="I88" s="10" t="e">
        <v>#N/A</v>
      </c>
      <c r="J88"/>
      <c r="AB88" s="50"/>
    </row>
    <row r="89" spans="5:28" x14ac:dyDescent="0.45">
      <c r="F89">
        <v>7525</v>
      </c>
      <c r="G89" t="s">
        <v>2981</v>
      </c>
      <c r="H89" s="10">
        <v>278.52999999999997</v>
      </c>
      <c r="I89" s="10" t="e">
        <v>#N/A</v>
      </c>
      <c r="J89"/>
      <c r="AB89" s="50"/>
    </row>
    <row r="90" spans="5:28" x14ac:dyDescent="0.45">
      <c r="F90">
        <v>5520</v>
      </c>
      <c r="G90" t="s">
        <v>2983</v>
      </c>
      <c r="H90" s="10">
        <v>8331.11</v>
      </c>
      <c r="I90" s="10" t="e">
        <v>#N/A</v>
      </c>
      <c r="J90"/>
      <c r="AB90" s="50"/>
    </row>
    <row r="91" spans="5:28" x14ac:dyDescent="0.45">
      <c r="F91">
        <v>5521</v>
      </c>
      <c r="G91" t="s">
        <v>2985</v>
      </c>
      <c r="H91" s="10">
        <v>3825.84</v>
      </c>
      <c r="I91" s="10" t="e">
        <v>#N/A</v>
      </c>
      <c r="J91"/>
      <c r="AB91" s="50"/>
    </row>
    <row r="92" spans="5:28" x14ac:dyDescent="0.45">
      <c r="F92">
        <v>5522</v>
      </c>
      <c r="G92" t="s">
        <v>2987</v>
      </c>
      <c r="H92" s="10">
        <v>257.89</v>
      </c>
      <c r="I92" s="10" t="e">
        <v>#N/A</v>
      </c>
      <c r="J92"/>
      <c r="AB92" s="50"/>
    </row>
    <row r="93" spans="5:28" x14ac:dyDescent="0.45">
      <c r="F93">
        <v>5686</v>
      </c>
      <c r="G93" t="s">
        <v>2989</v>
      </c>
      <c r="H93" s="10">
        <v>85.64</v>
      </c>
      <c r="I93" s="10" t="e">
        <v>#N/A</v>
      </c>
      <c r="J93"/>
      <c r="AB93" s="50"/>
    </row>
    <row r="94" spans="5:28" x14ac:dyDescent="0.45">
      <c r="F94">
        <v>5525</v>
      </c>
      <c r="G94" t="s">
        <v>2991</v>
      </c>
      <c r="H94" s="10">
        <v>1033.1199999999999</v>
      </c>
      <c r="I94" s="10" t="e">
        <v>#N/A</v>
      </c>
      <c r="J94"/>
      <c r="AB94" s="50"/>
    </row>
    <row r="95" spans="5:28" x14ac:dyDescent="0.45">
      <c r="F95">
        <v>6901</v>
      </c>
      <c r="G95" t="s">
        <v>2993</v>
      </c>
      <c r="H95" s="10">
        <v>76.02</v>
      </c>
      <c r="I95" s="10" t="e">
        <v>#N/A</v>
      </c>
      <c r="J95"/>
      <c r="AB95" s="50"/>
    </row>
    <row r="96" spans="5:28" x14ac:dyDescent="0.45">
      <c r="F96">
        <v>5527</v>
      </c>
      <c r="G96" t="s">
        <v>2995</v>
      </c>
      <c r="H96" s="10">
        <v>135.47999999999999</v>
      </c>
      <c r="I96" s="10" t="e">
        <v>#N/A</v>
      </c>
      <c r="J96"/>
      <c r="AB96" s="50"/>
    </row>
    <row r="97" spans="5:28" x14ac:dyDescent="0.45">
      <c r="F97">
        <v>5528</v>
      </c>
      <c r="G97" t="s">
        <v>2996</v>
      </c>
      <c r="H97" s="10">
        <v>367.09</v>
      </c>
      <c r="I97" s="10" t="e">
        <v>#N/A</v>
      </c>
      <c r="J97"/>
      <c r="AB97" s="50"/>
    </row>
    <row r="98" spans="5:28" x14ac:dyDescent="0.45">
      <c r="F98">
        <v>5530</v>
      </c>
      <c r="G98" t="s">
        <v>2998</v>
      </c>
      <c r="H98" s="10">
        <v>124.13</v>
      </c>
      <c r="I98" s="10" t="e">
        <v>#N/A</v>
      </c>
      <c r="J98"/>
      <c r="AB98" s="50"/>
    </row>
    <row r="99" spans="5:28" x14ac:dyDescent="0.45">
      <c r="F99">
        <v>5590</v>
      </c>
      <c r="G99" t="s">
        <v>3000</v>
      </c>
      <c r="H99" s="10">
        <v>1863.13</v>
      </c>
      <c r="I99" s="10" t="e">
        <v>#N/A</v>
      </c>
      <c r="J99"/>
      <c r="AB99" s="50"/>
    </row>
    <row r="100" spans="5:28" x14ac:dyDescent="0.45">
      <c r="F100">
        <v>6323</v>
      </c>
      <c r="G100" t="s">
        <v>3208</v>
      </c>
      <c r="H100" s="10">
        <v>4961.3900000000003</v>
      </c>
      <c r="I100" s="10" t="e">
        <v>#N/A</v>
      </c>
      <c r="J100"/>
      <c r="AB100" s="50"/>
    </row>
    <row r="101" spans="5:28" x14ac:dyDescent="0.45">
      <c r="F101">
        <v>7224</v>
      </c>
      <c r="G101" t="s">
        <v>1050</v>
      </c>
      <c r="H101" s="10">
        <v>853.65</v>
      </c>
      <c r="I101" s="10">
        <v>-28.889624999999981</v>
      </c>
      <c r="J101"/>
      <c r="AB101" s="50"/>
    </row>
    <row r="102" spans="5:28" x14ac:dyDescent="0.45">
      <c r="F102">
        <v>6327</v>
      </c>
      <c r="G102" t="s">
        <v>3211</v>
      </c>
      <c r="H102" s="10">
        <v>277.54000000000002</v>
      </c>
      <c r="I102" s="10" t="e">
        <v>#N/A</v>
      </c>
      <c r="J102"/>
      <c r="AB102" s="50"/>
    </row>
    <row r="103" spans="5:28" x14ac:dyDescent="0.45">
      <c r="F103">
        <v>6328</v>
      </c>
      <c r="G103" t="s">
        <v>3163</v>
      </c>
      <c r="H103" s="10">
        <v>6977.1</v>
      </c>
      <c r="I103" s="10" t="e">
        <v>#N/A</v>
      </c>
      <c r="J103"/>
      <c r="AB103" s="50"/>
    </row>
    <row r="104" spans="5:28" x14ac:dyDescent="0.45">
      <c r="F104">
        <v>6330</v>
      </c>
      <c r="G104" t="s">
        <v>3213</v>
      </c>
      <c r="H104" s="10">
        <v>867.7</v>
      </c>
      <c r="I104" s="10" t="e">
        <v>#N/A</v>
      </c>
      <c r="J104"/>
      <c r="AB104" s="50"/>
    </row>
    <row r="105" spans="5:28" x14ac:dyDescent="0.45">
      <c r="F105">
        <v>5713</v>
      </c>
      <c r="G105" t="s">
        <v>3215</v>
      </c>
      <c r="H105" s="10">
        <v>919.01</v>
      </c>
      <c r="I105" s="10" t="e">
        <v>#N/A</v>
      </c>
      <c r="J105"/>
      <c r="AB105" s="50"/>
    </row>
    <row r="106" spans="5:28" x14ac:dyDescent="0.45">
      <c r="F106">
        <v>7573</v>
      </c>
      <c r="G106" t="s">
        <v>3217</v>
      </c>
      <c r="H106" s="10">
        <v>66.989999999999995</v>
      </c>
      <c r="I106" s="10" t="e">
        <v>#N/A</v>
      </c>
      <c r="J106"/>
      <c r="AB106" s="50"/>
    </row>
    <row r="107" spans="5:28" x14ac:dyDescent="0.45">
      <c r="E107" t="s">
        <v>122</v>
      </c>
      <c r="F107">
        <v>4804</v>
      </c>
      <c r="G107" t="s">
        <v>1469</v>
      </c>
      <c r="H107" s="10">
        <v>68378</v>
      </c>
      <c r="I107" s="10">
        <v>37319.499999999993</v>
      </c>
      <c r="J107"/>
      <c r="AB107" s="50"/>
    </row>
    <row r="108" spans="5:28" x14ac:dyDescent="0.45">
      <c r="F108">
        <v>4557</v>
      </c>
      <c r="G108" t="s">
        <v>1458</v>
      </c>
      <c r="H108" s="10">
        <v>99760</v>
      </c>
      <c r="I108" s="10">
        <v>39614.000000000015</v>
      </c>
      <c r="J108"/>
      <c r="AB108" s="50"/>
    </row>
    <row r="109" spans="5:28" x14ac:dyDescent="0.45">
      <c r="E109" t="s">
        <v>194</v>
      </c>
      <c r="F109">
        <v>3917</v>
      </c>
      <c r="G109" t="s">
        <v>193</v>
      </c>
      <c r="H109" s="10">
        <v>38500</v>
      </c>
      <c r="I109" s="10">
        <v>16056.111660000002</v>
      </c>
      <c r="J109"/>
      <c r="AB109" s="50"/>
    </row>
    <row r="110" spans="5:28" x14ac:dyDescent="0.45">
      <c r="E110" t="s">
        <v>90</v>
      </c>
      <c r="F110">
        <v>5341</v>
      </c>
      <c r="G110" t="s">
        <v>159</v>
      </c>
      <c r="H110" s="10">
        <v>243368</v>
      </c>
      <c r="I110" s="10">
        <v>100473.45077999998</v>
      </c>
      <c r="J110"/>
      <c r="AB110" s="50"/>
    </row>
    <row r="111" spans="5:28" x14ac:dyDescent="0.45">
      <c r="F111">
        <v>5342</v>
      </c>
      <c r="G111" t="s">
        <v>158</v>
      </c>
      <c r="H111" s="10">
        <v>228459</v>
      </c>
      <c r="I111" s="10">
        <v>85326.39360000001</v>
      </c>
      <c r="J111"/>
      <c r="AB111" s="50"/>
    </row>
    <row r="112" spans="5:28" x14ac:dyDescent="0.45">
      <c r="E112" t="s">
        <v>151</v>
      </c>
      <c r="F112">
        <v>6319</v>
      </c>
      <c r="G112" t="s">
        <v>150</v>
      </c>
      <c r="H112" s="10">
        <v>28050</v>
      </c>
      <c r="I112" s="10">
        <v>11118.255000000003</v>
      </c>
      <c r="J112"/>
      <c r="AB112" s="50"/>
    </row>
    <row r="113" spans="5:28" x14ac:dyDescent="0.45">
      <c r="F113">
        <v>6320</v>
      </c>
      <c r="G113" t="s">
        <v>152</v>
      </c>
      <c r="H113" s="10">
        <v>42000</v>
      </c>
      <c r="I113" s="10">
        <v>18413.289999999997</v>
      </c>
      <c r="J113"/>
      <c r="AB113" s="50"/>
    </row>
    <row r="114" spans="5:28" x14ac:dyDescent="0.45">
      <c r="E114" t="s">
        <v>178</v>
      </c>
      <c r="F114" t="s">
        <v>29</v>
      </c>
      <c r="G114"/>
      <c r="H114" s="10">
        <v>549</v>
      </c>
      <c r="I114" s="10" t="e">
        <v>#N/A</v>
      </c>
      <c r="J114"/>
      <c r="AB114" s="50"/>
    </row>
    <row r="115" spans="5:28" x14ac:dyDescent="0.45">
      <c r="F115">
        <v>1673</v>
      </c>
      <c r="G115" t="s">
        <v>211</v>
      </c>
      <c r="H115" s="10">
        <v>94000</v>
      </c>
      <c r="I115" s="10">
        <v>22146</v>
      </c>
      <c r="J115"/>
      <c r="AB115" s="50"/>
    </row>
    <row r="116" spans="5:28" x14ac:dyDescent="0.45">
      <c r="F116">
        <v>1674</v>
      </c>
      <c r="G116" t="s">
        <v>187</v>
      </c>
      <c r="H116" s="10">
        <v>118500</v>
      </c>
      <c r="I116" s="10">
        <v>11165.000000000009</v>
      </c>
      <c r="J116"/>
      <c r="AB116" s="50"/>
    </row>
    <row r="117" spans="5:28" x14ac:dyDescent="0.45">
      <c r="E117" t="s">
        <v>84</v>
      </c>
      <c r="F117">
        <v>6929</v>
      </c>
      <c r="G117" t="s">
        <v>83</v>
      </c>
      <c r="H117" s="10">
        <v>8029.88</v>
      </c>
      <c r="I117" s="10">
        <v>5549.3466939999998</v>
      </c>
      <c r="J117"/>
      <c r="AB117" s="50"/>
    </row>
    <row r="118" spans="5:28" x14ac:dyDescent="0.45">
      <c r="F118">
        <v>6930</v>
      </c>
      <c r="G118" t="s">
        <v>85</v>
      </c>
      <c r="H118" s="10">
        <v>5234.95</v>
      </c>
      <c r="I118" s="10">
        <v>3599.3981319999998</v>
      </c>
      <c r="J118"/>
      <c r="AB118" s="50"/>
    </row>
    <row r="119" spans="5:28" x14ac:dyDescent="0.45">
      <c r="E119" t="s">
        <v>1655</v>
      </c>
      <c r="F119">
        <v>7769</v>
      </c>
      <c r="G119" t="s">
        <v>1663</v>
      </c>
      <c r="H119" s="10">
        <v>13702.5</v>
      </c>
      <c r="I119" s="10">
        <v>6865.7242499999993</v>
      </c>
      <c r="J119"/>
      <c r="AB119" s="50"/>
    </row>
    <row r="120" spans="5:28" x14ac:dyDescent="0.45">
      <c r="F120">
        <v>7794</v>
      </c>
      <c r="G120" t="s">
        <v>1665</v>
      </c>
      <c r="H120" s="10">
        <v>2025</v>
      </c>
      <c r="I120" s="10">
        <v>850.9122000000001</v>
      </c>
      <c r="J120"/>
      <c r="AB120" s="50"/>
    </row>
    <row r="121" spans="5:28" x14ac:dyDescent="0.45">
      <c r="F121">
        <v>7738</v>
      </c>
      <c r="G121" t="s">
        <v>1657</v>
      </c>
      <c r="H121" s="10">
        <v>103200</v>
      </c>
      <c r="I121" s="10">
        <v>57075.48</v>
      </c>
      <c r="J121"/>
      <c r="AB121" s="50"/>
    </row>
    <row r="122" spans="5:28" x14ac:dyDescent="0.45">
      <c r="F122">
        <v>7751</v>
      </c>
      <c r="G122" t="s">
        <v>1659</v>
      </c>
      <c r="H122" s="10">
        <v>290500</v>
      </c>
      <c r="I122" s="10">
        <v>114938.25000000003</v>
      </c>
      <c r="J122"/>
      <c r="AB122" s="50"/>
    </row>
    <row r="123" spans="5:28" x14ac:dyDescent="0.45">
      <c r="F123">
        <v>7795</v>
      </c>
      <c r="G123" t="s">
        <v>2643</v>
      </c>
      <c r="H123" s="10">
        <v>15000</v>
      </c>
      <c r="I123" s="10">
        <v>5804.8200000000006</v>
      </c>
      <c r="J123"/>
      <c r="AB123" s="50"/>
    </row>
    <row r="124" spans="5:28" x14ac:dyDescent="0.45">
      <c r="F124">
        <v>7803</v>
      </c>
      <c r="G124" t="s">
        <v>2647</v>
      </c>
      <c r="H124" s="10">
        <v>12700</v>
      </c>
      <c r="I124" s="10">
        <v>-566.02999999999963</v>
      </c>
      <c r="J124"/>
      <c r="AB124" s="50"/>
    </row>
    <row r="125" spans="5:28" x14ac:dyDescent="0.45">
      <c r="F125" t="s">
        <v>2688</v>
      </c>
      <c r="G125" t="s">
        <v>2689</v>
      </c>
      <c r="H125" s="10">
        <v>2556.79</v>
      </c>
      <c r="I125" s="10" t="e">
        <v>#N/A</v>
      </c>
      <c r="J125"/>
      <c r="AB125" s="50"/>
    </row>
    <row r="126" spans="5:28" x14ac:dyDescent="0.45">
      <c r="F126">
        <v>7811</v>
      </c>
      <c r="G126" t="s">
        <v>2862</v>
      </c>
      <c r="H126" s="10">
        <v>13912.5</v>
      </c>
      <c r="I126" s="10">
        <v>13912.5</v>
      </c>
      <c r="J126"/>
      <c r="AB126" s="50"/>
    </row>
    <row r="127" spans="5:28" x14ac:dyDescent="0.45">
      <c r="F127">
        <v>7812</v>
      </c>
      <c r="G127" t="s">
        <v>2864</v>
      </c>
      <c r="H127" s="10">
        <v>1390</v>
      </c>
      <c r="I127" s="10">
        <v>1390</v>
      </c>
      <c r="J127"/>
      <c r="AB127" s="50"/>
    </row>
    <row r="128" spans="5:28" x14ac:dyDescent="0.45">
      <c r="E128" t="s">
        <v>1998</v>
      </c>
      <c r="F128">
        <v>7832</v>
      </c>
      <c r="G128" t="s">
        <v>1996</v>
      </c>
      <c r="H128" s="10">
        <v>21000</v>
      </c>
      <c r="I128" s="10">
        <v>3294.4349999999977</v>
      </c>
      <c r="J128"/>
      <c r="AB128" s="50"/>
    </row>
    <row r="129" spans="5:28" x14ac:dyDescent="0.45">
      <c r="F129">
        <v>7833</v>
      </c>
      <c r="G129" t="s">
        <v>2004</v>
      </c>
      <c r="H129" s="10">
        <v>22800</v>
      </c>
      <c r="I129" s="10">
        <v>22800</v>
      </c>
      <c r="J129"/>
      <c r="AB129" s="50"/>
    </row>
    <row r="130" spans="5:28" x14ac:dyDescent="0.45">
      <c r="E130" t="s">
        <v>103</v>
      </c>
      <c r="F130">
        <v>4152</v>
      </c>
      <c r="G130" t="s">
        <v>319</v>
      </c>
      <c r="H130" s="10">
        <v>104484</v>
      </c>
      <c r="I130" s="10">
        <v>18490.645199999988</v>
      </c>
      <c r="J130"/>
      <c r="AB130" s="50"/>
    </row>
    <row r="131" spans="5:28" x14ac:dyDescent="0.45">
      <c r="E131" t="s">
        <v>2144</v>
      </c>
      <c r="F131">
        <v>7903</v>
      </c>
      <c r="G131" t="s">
        <v>2142</v>
      </c>
      <c r="H131" s="10">
        <v>30000</v>
      </c>
      <c r="I131" s="10">
        <v>1006.8599999999994</v>
      </c>
      <c r="J131"/>
      <c r="AB131" s="50"/>
    </row>
    <row r="132" spans="5:28" x14ac:dyDescent="0.45">
      <c r="E132" t="s">
        <v>175</v>
      </c>
      <c r="F132">
        <v>3843</v>
      </c>
      <c r="G132" t="s">
        <v>174</v>
      </c>
      <c r="H132" s="10">
        <v>11088</v>
      </c>
      <c r="I132" s="10">
        <v>7710.7520000000004</v>
      </c>
      <c r="J132"/>
      <c r="AB132" s="50"/>
    </row>
    <row r="133" spans="5:28" x14ac:dyDescent="0.45">
      <c r="E133" t="s">
        <v>154</v>
      </c>
      <c r="F133">
        <v>5005</v>
      </c>
      <c r="G133" t="s">
        <v>153</v>
      </c>
      <c r="H133" s="10">
        <v>46800</v>
      </c>
      <c r="I133" s="10">
        <v>24278.342399999998</v>
      </c>
      <c r="J133"/>
      <c r="AB133" s="50"/>
    </row>
    <row r="134" spans="5:28" x14ac:dyDescent="0.45">
      <c r="E134" t="s">
        <v>2274</v>
      </c>
      <c r="F134">
        <v>7940</v>
      </c>
      <c r="G134" t="s">
        <v>2276</v>
      </c>
      <c r="H134" s="10">
        <v>75250</v>
      </c>
      <c r="I134" s="10">
        <v>53751.474999999991</v>
      </c>
      <c r="J134"/>
      <c r="AB134" s="50"/>
    </row>
    <row r="135" spans="5:28" x14ac:dyDescent="0.45">
      <c r="F135">
        <v>7941</v>
      </c>
      <c r="G135" t="s">
        <v>2278</v>
      </c>
      <c r="H135" s="10">
        <v>138250</v>
      </c>
      <c r="I135" s="10">
        <v>65448.450000000004</v>
      </c>
      <c r="J135"/>
      <c r="AB135" s="50"/>
    </row>
    <row r="136" spans="5:28" x14ac:dyDescent="0.45">
      <c r="E136" t="s">
        <v>2252</v>
      </c>
      <c r="F136">
        <v>6145</v>
      </c>
      <c r="G136" t="s">
        <v>930</v>
      </c>
      <c r="H136" s="10">
        <v>46800</v>
      </c>
      <c r="I136" s="10">
        <v>21851.179999999997</v>
      </c>
      <c r="J136"/>
      <c r="AB136" s="50"/>
    </row>
    <row r="137" spans="5:28" x14ac:dyDescent="0.45">
      <c r="E137" t="s">
        <v>101</v>
      </c>
      <c r="F137" t="s">
        <v>209</v>
      </c>
      <c r="G137" t="s">
        <v>251</v>
      </c>
      <c r="H137" s="10">
        <v>4134.3999999999996</v>
      </c>
      <c r="I137" s="10">
        <v>1782.1716799999999</v>
      </c>
      <c r="J137"/>
      <c r="AB137" s="50"/>
    </row>
    <row r="138" spans="5:28" x14ac:dyDescent="0.45">
      <c r="F138" t="s">
        <v>100</v>
      </c>
      <c r="G138" t="s">
        <v>250</v>
      </c>
      <c r="H138" s="10">
        <v>8599.2000000000007</v>
      </c>
      <c r="I138" s="10">
        <v>5045.3714799999998</v>
      </c>
      <c r="J138"/>
      <c r="AB138" s="50"/>
    </row>
    <row r="139" spans="5:28" x14ac:dyDescent="0.45">
      <c r="E139" t="s">
        <v>156</v>
      </c>
      <c r="F139">
        <v>5121</v>
      </c>
      <c r="G139" t="s">
        <v>155</v>
      </c>
      <c r="H139" s="10">
        <v>45240</v>
      </c>
      <c r="I139" s="10">
        <v>19753.250399999997</v>
      </c>
      <c r="J139"/>
      <c r="AB139" s="50"/>
    </row>
    <row r="140" spans="5:28" x14ac:dyDescent="0.45">
      <c r="E140" t="s">
        <v>2478</v>
      </c>
      <c r="F140">
        <v>104</v>
      </c>
      <c r="G140" t="s">
        <v>1441</v>
      </c>
      <c r="H140" s="10">
        <v>87300</v>
      </c>
      <c r="I140" s="10">
        <v>33494.699999999997</v>
      </c>
      <c r="J140"/>
      <c r="AB140" s="50"/>
    </row>
    <row r="141" spans="5:28" x14ac:dyDescent="0.45">
      <c r="E141" t="s">
        <v>48</v>
      </c>
      <c r="F141" t="s">
        <v>29</v>
      </c>
      <c r="G141"/>
      <c r="H141" s="10">
        <v>13339.02</v>
      </c>
      <c r="I141" s="10" t="e">
        <v>#N/A</v>
      </c>
      <c r="J141"/>
      <c r="AB141" s="50"/>
    </row>
    <row r="142" spans="5:28" x14ac:dyDescent="0.45">
      <c r="F142">
        <v>4191</v>
      </c>
      <c r="G142" t="s">
        <v>56</v>
      </c>
      <c r="H142" s="10">
        <v>17000</v>
      </c>
      <c r="I142" s="10">
        <v>8115.7250000000004</v>
      </c>
      <c r="J142"/>
      <c r="AB142" s="50"/>
    </row>
    <row r="143" spans="5:28" x14ac:dyDescent="0.45">
      <c r="F143">
        <v>3069</v>
      </c>
      <c r="G143" t="s">
        <v>60</v>
      </c>
      <c r="H143" s="10">
        <v>28350</v>
      </c>
      <c r="I143" s="10">
        <v>23017.505000000005</v>
      </c>
      <c r="J143"/>
      <c r="AB143" s="50"/>
    </row>
    <row r="144" spans="5:28" x14ac:dyDescent="0.45">
      <c r="F144">
        <v>6007</v>
      </c>
      <c r="G144" t="s">
        <v>917</v>
      </c>
      <c r="H144" s="10">
        <v>9880</v>
      </c>
      <c r="I144" s="10">
        <v>5743.5120000000006</v>
      </c>
      <c r="J144"/>
      <c r="AB144" s="50"/>
    </row>
    <row r="145" spans="5:28" x14ac:dyDescent="0.45">
      <c r="F145">
        <v>3693</v>
      </c>
      <c r="G145" t="s">
        <v>51</v>
      </c>
      <c r="H145" s="10">
        <v>21700</v>
      </c>
      <c r="I145" s="10">
        <v>14746.97</v>
      </c>
      <c r="J145"/>
      <c r="AB145" s="50"/>
    </row>
    <row r="146" spans="5:28" x14ac:dyDescent="0.45">
      <c r="F146">
        <v>7981</v>
      </c>
      <c r="G146" t="s">
        <v>2620</v>
      </c>
      <c r="H146" s="10">
        <v>20002.5</v>
      </c>
      <c r="I146" s="10">
        <v>20002.5</v>
      </c>
      <c r="J146"/>
      <c r="AB146" s="50"/>
    </row>
    <row r="147" spans="5:28" x14ac:dyDescent="0.45">
      <c r="F147">
        <v>7982</v>
      </c>
      <c r="G147" t="s">
        <v>2628</v>
      </c>
      <c r="H147" s="10">
        <v>5040</v>
      </c>
      <c r="I147" s="10">
        <v>5040.0000000000009</v>
      </c>
      <c r="J147"/>
      <c r="AB147" s="50"/>
    </row>
    <row r="148" spans="5:28" x14ac:dyDescent="0.45">
      <c r="F148"/>
      <c r="G148" t="s">
        <v>2622</v>
      </c>
      <c r="H148" s="10">
        <v>1680</v>
      </c>
      <c r="I148" s="10">
        <v>1680.0000000000002</v>
      </c>
      <c r="J148"/>
      <c r="AB148" s="50"/>
    </row>
    <row r="149" spans="5:28" x14ac:dyDescent="0.45">
      <c r="F149">
        <v>7976</v>
      </c>
      <c r="G149" t="s">
        <v>2624</v>
      </c>
      <c r="H149" s="10">
        <v>8050</v>
      </c>
      <c r="I149" s="10">
        <v>8050</v>
      </c>
      <c r="J149"/>
      <c r="AB149" s="50"/>
    </row>
    <row r="150" spans="5:28" x14ac:dyDescent="0.45">
      <c r="F150">
        <v>7978</v>
      </c>
      <c r="G150" t="s">
        <v>2626</v>
      </c>
      <c r="H150" s="10">
        <v>11169.9</v>
      </c>
      <c r="I150" s="10">
        <v>8051.4</v>
      </c>
      <c r="J150"/>
      <c r="AB150" s="50"/>
    </row>
    <row r="151" spans="5:28" x14ac:dyDescent="0.45">
      <c r="F151">
        <v>7980</v>
      </c>
      <c r="G151" t="s">
        <v>2630</v>
      </c>
      <c r="H151" s="10">
        <v>5400</v>
      </c>
      <c r="I151" s="10">
        <v>5400</v>
      </c>
      <c r="J151"/>
      <c r="AB151" s="50"/>
    </row>
    <row r="152" spans="5:28" x14ac:dyDescent="0.45">
      <c r="F152">
        <v>7975</v>
      </c>
      <c r="G152" t="s">
        <v>2632</v>
      </c>
      <c r="H152" s="10">
        <v>8005.8</v>
      </c>
      <c r="I152" s="10">
        <v>8005.8</v>
      </c>
      <c r="J152"/>
      <c r="AB152" s="50"/>
    </row>
    <row r="153" spans="5:28" x14ac:dyDescent="0.45">
      <c r="F153">
        <v>7979</v>
      </c>
      <c r="G153" t="s">
        <v>2634</v>
      </c>
      <c r="H153" s="10">
        <v>2200</v>
      </c>
      <c r="I153" s="10">
        <v>2200</v>
      </c>
      <c r="J153"/>
      <c r="AB153" s="50"/>
    </row>
    <row r="154" spans="5:28" x14ac:dyDescent="0.45">
      <c r="F154">
        <v>7987</v>
      </c>
      <c r="G154" t="s">
        <v>2685</v>
      </c>
      <c r="H154" s="10">
        <v>2700</v>
      </c>
      <c r="I154" s="10">
        <v>2700</v>
      </c>
      <c r="J154"/>
      <c r="AB154" s="50"/>
    </row>
    <row r="155" spans="5:28" x14ac:dyDescent="0.45">
      <c r="E155" t="s">
        <v>2742</v>
      </c>
      <c r="F155">
        <v>7217</v>
      </c>
      <c r="G155" t="s">
        <v>1353</v>
      </c>
      <c r="H155" s="10">
        <v>2039.73</v>
      </c>
      <c r="I155" s="10">
        <v>125.91119999999999</v>
      </c>
      <c r="J155"/>
      <c r="AB155" s="50"/>
    </row>
    <row r="156" spans="5:28" x14ac:dyDescent="0.45">
      <c r="E156" t="s">
        <v>2836</v>
      </c>
      <c r="F156">
        <v>7983</v>
      </c>
      <c r="G156" t="s">
        <v>2868</v>
      </c>
      <c r="H156" s="10">
        <v>279552</v>
      </c>
      <c r="I156" s="10">
        <v>238151.424</v>
      </c>
      <c r="J156"/>
      <c r="AB156" s="50"/>
    </row>
    <row r="157" spans="5:28" x14ac:dyDescent="0.45">
      <c r="F157">
        <v>7984</v>
      </c>
      <c r="G157" t="s">
        <v>2870</v>
      </c>
      <c r="H157" s="10">
        <v>47545</v>
      </c>
      <c r="I157" s="10">
        <v>30970.165499999999</v>
      </c>
      <c r="J157"/>
      <c r="AB157" s="50"/>
    </row>
    <row r="158" spans="5:28" x14ac:dyDescent="0.45">
      <c r="E158" t="s">
        <v>3005</v>
      </c>
      <c r="F158" t="s">
        <v>29</v>
      </c>
      <c r="G158"/>
      <c r="H158" s="10">
        <v>3000</v>
      </c>
      <c r="I158" s="10" t="e">
        <v>#N/A</v>
      </c>
      <c r="J158"/>
      <c r="AB158" s="50"/>
    </row>
    <row r="159" spans="5:28" x14ac:dyDescent="0.45">
      <c r="F159">
        <v>7991</v>
      </c>
      <c r="G159" t="s">
        <v>3011</v>
      </c>
      <c r="H159" s="10">
        <v>17250</v>
      </c>
      <c r="I159" s="10">
        <v>17250</v>
      </c>
      <c r="J159"/>
      <c r="AB159" s="50"/>
    </row>
    <row r="160" spans="5:28" x14ac:dyDescent="0.45">
      <c r="F160">
        <v>8012</v>
      </c>
      <c r="G160" t="s">
        <v>3017</v>
      </c>
      <c r="H160" s="10">
        <v>1000</v>
      </c>
      <c r="I160" s="10">
        <v>999.26485000000002</v>
      </c>
      <c r="J160"/>
      <c r="AB160" s="50"/>
    </row>
    <row r="161" spans="5:28" x14ac:dyDescent="0.45">
      <c r="E161" t="s">
        <v>50</v>
      </c>
      <c r="F161" t="s">
        <v>29</v>
      </c>
      <c r="G161"/>
      <c r="H161" s="10">
        <v>11910</v>
      </c>
      <c r="I161" s="10" t="e">
        <v>#N/A</v>
      </c>
      <c r="J161"/>
      <c r="AB161" s="50"/>
    </row>
    <row r="162" spans="5:28" x14ac:dyDescent="0.45">
      <c r="F162">
        <v>7997</v>
      </c>
      <c r="G162" t="s">
        <v>3200</v>
      </c>
      <c r="H162" s="10">
        <v>15280</v>
      </c>
      <c r="I162" s="10">
        <v>15280</v>
      </c>
      <c r="J162"/>
      <c r="AB162" s="50"/>
    </row>
    <row r="163" spans="5:28" x14ac:dyDescent="0.45">
      <c r="E163" t="s">
        <v>2958</v>
      </c>
      <c r="F163">
        <v>7861</v>
      </c>
      <c r="G163" t="s">
        <v>3223</v>
      </c>
      <c r="H163" s="10">
        <v>13500</v>
      </c>
      <c r="I163" s="10">
        <v>9291.6750000000011</v>
      </c>
      <c r="J163"/>
      <c r="AB163" s="50"/>
    </row>
    <row r="164" spans="5:28" x14ac:dyDescent="0.45">
      <c r="F164">
        <v>7862</v>
      </c>
      <c r="G164" t="s">
        <v>3225</v>
      </c>
      <c r="H164" s="10">
        <v>17500</v>
      </c>
      <c r="I164" s="10">
        <v>11076.470000000001</v>
      </c>
      <c r="J164"/>
      <c r="AB164" s="50"/>
    </row>
    <row r="165" spans="5:28" x14ac:dyDescent="0.45">
      <c r="F165">
        <v>7863</v>
      </c>
      <c r="G165" t="s">
        <v>3227</v>
      </c>
      <c r="H165" s="10">
        <v>7520</v>
      </c>
      <c r="I165" s="10">
        <v>5463.174</v>
      </c>
      <c r="J165"/>
      <c r="AB165" s="50"/>
    </row>
    <row r="166" spans="5:28" x14ac:dyDescent="0.45">
      <c r="E166" t="s">
        <v>195</v>
      </c>
      <c r="F166" t="s">
        <v>179</v>
      </c>
      <c r="G166" t="s">
        <v>180</v>
      </c>
      <c r="H166" s="10">
        <v>6560</v>
      </c>
      <c r="I166" s="10">
        <v>2378.1120000000001</v>
      </c>
      <c r="J166"/>
      <c r="AB166" s="50"/>
    </row>
    <row r="167" spans="5:28" x14ac:dyDescent="0.45">
      <c r="E167" t="s">
        <v>221</v>
      </c>
      <c r="F167"/>
      <c r="G167"/>
      <c r="H167" s="10">
        <v>9065728.6399999987</v>
      </c>
      <c r="I167" s="10" t="e">
        <v>#N/A</v>
      </c>
      <c r="J167"/>
      <c r="AB167" s="50"/>
    </row>
    <row r="168" spans="5:28" x14ac:dyDescent="0.45">
      <c r="F168"/>
      <c r="G168"/>
      <c r="I168"/>
      <c r="J168"/>
      <c r="AB168" s="50"/>
    </row>
    <row r="169" spans="5:28" x14ac:dyDescent="0.45">
      <c r="F169"/>
      <c r="G169"/>
      <c r="I169"/>
      <c r="J169"/>
      <c r="AB169" s="50"/>
    </row>
    <row r="170" spans="5:28" x14ac:dyDescent="0.45">
      <c r="F170"/>
      <c r="G170"/>
      <c r="I170"/>
      <c r="J170"/>
      <c r="AB170" s="50"/>
    </row>
    <row r="171" spans="5:28" x14ac:dyDescent="0.45">
      <c r="F171"/>
      <c r="G171"/>
      <c r="I171"/>
      <c r="J171"/>
      <c r="AB171" s="50"/>
    </row>
    <row r="172" spans="5:28" x14ac:dyDescent="0.45">
      <c r="F172"/>
      <c r="G172"/>
      <c r="I172"/>
      <c r="J172"/>
      <c r="AB172" s="50"/>
    </row>
    <row r="173" spans="5:28" x14ac:dyDescent="0.45">
      <c r="F173"/>
      <c r="G173"/>
      <c r="I173"/>
      <c r="J173"/>
      <c r="AB173" s="50"/>
    </row>
    <row r="174" spans="5:28" x14ac:dyDescent="0.45">
      <c r="F174"/>
      <c r="G174"/>
      <c r="I174"/>
      <c r="J174"/>
      <c r="AB174" s="50"/>
    </row>
    <row r="175" spans="5:28" x14ac:dyDescent="0.45">
      <c r="F175"/>
      <c r="G175"/>
      <c r="I175"/>
      <c r="J175"/>
      <c r="AB175" s="50"/>
    </row>
    <row r="176" spans="5:28" x14ac:dyDescent="0.45">
      <c r="F176"/>
      <c r="G176"/>
      <c r="I176"/>
      <c r="J176"/>
      <c r="AB176" s="50"/>
    </row>
    <row r="177" spans="6:28" x14ac:dyDescent="0.45">
      <c r="F177"/>
      <c r="G177"/>
      <c r="I177"/>
      <c r="J177"/>
      <c r="AB177" s="50"/>
    </row>
    <row r="178" spans="6:28" x14ac:dyDescent="0.45">
      <c r="F178"/>
      <c r="G178"/>
      <c r="I178"/>
      <c r="J178"/>
      <c r="AB178" s="50"/>
    </row>
    <row r="179" spans="6:28" x14ac:dyDescent="0.45">
      <c r="F179"/>
      <c r="G179"/>
      <c r="I179"/>
      <c r="J179"/>
      <c r="AB179" s="50"/>
    </row>
    <row r="180" spans="6:28" x14ac:dyDescent="0.45">
      <c r="F180"/>
      <c r="G180"/>
      <c r="I180"/>
      <c r="J180"/>
      <c r="AB180" s="50"/>
    </row>
    <row r="181" spans="6:28" x14ac:dyDescent="0.45">
      <c r="F181"/>
      <c r="G181"/>
      <c r="I181"/>
      <c r="J181"/>
      <c r="AB181" s="50"/>
    </row>
    <row r="182" spans="6:28" x14ac:dyDescent="0.45">
      <c r="F182"/>
      <c r="G182"/>
      <c r="I182"/>
      <c r="J182"/>
      <c r="AB182" s="50"/>
    </row>
    <row r="183" spans="6:28" x14ac:dyDescent="0.45">
      <c r="F183"/>
      <c r="G183"/>
      <c r="I183"/>
      <c r="J183"/>
      <c r="AB183" s="50"/>
    </row>
    <row r="184" spans="6:28" x14ac:dyDescent="0.45">
      <c r="F184"/>
      <c r="G184"/>
      <c r="I184"/>
      <c r="J184"/>
      <c r="AB184" s="50"/>
    </row>
    <row r="185" spans="6:28" x14ac:dyDescent="0.45">
      <c r="F185"/>
      <c r="G185"/>
      <c r="I185"/>
      <c r="J185"/>
      <c r="AB185" s="50"/>
    </row>
    <row r="186" spans="6:28" x14ac:dyDescent="0.45">
      <c r="F186"/>
      <c r="G186"/>
      <c r="I186"/>
      <c r="J186"/>
      <c r="AB186" s="50"/>
    </row>
    <row r="187" spans="6:28" x14ac:dyDescent="0.45">
      <c r="F187"/>
      <c r="G187"/>
      <c r="I187"/>
      <c r="J187"/>
      <c r="AB187" s="50"/>
    </row>
    <row r="188" spans="6:28" x14ac:dyDescent="0.45">
      <c r="F188"/>
      <c r="G188"/>
      <c r="I188"/>
      <c r="J188"/>
      <c r="AB188" s="50"/>
    </row>
    <row r="189" spans="6:28" x14ac:dyDescent="0.45">
      <c r="F189"/>
      <c r="G189"/>
      <c r="I189"/>
      <c r="J189"/>
      <c r="AB189" s="50"/>
    </row>
    <row r="190" spans="6:28" x14ac:dyDescent="0.45">
      <c r="F190"/>
      <c r="G190"/>
      <c r="I190"/>
      <c r="J190"/>
      <c r="AB190" s="50"/>
    </row>
    <row r="191" spans="6:28" x14ac:dyDescent="0.45">
      <c r="F191"/>
      <c r="G191"/>
      <c r="I191"/>
      <c r="J191"/>
      <c r="AB191" s="50"/>
    </row>
    <row r="192" spans="6:28" x14ac:dyDescent="0.45">
      <c r="F192"/>
      <c r="G192"/>
      <c r="I192"/>
      <c r="J192"/>
      <c r="AB192" s="50"/>
    </row>
    <row r="193" spans="6:28" x14ac:dyDescent="0.45">
      <c r="F193"/>
      <c r="G193"/>
      <c r="I193"/>
      <c r="J193"/>
      <c r="AB193" s="50"/>
    </row>
    <row r="194" spans="6:28" x14ac:dyDescent="0.45">
      <c r="F194"/>
      <c r="G194"/>
      <c r="I194"/>
      <c r="J194"/>
      <c r="AB194" s="50"/>
    </row>
    <row r="195" spans="6:28" x14ac:dyDescent="0.45">
      <c r="F195"/>
      <c r="G195"/>
      <c r="I195"/>
      <c r="J195"/>
      <c r="AB195" s="50"/>
    </row>
    <row r="196" spans="6:28" x14ac:dyDescent="0.45">
      <c r="F196"/>
      <c r="G196"/>
      <c r="I196"/>
      <c r="J196"/>
      <c r="AB196" s="50"/>
    </row>
    <row r="197" spans="6:28" x14ac:dyDescent="0.45">
      <c r="F197"/>
      <c r="G197"/>
      <c r="I197"/>
      <c r="J197"/>
      <c r="AB197" s="50"/>
    </row>
    <row r="198" spans="6:28" x14ac:dyDescent="0.45">
      <c r="F198"/>
      <c r="G198"/>
      <c r="I198"/>
      <c r="J198"/>
      <c r="AB198" s="50"/>
    </row>
    <row r="199" spans="6:28" x14ac:dyDescent="0.45">
      <c r="F199"/>
      <c r="G199"/>
      <c r="I199"/>
      <c r="J199"/>
      <c r="AB199" s="50"/>
    </row>
    <row r="200" spans="6:28" x14ac:dyDescent="0.45">
      <c r="F200"/>
      <c r="G200"/>
      <c r="I200"/>
      <c r="J200"/>
      <c r="AB200" s="50"/>
    </row>
    <row r="201" spans="6:28" x14ac:dyDescent="0.45">
      <c r="F201"/>
      <c r="G201"/>
      <c r="I201"/>
      <c r="J201"/>
      <c r="AB201" s="50"/>
    </row>
    <row r="202" spans="6:28" x14ac:dyDescent="0.45">
      <c r="F202"/>
      <c r="G202"/>
      <c r="I202"/>
      <c r="J202"/>
      <c r="AB202" s="50"/>
    </row>
    <row r="203" spans="6:28" x14ac:dyDescent="0.45">
      <c r="F203"/>
      <c r="G203"/>
      <c r="I203"/>
      <c r="J203"/>
      <c r="AB203" s="50"/>
    </row>
    <row r="204" spans="6:28" x14ac:dyDescent="0.45">
      <c r="F204"/>
      <c r="G204"/>
      <c r="I204"/>
      <c r="J204"/>
      <c r="AB204" s="50"/>
    </row>
    <row r="205" spans="6:28" x14ac:dyDescent="0.45">
      <c r="F205"/>
      <c r="G205"/>
      <c r="I205"/>
      <c r="J205"/>
      <c r="AB205" s="50"/>
    </row>
    <row r="206" spans="6:28" x14ac:dyDescent="0.45">
      <c r="F206"/>
      <c r="G206"/>
      <c r="I206"/>
      <c r="J206"/>
      <c r="AB206" s="50"/>
    </row>
    <row r="207" spans="6:28" x14ac:dyDescent="0.45">
      <c r="F207"/>
      <c r="G207"/>
      <c r="I207"/>
      <c r="J207"/>
      <c r="AB207" s="50"/>
    </row>
    <row r="208" spans="6:28" x14ac:dyDescent="0.45">
      <c r="F208"/>
      <c r="G208"/>
      <c r="I208"/>
      <c r="J208"/>
      <c r="AB208" s="50"/>
    </row>
    <row r="209" spans="6:28" x14ac:dyDescent="0.45">
      <c r="F209"/>
      <c r="G209"/>
      <c r="I209"/>
      <c r="J209"/>
      <c r="AB209" s="50"/>
    </row>
    <row r="210" spans="6:28" x14ac:dyDescent="0.45">
      <c r="F210"/>
      <c r="G210"/>
      <c r="I210"/>
      <c r="J210"/>
      <c r="AB210" s="50"/>
    </row>
    <row r="211" spans="6:28" x14ac:dyDescent="0.45">
      <c r="F211"/>
      <c r="G211"/>
      <c r="I211"/>
      <c r="J211"/>
      <c r="AB211" s="50"/>
    </row>
    <row r="212" spans="6:28" x14ac:dyDescent="0.45">
      <c r="F212"/>
      <c r="G212"/>
      <c r="I212"/>
      <c r="J212"/>
      <c r="AB212" s="50"/>
    </row>
    <row r="213" spans="6:28" x14ac:dyDescent="0.45">
      <c r="F213"/>
      <c r="G213"/>
      <c r="I213"/>
      <c r="J213"/>
      <c r="AB213" s="50"/>
    </row>
    <row r="214" spans="6:28" x14ac:dyDescent="0.45">
      <c r="F214"/>
      <c r="G214"/>
      <c r="I214"/>
      <c r="J214"/>
      <c r="AB214" s="50"/>
    </row>
    <row r="215" spans="6:28" x14ac:dyDescent="0.45">
      <c r="F215"/>
      <c r="G215"/>
      <c r="I215"/>
      <c r="J215"/>
      <c r="AB215" s="50"/>
    </row>
    <row r="216" spans="6:28" x14ac:dyDescent="0.45">
      <c r="F216"/>
      <c r="G216"/>
      <c r="I216"/>
      <c r="J216"/>
      <c r="AB216" s="50"/>
    </row>
    <row r="217" spans="6:28" x14ac:dyDescent="0.45">
      <c r="F217"/>
      <c r="G217"/>
      <c r="I217"/>
      <c r="J217"/>
      <c r="AB217" s="50"/>
    </row>
    <row r="218" spans="6:28" x14ac:dyDescent="0.45">
      <c r="F218"/>
      <c r="G218"/>
      <c r="I218"/>
      <c r="J218"/>
      <c r="AB218" s="50"/>
    </row>
    <row r="219" spans="6:28" x14ac:dyDescent="0.45">
      <c r="F219"/>
      <c r="G219"/>
      <c r="I219"/>
      <c r="J219"/>
      <c r="AB219" s="50"/>
    </row>
    <row r="220" spans="6:28" x14ac:dyDescent="0.45">
      <c r="F220"/>
      <c r="G220"/>
      <c r="I220"/>
      <c r="J220"/>
      <c r="AB220" s="50"/>
    </row>
    <row r="221" spans="6:28" x14ac:dyDescent="0.45">
      <c r="F221"/>
      <c r="G221"/>
      <c r="I221"/>
      <c r="J221"/>
      <c r="AB221" s="50"/>
    </row>
    <row r="222" spans="6:28" x14ac:dyDescent="0.45">
      <c r="F222"/>
      <c r="G222"/>
      <c r="I222"/>
      <c r="J222"/>
      <c r="AB222" s="50"/>
    </row>
    <row r="223" spans="6:28" x14ac:dyDescent="0.45">
      <c r="F223"/>
      <c r="G223"/>
      <c r="I223"/>
      <c r="J223"/>
      <c r="AB223" s="50"/>
    </row>
    <row r="224" spans="6:28" x14ac:dyDescent="0.45">
      <c r="F224"/>
      <c r="G224"/>
      <c r="I224"/>
      <c r="J224"/>
      <c r="AB224" s="50"/>
    </row>
    <row r="225" spans="6:28" x14ac:dyDescent="0.45">
      <c r="F225"/>
      <c r="G225"/>
      <c r="I225"/>
      <c r="J225"/>
      <c r="AB225" s="50"/>
    </row>
    <row r="226" spans="6:28" x14ac:dyDescent="0.45">
      <c r="F226"/>
      <c r="G226"/>
      <c r="I226"/>
      <c r="J226"/>
      <c r="AB226" s="50"/>
    </row>
    <row r="227" spans="6:28" x14ac:dyDescent="0.45">
      <c r="F227"/>
      <c r="G227"/>
      <c r="I227"/>
      <c r="J227"/>
      <c r="AB227" s="50"/>
    </row>
    <row r="228" spans="6:28" x14ac:dyDescent="0.45">
      <c r="F228"/>
      <c r="G228"/>
      <c r="I228"/>
      <c r="J228"/>
      <c r="AB228" s="50"/>
    </row>
    <row r="229" spans="6:28" x14ac:dyDescent="0.45">
      <c r="F229"/>
      <c r="G229"/>
      <c r="I229"/>
      <c r="J229"/>
      <c r="AB229" s="50"/>
    </row>
    <row r="230" spans="6:28" x14ac:dyDescent="0.45">
      <c r="F230"/>
      <c r="G230"/>
      <c r="I230"/>
      <c r="J230"/>
      <c r="AB230" s="50"/>
    </row>
    <row r="231" spans="6:28" x14ac:dyDescent="0.45">
      <c r="F231"/>
      <c r="G231"/>
      <c r="I231"/>
      <c r="J231"/>
      <c r="AB231" s="50"/>
    </row>
    <row r="232" spans="6:28" x14ac:dyDescent="0.45">
      <c r="F232"/>
      <c r="G232"/>
      <c r="I232"/>
      <c r="J232"/>
      <c r="AB232" s="50"/>
    </row>
    <row r="233" spans="6:28" x14ac:dyDescent="0.45">
      <c r="F233"/>
      <c r="G233"/>
      <c r="I233"/>
      <c r="J233"/>
      <c r="AB233" s="50"/>
    </row>
    <row r="234" spans="6:28" x14ac:dyDescent="0.45">
      <c r="F234"/>
      <c r="G234"/>
      <c r="I234"/>
      <c r="J234"/>
      <c r="AB234" s="50"/>
    </row>
    <row r="235" spans="6:28" x14ac:dyDescent="0.45">
      <c r="F235"/>
      <c r="G235"/>
      <c r="I235"/>
      <c r="J235"/>
      <c r="AB235" s="50"/>
    </row>
    <row r="236" spans="6:28" x14ac:dyDescent="0.45">
      <c r="F236"/>
      <c r="G236"/>
      <c r="I236"/>
      <c r="J236"/>
      <c r="AB236" s="50"/>
    </row>
    <row r="237" spans="6:28" x14ac:dyDescent="0.45">
      <c r="F237"/>
      <c r="G237"/>
      <c r="I237"/>
      <c r="J237"/>
      <c r="AB237" s="50"/>
    </row>
    <row r="238" spans="6:28" x14ac:dyDescent="0.45">
      <c r="F238"/>
      <c r="G238"/>
      <c r="I238"/>
      <c r="J238"/>
      <c r="AB238" s="50"/>
    </row>
    <row r="239" spans="6:28" x14ac:dyDescent="0.45">
      <c r="F239"/>
      <c r="G239"/>
      <c r="I239"/>
      <c r="J239"/>
      <c r="AB239" s="50"/>
    </row>
    <row r="240" spans="6:28" x14ac:dyDescent="0.45">
      <c r="F240"/>
      <c r="G240"/>
      <c r="I240"/>
      <c r="J240"/>
      <c r="AB240" s="50"/>
    </row>
    <row r="241" spans="6:28" x14ac:dyDescent="0.45">
      <c r="F241"/>
      <c r="G241"/>
      <c r="I241"/>
      <c r="J241"/>
      <c r="AB241" s="50"/>
    </row>
    <row r="242" spans="6:28" x14ac:dyDescent="0.45">
      <c r="F242"/>
      <c r="G242"/>
      <c r="I242"/>
      <c r="J242"/>
      <c r="AB242" s="50"/>
    </row>
    <row r="243" spans="6:28" x14ac:dyDescent="0.45">
      <c r="F243"/>
      <c r="G243"/>
      <c r="I243"/>
      <c r="J243"/>
      <c r="AB243" s="50"/>
    </row>
    <row r="244" spans="6:28" x14ac:dyDescent="0.45">
      <c r="F244"/>
      <c r="G244"/>
      <c r="I244"/>
      <c r="J244"/>
      <c r="AB244" s="50"/>
    </row>
    <row r="245" spans="6:28" x14ac:dyDescent="0.45">
      <c r="F245"/>
      <c r="G245"/>
      <c r="I245"/>
      <c r="J245"/>
    </row>
    <row r="246" spans="6:28" x14ac:dyDescent="0.45">
      <c r="F246"/>
      <c r="G246"/>
      <c r="I246"/>
      <c r="J246"/>
    </row>
    <row r="247" spans="6:28" x14ac:dyDescent="0.45">
      <c r="F247"/>
      <c r="G247"/>
      <c r="I247"/>
      <c r="J247"/>
    </row>
    <row r="248" spans="6:28" x14ac:dyDescent="0.45">
      <c r="F248"/>
      <c r="G248"/>
      <c r="I248"/>
      <c r="J248"/>
    </row>
    <row r="249" spans="6:28" x14ac:dyDescent="0.45">
      <c r="F249"/>
      <c r="G249"/>
      <c r="I249"/>
      <c r="J249"/>
    </row>
    <row r="250" spans="6:28" x14ac:dyDescent="0.45">
      <c r="F250"/>
      <c r="G250"/>
      <c r="I250"/>
      <c r="J250"/>
    </row>
    <row r="251" spans="6:28" x14ac:dyDescent="0.45">
      <c r="F251"/>
      <c r="G251"/>
      <c r="I251"/>
      <c r="J251"/>
    </row>
    <row r="252" spans="6:28" x14ac:dyDescent="0.45">
      <c r="F252"/>
      <c r="G252"/>
      <c r="I252"/>
      <c r="J252"/>
    </row>
    <row r="253" spans="6:28" x14ac:dyDescent="0.45">
      <c r="F253"/>
      <c r="G253"/>
      <c r="I253"/>
      <c r="J253"/>
    </row>
    <row r="254" spans="6:28" x14ac:dyDescent="0.45">
      <c r="F254"/>
      <c r="G254"/>
      <c r="I254"/>
      <c r="J254"/>
    </row>
    <row r="255" spans="6:28" x14ac:dyDescent="0.45">
      <c r="F255"/>
      <c r="G255"/>
      <c r="I255"/>
      <c r="J255"/>
    </row>
    <row r="256" spans="6:28" x14ac:dyDescent="0.45">
      <c r="F256"/>
      <c r="G256"/>
      <c r="I256"/>
      <c r="J256"/>
    </row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spans="6:10" x14ac:dyDescent="0.45">
      <c r="F625"/>
      <c r="G625"/>
      <c r="I625"/>
      <c r="J625"/>
    </row>
    <row r="626" spans="6:10" x14ac:dyDescent="0.45">
      <c r="F626"/>
      <c r="G626"/>
      <c r="I626"/>
      <c r="J626"/>
    </row>
    <row r="627" spans="6:10" x14ac:dyDescent="0.45">
      <c r="F627"/>
      <c r="G627"/>
      <c r="I627"/>
      <c r="J627"/>
    </row>
    <row r="628" spans="6:10" x14ac:dyDescent="0.45">
      <c r="F628"/>
      <c r="G628"/>
      <c r="I628"/>
      <c r="J628"/>
    </row>
    <row r="629" spans="6:10" x14ac:dyDescent="0.45">
      <c r="F629"/>
      <c r="G629"/>
      <c r="I629"/>
      <c r="J629"/>
    </row>
    <row r="630" spans="6:10" x14ac:dyDescent="0.45">
      <c r="F630"/>
      <c r="G630"/>
      <c r="I630"/>
      <c r="J630"/>
    </row>
    <row r="631" spans="6:10" x14ac:dyDescent="0.45">
      <c r="F631"/>
      <c r="G631"/>
      <c r="I631"/>
      <c r="J631"/>
    </row>
    <row r="632" spans="6:10" x14ac:dyDescent="0.45">
      <c r="F632"/>
      <c r="G632"/>
      <c r="I632"/>
      <c r="J632"/>
    </row>
    <row r="633" spans="6:10" x14ac:dyDescent="0.45">
      <c r="G633"/>
      <c r="I633"/>
      <c r="J633"/>
    </row>
    <row r="634" spans="6:10" x14ac:dyDescent="0.45">
      <c r="G634"/>
      <c r="I634"/>
      <c r="J634"/>
    </row>
    <row r="635" spans="6:10" x14ac:dyDescent="0.45">
      <c r="G635"/>
      <c r="I635"/>
      <c r="J635"/>
    </row>
    <row r="636" spans="6:10" x14ac:dyDescent="0.45">
      <c r="G636"/>
      <c r="I636"/>
      <c r="J636"/>
    </row>
    <row r="637" spans="6:10" x14ac:dyDescent="0.45">
      <c r="G637"/>
      <c r="I637"/>
      <c r="J637"/>
    </row>
    <row r="638" spans="6:10" x14ac:dyDescent="0.45">
      <c r="G638"/>
      <c r="I638"/>
      <c r="J638"/>
    </row>
    <row r="639" spans="6:10" x14ac:dyDescent="0.45">
      <c r="G639"/>
      <c r="I639"/>
      <c r="J639"/>
    </row>
    <row r="640" spans="6:10" x14ac:dyDescent="0.45">
      <c r="G640"/>
      <c r="I640"/>
      <c r="J640"/>
    </row>
    <row r="641" spans="7:10" x14ac:dyDescent="0.45">
      <c r="G641"/>
      <c r="I641"/>
      <c r="J641"/>
    </row>
    <row r="642" spans="7:10" x14ac:dyDescent="0.45">
      <c r="G642"/>
      <c r="I642"/>
      <c r="J642"/>
    </row>
    <row r="643" spans="7:10" x14ac:dyDescent="0.45">
      <c r="G643"/>
      <c r="I643"/>
      <c r="J643"/>
    </row>
    <row r="644" spans="7:10" x14ac:dyDescent="0.45">
      <c r="G644"/>
      <c r="I644"/>
      <c r="J644"/>
    </row>
    <row r="645" spans="7:10" x14ac:dyDescent="0.45">
      <c r="G645"/>
      <c r="I645"/>
      <c r="J645"/>
    </row>
    <row r="646" spans="7:10" x14ac:dyDescent="0.45">
      <c r="G646"/>
      <c r="I646"/>
      <c r="J646"/>
    </row>
    <row r="647" spans="7:10" x14ac:dyDescent="0.45">
      <c r="G647"/>
      <c r="I647"/>
      <c r="J647"/>
    </row>
    <row r="648" spans="7:10" x14ac:dyDescent="0.45">
      <c r="G648"/>
      <c r="I648"/>
      <c r="J648"/>
    </row>
    <row r="649" spans="7:10" x14ac:dyDescent="0.45">
      <c r="G649"/>
      <c r="I649"/>
      <c r="J649"/>
    </row>
    <row r="650" spans="7:10" x14ac:dyDescent="0.45">
      <c r="G650"/>
      <c r="I650"/>
      <c r="J650"/>
    </row>
    <row r="651" spans="7:10" x14ac:dyDescent="0.45">
      <c r="G651"/>
      <c r="I651"/>
      <c r="J651"/>
    </row>
    <row r="652" spans="7:10" x14ac:dyDescent="0.45">
      <c r="G652"/>
      <c r="I652"/>
      <c r="J652"/>
    </row>
    <row r="653" spans="7:10" x14ac:dyDescent="0.45">
      <c r="G653"/>
      <c r="I653"/>
      <c r="J653"/>
    </row>
    <row r="654" spans="7:10" x14ac:dyDescent="0.45">
      <c r="G654"/>
      <c r="I654"/>
      <c r="J654"/>
    </row>
    <row r="655" spans="7:10" x14ac:dyDescent="0.45">
      <c r="G655"/>
      <c r="I655"/>
      <c r="J655"/>
    </row>
    <row r="656" spans="7:10" x14ac:dyDescent="0.45">
      <c r="G656"/>
      <c r="I656"/>
      <c r="J656"/>
    </row>
    <row r="657" spans="7:10" x14ac:dyDescent="0.45">
      <c r="G657"/>
      <c r="I657"/>
      <c r="J657"/>
    </row>
    <row r="658" spans="7:10" x14ac:dyDescent="0.45">
      <c r="G658"/>
      <c r="I658"/>
      <c r="J658"/>
    </row>
    <row r="659" spans="7:10" x14ac:dyDescent="0.45">
      <c r="G659"/>
      <c r="I659"/>
      <c r="J659"/>
    </row>
  </sheetData>
  <sortState xmlns:xlrd2="http://schemas.microsoft.com/office/spreadsheetml/2017/richdata2" ref="E3:I130">
    <sortCondition ref="I4"/>
  </sortState>
  <conditionalFormatting sqref="M5:M44">
    <cfRule type="cellIs" dxfId="1" priority="1" operator="lessThan">
      <formula>1</formula>
    </cfRule>
  </conditionalFormatting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281F-B6BF-4562-8BEA-E5009B25677D}">
  <dimension ref="A1:AB7"/>
  <sheetViews>
    <sheetView workbookViewId="0">
      <selection activeCell="F7" sqref="F7"/>
    </sheetView>
  </sheetViews>
  <sheetFormatPr defaultRowHeight="14.25" x14ac:dyDescent="0.45"/>
  <cols>
    <col min="1" max="1" width="20.86328125" bestFit="1" customWidth="1"/>
    <col min="2" max="2" width="20" bestFit="1" customWidth="1"/>
    <col min="3" max="3" width="13" bestFit="1" customWidth="1"/>
    <col min="4" max="4" width="14.265625" bestFit="1" customWidth="1"/>
    <col min="5" max="5" width="13.86328125" bestFit="1" customWidth="1"/>
    <col min="6" max="6" width="12" bestFit="1" customWidth="1"/>
    <col min="7" max="7" width="53.59765625" bestFit="1" customWidth="1"/>
    <col min="8" max="8" width="16.265625" bestFit="1" customWidth="1"/>
    <col min="9" max="9" width="11.59765625" bestFit="1" customWidth="1"/>
    <col min="10" max="10" width="22.86328125" bestFit="1" customWidth="1"/>
    <col min="11" max="11" width="16.59765625" bestFit="1" customWidth="1"/>
    <col min="12" max="12" width="21.265625" bestFit="1" customWidth="1"/>
    <col min="13" max="13" width="11.3984375" bestFit="1" customWidth="1"/>
    <col min="14" max="14" width="14.59765625" bestFit="1" customWidth="1"/>
    <col min="15" max="15" width="18" bestFit="1" customWidth="1"/>
    <col min="16" max="16" width="28" bestFit="1" customWidth="1"/>
    <col min="17" max="17" width="35.3984375" bestFit="1" customWidth="1"/>
    <col min="18" max="18" width="22.86328125" bestFit="1" customWidth="1"/>
    <col min="19" max="19" width="18.59765625" bestFit="1" customWidth="1"/>
    <col min="20" max="20" width="12.86328125" bestFit="1" customWidth="1"/>
    <col min="21" max="21" width="26" bestFit="1" customWidth="1"/>
    <col min="22" max="22" width="9.86328125" bestFit="1" customWidth="1"/>
    <col min="23" max="23" width="16.3984375" bestFit="1" customWidth="1"/>
    <col min="24" max="24" width="34.265625" bestFit="1" customWidth="1"/>
    <col min="25" max="25" width="12.73046875" bestFit="1" customWidth="1"/>
    <col min="26" max="26" width="41.1328125" bestFit="1" customWidth="1"/>
    <col min="27" max="27" width="18.265625" bestFit="1" customWidth="1"/>
    <col min="28" max="28" width="19" bestFit="1" customWidth="1"/>
  </cols>
  <sheetData>
    <row r="1" spans="1:28" x14ac:dyDescent="0.45">
      <c r="A1" s="27" t="s">
        <v>2761</v>
      </c>
    </row>
    <row r="3" spans="1:28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</row>
    <row r="4" spans="1:28" x14ac:dyDescent="0.45">
      <c r="A4" s="57">
        <v>46167</v>
      </c>
      <c r="B4" s="57">
        <v>46167</v>
      </c>
      <c r="C4" t="s">
        <v>2865</v>
      </c>
      <c r="D4">
        <v>2</v>
      </c>
      <c r="E4" t="s">
        <v>2888</v>
      </c>
      <c r="F4">
        <v>7984</v>
      </c>
      <c r="G4" t="s">
        <v>2870</v>
      </c>
      <c r="H4">
        <v>18500</v>
      </c>
      <c r="I4">
        <v>2.57</v>
      </c>
      <c r="J4">
        <v>47545</v>
      </c>
      <c r="K4" t="s">
        <v>1547</v>
      </c>
      <c r="L4" t="s">
        <v>2744</v>
      </c>
      <c r="M4" t="s">
        <v>1668</v>
      </c>
      <c r="N4" t="s">
        <v>1669</v>
      </c>
      <c r="P4" t="s">
        <v>2836</v>
      </c>
      <c r="Q4" t="s">
        <v>2889</v>
      </c>
      <c r="R4" t="s">
        <v>2890</v>
      </c>
      <c r="S4" t="s">
        <v>1740</v>
      </c>
      <c r="T4" t="s">
        <v>2891</v>
      </c>
      <c r="U4" t="s">
        <v>1667</v>
      </c>
      <c r="V4">
        <v>0</v>
      </c>
      <c r="X4" t="s">
        <v>2892</v>
      </c>
      <c r="Y4" t="s">
        <v>2893</v>
      </c>
      <c r="AA4" t="s">
        <v>1673</v>
      </c>
    </row>
    <row r="5" spans="1:28" x14ac:dyDescent="0.45">
      <c r="A5" s="57">
        <v>46167</v>
      </c>
      <c r="B5" s="57">
        <v>46167</v>
      </c>
      <c r="C5" t="s">
        <v>2865</v>
      </c>
      <c r="D5">
        <v>1</v>
      </c>
      <c r="E5" t="s">
        <v>2888</v>
      </c>
      <c r="F5">
        <v>7983</v>
      </c>
      <c r="G5" t="s">
        <v>2868</v>
      </c>
      <c r="H5">
        <v>43008</v>
      </c>
      <c r="I5">
        <v>6.5</v>
      </c>
      <c r="J5">
        <v>279552</v>
      </c>
      <c r="K5" t="s">
        <v>1547</v>
      </c>
      <c r="L5" t="s">
        <v>2744</v>
      </c>
      <c r="M5" t="s">
        <v>1668</v>
      </c>
      <c r="N5" t="s">
        <v>1669</v>
      </c>
      <c r="P5" t="s">
        <v>2836</v>
      </c>
      <c r="Q5" t="s">
        <v>2889</v>
      </c>
      <c r="R5" t="s">
        <v>2890</v>
      </c>
      <c r="S5" t="s">
        <v>1740</v>
      </c>
      <c r="T5" t="s">
        <v>2891</v>
      </c>
      <c r="U5" t="s">
        <v>1667</v>
      </c>
      <c r="V5">
        <v>0</v>
      </c>
      <c r="X5" t="s">
        <v>2892</v>
      </c>
      <c r="Y5" t="s">
        <v>2893</v>
      </c>
      <c r="AA5" t="s">
        <v>1673</v>
      </c>
    </row>
    <row r="6" spans="1:28" x14ac:dyDescent="0.45">
      <c r="A6" s="57">
        <v>46080</v>
      </c>
      <c r="B6" s="57">
        <v>46080</v>
      </c>
      <c r="C6" t="s">
        <v>3205</v>
      </c>
      <c r="D6">
        <v>2</v>
      </c>
      <c r="E6" t="s">
        <v>2318</v>
      </c>
      <c r="F6">
        <v>7224</v>
      </c>
      <c r="G6" t="s">
        <v>1050</v>
      </c>
      <c r="H6">
        <v>15375</v>
      </c>
      <c r="I6">
        <v>5.5522000000000002E-2</v>
      </c>
      <c r="J6">
        <v>853.65</v>
      </c>
      <c r="K6" t="s">
        <v>1529</v>
      </c>
      <c r="L6" t="s">
        <v>2744</v>
      </c>
      <c r="M6" t="s">
        <v>1668</v>
      </c>
      <c r="N6" t="s">
        <v>1669</v>
      </c>
      <c r="P6" t="s">
        <v>43</v>
      </c>
      <c r="Q6" t="s">
        <v>2319</v>
      </c>
      <c r="S6" t="s">
        <v>1690</v>
      </c>
      <c r="T6" t="s">
        <v>2320</v>
      </c>
      <c r="U6" t="s">
        <v>1667</v>
      </c>
      <c r="V6">
        <v>0</v>
      </c>
      <c r="X6" t="s">
        <v>2321</v>
      </c>
      <c r="Y6" t="s">
        <v>2322</v>
      </c>
      <c r="Z6" t="s">
        <v>1923</v>
      </c>
      <c r="AA6" t="s">
        <v>1673</v>
      </c>
    </row>
    <row r="7" spans="1:28" x14ac:dyDescent="0.45">
      <c r="A7" s="57">
        <v>2</v>
      </c>
      <c r="B7" s="57">
        <v>2</v>
      </c>
      <c r="C7" t="s">
        <v>3008</v>
      </c>
      <c r="D7">
        <v>1</v>
      </c>
      <c r="E7" t="s">
        <v>1667</v>
      </c>
      <c r="F7">
        <v>7991</v>
      </c>
      <c r="G7" t="s">
        <v>3011</v>
      </c>
      <c r="H7">
        <v>5000</v>
      </c>
      <c r="I7">
        <v>3.45</v>
      </c>
      <c r="J7">
        <v>17250</v>
      </c>
      <c r="K7" t="s">
        <v>3004</v>
      </c>
      <c r="L7" t="s">
        <v>2744</v>
      </c>
      <c r="M7" t="s">
        <v>1668</v>
      </c>
      <c r="N7" t="s">
        <v>1669</v>
      </c>
      <c r="P7" t="s">
        <v>3005</v>
      </c>
      <c r="Q7" t="s">
        <v>3049</v>
      </c>
      <c r="S7" t="s">
        <v>1690</v>
      </c>
      <c r="T7" t="s">
        <v>3050</v>
      </c>
      <c r="U7" t="s">
        <v>1667</v>
      </c>
      <c r="V7">
        <v>0</v>
      </c>
      <c r="X7" t="s">
        <v>3005</v>
      </c>
      <c r="Y7" t="s">
        <v>3051</v>
      </c>
      <c r="Z7" t="s">
        <v>3052</v>
      </c>
      <c r="AA7" t="s">
        <v>1673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4019-EE35-456F-9B77-7C308284FCA9}">
  <dimension ref="A1:S659"/>
  <sheetViews>
    <sheetView zoomScale="80" zoomScaleNormal="80" workbookViewId="0">
      <pane ySplit="4" topLeftCell="A5" activePane="bottomLeft" state="frozen"/>
      <selection activeCell="D1" sqref="D1"/>
      <selection pane="bottomLeft" activeCell="S22" sqref="S22"/>
    </sheetView>
  </sheetViews>
  <sheetFormatPr defaultRowHeight="14.25" x14ac:dyDescent="0.45"/>
  <cols>
    <col min="1" max="1" width="14.86328125" bestFit="1" customWidth="1"/>
    <col min="2" max="2" width="10.86328125" bestFit="1" customWidth="1"/>
    <col min="12" max="12" width="23.1328125" bestFit="1" customWidth="1"/>
    <col min="13" max="13" width="72.73046875" style="30" bestFit="1" customWidth="1"/>
    <col min="14" max="14" width="23.59765625" style="30" bestFit="1" customWidth="1"/>
    <col min="15" max="15" width="12.86328125" bestFit="1" customWidth="1"/>
    <col min="16" max="16" width="18.265625" style="34" bestFit="1" customWidth="1"/>
    <col min="17" max="17" width="22.265625" style="34" customWidth="1"/>
    <col min="18" max="18" width="8.73046875" bestFit="1" customWidth="1"/>
  </cols>
  <sheetData>
    <row r="1" spans="1:19" x14ac:dyDescent="0.45">
      <c r="A1" s="9" t="s">
        <v>5</v>
      </c>
      <c r="B1" t="s">
        <v>223</v>
      </c>
      <c r="L1" s="9" t="s">
        <v>0</v>
      </c>
      <c r="M1" s="10" t="s">
        <v>223</v>
      </c>
    </row>
    <row r="2" spans="1:19" x14ac:dyDescent="0.45">
      <c r="N2" s="11">
        <f>GETPIVOTDATA("ExtendedLineAmount",$L$2)</f>
        <v>9065728.6399999987</v>
      </c>
    </row>
    <row r="3" spans="1:19" x14ac:dyDescent="0.45">
      <c r="A3" s="9" t="s">
        <v>258</v>
      </c>
      <c r="B3" t="s">
        <v>222</v>
      </c>
      <c r="L3" s="26"/>
      <c r="M3" s="26"/>
      <c r="N3" s="9" t="s">
        <v>348</v>
      </c>
      <c r="O3" s="35"/>
      <c r="P3"/>
      <c r="Q3"/>
    </row>
    <row r="4" spans="1:19" x14ac:dyDescent="0.45">
      <c r="A4" s="28" t="s">
        <v>37</v>
      </c>
      <c r="B4" s="29">
        <v>3051959.9400000004</v>
      </c>
      <c r="L4" s="9" t="s">
        <v>5</v>
      </c>
      <c r="M4" s="9" t="s">
        <v>6</v>
      </c>
      <c r="N4" t="s">
        <v>224</v>
      </c>
      <c r="O4" t="s">
        <v>2051</v>
      </c>
      <c r="P4"/>
      <c r="Q4"/>
      <c r="R4" s="47"/>
    </row>
    <row r="5" spans="1:19" x14ac:dyDescent="0.45">
      <c r="A5" s="28" t="s">
        <v>30</v>
      </c>
      <c r="B5" s="29">
        <v>5117674.0300000021</v>
      </c>
      <c r="L5">
        <v>7153</v>
      </c>
      <c r="M5" t="s">
        <v>310</v>
      </c>
      <c r="N5" s="10">
        <v>876095.04</v>
      </c>
      <c r="O5" s="10">
        <v>354378.5796479999</v>
      </c>
      <c r="P5"/>
      <c r="Q5"/>
      <c r="S5" s="50"/>
    </row>
    <row r="6" spans="1:19" x14ac:dyDescent="0.45">
      <c r="A6" s="28" t="s">
        <v>62</v>
      </c>
      <c r="B6" s="29">
        <v>550818</v>
      </c>
      <c r="L6">
        <v>7488</v>
      </c>
      <c r="M6" t="s">
        <v>1414</v>
      </c>
      <c r="N6" s="10">
        <v>552096</v>
      </c>
      <c r="O6" s="10">
        <v>64155.120119999992</v>
      </c>
      <c r="P6"/>
      <c r="Q6"/>
      <c r="S6" s="50"/>
    </row>
    <row r="7" spans="1:19" x14ac:dyDescent="0.45">
      <c r="A7" s="28" t="s">
        <v>2744</v>
      </c>
      <c r="B7" s="29">
        <v>345200.65</v>
      </c>
      <c r="L7">
        <v>7152</v>
      </c>
      <c r="M7" t="s">
        <v>308</v>
      </c>
      <c r="N7" s="10">
        <v>504422.64</v>
      </c>
      <c r="O7" s="10">
        <v>205928.035416</v>
      </c>
      <c r="P7"/>
      <c r="Q7"/>
      <c r="S7" s="50"/>
    </row>
    <row r="8" spans="1:19" x14ac:dyDescent="0.45">
      <c r="A8" s="28" t="s">
        <v>3056</v>
      </c>
      <c r="B8" s="29">
        <v>76.02</v>
      </c>
      <c r="L8">
        <v>7486</v>
      </c>
      <c r="M8" t="s">
        <v>292</v>
      </c>
      <c r="N8" s="10">
        <v>466689.6</v>
      </c>
      <c r="O8" s="10">
        <v>244230.06780000002</v>
      </c>
      <c r="P8"/>
      <c r="Q8"/>
      <c r="S8" s="50"/>
    </row>
    <row r="9" spans="1:19" x14ac:dyDescent="0.45">
      <c r="A9" s="28" t="s">
        <v>221</v>
      </c>
      <c r="B9" s="29">
        <v>9065728.6400000025</v>
      </c>
      <c r="L9">
        <v>7235</v>
      </c>
      <c r="M9" t="s">
        <v>342</v>
      </c>
      <c r="N9" s="10">
        <v>125064</v>
      </c>
      <c r="O9" s="10">
        <v>76659.840000000011</v>
      </c>
      <c r="P9"/>
      <c r="Q9"/>
      <c r="S9" s="50"/>
    </row>
    <row r="10" spans="1:19" x14ac:dyDescent="0.45">
      <c r="M10" t="s">
        <v>2270</v>
      </c>
      <c r="N10" s="10">
        <v>250128</v>
      </c>
      <c r="O10" s="10">
        <v>153319.68000000002</v>
      </c>
      <c r="P10"/>
      <c r="Q10"/>
      <c r="S10" s="50"/>
    </row>
    <row r="11" spans="1:19" x14ac:dyDescent="0.45">
      <c r="L11">
        <v>7487</v>
      </c>
      <c r="M11" t="s">
        <v>105</v>
      </c>
      <c r="N11" s="10">
        <v>323712</v>
      </c>
      <c r="O11" s="10">
        <v>166643.73360000001</v>
      </c>
      <c r="P11"/>
      <c r="Q11"/>
      <c r="S11" s="50"/>
    </row>
    <row r="12" spans="1:19" x14ac:dyDescent="0.45">
      <c r="L12">
        <v>7482</v>
      </c>
      <c r="M12" t="s">
        <v>1415</v>
      </c>
      <c r="N12" s="10">
        <v>311866.8</v>
      </c>
      <c r="O12" s="10">
        <v>39209.462915000018</v>
      </c>
      <c r="P12"/>
      <c r="Q12"/>
      <c r="S12" s="50"/>
    </row>
    <row r="13" spans="1:19" x14ac:dyDescent="0.45">
      <c r="L13">
        <v>7751</v>
      </c>
      <c r="M13" t="s">
        <v>1659</v>
      </c>
      <c r="N13" s="10">
        <v>290500</v>
      </c>
      <c r="O13" s="10">
        <v>114938.25000000003</v>
      </c>
      <c r="P13"/>
      <c r="Q13"/>
      <c r="S13" s="50"/>
    </row>
    <row r="14" spans="1:19" x14ac:dyDescent="0.45">
      <c r="L14">
        <v>7156</v>
      </c>
      <c r="M14" t="s">
        <v>313</v>
      </c>
      <c r="N14" s="10">
        <v>281940</v>
      </c>
      <c r="O14" s="10">
        <v>178209.61200000002</v>
      </c>
      <c r="P14"/>
      <c r="Q14"/>
      <c r="S14" s="50"/>
    </row>
    <row r="15" spans="1:19" x14ac:dyDescent="0.45">
      <c r="L15">
        <v>7983</v>
      </c>
      <c r="M15" t="s">
        <v>2868</v>
      </c>
      <c r="N15" s="10">
        <v>279552</v>
      </c>
      <c r="O15" s="10">
        <v>238151.424</v>
      </c>
      <c r="P15"/>
      <c r="Q15"/>
      <c r="S15" s="50"/>
    </row>
    <row r="16" spans="1:19" x14ac:dyDescent="0.45">
      <c r="L16">
        <v>5341</v>
      </c>
      <c r="M16" t="s">
        <v>159</v>
      </c>
      <c r="N16" s="10">
        <v>243368</v>
      </c>
      <c r="O16" s="10">
        <v>100473.45077999998</v>
      </c>
      <c r="P16"/>
      <c r="Q16"/>
      <c r="S16" s="50"/>
    </row>
    <row r="17" spans="12:19" x14ac:dyDescent="0.45">
      <c r="L17">
        <v>5342</v>
      </c>
      <c r="M17" t="s">
        <v>158</v>
      </c>
      <c r="N17" s="10">
        <v>228459</v>
      </c>
      <c r="O17" s="10">
        <v>85326.39360000001</v>
      </c>
      <c r="P17"/>
      <c r="Q17"/>
      <c r="S17" s="50"/>
    </row>
    <row r="18" spans="12:19" x14ac:dyDescent="0.45">
      <c r="L18">
        <v>3958</v>
      </c>
      <c r="M18" t="s">
        <v>2103</v>
      </c>
      <c r="N18" s="10">
        <v>222345</v>
      </c>
      <c r="O18" s="10">
        <v>116132.4405</v>
      </c>
      <c r="P18"/>
      <c r="Q18"/>
      <c r="S18" s="50"/>
    </row>
    <row r="19" spans="12:19" x14ac:dyDescent="0.45">
      <c r="L19">
        <v>7489</v>
      </c>
      <c r="M19" t="s">
        <v>111</v>
      </c>
      <c r="N19" s="10">
        <v>194400</v>
      </c>
      <c r="O19" s="10">
        <v>42425.864999999998</v>
      </c>
      <c r="P19"/>
      <c r="Q19"/>
      <c r="S19" s="50"/>
    </row>
    <row r="20" spans="12:19" x14ac:dyDescent="0.45">
      <c r="L20">
        <v>7236</v>
      </c>
      <c r="M20" t="s">
        <v>2045</v>
      </c>
      <c r="N20" s="10">
        <v>47898</v>
      </c>
      <c r="O20" s="10">
        <v>26442.630000000005</v>
      </c>
      <c r="P20"/>
      <c r="Q20"/>
      <c r="S20" s="50"/>
    </row>
    <row r="21" spans="12:19" x14ac:dyDescent="0.45">
      <c r="M21" t="s">
        <v>2582</v>
      </c>
      <c r="N21" s="10">
        <v>127728</v>
      </c>
      <c r="O21" s="10">
        <v>70513.680000000008</v>
      </c>
      <c r="P21"/>
      <c r="Q21"/>
      <c r="S21" s="50"/>
    </row>
    <row r="22" spans="12:19" x14ac:dyDescent="0.45">
      <c r="L22">
        <v>4357</v>
      </c>
      <c r="M22" t="s">
        <v>127</v>
      </c>
      <c r="N22" s="10">
        <v>172836.72000000009</v>
      </c>
      <c r="O22" s="10">
        <v>68052.949607999952</v>
      </c>
      <c r="P22"/>
      <c r="Q22"/>
      <c r="S22" s="50"/>
    </row>
    <row r="23" spans="12:19" x14ac:dyDescent="0.45">
      <c r="L23">
        <v>5045</v>
      </c>
      <c r="M23" t="s">
        <v>114</v>
      </c>
      <c r="N23" s="10">
        <v>163000</v>
      </c>
      <c r="O23" s="10">
        <v>59639.999999999985</v>
      </c>
      <c r="P23"/>
      <c r="Q23"/>
      <c r="S23" s="50"/>
    </row>
    <row r="24" spans="12:19" x14ac:dyDescent="0.45">
      <c r="L24">
        <v>7941</v>
      </c>
      <c r="M24" t="s">
        <v>2278</v>
      </c>
      <c r="N24" s="10">
        <v>138250</v>
      </c>
      <c r="O24" s="10">
        <v>65448.450000000004</v>
      </c>
      <c r="P24"/>
      <c r="Q24"/>
      <c r="S24" s="50"/>
    </row>
    <row r="25" spans="12:19" x14ac:dyDescent="0.45">
      <c r="L25">
        <v>1917</v>
      </c>
      <c r="M25" t="s">
        <v>305</v>
      </c>
      <c r="N25" s="10">
        <v>129600</v>
      </c>
      <c r="O25" s="10">
        <v>55678.319999999985</v>
      </c>
      <c r="P25"/>
      <c r="Q25"/>
      <c r="S25" s="50"/>
    </row>
    <row r="26" spans="12:19" x14ac:dyDescent="0.45">
      <c r="L26">
        <v>3424</v>
      </c>
      <c r="M26" t="s">
        <v>113</v>
      </c>
      <c r="N26" s="10">
        <v>126000</v>
      </c>
      <c r="O26" s="10">
        <v>28533.94</v>
      </c>
      <c r="P26"/>
      <c r="Q26"/>
      <c r="S26" s="50"/>
    </row>
    <row r="27" spans="12:19" x14ac:dyDescent="0.45">
      <c r="L27">
        <v>6010</v>
      </c>
      <c r="M27" t="s">
        <v>129</v>
      </c>
      <c r="N27" s="10">
        <v>119442</v>
      </c>
      <c r="O27" s="10">
        <v>38872.90477199998</v>
      </c>
      <c r="P27"/>
      <c r="Q27"/>
      <c r="S27" s="50"/>
    </row>
    <row r="28" spans="12:19" x14ac:dyDescent="0.45">
      <c r="L28">
        <v>1674</v>
      </c>
      <c r="M28" t="s">
        <v>187</v>
      </c>
      <c r="N28" s="10">
        <v>118500</v>
      </c>
      <c r="O28" s="10">
        <v>11165.000000000009</v>
      </c>
      <c r="P28"/>
      <c r="Q28"/>
      <c r="S28" s="50"/>
    </row>
    <row r="29" spans="12:19" x14ac:dyDescent="0.45">
      <c r="L29">
        <v>4978</v>
      </c>
      <c r="M29" t="s">
        <v>298</v>
      </c>
      <c r="N29" s="10">
        <v>114532</v>
      </c>
      <c r="O29" s="10">
        <v>30995.840000000004</v>
      </c>
      <c r="P29"/>
      <c r="Q29"/>
      <c r="S29" s="50"/>
    </row>
    <row r="30" spans="12:19" x14ac:dyDescent="0.45">
      <c r="L30">
        <v>4152</v>
      </c>
      <c r="M30" t="s">
        <v>319</v>
      </c>
      <c r="N30" s="10">
        <v>104484</v>
      </c>
      <c r="O30" s="10">
        <v>18490.645199999988</v>
      </c>
      <c r="P30"/>
      <c r="Q30"/>
      <c r="S30" s="50"/>
    </row>
    <row r="31" spans="12:19" x14ac:dyDescent="0.45">
      <c r="L31">
        <v>7738</v>
      </c>
      <c r="M31" t="s">
        <v>1657</v>
      </c>
      <c r="N31" s="10">
        <v>103200</v>
      </c>
      <c r="O31" s="10">
        <v>57075.48</v>
      </c>
      <c r="P31"/>
      <c r="Q31"/>
      <c r="S31" s="50"/>
    </row>
    <row r="32" spans="12:19" x14ac:dyDescent="0.45">
      <c r="L32">
        <v>4557</v>
      </c>
      <c r="M32" t="s">
        <v>1458</v>
      </c>
      <c r="N32" s="10">
        <v>99760</v>
      </c>
      <c r="O32" s="10">
        <v>39614.000000000015</v>
      </c>
      <c r="P32"/>
      <c r="Q32"/>
      <c r="S32" s="50"/>
    </row>
    <row r="33" spans="12:19" x14ac:dyDescent="0.45">
      <c r="L33">
        <v>1673</v>
      </c>
      <c r="M33" t="s">
        <v>211</v>
      </c>
      <c r="N33" s="10">
        <v>94000</v>
      </c>
      <c r="O33" s="10">
        <v>22146</v>
      </c>
      <c r="P33"/>
      <c r="Q33"/>
      <c r="S33" s="50"/>
    </row>
    <row r="34" spans="12:19" x14ac:dyDescent="0.45">
      <c r="L34" t="s">
        <v>29</v>
      </c>
      <c r="M34" t="s">
        <v>2728</v>
      </c>
      <c r="N34" s="10">
        <v>450</v>
      </c>
      <c r="O34" s="10" t="e">
        <v>#N/A</v>
      </c>
      <c r="P34"/>
      <c r="Q34"/>
      <c r="S34" s="50"/>
    </row>
    <row r="35" spans="12:19" x14ac:dyDescent="0.45">
      <c r="M35" t="s">
        <v>2648</v>
      </c>
      <c r="N35" s="10">
        <v>549</v>
      </c>
      <c r="O35" s="10" t="e">
        <v>#N/A</v>
      </c>
      <c r="P35"/>
      <c r="Q35"/>
      <c r="S35" s="50"/>
    </row>
    <row r="36" spans="12:19" x14ac:dyDescent="0.45">
      <c r="M36" t="s">
        <v>2258</v>
      </c>
      <c r="N36" s="10">
        <v>1575</v>
      </c>
      <c r="O36" s="10" t="e">
        <v>#N/A</v>
      </c>
      <c r="P36"/>
      <c r="Q36"/>
      <c r="S36" s="50"/>
    </row>
    <row r="37" spans="12:19" x14ac:dyDescent="0.45">
      <c r="M37" t="s">
        <v>3198</v>
      </c>
      <c r="N37" s="10">
        <v>1910</v>
      </c>
      <c r="O37" s="10" t="e">
        <v>#N/A</v>
      </c>
      <c r="P37"/>
      <c r="Q37"/>
      <c r="S37" s="50"/>
    </row>
    <row r="38" spans="12:19" x14ac:dyDescent="0.45">
      <c r="M38" t="s">
        <v>2257</v>
      </c>
      <c r="N38" s="10">
        <v>1932</v>
      </c>
      <c r="O38" s="10" t="e">
        <v>#N/A</v>
      </c>
      <c r="P38"/>
      <c r="Q38"/>
      <c r="S38" s="50"/>
    </row>
    <row r="39" spans="12:19" x14ac:dyDescent="0.45">
      <c r="M39" t="s">
        <v>2591</v>
      </c>
      <c r="N39" s="10">
        <v>2912</v>
      </c>
      <c r="O39" s="10" t="e">
        <v>#N/A</v>
      </c>
      <c r="P39"/>
      <c r="Q39"/>
      <c r="S39" s="50"/>
    </row>
    <row r="40" spans="12:19" x14ac:dyDescent="0.45">
      <c r="M40" t="s">
        <v>3007</v>
      </c>
      <c r="N40" s="10">
        <v>3000</v>
      </c>
      <c r="O40" s="10" t="e">
        <v>#N/A</v>
      </c>
      <c r="P40"/>
      <c r="Q40"/>
      <c r="S40" s="50"/>
    </row>
    <row r="41" spans="12:19" x14ac:dyDescent="0.45">
      <c r="M41" t="s">
        <v>1520</v>
      </c>
      <c r="N41" s="10">
        <v>6700</v>
      </c>
      <c r="O41" s="10" t="e">
        <v>#N/A</v>
      </c>
      <c r="P41"/>
      <c r="Q41"/>
      <c r="S41" s="50"/>
    </row>
    <row r="42" spans="12:19" x14ac:dyDescent="0.45">
      <c r="M42" t="s">
        <v>3201</v>
      </c>
      <c r="N42" s="10">
        <v>10000</v>
      </c>
      <c r="O42" s="10" t="e">
        <v>#N/A</v>
      </c>
      <c r="P42"/>
      <c r="Q42"/>
      <c r="S42" s="50"/>
    </row>
    <row r="43" spans="12:19" x14ac:dyDescent="0.45">
      <c r="M43" t="s">
        <v>2635</v>
      </c>
      <c r="N43" s="10">
        <v>13339.02</v>
      </c>
      <c r="O43" s="10" t="e">
        <v>#N/A</v>
      </c>
      <c r="P43"/>
      <c r="Q43"/>
      <c r="S43" s="50"/>
    </row>
    <row r="44" spans="12:19" x14ac:dyDescent="0.45">
      <c r="M44" t="s">
        <v>2255</v>
      </c>
      <c r="N44" s="10">
        <v>16212</v>
      </c>
      <c r="O44" s="10" t="e">
        <v>#N/A</v>
      </c>
      <c r="P44"/>
      <c r="Q44"/>
      <c r="S44" s="50"/>
    </row>
    <row r="45" spans="12:19" x14ac:dyDescent="0.45">
      <c r="M45" t="s">
        <v>2256</v>
      </c>
      <c r="N45" s="10">
        <v>34972</v>
      </c>
      <c r="O45" s="10" t="e">
        <v>#N/A</v>
      </c>
      <c r="P45"/>
      <c r="Q45"/>
      <c r="S45" s="50"/>
    </row>
    <row r="46" spans="12:19" x14ac:dyDescent="0.45">
      <c r="L46">
        <v>104</v>
      </c>
      <c r="M46" t="s">
        <v>1441</v>
      </c>
      <c r="N46" s="10">
        <v>87300</v>
      </c>
      <c r="O46" s="10">
        <v>33494.699999999997</v>
      </c>
      <c r="P46"/>
      <c r="Q46"/>
      <c r="S46" s="50"/>
    </row>
    <row r="47" spans="12:19" x14ac:dyDescent="0.45">
      <c r="L47">
        <v>7154</v>
      </c>
      <c r="M47" t="s">
        <v>311</v>
      </c>
      <c r="N47" s="10">
        <v>77700</v>
      </c>
      <c r="O47" s="10">
        <v>36058.829999999994</v>
      </c>
      <c r="P47"/>
      <c r="Q47"/>
      <c r="S47" s="50"/>
    </row>
    <row r="48" spans="12:19" x14ac:dyDescent="0.45">
      <c r="L48">
        <v>7940</v>
      </c>
      <c r="M48" t="s">
        <v>2276</v>
      </c>
      <c r="N48" s="10">
        <v>75250</v>
      </c>
      <c r="O48" s="10">
        <v>53751.474999999991</v>
      </c>
      <c r="P48"/>
      <c r="Q48"/>
      <c r="S48" s="50"/>
    </row>
    <row r="49" spans="12:19" x14ac:dyDescent="0.45">
      <c r="L49">
        <v>7157</v>
      </c>
      <c r="M49" t="s">
        <v>1048</v>
      </c>
      <c r="N49" s="10">
        <v>68413.679999999993</v>
      </c>
      <c r="O49" s="10">
        <v>37737.165923999994</v>
      </c>
      <c r="P49"/>
      <c r="Q49"/>
      <c r="S49" s="50"/>
    </row>
    <row r="50" spans="12:19" x14ac:dyDescent="0.45">
      <c r="L50">
        <v>4804</v>
      </c>
      <c r="M50" t="s">
        <v>1469</v>
      </c>
      <c r="N50" s="10">
        <v>68378</v>
      </c>
      <c r="O50" s="10">
        <v>37319.499999999993</v>
      </c>
      <c r="P50"/>
      <c r="Q50"/>
      <c r="S50" s="50"/>
    </row>
    <row r="51" spans="12:19" x14ac:dyDescent="0.45">
      <c r="L51">
        <v>6370</v>
      </c>
      <c r="M51" t="s">
        <v>1409</v>
      </c>
      <c r="N51" s="10">
        <v>66664.28</v>
      </c>
      <c r="O51" s="10">
        <v>24570.221424999996</v>
      </c>
      <c r="P51"/>
      <c r="Q51"/>
      <c r="S51" s="50"/>
    </row>
    <row r="52" spans="12:19" x14ac:dyDescent="0.45">
      <c r="L52">
        <v>6013</v>
      </c>
      <c r="M52" t="s">
        <v>131</v>
      </c>
      <c r="N52" s="10">
        <v>61992</v>
      </c>
      <c r="O52" s="10">
        <v>30267.602567999995</v>
      </c>
      <c r="P52"/>
      <c r="Q52"/>
      <c r="S52" s="50"/>
    </row>
    <row r="53" spans="12:19" x14ac:dyDescent="0.45">
      <c r="L53">
        <v>3752</v>
      </c>
      <c r="M53" t="s">
        <v>644</v>
      </c>
      <c r="N53" s="10">
        <v>59660</v>
      </c>
      <c r="O53" s="10">
        <v>13688.842000000001</v>
      </c>
      <c r="P53"/>
      <c r="Q53"/>
      <c r="S53" s="50"/>
    </row>
    <row r="54" spans="12:19" x14ac:dyDescent="0.45">
      <c r="L54">
        <v>3850</v>
      </c>
      <c r="M54" t="s">
        <v>95</v>
      </c>
      <c r="N54" s="10">
        <v>54404</v>
      </c>
      <c r="O54" s="10">
        <v>21132.222384000008</v>
      </c>
      <c r="P54"/>
      <c r="Q54"/>
      <c r="S54" s="50"/>
    </row>
    <row r="55" spans="12:19" x14ac:dyDescent="0.45">
      <c r="L55">
        <v>6011</v>
      </c>
      <c r="M55" t="s">
        <v>117</v>
      </c>
      <c r="N55" s="10">
        <v>52890.239999999976</v>
      </c>
      <c r="O55" s="10">
        <v>24128.362336000006</v>
      </c>
      <c r="P55"/>
      <c r="Q55"/>
      <c r="S55" s="50"/>
    </row>
    <row r="56" spans="12:19" x14ac:dyDescent="0.45">
      <c r="L56">
        <v>7158</v>
      </c>
      <c r="M56" t="s">
        <v>1049</v>
      </c>
      <c r="N56" s="10">
        <v>52810.559999999998</v>
      </c>
      <c r="O56" s="10">
        <v>27105.900096000005</v>
      </c>
      <c r="P56"/>
      <c r="Q56"/>
      <c r="S56" s="50"/>
    </row>
    <row r="57" spans="12:19" x14ac:dyDescent="0.45">
      <c r="L57">
        <v>3423</v>
      </c>
      <c r="M57" t="s">
        <v>296</v>
      </c>
      <c r="N57" s="10">
        <v>49680</v>
      </c>
      <c r="O57" s="10">
        <v>13616.375999999997</v>
      </c>
      <c r="P57"/>
      <c r="Q57"/>
      <c r="S57" s="50"/>
    </row>
    <row r="58" spans="12:19" x14ac:dyDescent="0.45">
      <c r="L58">
        <v>7984</v>
      </c>
      <c r="M58" t="s">
        <v>2870</v>
      </c>
      <c r="N58" s="10">
        <v>47545</v>
      </c>
      <c r="O58" s="10">
        <v>30970.165499999999</v>
      </c>
      <c r="P58"/>
      <c r="Q58"/>
      <c r="S58" s="50"/>
    </row>
    <row r="59" spans="12:19" x14ac:dyDescent="0.45">
      <c r="L59">
        <v>5005</v>
      </c>
      <c r="M59" t="s">
        <v>153</v>
      </c>
      <c r="N59" s="10">
        <v>46800</v>
      </c>
      <c r="O59" s="10">
        <v>24278.342399999998</v>
      </c>
      <c r="P59"/>
      <c r="Q59"/>
      <c r="S59" s="50"/>
    </row>
    <row r="60" spans="12:19" x14ac:dyDescent="0.45">
      <c r="L60">
        <v>6145</v>
      </c>
      <c r="M60" t="s">
        <v>930</v>
      </c>
      <c r="N60" s="10">
        <v>46800</v>
      </c>
      <c r="O60" s="10">
        <v>21851.179999999997</v>
      </c>
      <c r="P60"/>
      <c r="Q60"/>
      <c r="S60" s="50"/>
    </row>
    <row r="61" spans="12:19" x14ac:dyDescent="0.45">
      <c r="L61">
        <v>5121</v>
      </c>
      <c r="M61" t="s">
        <v>155</v>
      </c>
      <c r="N61" s="10">
        <v>45240</v>
      </c>
      <c r="O61" s="10">
        <v>19753.250399999997</v>
      </c>
      <c r="P61"/>
      <c r="Q61"/>
      <c r="S61" s="50"/>
    </row>
    <row r="62" spans="12:19" x14ac:dyDescent="0.45">
      <c r="L62">
        <v>6039</v>
      </c>
      <c r="M62" t="s">
        <v>128</v>
      </c>
      <c r="N62" s="10">
        <v>44410.6</v>
      </c>
      <c r="O62" s="10">
        <v>21305.308370000006</v>
      </c>
      <c r="P62"/>
      <c r="Q62"/>
      <c r="S62" s="50"/>
    </row>
    <row r="63" spans="12:19" x14ac:dyDescent="0.45">
      <c r="L63">
        <v>7155</v>
      </c>
      <c r="M63" t="s">
        <v>312</v>
      </c>
      <c r="N63" s="10">
        <v>43382.64</v>
      </c>
      <c r="O63" s="10">
        <v>29143.008131999995</v>
      </c>
      <c r="P63"/>
      <c r="Q63"/>
      <c r="S63" s="50"/>
    </row>
    <row r="64" spans="12:19" x14ac:dyDescent="0.45">
      <c r="L64">
        <v>6320</v>
      </c>
      <c r="M64" t="s">
        <v>152</v>
      </c>
      <c r="N64" s="10">
        <v>42000</v>
      </c>
      <c r="O64" s="10">
        <v>18413.289999999997</v>
      </c>
      <c r="P64"/>
      <c r="Q64"/>
      <c r="S64" s="50"/>
    </row>
    <row r="65" spans="12:19" x14ac:dyDescent="0.45">
      <c r="L65">
        <v>5660</v>
      </c>
      <c r="M65" t="s">
        <v>884</v>
      </c>
      <c r="N65" s="10">
        <v>41758.199999999997</v>
      </c>
      <c r="O65" s="10">
        <v>15439.676868000006</v>
      </c>
      <c r="P65"/>
      <c r="Q65"/>
      <c r="S65" s="50"/>
    </row>
    <row r="66" spans="12:19" x14ac:dyDescent="0.45">
      <c r="L66">
        <v>3917</v>
      </c>
      <c r="M66" t="s">
        <v>193</v>
      </c>
      <c r="N66" s="10">
        <v>38500</v>
      </c>
      <c r="O66" s="10">
        <v>16056.111660000002</v>
      </c>
      <c r="P66"/>
      <c r="Q66"/>
      <c r="S66" s="50"/>
    </row>
    <row r="67" spans="12:19" x14ac:dyDescent="0.45">
      <c r="L67">
        <v>7560</v>
      </c>
      <c r="M67" t="s">
        <v>1461</v>
      </c>
      <c r="N67" s="10">
        <v>38250</v>
      </c>
      <c r="O67" s="10">
        <v>30483.112499999999</v>
      </c>
      <c r="P67"/>
      <c r="Q67"/>
      <c r="S67" s="50"/>
    </row>
    <row r="68" spans="12:19" x14ac:dyDescent="0.45">
      <c r="L68">
        <v>2977</v>
      </c>
      <c r="M68" t="s">
        <v>184</v>
      </c>
      <c r="N68" s="10">
        <v>36720</v>
      </c>
      <c r="O68" s="10">
        <v>9242.3400839999995</v>
      </c>
      <c r="P68"/>
      <c r="Q68"/>
      <c r="S68" s="50"/>
    </row>
    <row r="69" spans="12:19" x14ac:dyDescent="0.45">
      <c r="L69">
        <v>5979</v>
      </c>
      <c r="M69" t="s">
        <v>199</v>
      </c>
      <c r="N69" s="10">
        <v>32121.599999999999</v>
      </c>
      <c r="O69" s="10">
        <v>15156.725280000002</v>
      </c>
      <c r="P69"/>
      <c r="Q69"/>
      <c r="S69" s="50"/>
    </row>
    <row r="70" spans="12:19" x14ac:dyDescent="0.45">
      <c r="L70">
        <v>7903</v>
      </c>
      <c r="M70" t="s">
        <v>2142</v>
      </c>
      <c r="N70" s="10">
        <v>30000</v>
      </c>
      <c r="O70" s="10">
        <v>1006.8599999999994</v>
      </c>
      <c r="P70"/>
      <c r="Q70"/>
      <c r="S70" s="50"/>
    </row>
    <row r="71" spans="12:19" x14ac:dyDescent="0.45">
      <c r="L71">
        <v>3069</v>
      </c>
      <c r="M71" t="s">
        <v>60</v>
      </c>
      <c r="N71" s="10">
        <v>28350</v>
      </c>
      <c r="O71" s="10">
        <v>23017.505000000005</v>
      </c>
      <c r="P71"/>
      <c r="Q71"/>
      <c r="S71" s="50"/>
    </row>
    <row r="72" spans="12:19" x14ac:dyDescent="0.45">
      <c r="L72">
        <v>6319</v>
      </c>
      <c r="M72" t="s">
        <v>150</v>
      </c>
      <c r="N72" s="10">
        <v>28050</v>
      </c>
      <c r="O72" s="10">
        <v>11118.255000000003</v>
      </c>
      <c r="P72"/>
      <c r="Q72"/>
      <c r="S72" s="50"/>
    </row>
    <row r="73" spans="12:19" x14ac:dyDescent="0.45">
      <c r="L73">
        <v>6012</v>
      </c>
      <c r="M73" t="s">
        <v>167</v>
      </c>
      <c r="N73" s="10">
        <v>26440.920000000002</v>
      </c>
      <c r="O73" s="10">
        <v>18846.976499999997</v>
      </c>
      <c r="P73"/>
      <c r="Q73"/>
      <c r="S73" s="50"/>
    </row>
    <row r="74" spans="12:19" x14ac:dyDescent="0.45">
      <c r="L74">
        <v>7905</v>
      </c>
      <c r="M74" t="s">
        <v>2848</v>
      </c>
      <c r="N74" s="10">
        <v>25500</v>
      </c>
      <c r="O74" s="10">
        <v>3520.1550000000002</v>
      </c>
      <c r="P74"/>
      <c r="Q74"/>
      <c r="S74" s="50"/>
    </row>
    <row r="75" spans="12:19" x14ac:dyDescent="0.45">
      <c r="L75">
        <v>7558</v>
      </c>
      <c r="M75" t="s">
        <v>1459</v>
      </c>
      <c r="N75" s="10">
        <v>25500</v>
      </c>
      <c r="O75" s="10">
        <v>19670.864999999998</v>
      </c>
      <c r="P75"/>
      <c r="Q75"/>
      <c r="S75" s="50"/>
    </row>
    <row r="76" spans="12:19" x14ac:dyDescent="0.45">
      <c r="L76">
        <v>7559</v>
      </c>
      <c r="M76" t="s">
        <v>2020</v>
      </c>
      <c r="N76" s="10">
        <v>23550</v>
      </c>
      <c r="O76" s="10">
        <v>17667.930000000004</v>
      </c>
      <c r="P76"/>
      <c r="Q76"/>
      <c r="S76" s="50"/>
    </row>
    <row r="77" spans="12:19" x14ac:dyDescent="0.45">
      <c r="L77">
        <v>7906</v>
      </c>
      <c r="M77" t="s">
        <v>2850</v>
      </c>
      <c r="N77" s="10">
        <v>23550</v>
      </c>
      <c r="O77" s="10">
        <v>8342.3549999999996</v>
      </c>
      <c r="P77"/>
      <c r="Q77"/>
      <c r="S77" s="50"/>
    </row>
    <row r="78" spans="12:19" x14ac:dyDescent="0.45">
      <c r="L78">
        <v>7561</v>
      </c>
      <c r="M78" t="s">
        <v>1462</v>
      </c>
      <c r="N78" s="10">
        <v>23550</v>
      </c>
      <c r="O78" s="10">
        <v>18308.985000000001</v>
      </c>
      <c r="P78"/>
      <c r="Q78"/>
      <c r="S78" s="50"/>
    </row>
    <row r="79" spans="12:19" x14ac:dyDescent="0.45">
      <c r="L79">
        <v>5668</v>
      </c>
      <c r="M79" t="s">
        <v>889</v>
      </c>
      <c r="N79" s="10">
        <v>23400</v>
      </c>
      <c r="O79" s="10">
        <v>7417.6899999999987</v>
      </c>
      <c r="P79"/>
      <c r="Q79"/>
      <c r="S79" s="50"/>
    </row>
    <row r="80" spans="12:19" x14ac:dyDescent="0.45">
      <c r="L80">
        <v>609</v>
      </c>
      <c r="M80" t="s">
        <v>173</v>
      </c>
      <c r="N80" s="10">
        <v>23324</v>
      </c>
      <c r="O80" s="10">
        <v>9731.3745200000012</v>
      </c>
      <c r="P80"/>
      <c r="Q80"/>
      <c r="S80" s="50"/>
    </row>
    <row r="81" spans="12:19" x14ac:dyDescent="0.45">
      <c r="L81">
        <v>7833</v>
      </c>
      <c r="M81" t="s">
        <v>2004</v>
      </c>
      <c r="N81" s="10">
        <v>22800</v>
      </c>
      <c r="O81" s="10">
        <v>22800</v>
      </c>
      <c r="P81"/>
      <c r="Q81"/>
      <c r="S81" s="50"/>
    </row>
    <row r="82" spans="12:19" x14ac:dyDescent="0.45">
      <c r="L82">
        <v>3693</v>
      </c>
      <c r="M82" t="s">
        <v>51</v>
      </c>
      <c r="N82" s="10">
        <v>21700</v>
      </c>
      <c r="O82" s="10">
        <v>14746.97</v>
      </c>
      <c r="P82"/>
      <c r="Q82"/>
      <c r="S82" s="50"/>
    </row>
    <row r="83" spans="12:19" x14ac:dyDescent="0.45">
      <c r="L83">
        <v>610</v>
      </c>
      <c r="M83" t="s">
        <v>259</v>
      </c>
      <c r="N83" s="10">
        <v>21222</v>
      </c>
      <c r="O83" s="10">
        <v>7976.7406800000017</v>
      </c>
      <c r="P83"/>
      <c r="Q83"/>
      <c r="S83" s="50"/>
    </row>
    <row r="84" spans="12:19" x14ac:dyDescent="0.45">
      <c r="L84">
        <v>7832</v>
      </c>
      <c r="M84" t="s">
        <v>1996</v>
      </c>
      <c r="N84" s="10">
        <v>21000</v>
      </c>
      <c r="O84" s="10">
        <v>3294.4349999999977</v>
      </c>
      <c r="P84"/>
      <c r="Q84"/>
      <c r="S84" s="50"/>
    </row>
    <row r="85" spans="12:19" x14ac:dyDescent="0.45">
      <c r="L85">
        <v>5116</v>
      </c>
      <c r="M85" t="s">
        <v>317</v>
      </c>
      <c r="N85" s="10">
        <v>20865.18</v>
      </c>
      <c r="O85" s="10">
        <v>7255.4064030000027</v>
      </c>
      <c r="P85"/>
      <c r="Q85"/>
      <c r="S85" s="50"/>
    </row>
    <row r="86" spans="12:19" x14ac:dyDescent="0.45">
      <c r="L86">
        <v>7981</v>
      </c>
      <c r="M86" t="s">
        <v>2620</v>
      </c>
      <c r="N86" s="10">
        <v>20002.5</v>
      </c>
      <c r="O86" s="10">
        <v>20002.5</v>
      </c>
      <c r="P86"/>
      <c r="Q86"/>
      <c r="S86" s="50"/>
    </row>
    <row r="87" spans="12:19" x14ac:dyDescent="0.45">
      <c r="L87">
        <v>5859</v>
      </c>
      <c r="M87" t="s">
        <v>186</v>
      </c>
      <c r="N87" s="10">
        <v>20000</v>
      </c>
      <c r="O87" s="10">
        <v>8474.7900000000009</v>
      </c>
      <c r="P87"/>
      <c r="Q87"/>
      <c r="S87" s="50"/>
    </row>
    <row r="88" spans="12:19" x14ac:dyDescent="0.45">
      <c r="L88">
        <v>5670</v>
      </c>
      <c r="M88" t="s">
        <v>326</v>
      </c>
      <c r="N88" s="10">
        <v>17912.7</v>
      </c>
      <c r="O88" s="10">
        <v>6002.2854999999981</v>
      </c>
      <c r="P88"/>
      <c r="Q88"/>
      <c r="S88" s="50"/>
    </row>
    <row r="89" spans="12:19" x14ac:dyDescent="0.45">
      <c r="L89">
        <v>7862</v>
      </c>
      <c r="M89" t="s">
        <v>3225</v>
      </c>
      <c r="N89" s="10">
        <v>17500</v>
      </c>
      <c r="O89" s="10">
        <v>11076.470000000001</v>
      </c>
      <c r="P89"/>
      <c r="Q89"/>
      <c r="S89" s="50"/>
    </row>
    <row r="90" spans="12:19" x14ac:dyDescent="0.45">
      <c r="L90">
        <v>7991</v>
      </c>
      <c r="M90" t="s">
        <v>3011</v>
      </c>
      <c r="N90" s="10">
        <v>17250</v>
      </c>
      <c r="O90" s="10">
        <v>17250</v>
      </c>
      <c r="P90"/>
      <c r="Q90"/>
      <c r="S90" s="50"/>
    </row>
    <row r="91" spans="12:19" x14ac:dyDescent="0.45">
      <c r="L91">
        <v>5117</v>
      </c>
      <c r="M91" t="s">
        <v>284</v>
      </c>
      <c r="N91" s="10">
        <v>17028</v>
      </c>
      <c r="O91" s="10">
        <v>3303.3355199999992</v>
      </c>
      <c r="P91"/>
      <c r="Q91"/>
      <c r="S91" s="50"/>
    </row>
    <row r="92" spans="12:19" x14ac:dyDescent="0.45">
      <c r="L92">
        <v>4191</v>
      </c>
      <c r="M92" t="s">
        <v>56</v>
      </c>
      <c r="N92" s="10">
        <v>17000</v>
      </c>
      <c r="O92" s="10">
        <v>8115.7250000000004</v>
      </c>
      <c r="P92"/>
      <c r="Q92"/>
      <c r="S92" s="50"/>
    </row>
    <row r="93" spans="12:19" x14ac:dyDescent="0.45">
      <c r="L93">
        <v>7993</v>
      </c>
      <c r="M93" t="s">
        <v>2962</v>
      </c>
      <c r="N93" s="10">
        <v>16750</v>
      </c>
      <c r="O93" s="10">
        <v>16750</v>
      </c>
      <c r="P93"/>
      <c r="Q93"/>
      <c r="S93" s="50"/>
    </row>
    <row r="94" spans="12:19" x14ac:dyDescent="0.45">
      <c r="L94">
        <v>7997</v>
      </c>
      <c r="M94" t="s">
        <v>3200</v>
      </c>
      <c r="N94" s="10">
        <v>15280</v>
      </c>
      <c r="O94" s="10">
        <v>15280</v>
      </c>
      <c r="P94"/>
      <c r="Q94"/>
      <c r="S94" s="50"/>
    </row>
    <row r="95" spans="12:19" x14ac:dyDescent="0.45">
      <c r="L95">
        <v>7795</v>
      </c>
      <c r="M95" t="s">
        <v>2643</v>
      </c>
      <c r="N95" s="10">
        <v>15000</v>
      </c>
      <c r="O95" s="10">
        <v>5804.8200000000006</v>
      </c>
      <c r="P95"/>
      <c r="Q95"/>
      <c r="S95" s="50"/>
    </row>
    <row r="96" spans="12:19" x14ac:dyDescent="0.45">
      <c r="L96">
        <v>7811</v>
      </c>
      <c r="M96" t="s">
        <v>2862</v>
      </c>
      <c r="N96" s="10">
        <v>13912.5</v>
      </c>
      <c r="O96" s="10">
        <v>13912.5</v>
      </c>
      <c r="P96"/>
      <c r="Q96"/>
      <c r="S96" s="50"/>
    </row>
    <row r="97" spans="12:19" x14ac:dyDescent="0.45">
      <c r="L97">
        <v>7769</v>
      </c>
      <c r="M97" t="s">
        <v>1663</v>
      </c>
      <c r="N97" s="10">
        <v>13702.5</v>
      </c>
      <c r="O97" s="10">
        <v>6865.7242499999993</v>
      </c>
      <c r="P97"/>
      <c r="Q97"/>
      <c r="S97" s="50"/>
    </row>
    <row r="98" spans="12:19" x14ac:dyDescent="0.45">
      <c r="L98">
        <v>3132</v>
      </c>
      <c r="M98" t="s">
        <v>304</v>
      </c>
      <c r="N98" s="10">
        <v>13585</v>
      </c>
      <c r="O98" s="10">
        <v>3295.0491599999982</v>
      </c>
      <c r="P98"/>
      <c r="Q98"/>
      <c r="S98" s="50"/>
    </row>
    <row r="99" spans="12:19" x14ac:dyDescent="0.45">
      <c r="L99">
        <v>7861</v>
      </c>
      <c r="M99" t="s">
        <v>3223</v>
      </c>
      <c r="N99" s="10">
        <v>13500</v>
      </c>
      <c r="O99" s="10">
        <v>9291.6750000000011</v>
      </c>
      <c r="P99"/>
      <c r="Q99"/>
      <c r="S99" s="50"/>
    </row>
    <row r="100" spans="12:19" x14ac:dyDescent="0.45">
      <c r="L100">
        <v>4785</v>
      </c>
      <c r="M100" t="s">
        <v>262</v>
      </c>
      <c r="N100" s="10">
        <v>12960</v>
      </c>
      <c r="O100" s="10">
        <v>9027.806724</v>
      </c>
      <c r="P100"/>
      <c r="Q100"/>
      <c r="S100" s="50"/>
    </row>
    <row r="101" spans="12:19" x14ac:dyDescent="0.45">
      <c r="L101">
        <v>7803</v>
      </c>
      <c r="M101" t="s">
        <v>2647</v>
      </c>
      <c r="N101" s="10">
        <v>12700</v>
      </c>
      <c r="O101" s="10">
        <v>-566.02999999999963</v>
      </c>
      <c r="P101"/>
      <c r="Q101"/>
      <c r="S101" s="50"/>
    </row>
    <row r="102" spans="12:19" x14ac:dyDescent="0.45">
      <c r="L102">
        <v>6008</v>
      </c>
      <c r="M102" t="s">
        <v>134</v>
      </c>
      <c r="N102" s="10">
        <v>11366.520000000002</v>
      </c>
      <c r="O102" s="10">
        <v>5724.2640020000026</v>
      </c>
      <c r="P102"/>
      <c r="Q102"/>
      <c r="S102" s="50"/>
    </row>
    <row r="103" spans="12:19" x14ac:dyDescent="0.45">
      <c r="L103">
        <v>7978</v>
      </c>
      <c r="M103" t="s">
        <v>2626</v>
      </c>
      <c r="N103" s="10">
        <v>11169.9</v>
      </c>
      <c r="O103" s="10">
        <v>8051.4</v>
      </c>
      <c r="P103"/>
      <c r="Q103"/>
      <c r="S103" s="50"/>
    </row>
    <row r="104" spans="12:19" x14ac:dyDescent="0.45">
      <c r="L104">
        <v>3843</v>
      </c>
      <c r="M104" t="s">
        <v>174</v>
      </c>
      <c r="N104" s="10">
        <v>11088</v>
      </c>
      <c r="O104" s="10">
        <v>7710.7520000000004</v>
      </c>
      <c r="P104"/>
      <c r="Q104"/>
      <c r="S104" s="50"/>
    </row>
    <row r="105" spans="12:19" x14ac:dyDescent="0.45">
      <c r="L105">
        <v>7898</v>
      </c>
      <c r="M105" t="s">
        <v>2132</v>
      </c>
      <c r="N105" s="10">
        <v>9900</v>
      </c>
      <c r="O105" s="10">
        <v>9900</v>
      </c>
      <c r="P105"/>
      <c r="Q105"/>
      <c r="S105" s="50"/>
    </row>
    <row r="106" spans="12:19" x14ac:dyDescent="0.45">
      <c r="L106">
        <v>6007</v>
      </c>
      <c r="M106" t="s">
        <v>917</v>
      </c>
      <c r="N106" s="10">
        <v>9880</v>
      </c>
      <c r="O106" s="10">
        <v>5743.5120000000006</v>
      </c>
      <c r="P106"/>
      <c r="Q106"/>
      <c r="S106" s="50"/>
    </row>
    <row r="107" spans="12:19" x14ac:dyDescent="0.45">
      <c r="L107">
        <v>7159</v>
      </c>
      <c r="M107" t="s">
        <v>314</v>
      </c>
      <c r="N107" s="10">
        <v>9757.7999999999993</v>
      </c>
      <c r="O107" s="10">
        <v>4113.4181039999994</v>
      </c>
      <c r="P107"/>
      <c r="Q107"/>
      <c r="S107" s="50"/>
    </row>
    <row r="108" spans="12:19" x14ac:dyDescent="0.45">
      <c r="L108">
        <v>5666</v>
      </c>
      <c r="M108" t="s">
        <v>87</v>
      </c>
      <c r="N108" s="10">
        <v>9364.4</v>
      </c>
      <c r="O108" s="10">
        <v>3877.9602039999995</v>
      </c>
      <c r="P108"/>
      <c r="Q108"/>
      <c r="S108" s="50"/>
    </row>
    <row r="109" spans="12:19" x14ac:dyDescent="0.45">
      <c r="L109" t="s">
        <v>100</v>
      </c>
      <c r="M109" t="s">
        <v>250</v>
      </c>
      <c r="N109" s="10">
        <v>8599.2000000000007</v>
      </c>
      <c r="O109" s="10">
        <v>5045.3714799999998</v>
      </c>
      <c r="P109"/>
      <c r="Q109"/>
      <c r="S109" s="50"/>
    </row>
    <row r="110" spans="12:19" x14ac:dyDescent="0.45">
      <c r="L110">
        <v>5520</v>
      </c>
      <c r="M110" t="s">
        <v>2983</v>
      </c>
      <c r="N110" s="10">
        <v>8331.11</v>
      </c>
      <c r="O110" s="10" t="e">
        <v>#N/A</v>
      </c>
      <c r="P110"/>
      <c r="Q110"/>
      <c r="S110" s="50"/>
    </row>
    <row r="111" spans="12:19" x14ac:dyDescent="0.45">
      <c r="L111">
        <v>7976</v>
      </c>
      <c r="M111" t="s">
        <v>2624</v>
      </c>
      <c r="N111" s="10">
        <v>8050</v>
      </c>
      <c r="O111" s="10">
        <v>8050</v>
      </c>
      <c r="P111"/>
      <c r="Q111"/>
      <c r="S111" s="50"/>
    </row>
    <row r="112" spans="12:19" x14ac:dyDescent="0.45">
      <c r="L112">
        <v>6929</v>
      </c>
      <c r="M112" t="s">
        <v>83</v>
      </c>
      <c r="N112" s="10">
        <v>8029.88</v>
      </c>
      <c r="O112" s="10">
        <v>5549.3466939999998</v>
      </c>
      <c r="P112"/>
      <c r="Q112"/>
      <c r="S112" s="50"/>
    </row>
    <row r="113" spans="12:19" x14ac:dyDescent="0.45">
      <c r="L113">
        <v>7975</v>
      </c>
      <c r="M113" t="s">
        <v>2632</v>
      </c>
      <c r="N113" s="10">
        <v>8005.8</v>
      </c>
      <c r="O113" s="10">
        <v>8005.8</v>
      </c>
      <c r="P113"/>
      <c r="Q113"/>
      <c r="S113" s="50"/>
    </row>
    <row r="114" spans="12:19" x14ac:dyDescent="0.45">
      <c r="L114">
        <v>5440</v>
      </c>
      <c r="M114" t="s">
        <v>848</v>
      </c>
      <c r="N114" s="10">
        <v>7700</v>
      </c>
      <c r="O114" s="10">
        <v>4408.87</v>
      </c>
      <c r="P114"/>
      <c r="Q114"/>
      <c r="S114" s="50"/>
    </row>
    <row r="115" spans="12:19" x14ac:dyDescent="0.45">
      <c r="L115">
        <v>7863</v>
      </c>
      <c r="M115" t="s">
        <v>3227</v>
      </c>
      <c r="N115" s="10">
        <v>7520</v>
      </c>
      <c r="O115" s="10">
        <v>5463.174</v>
      </c>
      <c r="P115"/>
      <c r="Q115"/>
      <c r="S115" s="50"/>
    </row>
    <row r="116" spans="12:19" x14ac:dyDescent="0.45">
      <c r="L116">
        <v>6328</v>
      </c>
      <c r="M116" t="s">
        <v>3163</v>
      </c>
      <c r="N116" s="10">
        <v>6977.1</v>
      </c>
      <c r="O116" s="10" t="e">
        <v>#N/A</v>
      </c>
      <c r="P116"/>
      <c r="Q116"/>
      <c r="S116" s="50"/>
    </row>
    <row r="117" spans="12:19" x14ac:dyDescent="0.45">
      <c r="L117">
        <v>7982</v>
      </c>
      <c r="M117" t="s">
        <v>2622</v>
      </c>
      <c r="N117" s="10">
        <v>1680</v>
      </c>
      <c r="O117" s="10">
        <v>1680.0000000000002</v>
      </c>
      <c r="P117"/>
      <c r="Q117"/>
      <c r="S117" s="50"/>
    </row>
    <row r="118" spans="12:19" x14ac:dyDescent="0.45">
      <c r="M118" t="s">
        <v>2628</v>
      </c>
      <c r="N118" s="10">
        <v>5040</v>
      </c>
      <c r="O118" s="10">
        <v>5040.0000000000009</v>
      </c>
      <c r="P118"/>
      <c r="Q118"/>
      <c r="S118" s="50"/>
    </row>
    <row r="119" spans="12:19" x14ac:dyDescent="0.45">
      <c r="L119" t="s">
        <v>179</v>
      </c>
      <c r="M119" t="s">
        <v>180</v>
      </c>
      <c r="N119" s="10">
        <v>6560</v>
      </c>
      <c r="O119" s="10">
        <v>2378.1120000000001</v>
      </c>
      <c r="P119"/>
      <c r="Q119"/>
      <c r="S119" s="50"/>
    </row>
    <row r="120" spans="12:19" x14ac:dyDescent="0.45">
      <c r="L120">
        <v>5671</v>
      </c>
      <c r="M120" t="s">
        <v>225</v>
      </c>
      <c r="N120" s="10">
        <v>6408</v>
      </c>
      <c r="O120" s="10">
        <v>2833.7004000000002</v>
      </c>
      <c r="P120"/>
      <c r="Q120"/>
      <c r="S120" s="50"/>
    </row>
    <row r="121" spans="12:19" x14ac:dyDescent="0.45">
      <c r="L121">
        <v>7992</v>
      </c>
      <c r="M121" t="s">
        <v>2964</v>
      </c>
      <c r="N121" s="10">
        <v>6250</v>
      </c>
      <c r="O121" s="10">
        <v>5600.0000000000009</v>
      </c>
      <c r="P121"/>
      <c r="Q121"/>
      <c r="S121" s="50"/>
    </row>
    <row r="122" spans="12:19" x14ac:dyDescent="0.45">
      <c r="L122">
        <v>3853</v>
      </c>
      <c r="M122" t="s">
        <v>94</v>
      </c>
      <c r="N122" s="10">
        <v>5895</v>
      </c>
      <c r="O122" s="10">
        <v>1875.2854499999999</v>
      </c>
      <c r="P122"/>
      <c r="Q122"/>
      <c r="S122" s="50"/>
    </row>
    <row r="123" spans="12:19" x14ac:dyDescent="0.45">
      <c r="L123">
        <v>7980</v>
      </c>
      <c r="M123" t="s">
        <v>2630</v>
      </c>
      <c r="N123" s="10">
        <v>5400</v>
      </c>
      <c r="O123" s="10">
        <v>5400</v>
      </c>
      <c r="P123"/>
      <c r="Q123"/>
      <c r="S123" s="50"/>
    </row>
    <row r="124" spans="12:19" x14ac:dyDescent="0.45">
      <c r="L124">
        <v>6930</v>
      </c>
      <c r="M124" t="s">
        <v>85</v>
      </c>
      <c r="N124" s="10">
        <v>5234.95</v>
      </c>
      <c r="O124" s="10">
        <v>3599.3981319999998</v>
      </c>
      <c r="P124"/>
      <c r="Q124"/>
      <c r="S124" s="50"/>
    </row>
    <row r="125" spans="12:19" x14ac:dyDescent="0.45">
      <c r="L125">
        <v>3851</v>
      </c>
      <c r="M125" t="s">
        <v>91</v>
      </c>
      <c r="N125" s="10">
        <v>5070</v>
      </c>
      <c r="O125" s="10">
        <v>-150.83244799999966</v>
      </c>
      <c r="P125"/>
      <c r="Q125"/>
      <c r="S125" s="50"/>
    </row>
    <row r="126" spans="12:19" x14ac:dyDescent="0.45">
      <c r="L126">
        <v>6323</v>
      </c>
      <c r="M126" t="s">
        <v>3208</v>
      </c>
      <c r="N126" s="10">
        <v>4961.3900000000003</v>
      </c>
      <c r="O126" s="10" t="e">
        <v>#N/A</v>
      </c>
      <c r="P126"/>
      <c r="Q126"/>
      <c r="S126" s="50"/>
    </row>
    <row r="127" spans="12:19" x14ac:dyDescent="0.45">
      <c r="L127">
        <v>5662</v>
      </c>
      <c r="M127" t="s">
        <v>886</v>
      </c>
      <c r="N127" s="10">
        <v>4900</v>
      </c>
      <c r="O127" s="10">
        <v>1159.3049999999998</v>
      </c>
      <c r="P127"/>
      <c r="Q127"/>
      <c r="S127" s="50"/>
    </row>
    <row r="128" spans="12:19" x14ac:dyDescent="0.45">
      <c r="L128">
        <v>5674</v>
      </c>
      <c r="M128" t="s">
        <v>163</v>
      </c>
      <c r="N128" s="10">
        <v>4900</v>
      </c>
      <c r="O128" s="10">
        <v>1261.3700000000003</v>
      </c>
      <c r="P128"/>
      <c r="Q128"/>
      <c r="S128" s="50"/>
    </row>
    <row r="129" spans="12:19" x14ac:dyDescent="0.45">
      <c r="L129" t="s">
        <v>209</v>
      </c>
      <c r="M129" t="s">
        <v>251</v>
      </c>
      <c r="N129" s="10">
        <v>4134.3999999999996</v>
      </c>
      <c r="O129" s="10">
        <v>1782.1716799999999</v>
      </c>
      <c r="P129"/>
      <c r="Q129"/>
      <c r="S129" s="50"/>
    </row>
    <row r="130" spans="12:19" x14ac:dyDescent="0.45">
      <c r="L130">
        <v>5521</v>
      </c>
      <c r="M130" t="s">
        <v>2985</v>
      </c>
      <c r="N130" s="10">
        <v>3825.84</v>
      </c>
      <c r="O130" s="10" t="e">
        <v>#N/A</v>
      </c>
      <c r="P130"/>
      <c r="Q130"/>
      <c r="S130" s="50"/>
    </row>
    <row r="131" spans="12:19" x14ac:dyDescent="0.45">
      <c r="L131">
        <v>7987</v>
      </c>
      <c r="M131" t="s">
        <v>2685</v>
      </c>
      <c r="N131" s="10">
        <v>2700</v>
      </c>
      <c r="O131" s="10">
        <v>2700</v>
      </c>
      <c r="P131"/>
      <c r="Q131"/>
      <c r="S131" s="50"/>
    </row>
    <row r="132" spans="12:19" x14ac:dyDescent="0.45">
      <c r="L132" t="s">
        <v>2688</v>
      </c>
      <c r="M132" t="s">
        <v>2689</v>
      </c>
      <c r="N132" s="10">
        <v>2556.79</v>
      </c>
      <c r="O132" s="10" t="e">
        <v>#N/A</v>
      </c>
      <c r="P132"/>
      <c r="Q132"/>
      <c r="S132" s="50"/>
    </row>
    <row r="133" spans="12:19" x14ac:dyDescent="0.45">
      <c r="L133">
        <v>5515</v>
      </c>
      <c r="M133" t="s">
        <v>2973</v>
      </c>
      <c r="N133" s="10">
        <v>2414.6999999999998</v>
      </c>
      <c r="O133" s="10" t="e">
        <v>#N/A</v>
      </c>
      <c r="P133"/>
      <c r="Q133"/>
      <c r="S133" s="50"/>
    </row>
    <row r="134" spans="12:19" x14ac:dyDescent="0.45">
      <c r="L134">
        <v>7979</v>
      </c>
      <c r="M134" t="s">
        <v>2634</v>
      </c>
      <c r="N134" s="10">
        <v>2200</v>
      </c>
      <c r="O134" s="10">
        <v>2200</v>
      </c>
      <c r="P134"/>
      <c r="Q134"/>
      <c r="S134" s="50"/>
    </row>
    <row r="135" spans="12:19" x14ac:dyDescent="0.45">
      <c r="L135">
        <v>7217</v>
      </c>
      <c r="M135" t="s">
        <v>1353</v>
      </c>
      <c r="N135" s="10">
        <v>2039.73</v>
      </c>
      <c r="O135" s="10">
        <v>125.91119999999999</v>
      </c>
      <c r="P135"/>
      <c r="Q135"/>
      <c r="S135" s="50"/>
    </row>
    <row r="136" spans="12:19" x14ac:dyDescent="0.45">
      <c r="L136">
        <v>7794</v>
      </c>
      <c r="M136" t="s">
        <v>1665</v>
      </c>
      <c r="N136" s="10">
        <v>2025</v>
      </c>
      <c r="O136" s="10">
        <v>850.9122000000001</v>
      </c>
      <c r="P136"/>
      <c r="Q136"/>
      <c r="S136" s="50"/>
    </row>
    <row r="137" spans="12:19" x14ac:dyDescent="0.45">
      <c r="L137">
        <v>3849</v>
      </c>
      <c r="M137" t="s">
        <v>663</v>
      </c>
      <c r="N137" s="10">
        <v>1980</v>
      </c>
      <c r="O137" s="10">
        <v>48.101999999999975</v>
      </c>
      <c r="P137"/>
      <c r="Q137"/>
      <c r="S137" s="50"/>
    </row>
    <row r="138" spans="12:19" x14ac:dyDescent="0.45">
      <c r="L138">
        <v>5590</v>
      </c>
      <c r="M138" t="s">
        <v>3000</v>
      </c>
      <c r="N138" s="10">
        <v>1863.13</v>
      </c>
      <c r="O138" s="10" t="e">
        <v>#N/A</v>
      </c>
      <c r="P138"/>
      <c r="Q138"/>
      <c r="S138" s="50"/>
    </row>
    <row r="139" spans="12:19" x14ac:dyDescent="0.45">
      <c r="L139">
        <v>5703</v>
      </c>
      <c r="M139" t="s">
        <v>2975</v>
      </c>
      <c r="N139" s="10">
        <v>1661.22</v>
      </c>
      <c r="O139" s="10">
        <v>-310.09440000000012</v>
      </c>
      <c r="P139"/>
      <c r="Q139"/>
      <c r="S139" s="50"/>
    </row>
    <row r="140" spans="12:19" x14ac:dyDescent="0.45">
      <c r="L140" t="s">
        <v>2726</v>
      </c>
      <c r="M140" t="s">
        <v>2727</v>
      </c>
      <c r="N140" s="10">
        <v>1450</v>
      </c>
      <c r="O140" s="10" t="e">
        <v>#N/A</v>
      </c>
      <c r="P140"/>
      <c r="Q140"/>
      <c r="S140" s="50"/>
    </row>
    <row r="141" spans="12:19" x14ac:dyDescent="0.45">
      <c r="L141">
        <v>3852</v>
      </c>
      <c r="M141" t="s">
        <v>93</v>
      </c>
      <c r="N141" s="10">
        <v>1428</v>
      </c>
      <c r="O141" s="10">
        <v>607.60199999999998</v>
      </c>
      <c r="P141"/>
      <c r="Q141"/>
      <c r="S141" s="50"/>
    </row>
    <row r="142" spans="12:19" x14ac:dyDescent="0.45">
      <c r="L142">
        <v>7812</v>
      </c>
      <c r="M142" t="s">
        <v>2864</v>
      </c>
      <c r="N142" s="10">
        <v>1390</v>
      </c>
      <c r="O142" s="10">
        <v>1390</v>
      </c>
      <c r="P142"/>
      <c r="Q142"/>
      <c r="S142" s="50"/>
    </row>
    <row r="143" spans="12:19" x14ac:dyDescent="0.45">
      <c r="L143">
        <v>5639</v>
      </c>
      <c r="M143" t="s">
        <v>2971</v>
      </c>
      <c r="N143" s="10">
        <v>1215.81</v>
      </c>
      <c r="O143" s="10" t="e">
        <v>#N/A</v>
      </c>
      <c r="P143"/>
      <c r="Q143"/>
      <c r="S143" s="50"/>
    </row>
    <row r="144" spans="12:19" x14ac:dyDescent="0.45">
      <c r="L144">
        <v>5525</v>
      </c>
      <c r="M144" t="s">
        <v>2991</v>
      </c>
      <c r="N144" s="10">
        <v>1033.1199999999999</v>
      </c>
      <c r="O144" s="10" t="e">
        <v>#N/A</v>
      </c>
      <c r="P144"/>
      <c r="Q144"/>
      <c r="S144" s="50"/>
    </row>
    <row r="145" spans="12:19" x14ac:dyDescent="0.45">
      <c r="L145">
        <v>8012</v>
      </c>
      <c r="M145" t="s">
        <v>3017</v>
      </c>
      <c r="N145" s="10">
        <v>1000</v>
      </c>
      <c r="O145" s="10">
        <v>999.26485000000002</v>
      </c>
      <c r="P145"/>
      <c r="Q145"/>
      <c r="S145" s="50"/>
    </row>
    <row r="146" spans="12:19" x14ac:dyDescent="0.45">
      <c r="L146">
        <v>606</v>
      </c>
      <c r="M146" t="s">
        <v>333</v>
      </c>
      <c r="N146" s="10">
        <v>969</v>
      </c>
      <c r="O146" s="10">
        <v>299.45732500000008</v>
      </c>
      <c r="P146"/>
      <c r="Q146"/>
      <c r="S146" s="50"/>
    </row>
    <row r="147" spans="12:19" x14ac:dyDescent="0.45">
      <c r="L147">
        <v>5518</v>
      </c>
      <c r="M147" t="s">
        <v>2979</v>
      </c>
      <c r="N147" s="10">
        <v>963.58</v>
      </c>
      <c r="O147" s="10" t="e">
        <v>#N/A</v>
      </c>
      <c r="P147"/>
      <c r="Q147"/>
      <c r="S147" s="50"/>
    </row>
    <row r="148" spans="12:19" x14ac:dyDescent="0.45">
      <c r="L148">
        <v>5713</v>
      </c>
      <c r="M148" t="s">
        <v>3215</v>
      </c>
      <c r="N148" s="10">
        <v>919.01</v>
      </c>
      <c r="O148" s="10" t="e">
        <v>#N/A</v>
      </c>
      <c r="P148"/>
      <c r="Q148"/>
      <c r="S148" s="50"/>
    </row>
    <row r="149" spans="12:19" x14ac:dyDescent="0.45">
      <c r="L149">
        <v>6330</v>
      </c>
      <c r="M149" t="s">
        <v>3213</v>
      </c>
      <c r="N149" s="10">
        <v>867.7</v>
      </c>
      <c r="O149" s="10" t="e">
        <v>#N/A</v>
      </c>
      <c r="P149"/>
      <c r="Q149"/>
      <c r="S149" s="50"/>
    </row>
    <row r="150" spans="12:19" x14ac:dyDescent="0.45">
      <c r="L150">
        <v>7224</v>
      </c>
      <c r="M150" t="s">
        <v>1050</v>
      </c>
      <c r="N150" s="10">
        <v>853.65</v>
      </c>
      <c r="O150" s="10">
        <v>-28.889624999999981</v>
      </c>
      <c r="P150"/>
      <c r="Q150"/>
      <c r="S150" s="50"/>
    </row>
    <row r="151" spans="12:19" x14ac:dyDescent="0.45">
      <c r="L151">
        <v>5517</v>
      </c>
      <c r="M151" t="s">
        <v>2977</v>
      </c>
      <c r="N151" s="10">
        <v>790.04</v>
      </c>
      <c r="O151" s="10" t="e">
        <v>#N/A</v>
      </c>
      <c r="P151"/>
      <c r="Q151"/>
      <c r="S151" s="50"/>
    </row>
    <row r="152" spans="12:19" x14ac:dyDescent="0.45">
      <c r="L152">
        <v>6009</v>
      </c>
      <c r="M152" t="s">
        <v>124</v>
      </c>
      <c r="N152" s="10">
        <v>444.08</v>
      </c>
      <c r="O152" s="10">
        <v>20.396550999999988</v>
      </c>
      <c r="P152"/>
      <c r="Q152"/>
      <c r="S152" s="50"/>
    </row>
    <row r="153" spans="12:19" x14ac:dyDescent="0.45">
      <c r="L153">
        <v>5528</v>
      </c>
      <c r="M153" t="s">
        <v>2996</v>
      </c>
      <c r="N153" s="10">
        <v>367.09</v>
      </c>
      <c r="O153" s="10" t="e">
        <v>#N/A</v>
      </c>
      <c r="P153"/>
      <c r="Q153"/>
      <c r="S153" s="50"/>
    </row>
    <row r="154" spans="12:19" x14ac:dyDescent="0.45">
      <c r="L154">
        <v>5975</v>
      </c>
      <c r="M154" t="s">
        <v>230</v>
      </c>
      <c r="N154" s="10">
        <v>319.56</v>
      </c>
      <c r="O154" s="10">
        <v>173.61256800000001</v>
      </c>
      <c r="P154"/>
      <c r="Q154"/>
      <c r="S154" s="50"/>
    </row>
    <row r="155" spans="12:19" x14ac:dyDescent="0.45">
      <c r="L155">
        <v>7525</v>
      </c>
      <c r="M155" t="s">
        <v>2981</v>
      </c>
      <c r="N155" s="10">
        <v>278.52999999999997</v>
      </c>
      <c r="O155" s="10" t="e">
        <v>#N/A</v>
      </c>
      <c r="P155"/>
      <c r="Q155"/>
      <c r="S155" s="50"/>
    </row>
    <row r="156" spans="12:19" x14ac:dyDescent="0.45">
      <c r="L156">
        <v>6327</v>
      </c>
      <c r="M156" t="s">
        <v>3211</v>
      </c>
      <c r="N156" s="10">
        <v>277.54000000000002</v>
      </c>
      <c r="O156" s="10" t="e">
        <v>#N/A</v>
      </c>
      <c r="P156"/>
      <c r="Q156"/>
      <c r="S156" s="50"/>
    </row>
    <row r="157" spans="12:19" x14ac:dyDescent="0.45">
      <c r="L157">
        <v>5522</v>
      </c>
      <c r="M157" t="s">
        <v>2987</v>
      </c>
      <c r="N157" s="10">
        <v>257.89</v>
      </c>
      <c r="O157" s="10" t="e">
        <v>#N/A</v>
      </c>
      <c r="P157"/>
      <c r="Q157"/>
      <c r="S157" s="50"/>
    </row>
    <row r="158" spans="12:19" x14ac:dyDescent="0.45">
      <c r="L158">
        <v>5527</v>
      </c>
      <c r="M158" t="s">
        <v>2995</v>
      </c>
      <c r="N158" s="10">
        <v>135.47999999999999</v>
      </c>
      <c r="O158" s="10" t="e">
        <v>#N/A</v>
      </c>
      <c r="P158"/>
      <c r="Q158"/>
      <c r="S158" s="50"/>
    </row>
    <row r="159" spans="12:19" x14ac:dyDescent="0.45">
      <c r="L159">
        <v>5530</v>
      </c>
      <c r="M159" t="s">
        <v>2998</v>
      </c>
      <c r="N159" s="10">
        <v>124.13</v>
      </c>
      <c r="O159" s="10" t="e">
        <v>#N/A</v>
      </c>
      <c r="P159"/>
      <c r="Q159"/>
      <c r="S159" s="50"/>
    </row>
    <row r="160" spans="12:19" x14ac:dyDescent="0.45">
      <c r="L160">
        <v>5686</v>
      </c>
      <c r="M160" t="s">
        <v>2989</v>
      </c>
      <c r="N160" s="10">
        <v>85.64</v>
      </c>
      <c r="O160" s="10" t="e">
        <v>#N/A</v>
      </c>
      <c r="P160"/>
      <c r="Q160"/>
      <c r="S160" s="50"/>
    </row>
    <row r="161" spans="12:19" x14ac:dyDescent="0.45">
      <c r="L161">
        <v>6901</v>
      </c>
      <c r="M161" t="s">
        <v>2993</v>
      </c>
      <c r="N161" s="10">
        <v>76.02</v>
      </c>
      <c r="O161" s="10" t="e">
        <v>#N/A</v>
      </c>
      <c r="P161"/>
      <c r="Q161"/>
      <c r="S161" s="50"/>
    </row>
    <row r="162" spans="12:19" x14ac:dyDescent="0.45">
      <c r="L162">
        <v>7573</v>
      </c>
      <c r="M162" t="s">
        <v>3217</v>
      </c>
      <c r="N162" s="10">
        <v>66.989999999999995</v>
      </c>
      <c r="O162" s="10" t="e">
        <v>#N/A</v>
      </c>
      <c r="P162"/>
      <c r="Q162"/>
      <c r="S162" s="50"/>
    </row>
    <row r="163" spans="12:19" x14ac:dyDescent="0.45">
      <c r="L163" t="s">
        <v>221</v>
      </c>
      <c r="M163"/>
      <c r="N163" s="10">
        <v>9065728.6399999987</v>
      </c>
      <c r="O163" s="10" t="e">
        <v>#N/A</v>
      </c>
      <c r="P163"/>
      <c r="Q163"/>
      <c r="S163" s="50"/>
    </row>
    <row r="164" spans="12:19" x14ac:dyDescent="0.45">
      <c r="M164"/>
      <c r="N164"/>
      <c r="P164"/>
      <c r="Q164"/>
      <c r="S164" s="50"/>
    </row>
    <row r="165" spans="12:19" x14ac:dyDescent="0.45">
      <c r="M165"/>
      <c r="N165"/>
      <c r="P165"/>
      <c r="Q165"/>
      <c r="S165" s="50"/>
    </row>
    <row r="166" spans="12:19" x14ac:dyDescent="0.45">
      <c r="M166"/>
      <c r="N166"/>
      <c r="P166"/>
      <c r="Q166"/>
      <c r="S166" s="50"/>
    </row>
    <row r="167" spans="12:19" x14ac:dyDescent="0.45">
      <c r="M167"/>
      <c r="N167"/>
      <c r="P167"/>
      <c r="Q167"/>
      <c r="S167" s="50"/>
    </row>
    <row r="168" spans="12:19" x14ac:dyDescent="0.45">
      <c r="M168"/>
      <c r="N168"/>
      <c r="P168"/>
      <c r="Q168"/>
      <c r="S168" s="50"/>
    </row>
    <row r="169" spans="12:19" x14ac:dyDescent="0.45">
      <c r="M169"/>
      <c r="N169"/>
      <c r="P169"/>
      <c r="Q169"/>
      <c r="S169" s="50"/>
    </row>
    <row r="170" spans="12:19" x14ac:dyDescent="0.45">
      <c r="M170"/>
      <c r="N170"/>
      <c r="P170"/>
      <c r="Q170"/>
      <c r="S170" s="50"/>
    </row>
    <row r="171" spans="12:19" x14ac:dyDescent="0.45">
      <c r="M171"/>
      <c r="N171"/>
      <c r="P171"/>
      <c r="Q171"/>
      <c r="S171" s="50"/>
    </row>
    <row r="172" spans="12:19" x14ac:dyDescent="0.45">
      <c r="M172"/>
      <c r="N172"/>
      <c r="P172"/>
      <c r="Q172"/>
      <c r="S172" s="50"/>
    </row>
    <row r="173" spans="12:19" x14ac:dyDescent="0.45">
      <c r="M173"/>
      <c r="N173"/>
      <c r="P173"/>
      <c r="Q173"/>
      <c r="S173" s="50"/>
    </row>
    <row r="174" spans="12:19" x14ac:dyDescent="0.45">
      <c r="M174"/>
      <c r="N174"/>
      <c r="P174"/>
      <c r="Q174"/>
      <c r="S174" s="50"/>
    </row>
    <row r="175" spans="12:19" x14ac:dyDescent="0.45">
      <c r="M175"/>
      <c r="N175"/>
      <c r="P175"/>
      <c r="Q175"/>
      <c r="S175" s="50"/>
    </row>
    <row r="176" spans="12:19" x14ac:dyDescent="0.45">
      <c r="M176"/>
      <c r="N176"/>
      <c r="P176"/>
      <c r="Q176"/>
      <c r="S176" s="50"/>
    </row>
    <row r="177" spans="13:19" x14ac:dyDescent="0.45">
      <c r="M177"/>
      <c r="N177"/>
      <c r="P177"/>
      <c r="Q177"/>
      <c r="S177" s="50"/>
    </row>
    <row r="178" spans="13:19" x14ac:dyDescent="0.45">
      <c r="M178"/>
      <c r="N178"/>
      <c r="P178"/>
      <c r="Q178"/>
      <c r="S178" s="50"/>
    </row>
    <row r="179" spans="13:19" x14ac:dyDescent="0.45">
      <c r="M179"/>
      <c r="N179"/>
      <c r="P179"/>
      <c r="Q179"/>
      <c r="S179" s="50"/>
    </row>
    <row r="180" spans="13:19" x14ac:dyDescent="0.45">
      <c r="M180"/>
      <c r="N180"/>
      <c r="P180"/>
      <c r="Q180"/>
      <c r="S180" s="50"/>
    </row>
    <row r="181" spans="13:19" x14ac:dyDescent="0.45">
      <c r="M181"/>
      <c r="N181"/>
      <c r="P181"/>
      <c r="Q181"/>
      <c r="S181" s="50"/>
    </row>
    <row r="182" spans="13:19" x14ac:dyDescent="0.45">
      <c r="M182"/>
      <c r="N182"/>
      <c r="P182"/>
      <c r="Q182"/>
      <c r="S182" s="50"/>
    </row>
    <row r="183" spans="13:19" x14ac:dyDescent="0.45">
      <c r="M183"/>
      <c r="N183"/>
      <c r="P183"/>
      <c r="Q183"/>
      <c r="S183" s="50"/>
    </row>
    <row r="184" spans="13:19" x14ac:dyDescent="0.45">
      <c r="M184"/>
      <c r="N184"/>
      <c r="P184"/>
      <c r="Q184"/>
      <c r="S184" s="50"/>
    </row>
    <row r="185" spans="13:19" x14ac:dyDescent="0.45">
      <c r="M185"/>
      <c r="N185"/>
      <c r="P185"/>
      <c r="Q185"/>
      <c r="S185" s="50"/>
    </row>
    <row r="186" spans="13:19" x14ac:dyDescent="0.45">
      <c r="M186"/>
      <c r="N186"/>
      <c r="P186"/>
      <c r="Q186"/>
      <c r="S186" s="50"/>
    </row>
    <row r="187" spans="13:19" x14ac:dyDescent="0.45">
      <c r="M187"/>
      <c r="N187"/>
      <c r="P187"/>
      <c r="Q187"/>
      <c r="S187" s="50"/>
    </row>
    <row r="188" spans="13:19" x14ac:dyDescent="0.45">
      <c r="M188"/>
      <c r="N188"/>
      <c r="P188"/>
      <c r="Q188"/>
      <c r="S188" s="50"/>
    </row>
    <row r="189" spans="13:19" x14ac:dyDescent="0.45">
      <c r="M189"/>
      <c r="N189"/>
      <c r="P189"/>
      <c r="Q189"/>
      <c r="S189" s="50"/>
    </row>
    <row r="190" spans="13:19" x14ac:dyDescent="0.45">
      <c r="M190"/>
      <c r="N190"/>
      <c r="P190"/>
      <c r="Q190"/>
      <c r="S190" s="50"/>
    </row>
    <row r="191" spans="13:19" x14ac:dyDescent="0.45">
      <c r="M191"/>
      <c r="N191"/>
      <c r="P191"/>
      <c r="Q191"/>
      <c r="S191" s="50"/>
    </row>
    <row r="192" spans="13:19" x14ac:dyDescent="0.45">
      <c r="M192"/>
      <c r="N192"/>
      <c r="P192"/>
      <c r="Q192"/>
      <c r="S192" s="50"/>
    </row>
    <row r="193" spans="13:19" x14ac:dyDescent="0.45">
      <c r="M193"/>
      <c r="N193"/>
      <c r="P193"/>
      <c r="Q193"/>
      <c r="S193" s="50"/>
    </row>
    <row r="194" spans="13:19" x14ac:dyDescent="0.45">
      <c r="M194"/>
      <c r="N194"/>
      <c r="P194"/>
      <c r="Q194"/>
      <c r="S194" s="50"/>
    </row>
    <row r="195" spans="13:19" x14ac:dyDescent="0.45">
      <c r="M195"/>
      <c r="N195"/>
      <c r="P195"/>
      <c r="Q195"/>
      <c r="S195" s="50"/>
    </row>
    <row r="196" spans="13:19" x14ac:dyDescent="0.45">
      <c r="M196"/>
      <c r="N196"/>
      <c r="P196"/>
      <c r="Q196"/>
      <c r="S196" s="50"/>
    </row>
    <row r="197" spans="13:19" x14ac:dyDescent="0.45">
      <c r="M197"/>
      <c r="N197"/>
      <c r="P197"/>
      <c r="Q197"/>
      <c r="S197" s="50"/>
    </row>
    <row r="198" spans="13:19" x14ac:dyDescent="0.45">
      <c r="M198"/>
      <c r="N198"/>
      <c r="P198"/>
      <c r="Q198"/>
      <c r="S198" s="50"/>
    </row>
    <row r="199" spans="13:19" x14ac:dyDescent="0.45">
      <c r="M199"/>
      <c r="N199"/>
      <c r="P199"/>
      <c r="Q199"/>
      <c r="S199" s="50"/>
    </row>
    <row r="200" spans="13:19" x14ac:dyDescent="0.45">
      <c r="M200"/>
      <c r="N200"/>
      <c r="P200"/>
      <c r="Q200"/>
      <c r="S200" s="50"/>
    </row>
    <row r="201" spans="13:19" x14ac:dyDescent="0.45">
      <c r="M201"/>
      <c r="N201"/>
      <c r="P201"/>
      <c r="Q201"/>
      <c r="S201" s="50"/>
    </row>
    <row r="202" spans="13:19" x14ac:dyDescent="0.45">
      <c r="M202"/>
      <c r="N202"/>
      <c r="P202"/>
      <c r="Q202"/>
      <c r="S202" s="50"/>
    </row>
    <row r="203" spans="13:19" x14ac:dyDescent="0.45">
      <c r="M203"/>
      <c r="N203"/>
      <c r="P203"/>
      <c r="Q203"/>
      <c r="S203" s="50"/>
    </row>
    <row r="204" spans="13:19" x14ac:dyDescent="0.45">
      <c r="M204"/>
      <c r="N204"/>
      <c r="P204"/>
      <c r="Q204"/>
      <c r="S204" s="50"/>
    </row>
    <row r="205" spans="13:19" x14ac:dyDescent="0.45">
      <c r="M205"/>
      <c r="N205"/>
      <c r="P205"/>
      <c r="Q205"/>
      <c r="S205" s="50"/>
    </row>
    <row r="206" spans="13:19" x14ac:dyDescent="0.45">
      <c r="M206"/>
      <c r="N206"/>
      <c r="P206"/>
      <c r="Q206"/>
      <c r="S206" s="50"/>
    </row>
    <row r="207" spans="13:19" x14ac:dyDescent="0.45">
      <c r="M207"/>
      <c r="N207"/>
      <c r="P207"/>
      <c r="Q207"/>
      <c r="S207" s="50"/>
    </row>
    <row r="208" spans="13:19" x14ac:dyDescent="0.45">
      <c r="M208"/>
      <c r="N208"/>
      <c r="P208"/>
      <c r="Q208"/>
      <c r="S208" s="50"/>
    </row>
    <row r="209" spans="13:19" x14ac:dyDescent="0.45">
      <c r="M209"/>
      <c r="N209"/>
      <c r="P209"/>
      <c r="Q209"/>
      <c r="S209" s="50"/>
    </row>
    <row r="210" spans="13:19" x14ac:dyDescent="0.45">
      <c r="M210"/>
      <c r="N210"/>
      <c r="P210"/>
      <c r="Q210"/>
      <c r="S210" s="50"/>
    </row>
    <row r="211" spans="13:19" x14ac:dyDescent="0.45">
      <c r="M211"/>
      <c r="N211"/>
      <c r="P211"/>
      <c r="Q211"/>
      <c r="S211" s="50"/>
    </row>
    <row r="212" spans="13:19" x14ac:dyDescent="0.45">
      <c r="M212"/>
      <c r="N212"/>
      <c r="P212"/>
      <c r="Q212"/>
      <c r="S212" s="50"/>
    </row>
    <row r="213" spans="13:19" x14ac:dyDescent="0.45">
      <c r="M213"/>
      <c r="N213"/>
      <c r="P213"/>
      <c r="Q213"/>
      <c r="S213" s="50"/>
    </row>
    <row r="214" spans="13:19" x14ac:dyDescent="0.45">
      <c r="M214"/>
      <c r="N214"/>
      <c r="P214"/>
      <c r="Q214"/>
      <c r="S214" s="50"/>
    </row>
    <row r="215" spans="13:19" x14ac:dyDescent="0.45">
      <c r="M215"/>
      <c r="N215"/>
      <c r="P215"/>
      <c r="Q215"/>
      <c r="S215" s="50"/>
    </row>
    <row r="216" spans="13:19" x14ac:dyDescent="0.45">
      <c r="M216"/>
      <c r="N216"/>
      <c r="P216"/>
      <c r="Q216"/>
      <c r="S216" s="50"/>
    </row>
    <row r="217" spans="13:19" x14ac:dyDescent="0.45">
      <c r="M217"/>
      <c r="N217"/>
      <c r="P217"/>
      <c r="Q217"/>
      <c r="S217" s="50"/>
    </row>
    <row r="218" spans="13:19" x14ac:dyDescent="0.45">
      <c r="M218"/>
      <c r="N218"/>
      <c r="P218"/>
      <c r="Q218"/>
      <c r="S218" s="50"/>
    </row>
    <row r="219" spans="13:19" x14ac:dyDescent="0.45">
      <c r="M219"/>
      <c r="N219"/>
      <c r="P219"/>
      <c r="Q219"/>
      <c r="S219" s="50"/>
    </row>
    <row r="220" spans="13:19" x14ac:dyDescent="0.45">
      <c r="M220"/>
      <c r="N220"/>
      <c r="P220"/>
      <c r="Q220"/>
      <c r="S220" s="50"/>
    </row>
    <row r="221" spans="13:19" x14ac:dyDescent="0.45">
      <c r="M221"/>
      <c r="N221"/>
      <c r="P221"/>
      <c r="Q221"/>
      <c r="S221" s="50"/>
    </row>
    <row r="222" spans="13:19" x14ac:dyDescent="0.45">
      <c r="M222"/>
      <c r="N222"/>
      <c r="P222"/>
      <c r="Q222"/>
      <c r="S222" s="50"/>
    </row>
    <row r="223" spans="13:19" x14ac:dyDescent="0.45">
      <c r="M223"/>
      <c r="N223"/>
      <c r="P223"/>
      <c r="Q223"/>
      <c r="S223" s="50"/>
    </row>
    <row r="224" spans="13:19" x14ac:dyDescent="0.45">
      <c r="M224"/>
      <c r="N224"/>
      <c r="P224"/>
      <c r="Q224"/>
      <c r="S224" s="50"/>
    </row>
    <row r="225" spans="13:19" x14ac:dyDescent="0.45">
      <c r="M225"/>
      <c r="N225"/>
      <c r="P225"/>
      <c r="Q225"/>
      <c r="S225" s="50"/>
    </row>
    <row r="226" spans="13:19" x14ac:dyDescent="0.45">
      <c r="M226"/>
      <c r="N226"/>
      <c r="P226"/>
      <c r="Q226"/>
      <c r="S226" s="50"/>
    </row>
    <row r="227" spans="13:19" x14ac:dyDescent="0.45">
      <c r="M227"/>
      <c r="N227"/>
      <c r="P227"/>
      <c r="Q227"/>
      <c r="S227" s="50"/>
    </row>
    <row r="228" spans="13:19" x14ac:dyDescent="0.45">
      <c r="M228"/>
      <c r="N228"/>
      <c r="P228"/>
      <c r="Q228"/>
      <c r="S228" s="50"/>
    </row>
    <row r="229" spans="13:19" x14ac:dyDescent="0.45">
      <c r="M229"/>
      <c r="N229"/>
      <c r="P229"/>
      <c r="Q229"/>
      <c r="S229" s="50"/>
    </row>
    <row r="230" spans="13:19" x14ac:dyDescent="0.45">
      <c r="M230"/>
      <c r="N230"/>
      <c r="P230"/>
      <c r="Q230"/>
      <c r="S230" s="50"/>
    </row>
    <row r="231" spans="13:19" x14ac:dyDescent="0.45">
      <c r="M231"/>
      <c r="N231"/>
      <c r="P231"/>
      <c r="Q231"/>
      <c r="S231" s="50"/>
    </row>
    <row r="232" spans="13:19" x14ac:dyDescent="0.45">
      <c r="M232"/>
      <c r="N232"/>
      <c r="P232"/>
      <c r="Q232"/>
      <c r="S232" s="50"/>
    </row>
    <row r="233" spans="13:19" x14ac:dyDescent="0.45">
      <c r="M233"/>
      <c r="N233"/>
      <c r="P233"/>
      <c r="Q233"/>
      <c r="S233" s="50"/>
    </row>
    <row r="234" spans="13:19" x14ac:dyDescent="0.45">
      <c r="M234"/>
      <c r="N234"/>
      <c r="P234"/>
      <c r="Q234"/>
      <c r="S234" s="50"/>
    </row>
    <row r="235" spans="13:19" x14ac:dyDescent="0.45">
      <c r="M235"/>
      <c r="N235"/>
      <c r="P235"/>
      <c r="Q235"/>
      <c r="S235" s="50"/>
    </row>
    <row r="236" spans="13:19" x14ac:dyDescent="0.45">
      <c r="M236"/>
      <c r="N236"/>
      <c r="P236"/>
      <c r="Q236"/>
      <c r="S236" s="50"/>
    </row>
    <row r="237" spans="13:19" x14ac:dyDescent="0.45">
      <c r="M237"/>
      <c r="N237"/>
      <c r="P237"/>
      <c r="Q237"/>
      <c r="S237" s="50"/>
    </row>
    <row r="238" spans="13:19" x14ac:dyDescent="0.45">
      <c r="M238"/>
      <c r="N238"/>
      <c r="P238"/>
      <c r="Q238"/>
      <c r="S238" s="50"/>
    </row>
    <row r="239" spans="13:19" x14ac:dyDescent="0.45">
      <c r="M239"/>
      <c r="N239"/>
      <c r="P239"/>
      <c r="Q239"/>
      <c r="S239" s="50"/>
    </row>
    <row r="240" spans="13:19" x14ac:dyDescent="0.45">
      <c r="M240"/>
      <c r="N240"/>
      <c r="P240"/>
      <c r="Q240"/>
      <c r="S240" s="50"/>
    </row>
    <row r="241" spans="13:19" x14ac:dyDescent="0.45">
      <c r="M241"/>
      <c r="N241"/>
      <c r="P241"/>
      <c r="Q241"/>
      <c r="S241" s="50"/>
    </row>
    <row r="242" spans="13:19" x14ac:dyDescent="0.45">
      <c r="M242"/>
      <c r="N242"/>
      <c r="P242"/>
      <c r="Q242"/>
      <c r="S242" s="50"/>
    </row>
    <row r="243" spans="13:19" x14ac:dyDescent="0.45">
      <c r="M243"/>
      <c r="N243"/>
      <c r="P243"/>
      <c r="Q243"/>
      <c r="S243" s="50"/>
    </row>
    <row r="244" spans="13:19" x14ac:dyDescent="0.45">
      <c r="M244"/>
      <c r="N244"/>
      <c r="P244"/>
      <c r="Q244"/>
      <c r="S244" s="50"/>
    </row>
    <row r="245" spans="13:19" x14ac:dyDescent="0.45">
      <c r="M245"/>
      <c r="N245"/>
      <c r="P245"/>
      <c r="Q245"/>
    </row>
    <row r="246" spans="13:19" x14ac:dyDescent="0.45">
      <c r="M246"/>
      <c r="N246"/>
      <c r="P246"/>
      <c r="Q246"/>
    </row>
    <row r="247" spans="13:19" x14ac:dyDescent="0.45">
      <c r="M247"/>
      <c r="N247"/>
      <c r="P247"/>
      <c r="Q247"/>
    </row>
    <row r="248" spans="13:19" x14ac:dyDescent="0.45">
      <c r="M248"/>
      <c r="N248"/>
      <c r="P248"/>
      <c r="Q248"/>
    </row>
    <row r="249" spans="13:19" x14ac:dyDescent="0.45">
      <c r="M249"/>
      <c r="N249"/>
      <c r="P249"/>
      <c r="Q249"/>
    </row>
    <row r="250" spans="13:19" x14ac:dyDescent="0.45">
      <c r="M250"/>
      <c r="N250"/>
      <c r="P250"/>
      <c r="Q250"/>
    </row>
    <row r="251" spans="13:19" x14ac:dyDescent="0.45">
      <c r="M251"/>
      <c r="N251"/>
      <c r="P251"/>
      <c r="Q251"/>
    </row>
    <row r="252" spans="13:19" x14ac:dyDescent="0.45">
      <c r="M252"/>
      <c r="N252"/>
      <c r="P252"/>
      <c r="Q252"/>
    </row>
    <row r="253" spans="13:19" x14ac:dyDescent="0.45">
      <c r="M253"/>
      <c r="N253"/>
      <c r="P253"/>
      <c r="Q253"/>
    </row>
    <row r="254" spans="13:19" x14ac:dyDescent="0.45">
      <c r="M254"/>
      <c r="N254"/>
      <c r="P254"/>
      <c r="Q254"/>
    </row>
    <row r="255" spans="13:19" x14ac:dyDescent="0.45">
      <c r="M255"/>
      <c r="N255"/>
      <c r="P255"/>
      <c r="Q255"/>
    </row>
    <row r="256" spans="13:19" x14ac:dyDescent="0.45">
      <c r="M256"/>
      <c r="N256"/>
      <c r="P256"/>
      <c r="Q256"/>
    </row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spans="13:17" x14ac:dyDescent="0.45">
      <c r="M625"/>
      <c r="N625"/>
      <c r="P625"/>
      <c r="Q625"/>
    </row>
    <row r="626" spans="13:17" x14ac:dyDescent="0.45">
      <c r="M626"/>
      <c r="N626"/>
      <c r="P626"/>
      <c r="Q626"/>
    </row>
    <row r="627" spans="13:17" x14ac:dyDescent="0.45">
      <c r="M627"/>
      <c r="N627"/>
      <c r="P627"/>
      <c r="Q627"/>
    </row>
    <row r="628" spans="13:17" x14ac:dyDescent="0.45">
      <c r="M628"/>
      <c r="N628"/>
      <c r="P628"/>
      <c r="Q628"/>
    </row>
    <row r="629" spans="13:17" x14ac:dyDescent="0.45">
      <c r="M629"/>
      <c r="N629"/>
      <c r="P629"/>
      <c r="Q629"/>
    </row>
    <row r="630" spans="13:17" x14ac:dyDescent="0.45">
      <c r="M630"/>
      <c r="N630"/>
      <c r="P630"/>
      <c r="Q630"/>
    </row>
    <row r="631" spans="13:17" x14ac:dyDescent="0.45">
      <c r="M631"/>
      <c r="N631"/>
      <c r="P631"/>
      <c r="Q631"/>
    </row>
    <row r="632" spans="13:17" x14ac:dyDescent="0.45">
      <c r="M632"/>
      <c r="N632"/>
      <c r="P632"/>
      <c r="Q632"/>
    </row>
    <row r="633" spans="13:17" x14ac:dyDescent="0.45">
      <c r="N633"/>
      <c r="P633"/>
      <c r="Q633"/>
    </row>
    <row r="634" spans="13:17" x14ac:dyDescent="0.45">
      <c r="N634"/>
      <c r="P634"/>
      <c r="Q634"/>
    </row>
    <row r="635" spans="13:17" x14ac:dyDescent="0.45">
      <c r="N635"/>
      <c r="P635"/>
      <c r="Q635"/>
    </row>
    <row r="636" spans="13:17" x14ac:dyDescent="0.45">
      <c r="N636"/>
      <c r="P636"/>
      <c r="Q636"/>
    </row>
    <row r="637" spans="13:17" x14ac:dyDescent="0.45">
      <c r="N637"/>
      <c r="P637"/>
      <c r="Q637"/>
    </row>
    <row r="638" spans="13:17" x14ac:dyDescent="0.45">
      <c r="N638"/>
      <c r="P638"/>
      <c r="Q638"/>
    </row>
    <row r="639" spans="13:17" x14ac:dyDescent="0.45">
      <c r="N639"/>
      <c r="P639"/>
      <c r="Q639"/>
    </row>
    <row r="640" spans="13:17" x14ac:dyDescent="0.45">
      <c r="N640"/>
      <c r="P640"/>
      <c r="Q640"/>
    </row>
    <row r="641" spans="14:17" x14ac:dyDescent="0.45">
      <c r="N641"/>
      <c r="P641"/>
      <c r="Q641"/>
    </row>
    <row r="642" spans="14:17" x14ac:dyDescent="0.45">
      <c r="N642"/>
      <c r="P642"/>
      <c r="Q642"/>
    </row>
    <row r="643" spans="14:17" x14ac:dyDescent="0.45">
      <c r="N643"/>
      <c r="P643"/>
      <c r="Q643"/>
    </row>
    <row r="644" spans="14:17" x14ac:dyDescent="0.45">
      <c r="N644"/>
      <c r="P644"/>
      <c r="Q644"/>
    </row>
    <row r="645" spans="14:17" x14ac:dyDescent="0.45">
      <c r="N645"/>
      <c r="P645"/>
      <c r="Q645"/>
    </row>
    <row r="646" spans="14:17" x14ac:dyDescent="0.45">
      <c r="N646"/>
      <c r="P646"/>
      <c r="Q646"/>
    </row>
    <row r="647" spans="14:17" x14ac:dyDescent="0.45">
      <c r="N647"/>
      <c r="P647"/>
      <c r="Q647"/>
    </row>
    <row r="648" spans="14:17" x14ac:dyDescent="0.45">
      <c r="N648"/>
      <c r="P648"/>
      <c r="Q648"/>
    </row>
    <row r="649" spans="14:17" x14ac:dyDescent="0.45">
      <c r="N649"/>
      <c r="P649"/>
      <c r="Q649"/>
    </row>
    <row r="650" spans="14:17" x14ac:dyDescent="0.45">
      <c r="N650"/>
      <c r="P650"/>
      <c r="Q650"/>
    </row>
    <row r="651" spans="14:17" x14ac:dyDescent="0.45">
      <c r="N651"/>
      <c r="P651"/>
      <c r="Q651"/>
    </row>
    <row r="652" spans="14:17" x14ac:dyDescent="0.45">
      <c r="N652"/>
      <c r="P652"/>
      <c r="Q652"/>
    </row>
    <row r="653" spans="14:17" x14ac:dyDescent="0.45">
      <c r="N653"/>
      <c r="P653"/>
      <c r="Q653"/>
    </row>
    <row r="654" spans="14:17" x14ac:dyDescent="0.45">
      <c r="N654"/>
      <c r="P654"/>
      <c r="Q654"/>
    </row>
    <row r="655" spans="14:17" x14ac:dyDescent="0.45">
      <c r="N655"/>
      <c r="P655"/>
      <c r="Q655"/>
    </row>
    <row r="656" spans="14:17" x14ac:dyDescent="0.45">
      <c r="N656"/>
      <c r="P656"/>
      <c r="Q656"/>
    </row>
    <row r="657" spans="14:17" x14ac:dyDescent="0.45">
      <c r="N657"/>
      <c r="P657"/>
      <c r="Q657"/>
    </row>
    <row r="658" spans="14:17" x14ac:dyDescent="0.45">
      <c r="N658"/>
      <c r="P658"/>
      <c r="Q658"/>
    </row>
    <row r="659" spans="14:17" x14ac:dyDescent="0.45">
      <c r="N659"/>
      <c r="P659"/>
      <c r="Q659"/>
    </row>
  </sheetData>
  <sortState xmlns:xlrd2="http://schemas.microsoft.com/office/spreadsheetml/2017/richdata2" ref="L3:O125">
    <sortCondition ref="O4"/>
  </sortState>
  <pageMargins left="0.7" right="0.7" top="0.75" bottom="0.75" header="0.3" footer="0.3"/>
  <pageSetup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1833-9A80-4EC7-83BD-D988C0CAEA0F}">
  <dimension ref="C2:U6"/>
  <sheetViews>
    <sheetView zoomScale="80" zoomScaleNormal="80" workbookViewId="0">
      <selection activeCell="T30" sqref="T30"/>
    </sheetView>
  </sheetViews>
  <sheetFormatPr defaultRowHeight="14.25" x14ac:dyDescent="0.45"/>
  <cols>
    <col min="3" max="3" width="10.86328125" bestFit="1" customWidth="1"/>
    <col min="4" max="4" width="8.1328125" bestFit="1" customWidth="1"/>
    <col min="20" max="20" width="15.59765625" bestFit="1" customWidth="1"/>
    <col min="21" max="21" width="20.265625" bestFit="1" customWidth="1"/>
    <col min="22" max="22" width="10" bestFit="1" customWidth="1"/>
    <col min="23" max="24" width="9" bestFit="1" customWidth="1"/>
    <col min="25" max="25" width="12.73046875" bestFit="1" customWidth="1"/>
  </cols>
  <sheetData>
    <row r="2" spans="3:21" x14ac:dyDescent="0.45">
      <c r="C2" s="9" t="s">
        <v>5</v>
      </c>
      <c r="D2" t="s">
        <v>223</v>
      </c>
    </row>
    <row r="3" spans="3:21" x14ac:dyDescent="0.45">
      <c r="T3" s="86" t="s">
        <v>2052</v>
      </c>
      <c r="U3" s="10" t="s">
        <v>1372</v>
      </c>
    </row>
    <row r="4" spans="3:21" x14ac:dyDescent="0.45">
      <c r="C4" t="s">
        <v>222</v>
      </c>
      <c r="T4" s="85" t="s">
        <v>1364</v>
      </c>
      <c r="U4" s="10">
        <v>1618568.9591999997</v>
      </c>
    </row>
    <row r="5" spans="3:21" x14ac:dyDescent="0.45">
      <c r="C5" s="29">
        <v>5091379.37</v>
      </c>
      <c r="T5" s="85" t="s">
        <v>2011</v>
      </c>
      <c r="U5" s="10">
        <v>1926002.57344922</v>
      </c>
    </row>
    <row r="6" spans="3:21" x14ac:dyDescent="0.45">
      <c r="T6" s="85" t="s">
        <v>221</v>
      </c>
      <c r="U6" s="10">
        <v>3544571.53264922</v>
      </c>
    </row>
  </sheetData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FDBD-63F7-460A-9A29-5657F181F49E}">
  <dimension ref="A1:L1706"/>
  <sheetViews>
    <sheetView zoomScale="80" zoomScaleNormal="80" workbookViewId="0">
      <pane ySplit="1" topLeftCell="A232" activePane="bottomLeft" state="frozen"/>
      <selection pane="bottomLeft" activeCell="Q252" sqref="Q252"/>
    </sheetView>
  </sheetViews>
  <sheetFormatPr defaultRowHeight="14.25" x14ac:dyDescent="0.45"/>
  <cols>
    <col min="1" max="1" width="14.265625" customWidth="1"/>
    <col min="2" max="2" width="10.265625" bestFit="1" customWidth="1"/>
    <col min="3" max="3" width="14.265625" bestFit="1" customWidth="1"/>
    <col min="4" max="4" width="30.73046875" bestFit="1" customWidth="1"/>
    <col min="5" max="5" width="15" bestFit="1" customWidth="1"/>
    <col min="6" max="6" width="21.86328125" bestFit="1" customWidth="1"/>
    <col min="7" max="7" width="18.86328125" bestFit="1" customWidth="1"/>
    <col min="8" max="8" width="15.265625" bestFit="1" customWidth="1"/>
    <col min="9" max="9" width="69.265625" bestFit="1" customWidth="1"/>
    <col min="10" max="10" width="13.86328125" customWidth="1"/>
  </cols>
  <sheetData>
    <row r="1" spans="1:12" x14ac:dyDescent="0.45">
      <c r="A1" s="8" t="s">
        <v>2</v>
      </c>
      <c r="B1" s="7" t="s">
        <v>12</v>
      </c>
      <c r="C1" s="8" t="s">
        <v>10</v>
      </c>
      <c r="D1" s="8" t="s">
        <v>16</v>
      </c>
      <c r="E1" s="8" t="s">
        <v>1368</v>
      </c>
      <c r="F1" s="8" t="s">
        <v>261</v>
      </c>
      <c r="G1" s="7" t="s">
        <v>1369</v>
      </c>
      <c r="H1" s="8" t="s">
        <v>5</v>
      </c>
      <c r="I1" s="8" t="s">
        <v>6</v>
      </c>
      <c r="J1" s="78" t="s">
        <v>1370</v>
      </c>
    </row>
    <row r="2" spans="1:12" x14ac:dyDescent="0.45">
      <c r="A2" s="2" t="s">
        <v>2425</v>
      </c>
      <c r="B2" s="1">
        <v>46024</v>
      </c>
      <c r="C2" s="2" t="s">
        <v>1485</v>
      </c>
      <c r="D2" s="2" t="s">
        <v>67</v>
      </c>
      <c r="E2" s="2" t="s">
        <v>2169</v>
      </c>
      <c r="F2" s="2" t="s">
        <v>2426</v>
      </c>
      <c r="G2" s="1">
        <v>46112</v>
      </c>
      <c r="H2" s="2" t="s">
        <v>1521</v>
      </c>
      <c r="I2" s="2" t="s">
        <v>304</v>
      </c>
      <c r="J2" s="79">
        <v>165</v>
      </c>
      <c r="K2" s="2"/>
      <c r="L2" s="79"/>
    </row>
    <row r="3" spans="1:12" x14ac:dyDescent="0.45">
      <c r="A3" s="2" t="s">
        <v>2427</v>
      </c>
      <c r="B3" s="1">
        <v>46024</v>
      </c>
      <c r="C3" s="2" t="s">
        <v>1485</v>
      </c>
      <c r="D3" s="2" t="s">
        <v>67</v>
      </c>
      <c r="E3" s="2" t="s">
        <v>2169</v>
      </c>
      <c r="F3" s="2" t="s">
        <v>2428</v>
      </c>
      <c r="G3" s="1">
        <v>46112</v>
      </c>
      <c r="H3" s="2" t="s">
        <v>1521</v>
      </c>
      <c r="I3" s="2" t="s">
        <v>304</v>
      </c>
      <c r="J3" s="79">
        <v>495</v>
      </c>
      <c r="K3" s="2"/>
      <c r="L3" s="79"/>
    </row>
    <row r="4" spans="1:12" x14ac:dyDescent="0.45">
      <c r="A4" s="2" t="s">
        <v>2429</v>
      </c>
      <c r="B4" s="1">
        <v>46024</v>
      </c>
      <c r="C4" s="2" t="s">
        <v>1485</v>
      </c>
      <c r="D4" s="2" t="s">
        <v>67</v>
      </c>
      <c r="E4" s="2" t="s">
        <v>2169</v>
      </c>
      <c r="F4" s="2" t="s">
        <v>2430</v>
      </c>
      <c r="G4" s="1">
        <v>46112</v>
      </c>
      <c r="H4" s="2" t="s">
        <v>1530</v>
      </c>
      <c r="I4" s="2" t="s">
        <v>317</v>
      </c>
      <c r="J4" s="79">
        <v>63.42</v>
      </c>
      <c r="K4" s="2"/>
      <c r="L4" s="79"/>
    </row>
    <row r="5" spans="1:12" x14ac:dyDescent="0.45">
      <c r="A5" s="2" t="s">
        <v>2431</v>
      </c>
      <c r="B5" s="1">
        <v>46024</v>
      </c>
      <c r="C5" s="2" t="s">
        <v>1485</v>
      </c>
      <c r="D5" s="2" t="s">
        <v>67</v>
      </c>
      <c r="E5" s="2" t="s">
        <v>2169</v>
      </c>
      <c r="F5" s="2" t="s">
        <v>2432</v>
      </c>
      <c r="G5" s="1">
        <v>46112</v>
      </c>
      <c r="H5" s="2" t="s">
        <v>1530</v>
      </c>
      <c r="I5" s="2" t="s">
        <v>317</v>
      </c>
      <c r="J5" s="79">
        <v>126.84</v>
      </c>
      <c r="K5" s="2"/>
      <c r="L5" s="79"/>
    </row>
    <row r="6" spans="1:12" x14ac:dyDescent="0.45">
      <c r="A6" s="2" t="s">
        <v>2431</v>
      </c>
      <c r="B6" s="1">
        <v>46024</v>
      </c>
      <c r="C6" s="2" t="s">
        <v>1485</v>
      </c>
      <c r="D6" s="2" t="s">
        <v>67</v>
      </c>
      <c r="E6" s="2" t="s">
        <v>2169</v>
      </c>
      <c r="F6" s="2" t="s">
        <v>2432</v>
      </c>
      <c r="G6" s="1">
        <v>46112</v>
      </c>
      <c r="H6" s="2" t="s">
        <v>1505</v>
      </c>
      <c r="I6" s="2" t="s">
        <v>199</v>
      </c>
      <c r="J6" s="79">
        <v>32121.599999999999</v>
      </c>
      <c r="K6" s="2"/>
      <c r="L6" s="79"/>
    </row>
    <row r="7" spans="1:12" x14ac:dyDescent="0.45">
      <c r="A7" s="2" t="s">
        <v>2433</v>
      </c>
      <c r="B7" s="1">
        <v>46027</v>
      </c>
      <c r="C7" s="2" t="s">
        <v>1485</v>
      </c>
      <c r="D7" s="2" t="s">
        <v>67</v>
      </c>
      <c r="E7" s="2" t="s">
        <v>2169</v>
      </c>
      <c r="F7" s="2" t="s">
        <v>2434</v>
      </c>
      <c r="G7" s="1">
        <v>46113</v>
      </c>
      <c r="H7" s="2" t="s">
        <v>1521</v>
      </c>
      <c r="I7" s="2" t="s">
        <v>304</v>
      </c>
      <c r="J7" s="79">
        <v>165</v>
      </c>
      <c r="K7" s="2"/>
      <c r="L7" s="79"/>
    </row>
    <row r="8" spans="1:12" x14ac:dyDescent="0.45">
      <c r="A8" s="2" t="s">
        <v>2435</v>
      </c>
      <c r="B8" s="1">
        <v>46027</v>
      </c>
      <c r="C8" s="2" t="s">
        <v>1485</v>
      </c>
      <c r="D8" s="2" t="s">
        <v>67</v>
      </c>
      <c r="E8" s="2" t="s">
        <v>2169</v>
      </c>
      <c r="F8" s="2" t="s">
        <v>2436</v>
      </c>
      <c r="G8" s="1">
        <v>46113</v>
      </c>
      <c r="H8" s="2" t="s">
        <v>1530</v>
      </c>
      <c r="I8" s="2" t="s">
        <v>317</v>
      </c>
      <c r="J8" s="79">
        <v>190.26</v>
      </c>
      <c r="K8" s="2"/>
      <c r="L8" s="79"/>
    </row>
    <row r="9" spans="1:12" x14ac:dyDescent="0.45">
      <c r="A9" s="2" t="s">
        <v>2435</v>
      </c>
      <c r="B9" s="1">
        <v>46027</v>
      </c>
      <c r="C9" s="2" t="s">
        <v>1485</v>
      </c>
      <c r="D9" s="2" t="s">
        <v>67</v>
      </c>
      <c r="E9" s="2" t="s">
        <v>2169</v>
      </c>
      <c r="F9" s="2" t="s">
        <v>2436</v>
      </c>
      <c r="G9" s="1">
        <v>46113</v>
      </c>
      <c r="H9" s="2" t="s">
        <v>1531</v>
      </c>
      <c r="I9" s="2" t="s">
        <v>284</v>
      </c>
      <c r="J9" s="79">
        <v>94.6</v>
      </c>
      <c r="K9" s="2"/>
      <c r="L9" s="79"/>
    </row>
    <row r="10" spans="1:12" x14ac:dyDescent="0.45">
      <c r="A10" s="2" t="s">
        <v>2449</v>
      </c>
      <c r="B10" s="1">
        <v>46027</v>
      </c>
      <c r="C10" s="2" t="s">
        <v>1485</v>
      </c>
      <c r="D10" s="2" t="s">
        <v>67</v>
      </c>
      <c r="E10" s="2" t="s">
        <v>2169</v>
      </c>
      <c r="F10" s="2" t="s">
        <v>2450</v>
      </c>
      <c r="G10" s="1">
        <v>46113</v>
      </c>
      <c r="H10" s="2" t="s">
        <v>1521</v>
      </c>
      <c r="I10" s="2" t="s">
        <v>304</v>
      </c>
      <c r="J10" s="79">
        <v>220</v>
      </c>
      <c r="K10" s="2"/>
      <c r="L10" s="79"/>
    </row>
    <row r="11" spans="1:12" x14ac:dyDescent="0.45">
      <c r="A11" s="2" t="s">
        <v>2451</v>
      </c>
      <c r="B11" s="1">
        <v>46027</v>
      </c>
      <c r="C11" s="2" t="s">
        <v>1485</v>
      </c>
      <c r="D11" s="2" t="s">
        <v>67</v>
      </c>
      <c r="E11" s="2" t="s">
        <v>2169</v>
      </c>
      <c r="F11" s="2" t="s">
        <v>2452</v>
      </c>
      <c r="G11" s="1">
        <v>46113</v>
      </c>
      <c r="H11" s="2" t="s">
        <v>1521</v>
      </c>
      <c r="I11" s="2" t="s">
        <v>304</v>
      </c>
      <c r="J11" s="79">
        <v>275</v>
      </c>
      <c r="K11" s="2"/>
      <c r="L11" s="79"/>
    </row>
    <row r="12" spans="1:12" x14ac:dyDescent="0.45">
      <c r="A12" s="2" t="s">
        <v>2451</v>
      </c>
      <c r="B12" s="1">
        <v>46027</v>
      </c>
      <c r="C12" s="2" t="s">
        <v>1485</v>
      </c>
      <c r="D12" s="2" t="s">
        <v>67</v>
      </c>
      <c r="E12" s="2" t="s">
        <v>2169</v>
      </c>
      <c r="F12" s="2" t="s">
        <v>2452</v>
      </c>
      <c r="G12" s="1">
        <v>46113</v>
      </c>
      <c r="H12" s="2" t="s">
        <v>1531</v>
      </c>
      <c r="I12" s="2" t="s">
        <v>284</v>
      </c>
      <c r="J12" s="79">
        <v>946</v>
      </c>
      <c r="K12" s="2"/>
      <c r="L12" s="79"/>
    </row>
    <row r="13" spans="1:12" x14ac:dyDescent="0.45">
      <c r="A13" s="2" t="s">
        <v>2453</v>
      </c>
      <c r="B13" s="1">
        <v>46027</v>
      </c>
      <c r="C13" s="2" t="s">
        <v>1485</v>
      </c>
      <c r="D13" s="2" t="s">
        <v>67</v>
      </c>
      <c r="E13" s="2" t="s">
        <v>2169</v>
      </c>
      <c r="F13" s="2" t="s">
        <v>2454</v>
      </c>
      <c r="G13" s="1">
        <v>46113</v>
      </c>
      <c r="H13" s="2" t="s">
        <v>1521</v>
      </c>
      <c r="I13" s="2" t="s">
        <v>304</v>
      </c>
      <c r="J13" s="79">
        <v>55</v>
      </c>
      <c r="K13" s="2"/>
      <c r="L13" s="79"/>
    </row>
    <row r="14" spans="1:12" x14ac:dyDescent="0.45">
      <c r="A14" s="2" t="s">
        <v>2453</v>
      </c>
      <c r="B14" s="1">
        <v>46027</v>
      </c>
      <c r="C14" s="2" t="s">
        <v>1485</v>
      </c>
      <c r="D14" s="2" t="s">
        <v>67</v>
      </c>
      <c r="E14" s="2" t="s">
        <v>2169</v>
      </c>
      <c r="F14" s="2" t="s">
        <v>2454</v>
      </c>
      <c r="G14" s="1">
        <v>46113</v>
      </c>
      <c r="H14" s="2" t="s">
        <v>1531</v>
      </c>
      <c r="I14" s="2" t="s">
        <v>284</v>
      </c>
      <c r="J14" s="79">
        <v>662.2</v>
      </c>
      <c r="K14" s="2"/>
      <c r="L14" s="79"/>
    </row>
    <row r="15" spans="1:12" x14ac:dyDescent="0.45">
      <c r="A15" s="2" t="s">
        <v>2455</v>
      </c>
      <c r="B15" s="1">
        <v>46027</v>
      </c>
      <c r="C15" s="2" t="s">
        <v>1485</v>
      </c>
      <c r="D15" s="2" t="s">
        <v>67</v>
      </c>
      <c r="E15" s="2" t="s">
        <v>2169</v>
      </c>
      <c r="F15" s="2" t="s">
        <v>2456</v>
      </c>
      <c r="G15" s="1">
        <v>46113</v>
      </c>
      <c r="H15" s="2" t="s">
        <v>1521</v>
      </c>
      <c r="I15" s="2" t="s">
        <v>304</v>
      </c>
      <c r="J15" s="79">
        <v>385</v>
      </c>
      <c r="K15" s="2"/>
      <c r="L15" s="79"/>
    </row>
    <row r="16" spans="1:12" x14ac:dyDescent="0.45">
      <c r="A16" s="2" t="s">
        <v>2457</v>
      </c>
      <c r="B16" s="1">
        <v>46027</v>
      </c>
      <c r="C16" s="2" t="s">
        <v>1485</v>
      </c>
      <c r="D16" s="2" t="s">
        <v>67</v>
      </c>
      <c r="E16" s="2" t="s">
        <v>2169</v>
      </c>
      <c r="F16" s="2" t="s">
        <v>2458</v>
      </c>
      <c r="G16" s="1">
        <v>46113</v>
      </c>
      <c r="H16" s="2" t="s">
        <v>1521</v>
      </c>
      <c r="I16" s="2" t="s">
        <v>304</v>
      </c>
      <c r="J16" s="79">
        <v>935</v>
      </c>
      <c r="K16" s="2"/>
      <c r="L16" s="79"/>
    </row>
    <row r="17" spans="1:12" x14ac:dyDescent="0.45">
      <c r="A17" s="2" t="s">
        <v>2437</v>
      </c>
      <c r="B17" s="1">
        <v>46027</v>
      </c>
      <c r="C17" s="2" t="s">
        <v>1485</v>
      </c>
      <c r="D17" s="2" t="s">
        <v>67</v>
      </c>
      <c r="E17" s="2" t="s">
        <v>2169</v>
      </c>
      <c r="F17" s="2" t="s">
        <v>2438</v>
      </c>
      <c r="G17" s="1">
        <v>46113</v>
      </c>
      <c r="H17" s="2" t="s">
        <v>1521</v>
      </c>
      <c r="I17" s="2" t="s">
        <v>304</v>
      </c>
      <c r="J17" s="79">
        <v>330</v>
      </c>
      <c r="K17" s="2"/>
      <c r="L17" s="79"/>
    </row>
    <row r="18" spans="1:12" x14ac:dyDescent="0.45">
      <c r="A18" s="2" t="s">
        <v>2439</v>
      </c>
      <c r="B18" s="1">
        <v>46027</v>
      </c>
      <c r="C18" s="2" t="s">
        <v>1485</v>
      </c>
      <c r="D18" s="2" t="s">
        <v>67</v>
      </c>
      <c r="E18" s="2" t="s">
        <v>2169</v>
      </c>
      <c r="F18" s="2" t="s">
        <v>2440</v>
      </c>
      <c r="G18" s="1">
        <v>46113</v>
      </c>
      <c r="H18" s="2" t="s">
        <v>1521</v>
      </c>
      <c r="I18" s="2" t="s">
        <v>304</v>
      </c>
      <c r="J18" s="79">
        <v>495</v>
      </c>
      <c r="K18" s="2"/>
      <c r="L18" s="79"/>
    </row>
    <row r="19" spans="1:12" x14ac:dyDescent="0.45">
      <c r="A19" s="2" t="s">
        <v>2439</v>
      </c>
      <c r="B19" s="1">
        <v>46027</v>
      </c>
      <c r="C19" s="2" t="s">
        <v>1485</v>
      </c>
      <c r="D19" s="2" t="s">
        <v>67</v>
      </c>
      <c r="E19" s="2" t="s">
        <v>2169</v>
      </c>
      <c r="F19" s="2" t="s">
        <v>2440</v>
      </c>
      <c r="G19" s="1">
        <v>46113</v>
      </c>
      <c r="H19" s="2" t="s">
        <v>1531</v>
      </c>
      <c r="I19" s="2" t="s">
        <v>284</v>
      </c>
      <c r="J19" s="79">
        <v>756.8</v>
      </c>
      <c r="K19" s="2"/>
      <c r="L19" s="79"/>
    </row>
    <row r="20" spans="1:12" x14ac:dyDescent="0.45">
      <c r="A20" s="2" t="s">
        <v>2441</v>
      </c>
      <c r="B20" s="1">
        <v>46027</v>
      </c>
      <c r="C20" s="2" t="s">
        <v>1485</v>
      </c>
      <c r="D20" s="2" t="s">
        <v>67</v>
      </c>
      <c r="E20" s="2" t="s">
        <v>2169</v>
      </c>
      <c r="F20" s="2" t="s">
        <v>2442</v>
      </c>
      <c r="G20" s="1">
        <v>46113</v>
      </c>
      <c r="H20" s="2" t="s">
        <v>1521</v>
      </c>
      <c r="I20" s="2" t="s">
        <v>304</v>
      </c>
      <c r="J20" s="79">
        <v>55</v>
      </c>
      <c r="K20" s="2"/>
      <c r="L20" s="79"/>
    </row>
    <row r="21" spans="1:12" x14ac:dyDescent="0.45">
      <c r="A21" s="2" t="s">
        <v>2441</v>
      </c>
      <c r="B21" s="1">
        <v>46027</v>
      </c>
      <c r="C21" s="2" t="s">
        <v>1485</v>
      </c>
      <c r="D21" s="2" t="s">
        <v>67</v>
      </c>
      <c r="E21" s="2" t="s">
        <v>2169</v>
      </c>
      <c r="F21" s="2" t="s">
        <v>2442</v>
      </c>
      <c r="G21" s="1">
        <v>46113</v>
      </c>
      <c r="H21" s="2" t="s">
        <v>1531</v>
      </c>
      <c r="I21" s="2" t="s">
        <v>284</v>
      </c>
      <c r="J21" s="79">
        <v>567.6</v>
      </c>
      <c r="K21" s="2"/>
      <c r="L21" s="79"/>
    </row>
    <row r="22" spans="1:12" x14ac:dyDescent="0.45">
      <c r="A22" s="2" t="s">
        <v>2443</v>
      </c>
      <c r="B22" s="1">
        <v>46027</v>
      </c>
      <c r="C22" s="2" t="s">
        <v>1485</v>
      </c>
      <c r="D22" s="2" t="s">
        <v>67</v>
      </c>
      <c r="E22" s="2" t="s">
        <v>2169</v>
      </c>
      <c r="F22" s="2" t="s">
        <v>2444</v>
      </c>
      <c r="G22" s="1">
        <v>46113</v>
      </c>
      <c r="H22" s="2" t="s">
        <v>1521</v>
      </c>
      <c r="I22" s="2" t="s">
        <v>304</v>
      </c>
      <c r="J22" s="79">
        <v>990</v>
      </c>
      <c r="K22" s="2"/>
      <c r="L22" s="79"/>
    </row>
    <row r="23" spans="1:12" x14ac:dyDescent="0.45">
      <c r="A23" s="2" t="s">
        <v>2443</v>
      </c>
      <c r="B23" s="1">
        <v>46027</v>
      </c>
      <c r="C23" s="2" t="s">
        <v>1485</v>
      </c>
      <c r="D23" s="2" t="s">
        <v>67</v>
      </c>
      <c r="E23" s="2" t="s">
        <v>2169</v>
      </c>
      <c r="F23" s="2" t="s">
        <v>2444</v>
      </c>
      <c r="G23" s="1">
        <v>46113</v>
      </c>
      <c r="H23" s="2" t="s">
        <v>1531</v>
      </c>
      <c r="I23" s="2" t="s">
        <v>284</v>
      </c>
      <c r="J23" s="79">
        <v>851.4</v>
      </c>
      <c r="K23" s="2"/>
      <c r="L23" s="79"/>
    </row>
    <row r="24" spans="1:12" x14ac:dyDescent="0.45">
      <c r="A24" s="2" t="s">
        <v>2443</v>
      </c>
      <c r="B24" s="1">
        <v>46027</v>
      </c>
      <c r="C24" s="2" t="s">
        <v>1485</v>
      </c>
      <c r="D24" s="2" t="s">
        <v>67</v>
      </c>
      <c r="E24" s="2" t="s">
        <v>2169</v>
      </c>
      <c r="F24" s="2" t="s">
        <v>2444</v>
      </c>
      <c r="G24" s="1">
        <v>46113</v>
      </c>
      <c r="H24" s="2" t="s">
        <v>1537</v>
      </c>
      <c r="I24" s="2" t="s">
        <v>230</v>
      </c>
      <c r="J24" s="79">
        <v>79.89</v>
      </c>
      <c r="K24" s="2"/>
      <c r="L24" s="79"/>
    </row>
    <row r="25" spans="1:12" x14ac:dyDescent="0.45">
      <c r="A25" s="2" t="s">
        <v>2445</v>
      </c>
      <c r="B25" s="1">
        <v>46027</v>
      </c>
      <c r="C25" s="2" t="s">
        <v>1485</v>
      </c>
      <c r="D25" s="2" t="s">
        <v>67</v>
      </c>
      <c r="E25" s="2" t="s">
        <v>2169</v>
      </c>
      <c r="F25" s="2" t="s">
        <v>2446</v>
      </c>
      <c r="G25" s="1">
        <v>46113</v>
      </c>
      <c r="H25" s="2" t="s">
        <v>1521</v>
      </c>
      <c r="I25" s="2" t="s">
        <v>304</v>
      </c>
      <c r="J25" s="79">
        <v>275</v>
      </c>
      <c r="K25" s="2"/>
      <c r="L25" s="79"/>
    </row>
    <row r="26" spans="1:12" x14ac:dyDescent="0.45">
      <c r="A26" s="2" t="s">
        <v>2445</v>
      </c>
      <c r="B26" s="1">
        <v>46027</v>
      </c>
      <c r="C26" s="2" t="s">
        <v>1485</v>
      </c>
      <c r="D26" s="2" t="s">
        <v>67</v>
      </c>
      <c r="E26" s="2" t="s">
        <v>2169</v>
      </c>
      <c r="F26" s="2" t="s">
        <v>2446</v>
      </c>
      <c r="G26" s="1">
        <v>46113</v>
      </c>
      <c r="H26" s="2" t="s">
        <v>1530</v>
      </c>
      <c r="I26" s="2" t="s">
        <v>317</v>
      </c>
      <c r="J26" s="79">
        <v>317.10000000000002</v>
      </c>
      <c r="K26" s="2"/>
      <c r="L26" s="79"/>
    </row>
    <row r="27" spans="1:12" x14ac:dyDescent="0.45">
      <c r="A27" s="2" t="s">
        <v>2447</v>
      </c>
      <c r="B27" s="1">
        <v>46027</v>
      </c>
      <c r="C27" s="2" t="s">
        <v>1485</v>
      </c>
      <c r="D27" s="2" t="s">
        <v>67</v>
      </c>
      <c r="E27" s="2" t="s">
        <v>2169</v>
      </c>
      <c r="F27" s="2" t="s">
        <v>2448</v>
      </c>
      <c r="G27" s="1">
        <v>46113</v>
      </c>
      <c r="H27" s="2" t="s">
        <v>1521</v>
      </c>
      <c r="I27" s="2" t="s">
        <v>304</v>
      </c>
      <c r="J27" s="79">
        <v>110</v>
      </c>
      <c r="K27" s="2"/>
      <c r="L27" s="79"/>
    </row>
    <row r="28" spans="1:12" x14ac:dyDescent="0.45">
      <c r="A28" s="2" t="s">
        <v>2459</v>
      </c>
      <c r="B28" s="1">
        <v>46027</v>
      </c>
      <c r="C28" s="2" t="s">
        <v>1513</v>
      </c>
      <c r="D28" s="2" t="s">
        <v>2252</v>
      </c>
      <c r="E28" s="2" t="s">
        <v>1486</v>
      </c>
      <c r="F28" s="2" t="s">
        <v>2460</v>
      </c>
      <c r="G28" s="1">
        <v>46083</v>
      </c>
      <c r="H28" s="2" t="s">
        <v>1514</v>
      </c>
      <c r="I28" s="2" t="s">
        <v>930</v>
      </c>
      <c r="J28" s="79">
        <v>46800</v>
      </c>
      <c r="K28" s="2"/>
      <c r="L28" s="79"/>
    </row>
    <row r="29" spans="1:12" x14ac:dyDescent="0.45">
      <c r="A29" s="2" t="s">
        <v>2463</v>
      </c>
      <c r="B29" s="1">
        <v>46028</v>
      </c>
      <c r="C29" s="2" t="s">
        <v>1485</v>
      </c>
      <c r="D29" s="2" t="s">
        <v>67</v>
      </c>
      <c r="E29" s="2" t="s">
        <v>2169</v>
      </c>
      <c r="F29" s="2" t="s">
        <v>2464</v>
      </c>
      <c r="G29" s="1">
        <v>46137</v>
      </c>
      <c r="H29" s="2" t="s">
        <v>1531</v>
      </c>
      <c r="I29" s="2" t="s">
        <v>284</v>
      </c>
      <c r="J29" s="79">
        <v>283.8</v>
      </c>
      <c r="K29" s="2"/>
      <c r="L29" s="79"/>
    </row>
    <row r="30" spans="1:12" x14ac:dyDescent="0.45">
      <c r="A30" s="2" t="s">
        <v>2465</v>
      </c>
      <c r="B30" s="1">
        <v>46028</v>
      </c>
      <c r="C30" s="2" t="s">
        <v>1485</v>
      </c>
      <c r="D30" s="2" t="s">
        <v>67</v>
      </c>
      <c r="E30" s="2" t="s">
        <v>2169</v>
      </c>
      <c r="F30" s="2" t="s">
        <v>2464</v>
      </c>
      <c r="G30" s="1">
        <v>46066</v>
      </c>
      <c r="H30" s="2" t="s">
        <v>1510</v>
      </c>
      <c r="I30" s="2" t="s">
        <v>173</v>
      </c>
      <c r="J30" s="79">
        <v>952</v>
      </c>
      <c r="K30" s="2"/>
      <c r="L30" s="79"/>
    </row>
    <row r="31" spans="1:12" x14ac:dyDescent="0.45">
      <c r="A31" s="2" t="s">
        <v>2466</v>
      </c>
      <c r="B31" s="1">
        <v>46028</v>
      </c>
      <c r="C31" s="2" t="s">
        <v>1485</v>
      </c>
      <c r="D31" s="2" t="s">
        <v>67</v>
      </c>
      <c r="E31" s="2" t="s">
        <v>1486</v>
      </c>
      <c r="F31" s="2" t="s">
        <v>2467</v>
      </c>
      <c r="G31" s="1">
        <v>46123</v>
      </c>
      <c r="H31" s="2" t="s">
        <v>1509</v>
      </c>
      <c r="I31" s="2" t="s">
        <v>117</v>
      </c>
      <c r="J31" s="79">
        <v>127.14</v>
      </c>
      <c r="K31" s="2"/>
      <c r="L31" s="79"/>
    </row>
    <row r="32" spans="1:12" x14ac:dyDescent="0.45">
      <c r="A32" s="2" t="s">
        <v>2461</v>
      </c>
      <c r="B32" s="1">
        <v>46028</v>
      </c>
      <c r="C32" s="2" t="s">
        <v>1522</v>
      </c>
      <c r="D32" s="2" t="s">
        <v>31</v>
      </c>
      <c r="E32" s="2" t="s">
        <v>1493</v>
      </c>
      <c r="F32" s="2" t="s">
        <v>2462</v>
      </c>
      <c r="G32" s="1">
        <v>46035</v>
      </c>
      <c r="H32" s="2" t="s">
        <v>1542</v>
      </c>
      <c r="I32" s="2" t="s">
        <v>2270</v>
      </c>
      <c r="J32" s="79">
        <v>1064.4000000000001</v>
      </c>
      <c r="K32" s="2"/>
      <c r="L32" s="79"/>
    </row>
    <row r="33" spans="1:12" x14ac:dyDescent="0.45">
      <c r="A33" s="2" t="s">
        <v>2468</v>
      </c>
      <c r="B33" s="1">
        <v>46029</v>
      </c>
      <c r="C33" s="2" t="s">
        <v>1555</v>
      </c>
      <c r="D33" s="2" t="s">
        <v>115</v>
      </c>
      <c r="E33" s="2" t="s">
        <v>1486</v>
      </c>
      <c r="F33" s="2" t="s">
        <v>2469</v>
      </c>
      <c r="G33" s="1">
        <v>46178</v>
      </c>
      <c r="H33" s="2" t="s">
        <v>1556</v>
      </c>
      <c r="I33" s="2" t="s">
        <v>114</v>
      </c>
      <c r="J33" s="79">
        <v>40750</v>
      </c>
      <c r="K33" s="2"/>
      <c r="L33" s="79"/>
    </row>
    <row r="34" spans="1:12" x14ac:dyDescent="0.45">
      <c r="A34" s="2" t="s">
        <v>2470</v>
      </c>
      <c r="B34" s="1">
        <v>46030</v>
      </c>
      <c r="C34" s="2" t="s">
        <v>1546</v>
      </c>
      <c r="D34" s="2" t="s">
        <v>309</v>
      </c>
      <c r="E34" s="2" t="s">
        <v>1486</v>
      </c>
      <c r="F34" s="2" t="s">
        <v>2471</v>
      </c>
      <c r="G34" s="1">
        <v>46146</v>
      </c>
      <c r="H34" s="2" t="s">
        <v>1615</v>
      </c>
      <c r="I34" s="2" t="s">
        <v>308</v>
      </c>
      <c r="J34" s="79">
        <v>418936.32000000001</v>
      </c>
      <c r="K34" s="2"/>
      <c r="L34" s="79"/>
    </row>
    <row r="35" spans="1:12" x14ac:dyDescent="0.45">
      <c r="A35" s="2" t="s">
        <v>2472</v>
      </c>
      <c r="B35" s="1">
        <v>46030</v>
      </c>
      <c r="C35" s="2" t="s">
        <v>1546</v>
      </c>
      <c r="D35" s="2" t="s">
        <v>309</v>
      </c>
      <c r="E35" s="2" t="s">
        <v>1486</v>
      </c>
      <c r="F35" s="2" t="s">
        <v>2471</v>
      </c>
      <c r="G35" s="1">
        <v>46139</v>
      </c>
      <c r="H35" s="2" t="s">
        <v>1616</v>
      </c>
      <c r="I35" s="2" t="s">
        <v>310</v>
      </c>
      <c r="J35" s="79">
        <v>274487.52</v>
      </c>
      <c r="K35" s="2"/>
      <c r="L35" s="79"/>
    </row>
    <row r="36" spans="1:12" x14ac:dyDescent="0.45">
      <c r="A36" s="2" t="s">
        <v>2473</v>
      </c>
      <c r="B36" s="1">
        <v>46030</v>
      </c>
      <c r="C36" s="2" t="s">
        <v>1546</v>
      </c>
      <c r="D36" s="2" t="s">
        <v>309</v>
      </c>
      <c r="E36" s="2" t="s">
        <v>1486</v>
      </c>
      <c r="F36" s="2" t="s">
        <v>2471</v>
      </c>
      <c r="G36" s="1">
        <v>46132</v>
      </c>
      <c r="H36" s="2" t="s">
        <v>1617</v>
      </c>
      <c r="I36" s="2" t="s">
        <v>312</v>
      </c>
      <c r="J36" s="79">
        <v>17342.64</v>
      </c>
      <c r="K36" s="2"/>
      <c r="L36" s="79"/>
    </row>
    <row r="37" spans="1:12" x14ac:dyDescent="0.45">
      <c r="A37" s="2" t="s">
        <v>2474</v>
      </c>
      <c r="B37" s="1">
        <v>46030</v>
      </c>
      <c r="C37" s="2" t="s">
        <v>1522</v>
      </c>
      <c r="D37" s="2" t="s">
        <v>31</v>
      </c>
      <c r="E37" s="2" t="s">
        <v>1493</v>
      </c>
      <c r="F37" s="2" t="s">
        <v>2475</v>
      </c>
      <c r="G37" s="1">
        <v>46150</v>
      </c>
      <c r="H37" s="2" t="s">
        <v>1523</v>
      </c>
      <c r="I37" s="2" t="s">
        <v>2103</v>
      </c>
      <c r="J37" s="79">
        <v>29160</v>
      </c>
      <c r="K37" s="2"/>
      <c r="L37" s="79"/>
    </row>
    <row r="38" spans="1:12" x14ac:dyDescent="0.45">
      <c r="A38" s="2" t="s">
        <v>2483</v>
      </c>
      <c r="B38" s="1">
        <v>46031</v>
      </c>
      <c r="C38" s="2" t="s">
        <v>2484</v>
      </c>
      <c r="D38" s="2" t="s">
        <v>2485</v>
      </c>
      <c r="E38" s="2" t="s">
        <v>1486</v>
      </c>
      <c r="F38" s="2" t="s">
        <v>2486</v>
      </c>
      <c r="G38" s="1">
        <v>46154</v>
      </c>
      <c r="H38" s="2" t="s">
        <v>2487</v>
      </c>
      <c r="I38" s="2" t="s">
        <v>791</v>
      </c>
      <c r="J38" s="79">
        <v>3948.28</v>
      </c>
      <c r="K38" s="2"/>
      <c r="L38" s="79"/>
    </row>
    <row r="39" spans="1:12" x14ac:dyDescent="0.45">
      <c r="A39" s="2" t="s">
        <v>2476</v>
      </c>
      <c r="B39" s="1">
        <v>46031</v>
      </c>
      <c r="C39" s="2" t="s">
        <v>2477</v>
      </c>
      <c r="D39" s="2" t="s">
        <v>2478</v>
      </c>
      <c r="E39" s="2" t="s">
        <v>1493</v>
      </c>
      <c r="F39" s="2" t="s">
        <v>2479</v>
      </c>
      <c r="G39" s="1">
        <v>46090</v>
      </c>
      <c r="H39" s="2" t="s">
        <v>2480</v>
      </c>
      <c r="I39" s="2" t="s">
        <v>1441</v>
      </c>
      <c r="J39" s="79">
        <v>43650</v>
      </c>
      <c r="K39" s="2"/>
      <c r="L39" s="79"/>
    </row>
    <row r="40" spans="1:12" x14ac:dyDescent="0.45">
      <c r="A40" s="2" t="s">
        <v>2481</v>
      </c>
      <c r="B40" s="1">
        <v>46031</v>
      </c>
      <c r="C40" s="2" t="s">
        <v>2477</v>
      </c>
      <c r="D40" s="2" t="s">
        <v>2478</v>
      </c>
      <c r="E40" s="2" t="s">
        <v>1493</v>
      </c>
      <c r="F40" s="2" t="s">
        <v>2482</v>
      </c>
      <c r="G40" s="1">
        <v>46076</v>
      </c>
      <c r="H40" s="2" t="s">
        <v>2480</v>
      </c>
      <c r="I40" s="2" t="s">
        <v>1441</v>
      </c>
      <c r="J40" s="79">
        <v>43650</v>
      </c>
      <c r="K40" s="2"/>
      <c r="L40" s="79"/>
    </row>
    <row r="41" spans="1:12" x14ac:dyDescent="0.45">
      <c r="A41" s="2" t="s">
        <v>2488</v>
      </c>
      <c r="B41" s="1">
        <v>46031</v>
      </c>
      <c r="C41" s="2" t="s">
        <v>2489</v>
      </c>
      <c r="D41" s="2" t="s">
        <v>2490</v>
      </c>
      <c r="E41" s="2" t="s">
        <v>2491</v>
      </c>
      <c r="F41" s="2" t="s">
        <v>2492</v>
      </c>
      <c r="G41" s="1">
        <v>46031</v>
      </c>
      <c r="H41" s="2" t="s">
        <v>2359</v>
      </c>
      <c r="I41" s="2" t="s">
        <v>2360</v>
      </c>
      <c r="J41" s="79">
        <v>6410.7791999999999</v>
      </c>
      <c r="K41" s="2"/>
      <c r="L41" s="79"/>
    </row>
    <row r="42" spans="1:12" x14ac:dyDescent="0.45">
      <c r="A42" s="2" t="s">
        <v>2493</v>
      </c>
      <c r="B42" s="1">
        <v>46034</v>
      </c>
      <c r="C42" s="2" t="s">
        <v>1499</v>
      </c>
      <c r="D42" s="2" t="s">
        <v>90</v>
      </c>
      <c r="E42" s="2" t="s">
        <v>1486</v>
      </c>
      <c r="F42" s="2" t="s">
        <v>2494</v>
      </c>
      <c r="G42" s="1">
        <v>46034</v>
      </c>
      <c r="H42" s="2" t="s">
        <v>2495</v>
      </c>
      <c r="I42" s="2" t="s">
        <v>1501</v>
      </c>
      <c r="J42" s="79">
        <v>0</v>
      </c>
      <c r="K42" s="2"/>
      <c r="L42" s="79"/>
    </row>
    <row r="43" spans="1:12" x14ac:dyDescent="0.45">
      <c r="A43" s="2" t="s">
        <v>2496</v>
      </c>
      <c r="B43" s="1">
        <v>46035</v>
      </c>
      <c r="C43" s="2" t="s">
        <v>1519</v>
      </c>
      <c r="D43" s="2" t="s">
        <v>89</v>
      </c>
      <c r="E43" s="2" t="s">
        <v>2497</v>
      </c>
      <c r="F43" s="2" t="s">
        <v>2498</v>
      </c>
      <c r="G43" s="1">
        <v>46193</v>
      </c>
      <c r="H43" s="2" t="s">
        <v>1542</v>
      </c>
      <c r="I43" s="2" t="s">
        <v>2270</v>
      </c>
      <c r="J43" s="79">
        <v>125064</v>
      </c>
      <c r="K43" s="2"/>
      <c r="L43" s="79"/>
    </row>
    <row r="44" spans="1:12" x14ac:dyDescent="0.45">
      <c r="A44" s="2" t="s">
        <v>2499</v>
      </c>
      <c r="B44" s="1">
        <v>46035</v>
      </c>
      <c r="C44" s="2" t="s">
        <v>1519</v>
      </c>
      <c r="D44" s="2" t="s">
        <v>89</v>
      </c>
      <c r="E44" s="2" t="s">
        <v>2497</v>
      </c>
      <c r="F44" s="2" t="s">
        <v>2498</v>
      </c>
      <c r="G44" s="1">
        <v>46179</v>
      </c>
      <c r="H44" s="2" t="s">
        <v>1523</v>
      </c>
      <c r="I44" s="2" t="s">
        <v>2103</v>
      </c>
      <c r="J44" s="79">
        <v>54675</v>
      </c>
      <c r="K44" s="2"/>
      <c r="L44" s="79"/>
    </row>
    <row r="45" spans="1:12" x14ac:dyDescent="0.45">
      <c r="A45" s="2" t="s">
        <v>2508</v>
      </c>
      <c r="B45" s="1">
        <v>46035</v>
      </c>
      <c r="C45" s="2" t="s">
        <v>1517</v>
      </c>
      <c r="D45" s="2" t="s">
        <v>92</v>
      </c>
      <c r="E45" s="2" t="s">
        <v>1486</v>
      </c>
      <c r="F45" s="2" t="s">
        <v>2509</v>
      </c>
      <c r="G45" s="1">
        <v>46103</v>
      </c>
      <c r="H45" s="2" t="s">
        <v>1496</v>
      </c>
      <c r="I45" s="2" t="s">
        <v>95</v>
      </c>
      <c r="J45" s="79">
        <v>3886</v>
      </c>
      <c r="K45" s="2"/>
      <c r="L45" s="79"/>
    </row>
    <row r="46" spans="1:12" x14ac:dyDescent="0.45">
      <c r="A46" s="2" t="s">
        <v>2508</v>
      </c>
      <c r="B46" s="1">
        <v>46035</v>
      </c>
      <c r="C46" s="2" t="s">
        <v>1517</v>
      </c>
      <c r="D46" s="2" t="s">
        <v>92</v>
      </c>
      <c r="E46" s="2" t="s">
        <v>1486</v>
      </c>
      <c r="F46" s="2" t="s">
        <v>2509</v>
      </c>
      <c r="G46" s="1">
        <v>46103</v>
      </c>
      <c r="H46" s="2" t="s">
        <v>1518</v>
      </c>
      <c r="I46" s="2" t="s">
        <v>91</v>
      </c>
      <c r="J46" s="79">
        <v>780</v>
      </c>
      <c r="K46" s="2"/>
      <c r="L46" s="79"/>
    </row>
    <row r="47" spans="1:12" x14ac:dyDescent="0.45">
      <c r="A47" s="2" t="s">
        <v>2508</v>
      </c>
      <c r="B47" s="1">
        <v>46035</v>
      </c>
      <c r="C47" s="2" t="s">
        <v>1517</v>
      </c>
      <c r="D47" s="2" t="s">
        <v>92</v>
      </c>
      <c r="E47" s="2" t="s">
        <v>1486</v>
      </c>
      <c r="F47" s="2" t="s">
        <v>2509</v>
      </c>
      <c r="G47" s="1">
        <v>46103</v>
      </c>
      <c r="H47" s="2" t="s">
        <v>1497</v>
      </c>
      <c r="I47" s="2" t="s">
        <v>93</v>
      </c>
      <c r="J47" s="79">
        <v>119</v>
      </c>
      <c r="K47" s="2"/>
      <c r="L47" s="79"/>
    </row>
    <row r="48" spans="1:12" x14ac:dyDescent="0.45">
      <c r="A48" s="2" t="s">
        <v>2500</v>
      </c>
      <c r="B48" s="1">
        <v>46035</v>
      </c>
      <c r="C48" s="2" t="s">
        <v>1522</v>
      </c>
      <c r="D48" s="2" t="s">
        <v>31</v>
      </c>
      <c r="E48" s="2" t="s">
        <v>1493</v>
      </c>
      <c r="F48" s="2" t="s">
        <v>2501</v>
      </c>
      <c r="G48" s="1">
        <v>46052</v>
      </c>
      <c r="H48" s="2" t="s">
        <v>2502</v>
      </c>
      <c r="I48" s="2" t="s">
        <v>807</v>
      </c>
      <c r="J48" s="79">
        <v>6661.28</v>
      </c>
      <c r="K48" s="2"/>
      <c r="L48" s="79"/>
    </row>
    <row r="49" spans="1:12" x14ac:dyDescent="0.45">
      <c r="A49" s="2" t="s">
        <v>2503</v>
      </c>
      <c r="B49" s="1">
        <v>46035</v>
      </c>
      <c r="C49" s="2" t="s">
        <v>1485</v>
      </c>
      <c r="D49" s="2" t="s">
        <v>67</v>
      </c>
      <c r="E49" s="2" t="s">
        <v>2169</v>
      </c>
      <c r="F49" s="2" t="s">
        <v>2504</v>
      </c>
      <c r="G49" s="1">
        <v>46143</v>
      </c>
      <c r="H49" s="2" t="s">
        <v>1531</v>
      </c>
      <c r="I49" s="2" t="s">
        <v>284</v>
      </c>
      <c r="J49" s="79">
        <v>283.8</v>
      </c>
      <c r="K49" s="2"/>
      <c r="L49" s="79"/>
    </row>
    <row r="50" spans="1:12" x14ac:dyDescent="0.45">
      <c r="A50" s="2" t="s">
        <v>2505</v>
      </c>
      <c r="B50" s="1">
        <v>46035</v>
      </c>
      <c r="C50" s="2" t="s">
        <v>1485</v>
      </c>
      <c r="D50" s="2" t="s">
        <v>67</v>
      </c>
      <c r="E50" s="2" t="s">
        <v>2169</v>
      </c>
      <c r="F50" s="2" t="s">
        <v>2504</v>
      </c>
      <c r="G50" s="1">
        <v>46102</v>
      </c>
      <c r="H50" s="2" t="s">
        <v>1533</v>
      </c>
      <c r="I50" s="2" t="s">
        <v>333</v>
      </c>
      <c r="J50" s="79">
        <v>193.8</v>
      </c>
      <c r="K50" s="2"/>
      <c r="L50" s="79"/>
    </row>
    <row r="51" spans="1:12" x14ac:dyDescent="0.45">
      <c r="A51" s="2" t="s">
        <v>2506</v>
      </c>
      <c r="B51" s="1">
        <v>46035</v>
      </c>
      <c r="C51" s="2" t="s">
        <v>1485</v>
      </c>
      <c r="D51" s="2" t="s">
        <v>67</v>
      </c>
      <c r="E51" s="2" t="s">
        <v>1486</v>
      </c>
      <c r="F51" s="2" t="s">
        <v>2507</v>
      </c>
      <c r="G51" s="1">
        <v>46042</v>
      </c>
      <c r="H51" s="2" t="s">
        <v>1487</v>
      </c>
      <c r="I51" s="2" t="s">
        <v>262</v>
      </c>
      <c r="J51" s="79">
        <v>160</v>
      </c>
      <c r="K51" s="2"/>
      <c r="L51" s="79"/>
    </row>
    <row r="52" spans="1:12" x14ac:dyDescent="0.45">
      <c r="A52" s="2" t="s">
        <v>2536</v>
      </c>
      <c r="B52" s="1">
        <v>46036</v>
      </c>
      <c r="C52" s="2" t="s">
        <v>1984</v>
      </c>
      <c r="D52" s="2" t="s">
        <v>84</v>
      </c>
      <c r="E52" s="2" t="s">
        <v>1493</v>
      </c>
      <c r="F52" s="2" t="s">
        <v>2523</v>
      </c>
      <c r="G52" s="1">
        <v>2</v>
      </c>
      <c r="H52" s="2" t="s">
        <v>29</v>
      </c>
      <c r="I52" s="2" t="s">
        <v>2524</v>
      </c>
      <c r="J52" s="79">
        <v>9007.32</v>
      </c>
      <c r="K52" s="2"/>
      <c r="L52" s="79"/>
    </row>
    <row r="53" spans="1:12" x14ac:dyDescent="0.45">
      <c r="A53" s="2" t="s">
        <v>2536</v>
      </c>
      <c r="B53" s="1">
        <v>46036</v>
      </c>
      <c r="C53" s="2" t="s">
        <v>1984</v>
      </c>
      <c r="D53" s="2" t="s">
        <v>84</v>
      </c>
      <c r="E53" s="2" t="s">
        <v>1493</v>
      </c>
      <c r="F53" s="2" t="s">
        <v>2523</v>
      </c>
      <c r="G53" s="1">
        <v>2</v>
      </c>
      <c r="H53" s="2" t="s">
        <v>29</v>
      </c>
      <c r="I53" s="2" t="s">
        <v>2525</v>
      </c>
      <c r="J53" s="79">
        <v>888.42</v>
      </c>
      <c r="K53" s="2"/>
      <c r="L53" s="79"/>
    </row>
    <row r="54" spans="1:12" x14ac:dyDescent="0.45">
      <c r="A54" s="2" t="s">
        <v>2536</v>
      </c>
      <c r="B54" s="1">
        <v>46036</v>
      </c>
      <c r="C54" s="2" t="s">
        <v>1984</v>
      </c>
      <c r="D54" s="2" t="s">
        <v>84</v>
      </c>
      <c r="E54" s="2" t="s">
        <v>1493</v>
      </c>
      <c r="F54" s="2" t="s">
        <v>2523</v>
      </c>
      <c r="G54" s="1">
        <v>2</v>
      </c>
      <c r="H54" s="2" t="s">
        <v>29</v>
      </c>
      <c r="I54" s="2" t="s">
        <v>2526</v>
      </c>
      <c r="J54" s="79">
        <v>736.23</v>
      </c>
      <c r="K54" s="2"/>
      <c r="L54" s="79"/>
    </row>
    <row r="55" spans="1:12" x14ac:dyDescent="0.45">
      <c r="A55" s="2" t="s">
        <v>2536</v>
      </c>
      <c r="B55" s="1">
        <v>46036</v>
      </c>
      <c r="C55" s="2" t="s">
        <v>1984</v>
      </c>
      <c r="D55" s="2" t="s">
        <v>84</v>
      </c>
      <c r="E55" s="2" t="s">
        <v>1493</v>
      </c>
      <c r="F55" s="2" t="s">
        <v>2523</v>
      </c>
      <c r="G55" s="1">
        <v>2</v>
      </c>
      <c r="H55" s="2" t="s">
        <v>29</v>
      </c>
      <c r="I55" s="2" t="s">
        <v>2527</v>
      </c>
      <c r="J55" s="79">
        <v>715.43</v>
      </c>
      <c r="K55" s="2"/>
      <c r="L55" s="79"/>
    </row>
    <row r="56" spans="1:12" x14ac:dyDescent="0.45">
      <c r="A56" s="2" t="s">
        <v>2536</v>
      </c>
      <c r="B56" s="1">
        <v>46036</v>
      </c>
      <c r="C56" s="2" t="s">
        <v>1984</v>
      </c>
      <c r="D56" s="2" t="s">
        <v>84</v>
      </c>
      <c r="E56" s="2" t="s">
        <v>1493</v>
      </c>
      <c r="F56" s="2" t="s">
        <v>2523</v>
      </c>
      <c r="G56" s="1">
        <v>2</v>
      </c>
      <c r="H56" s="2" t="s">
        <v>29</v>
      </c>
      <c r="I56" s="2" t="s">
        <v>2528</v>
      </c>
      <c r="J56" s="79">
        <v>683.38</v>
      </c>
      <c r="K56" s="2"/>
      <c r="L56" s="79"/>
    </row>
    <row r="57" spans="1:12" x14ac:dyDescent="0.45">
      <c r="A57" s="2" t="s">
        <v>2536</v>
      </c>
      <c r="B57" s="1">
        <v>46036</v>
      </c>
      <c r="C57" s="2" t="s">
        <v>1984</v>
      </c>
      <c r="D57" s="2" t="s">
        <v>84</v>
      </c>
      <c r="E57" s="2" t="s">
        <v>1493</v>
      </c>
      <c r="F57" s="2" t="s">
        <v>2523</v>
      </c>
      <c r="G57" s="1">
        <v>2</v>
      </c>
      <c r="H57" s="2" t="s">
        <v>29</v>
      </c>
      <c r="I57" s="2" t="s">
        <v>2529</v>
      </c>
      <c r="J57" s="79">
        <v>36.44</v>
      </c>
      <c r="K57" s="2"/>
      <c r="L57" s="79"/>
    </row>
    <row r="58" spans="1:12" x14ac:dyDescent="0.45">
      <c r="A58" s="2" t="s">
        <v>2536</v>
      </c>
      <c r="B58" s="1">
        <v>46036</v>
      </c>
      <c r="C58" s="2" t="s">
        <v>1984</v>
      </c>
      <c r="D58" s="2" t="s">
        <v>84</v>
      </c>
      <c r="E58" s="2" t="s">
        <v>1493</v>
      </c>
      <c r="F58" s="2" t="s">
        <v>2523</v>
      </c>
      <c r="G58" s="1">
        <v>2</v>
      </c>
      <c r="H58" s="2" t="s">
        <v>29</v>
      </c>
      <c r="I58" s="2" t="s">
        <v>2530</v>
      </c>
      <c r="J58" s="79">
        <v>29.42</v>
      </c>
      <c r="K58" s="2"/>
      <c r="L58" s="79"/>
    </row>
    <row r="59" spans="1:12" x14ac:dyDescent="0.45">
      <c r="A59" s="2" t="s">
        <v>2536</v>
      </c>
      <c r="B59" s="1">
        <v>46036</v>
      </c>
      <c r="C59" s="2" t="s">
        <v>1984</v>
      </c>
      <c r="D59" s="2" t="s">
        <v>84</v>
      </c>
      <c r="E59" s="2" t="s">
        <v>1493</v>
      </c>
      <c r="F59" s="2" t="s">
        <v>2523</v>
      </c>
      <c r="G59" s="1">
        <v>2</v>
      </c>
      <c r="H59" s="2" t="s">
        <v>29</v>
      </c>
      <c r="I59" s="2" t="s">
        <v>2531</v>
      </c>
      <c r="J59" s="79">
        <v>0</v>
      </c>
      <c r="K59" s="2"/>
      <c r="L59" s="79"/>
    </row>
    <row r="60" spans="1:12" x14ac:dyDescent="0.45">
      <c r="A60" s="2" t="s">
        <v>2536</v>
      </c>
      <c r="B60" s="1">
        <v>46036</v>
      </c>
      <c r="C60" s="2" t="s">
        <v>1984</v>
      </c>
      <c r="D60" s="2" t="s">
        <v>84</v>
      </c>
      <c r="E60" s="2" t="s">
        <v>1493</v>
      </c>
      <c r="F60" s="2" t="s">
        <v>2523</v>
      </c>
      <c r="G60" s="1">
        <v>2</v>
      </c>
      <c r="H60" s="2" t="s">
        <v>29</v>
      </c>
      <c r="I60" s="2" t="s">
        <v>2532</v>
      </c>
      <c r="J60" s="79">
        <v>0</v>
      </c>
      <c r="K60" s="2"/>
      <c r="L60" s="79"/>
    </row>
    <row r="61" spans="1:12" x14ac:dyDescent="0.45">
      <c r="A61" s="2" t="s">
        <v>2536</v>
      </c>
      <c r="B61" s="1">
        <v>46036</v>
      </c>
      <c r="C61" s="2" t="s">
        <v>1984</v>
      </c>
      <c r="D61" s="2" t="s">
        <v>84</v>
      </c>
      <c r="E61" s="2" t="s">
        <v>1493</v>
      </c>
      <c r="F61" s="2" t="s">
        <v>2523</v>
      </c>
      <c r="G61" s="1">
        <v>2</v>
      </c>
      <c r="H61" s="2" t="s">
        <v>29</v>
      </c>
      <c r="I61" s="2" t="s">
        <v>2533</v>
      </c>
      <c r="J61" s="79">
        <v>0</v>
      </c>
      <c r="K61" s="2"/>
      <c r="L61" s="79"/>
    </row>
    <row r="62" spans="1:12" x14ac:dyDescent="0.45">
      <c r="A62" s="2" t="s">
        <v>2536</v>
      </c>
      <c r="B62" s="1">
        <v>46036</v>
      </c>
      <c r="C62" s="2" t="s">
        <v>1984</v>
      </c>
      <c r="D62" s="2" t="s">
        <v>84</v>
      </c>
      <c r="E62" s="2" t="s">
        <v>1493</v>
      </c>
      <c r="F62" s="2" t="s">
        <v>2523</v>
      </c>
      <c r="G62" s="1">
        <v>2</v>
      </c>
      <c r="H62" s="2" t="s">
        <v>29</v>
      </c>
      <c r="I62" s="2" t="s">
        <v>2534</v>
      </c>
      <c r="J62" s="79">
        <v>0</v>
      </c>
      <c r="K62" s="2"/>
      <c r="L62" s="79"/>
    </row>
    <row r="63" spans="1:12" x14ac:dyDescent="0.45">
      <c r="A63" s="2" t="s">
        <v>2537</v>
      </c>
      <c r="B63" s="1">
        <v>46037</v>
      </c>
      <c r="C63" s="2" t="s">
        <v>2538</v>
      </c>
      <c r="D63" s="2" t="s">
        <v>116</v>
      </c>
      <c r="E63" s="2" t="s">
        <v>1486</v>
      </c>
      <c r="F63" s="2" t="s">
        <v>2607</v>
      </c>
      <c r="G63" s="1">
        <v>46052</v>
      </c>
      <c r="H63" s="2" t="s">
        <v>29</v>
      </c>
      <c r="I63" s="2" t="s">
        <v>2539</v>
      </c>
      <c r="J63" s="79">
        <v>2259.94</v>
      </c>
      <c r="K63" s="2"/>
      <c r="L63" s="79"/>
    </row>
    <row r="64" spans="1:12" x14ac:dyDescent="0.45">
      <c r="A64" s="2" t="s">
        <v>2537</v>
      </c>
      <c r="B64" s="1">
        <v>46037</v>
      </c>
      <c r="C64" s="2" t="s">
        <v>2538</v>
      </c>
      <c r="D64" s="2" t="s">
        <v>116</v>
      </c>
      <c r="E64" s="2" t="s">
        <v>1486</v>
      </c>
      <c r="F64" s="2" t="s">
        <v>2607</v>
      </c>
      <c r="G64" s="1">
        <v>46052</v>
      </c>
      <c r="H64" s="2" t="s">
        <v>29</v>
      </c>
      <c r="I64" s="2" t="s">
        <v>2540</v>
      </c>
      <c r="J64" s="79">
        <v>200</v>
      </c>
      <c r="K64" s="2"/>
      <c r="L64" s="79"/>
    </row>
    <row r="65" spans="1:12" x14ac:dyDescent="0.45">
      <c r="A65" s="2" t="s">
        <v>2537</v>
      </c>
      <c r="B65" s="1">
        <v>46037</v>
      </c>
      <c r="C65" s="2" t="s">
        <v>2538</v>
      </c>
      <c r="D65" s="2" t="s">
        <v>116</v>
      </c>
      <c r="E65" s="2" t="s">
        <v>1486</v>
      </c>
      <c r="F65" s="2" t="s">
        <v>2607</v>
      </c>
      <c r="G65" s="1">
        <v>46052</v>
      </c>
      <c r="H65" s="2" t="s">
        <v>29</v>
      </c>
      <c r="I65" s="2" t="s">
        <v>2541</v>
      </c>
      <c r="J65" s="79">
        <v>175.87</v>
      </c>
      <c r="K65" s="2"/>
      <c r="L65" s="79"/>
    </row>
    <row r="66" spans="1:12" x14ac:dyDescent="0.45">
      <c r="A66" s="2" t="s">
        <v>2537</v>
      </c>
      <c r="B66" s="1">
        <v>46037</v>
      </c>
      <c r="C66" s="2" t="s">
        <v>2538</v>
      </c>
      <c r="D66" s="2" t="s">
        <v>116</v>
      </c>
      <c r="E66" s="2" t="s">
        <v>1486</v>
      </c>
      <c r="F66" s="2" t="s">
        <v>2607</v>
      </c>
      <c r="G66" s="1">
        <v>46052</v>
      </c>
      <c r="H66" s="2" t="s">
        <v>29</v>
      </c>
      <c r="I66" s="2" t="s">
        <v>2542</v>
      </c>
      <c r="J66" s="79">
        <v>65.489999999999995</v>
      </c>
      <c r="K66" s="2"/>
      <c r="L66" s="79"/>
    </row>
    <row r="67" spans="1:12" x14ac:dyDescent="0.45">
      <c r="A67" s="2" t="s">
        <v>2537</v>
      </c>
      <c r="B67" s="1">
        <v>46037</v>
      </c>
      <c r="C67" s="2" t="s">
        <v>2538</v>
      </c>
      <c r="D67" s="2" t="s">
        <v>116</v>
      </c>
      <c r="E67" s="2" t="s">
        <v>1486</v>
      </c>
      <c r="F67" s="2" t="s">
        <v>2607</v>
      </c>
      <c r="G67" s="1">
        <v>46052</v>
      </c>
      <c r="H67" s="2" t="s">
        <v>29</v>
      </c>
      <c r="I67" s="2" t="s">
        <v>2543</v>
      </c>
      <c r="J67" s="79">
        <v>64.73</v>
      </c>
      <c r="K67" s="2"/>
      <c r="L67" s="79"/>
    </row>
    <row r="68" spans="1:12" x14ac:dyDescent="0.45">
      <c r="A68" s="2" t="s">
        <v>2537</v>
      </c>
      <c r="B68" s="1">
        <v>46037</v>
      </c>
      <c r="C68" s="2" t="s">
        <v>2538</v>
      </c>
      <c r="D68" s="2" t="s">
        <v>116</v>
      </c>
      <c r="E68" s="2" t="s">
        <v>1486</v>
      </c>
      <c r="F68" s="2" t="s">
        <v>2607</v>
      </c>
      <c r="G68" s="1">
        <v>46052</v>
      </c>
      <c r="H68" s="2" t="s">
        <v>29</v>
      </c>
      <c r="I68" s="2" t="s">
        <v>2544</v>
      </c>
      <c r="J68" s="79">
        <v>333.19</v>
      </c>
      <c r="K68" s="2"/>
      <c r="L68" s="79"/>
    </row>
    <row r="69" spans="1:12" x14ac:dyDescent="0.45">
      <c r="A69" s="2" t="s">
        <v>2537</v>
      </c>
      <c r="B69" s="1">
        <v>46037</v>
      </c>
      <c r="C69" s="2" t="s">
        <v>2538</v>
      </c>
      <c r="D69" s="2" t="s">
        <v>116</v>
      </c>
      <c r="E69" s="2" t="s">
        <v>1486</v>
      </c>
      <c r="F69" s="2" t="s">
        <v>2607</v>
      </c>
      <c r="G69" s="1">
        <v>46052</v>
      </c>
      <c r="H69" s="2" t="s">
        <v>29</v>
      </c>
      <c r="I69" s="2" t="s">
        <v>2545</v>
      </c>
      <c r="J69" s="79">
        <v>60.95</v>
      </c>
      <c r="K69" s="2"/>
      <c r="L69" s="79"/>
    </row>
    <row r="70" spans="1:12" x14ac:dyDescent="0.45">
      <c r="A70" s="2" t="s">
        <v>2537</v>
      </c>
      <c r="B70" s="1">
        <v>46037</v>
      </c>
      <c r="C70" s="2" t="s">
        <v>2538</v>
      </c>
      <c r="D70" s="2" t="s">
        <v>116</v>
      </c>
      <c r="E70" s="2" t="s">
        <v>1486</v>
      </c>
      <c r="F70" s="2" t="s">
        <v>2607</v>
      </c>
      <c r="G70" s="1">
        <v>46052</v>
      </c>
      <c r="H70" s="2" t="s">
        <v>29</v>
      </c>
      <c r="I70" s="2" t="s">
        <v>2545</v>
      </c>
      <c r="J70" s="79">
        <v>661.67</v>
      </c>
      <c r="K70" s="2"/>
      <c r="L70" s="79"/>
    </row>
    <row r="71" spans="1:12" x14ac:dyDescent="0.45">
      <c r="A71" s="2" t="s">
        <v>2546</v>
      </c>
      <c r="B71" s="1">
        <v>46041</v>
      </c>
      <c r="C71" s="2" t="s">
        <v>1547</v>
      </c>
      <c r="D71" s="2" t="s">
        <v>2836</v>
      </c>
      <c r="E71" s="2" t="s">
        <v>1486</v>
      </c>
      <c r="F71" s="2" t="s">
        <v>2535</v>
      </c>
      <c r="G71" s="1">
        <v>2</v>
      </c>
      <c r="H71" s="2" t="s">
        <v>2093</v>
      </c>
      <c r="I71" s="2" t="s">
        <v>2046</v>
      </c>
      <c r="J71" s="79">
        <v>270</v>
      </c>
      <c r="K71" s="2"/>
      <c r="L71" s="79"/>
    </row>
    <row r="72" spans="1:12" x14ac:dyDescent="0.45">
      <c r="A72" s="2" t="s">
        <v>2547</v>
      </c>
      <c r="B72" s="1">
        <v>46041</v>
      </c>
      <c r="C72" s="2" t="s">
        <v>1494</v>
      </c>
      <c r="D72" s="2" t="s">
        <v>1464</v>
      </c>
      <c r="E72" s="2" t="s">
        <v>2491</v>
      </c>
      <c r="F72" s="2" t="s">
        <v>2548</v>
      </c>
      <c r="G72" s="1">
        <v>46110</v>
      </c>
      <c r="H72" s="2" t="s">
        <v>1495</v>
      </c>
      <c r="I72" s="2" t="s">
        <v>663</v>
      </c>
      <c r="J72" s="79">
        <v>330</v>
      </c>
      <c r="K72" s="2"/>
      <c r="L72" s="79"/>
    </row>
    <row r="73" spans="1:12" x14ac:dyDescent="0.45">
      <c r="A73" s="2" t="s">
        <v>2547</v>
      </c>
      <c r="B73" s="1">
        <v>46041</v>
      </c>
      <c r="C73" s="2" t="s">
        <v>1494</v>
      </c>
      <c r="D73" s="2" t="s">
        <v>1464</v>
      </c>
      <c r="E73" s="2" t="s">
        <v>2491</v>
      </c>
      <c r="F73" s="2" t="s">
        <v>2548</v>
      </c>
      <c r="G73" s="1">
        <v>46110</v>
      </c>
      <c r="H73" s="2" t="s">
        <v>1496</v>
      </c>
      <c r="I73" s="2" t="s">
        <v>95</v>
      </c>
      <c r="J73" s="79">
        <v>7772</v>
      </c>
      <c r="K73" s="2"/>
      <c r="L73" s="79"/>
    </row>
    <row r="74" spans="1:12" x14ac:dyDescent="0.45">
      <c r="A74" s="2" t="s">
        <v>2547</v>
      </c>
      <c r="B74" s="1">
        <v>46041</v>
      </c>
      <c r="C74" s="2" t="s">
        <v>1494</v>
      </c>
      <c r="D74" s="2" t="s">
        <v>1464</v>
      </c>
      <c r="E74" s="2" t="s">
        <v>2491</v>
      </c>
      <c r="F74" s="2" t="s">
        <v>2548</v>
      </c>
      <c r="G74" s="1">
        <v>46110</v>
      </c>
      <c r="H74" s="2" t="s">
        <v>1518</v>
      </c>
      <c r="I74" s="2" t="s">
        <v>91</v>
      </c>
      <c r="J74" s="79">
        <v>390</v>
      </c>
      <c r="K74" s="2"/>
      <c r="L74" s="79"/>
    </row>
    <row r="75" spans="1:12" x14ac:dyDescent="0.45">
      <c r="A75" s="2" t="s">
        <v>2547</v>
      </c>
      <c r="B75" s="1">
        <v>46041</v>
      </c>
      <c r="C75" s="2" t="s">
        <v>1494</v>
      </c>
      <c r="D75" s="2" t="s">
        <v>1464</v>
      </c>
      <c r="E75" s="2" t="s">
        <v>2491</v>
      </c>
      <c r="F75" s="2" t="s">
        <v>2548</v>
      </c>
      <c r="G75" s="1">
        <v>46110</v>
      </c>
      <c r="H75" s="2" t="s">
        <v>1497</v>
      </c>
      <c r="I75" s="2" t="s">
        <v>93</v>
      </c>
      <c r="J75" s="79">
        <v>476</v>
      </c>
      <c r="K75" s="2"/>
      <c r="L75" s="79"/>
    </row>
    <row r="76" spans="1:12" x14ac:dyDescent="0.45">
      <c r="A76" s="2" t="s">
        <v>2547</v>
      </c>
      <c r="B76" s="1">
        <v>46041</v>
      </c>
      <c r="C76" s="2" t="s">
        <v>1494</v>
      </c>
      <c r="D76" s="2" t="s">
        <v>1464</v>
      </c>
      <c r="E76" s="2" t="s">
        <v>2491</v>
      </c>
      <c r="F76" s="2" t="s">
        <v>2548</v>
      </c>
      <c r="G76" s="1">
        <v>46110</v>
      </c>
      <c r="H76" s="2" t="s">
        <v>1498</v>
      </c>
      <c r="I76" s="2" t="s">
        <v>94</v>
      </c>
      <c r="J76" s="79">
        <v>1179</v>
      </c>
      <c r="K76" s="2"/>
      <c r="L76" s="79"/>
    </row>
    <row r="77" spans="1:12" x14ac:dyDescent="0.45">
      <c r="A77" s="2" t="s">
        <v>2549</v>
      </c>
      <c r="B77" s="1">
        <v>46041</v>
      </c>
      <c r="C77" s="2" t="s">
        <v>1485</v>
      </c>
      <c r="D77" s="2" t="s">
        <v>67</v>
      </c>
      <c r="E77" s="2" t="s">
        <v>2169</v>
      </c>
      <c r="F77" s="2" t="s">
        <v>2550</v>
      </c>
      <c r="G77" s="1">
        <v>46126</v>
      </c>
      <c r="H77" s="2" t="s">
        <v>1531</v>
      </c>
      <c r="I77" s="2" t="s">
        <v>284</v>
      </c>
      <c r="J77" s="79">
        <v>189.2</v>
      </c>
      <c r="K77" s="2"/>
      <c r="L77" s="79"/>
    </row>
    <row r="78" spans="1:12" x14ac:dyDescent="0.45">
      <c r="A78" s="2" t="s">
        <v>2549</v>
      </c>
      <c r="B78" s="1">
        <v>46041</v>
      </c>
      <c r="C78" s="2" t="s">
        <v>1485</v>
      </c>
      <c r="D78" s="2" t="s">
        <v>67</v>
      </c>
      <c r="E78" s="2" t="s">
        <v>2169</v>
      </c>
      <c r="F78" s="2" t="s">
        <v>2550</v>
      </c>
      <c r="G78" s="1">
        <v>46126</v>
      </c>
      <c r="H78" s="2" t="s">
        <v>1537</v>
      </c>
      <c r="I78" s="2" t="s">
        <v>230</v>
      </c>
      <c r="J78" s="79">
        <v>79.89</v>
      </c>
      <c r="K78" s="2"/>
      <c r="L78" s="79"/>
    </row>
    <row r="79" spans="1:12" x14ac:dyDescent="0.45">
      <c r="A79" s="2" t="s">
        <v>2563</v>
      </c>
      <c r="B79" s="1">
        <v>46041</v>
      </c>
      <c r="C79" s="2" t="s">
        <v>1485</v>
      </c>
      <c r="D79" s="2" t="s">
        <v>67</v>
      </c>
      <c r="E79" s="2" t="s">
        <v>2169</v>
      </c>
      <c r="F79" s="2" t="s">
        <v>2564</v>
      </c>
      <c r="G79" s="1">
        <v>46126</v>
      </c>
      <c r="H79" s="2" t="s">
        <v>1530</v>
      </c>
      <c r="I79" s="2" t="s">
        <v>317</v>
      </c>
      <c r="J79" s="79">
        <v>253.68</v>
      </c>
      <c r="K79" s="2"/>
      <c r="L79" s="79"/>
    </row>
    <row r="80" spans="1:12" x14ac:dyDescent="0.45">
      <c r="A80" s="2" t="s">
        <v>2565</v>
      </c>
      <c r="B80" s="1">
        <v>46041</v>
      </c>
      <c r="C80" s="2" t="s">
        <v>1485</v>
      </c>
      <c r="D80" s="2" t="s">
        <v>67</v>
      </c>
      <c r="E80" s="2" t="s">
        <v>2169</v>
      </c>
      <c r="F80" s="2" t="s">
        <v>2566</v>
      </c>
      <c r="G80" s="1">
        <v>46126</v>
      </c>
      <c r="H80" s="2" t="s">
        <v>1530</v>
      </c>
      <c r="I80" s="2" t="s">
        <v>317</v>
      </c>
      <c r="J80" s="79">
        <v>1712.34</v>
      </c>
      <c r="K80" s="2"/>
      <c r="L80" s="79"/>
    </row>
    <row r="81" spans="1:12" x14ac:dyDescent="0.45">
      <c r="A81" s="2" t="s">
        <v>2565</v>
      </c>
      <c r="B81" s="1">
        <v>46041</v>
      </c>
      <c r="C81" s="2" t="s">
        <v>1485</v>
      </c>
      <c r="D81" s="2" t="s">
        <v>67</v>
      </c>
      <c r="E81" s="2" t="s">
        <v>2169</v>
      </c>
      <c r="F81" s="2" t="s">
        <v>2566</v>
      </c>
      <c r="G81" s="1">
        <v>46126</v>
      </c>
      <c r="H81" s="2" t="s">
        <v>1537</v>
      </c>
      <c r="I81" s="2" t="s">
        <v>230</v>
      </c>
      <c r="J81" s="79">
        <v>79.89</v>
      </c>
      <c r="K81" s="2"/>
      <c r="L81" s="79"/>
    </row>
    <row r="82" spans="1:12" x14ac:dyDescent="0.45">
      <c r="A82" s="2" t="s">
        <v>2567</v>
      </c>
      <c r="B82" s="1">
        <v>46041</v>
      </c>
      <c r="C82" s="2" t="s">
        <v>1485</v>
      </c>
      <c r="D82" s="2" t="s">
        <v>67</v>
      </c>
      <c r="E82" s="2" t="s">
        <v>2169</v>
      </c>
      <c r="F82" s="2" t="s">
        <v>2568</v>
      </c>
      <c r="G82" s="1">
        <v>46126</v>
      </c>
      <c r="H82" s="2" t="s">
        <v>1521</v>
      </c>
      <c r="I82" s="2" t="s">
        <v>304</v>
      </c>
      <c r="J82" s="79">
        <v>55</v>
      </c>
      <c r="K82" s="2"/>
      <c r="L82" s="79"/>
    </row>
    <row r="83" spans="1:12" x14ac:dyDescent="0.45">
      <c r="A83" s="2" t="s">
        <v>2569</v>
      </c>
      <c r="B83" s="1">
        <v>46041</v>
      </c>
      <c r="C83" s="2" t="s">
        <v>1485</v>
      </c>
      <c r="D83" s="2" t="s">
        <v>67</v>
      </c>
      <c r="E83" s="2" t="s">
        <v>2169</v>
      </c>
      <c r="F83" s="2" t="s">
        <v>2570</v>
      </c>
      <c r="G83" s="1">
        <v>46126</v>
      </c>
      <c r="H83" s="2" t="s">
        <v>1521</v>
      </c>
      <c r="I83" s="2" t="s">
        <v>304</v>
      </c>
      <c r="J83" s="79">
        <v>55</v>
      </c>
      <c r="K83" s="2"/>
      <c r="L83" s="79"/>
    </row>
    <row r="84" spans="1:12" x14ac:dyDescent="0.45">
      <c r="A84" s="2" t="s">
        <v>2571</v>
      </c>
      <c r="B84" s="1">
        <v>46041</v>
      </c>
      <c r="C84" s="2" t="s">
        <v>1485</v>
      </c>
      <c r="D84" s="2" t="s">
        <v>67</v>
      </c>
      <c r="E84" s="2" t="s">
        <v>2169</v>
      </c>
      <c r="F84" s="2" t="s">
        <v>2572</v>
      </c>
      <c r="G84" s="1">
        <v>46126</v>
      </c>
      <c r="H84" s="2" t="s">
        <v>1531</v>
      </c>
      <c r="I84" s="2" t="s">
        <v>284</v>
      </c>
      <c r="J84" s="79">
        <v>94.6</v>
      </c>
      <c r="K84" s="2"/>
      <c r="L84" s="79"/>
    </row>
    <row r="85" spans="1:12" x14ac:dyDescent="0.45">
      <c r="A85" s="2" t="s">
        <v>2573</v>
      </c>
      <c r="B85" s="1">
        <v>46041</v>
      </c>
      <c r="C85" s="2" t="s">
        <v>1485</v>
      </c>
      <c r="D85" s="2" t="s">
        <v>67</v>
      </c>
      <c r="E85" s="2" t="s">
        <v>2169</v>
      </c>
      <c r="F85" s="2" t="s">
        <v>2574</v>
      </c>
      <c r="G85" s="1">
        <v>46126</v>
      </c>
      <c r="H85" s="2" t="s">
        <v>1521</v>
      </c>
      <c r="I85" s="2" t="s">
        <v>304</v>
      </c>
      <c r="J85" s="79">
        <v>55</v>
      </c>
      <c r="K85" s="2"/>
      <c r="L85" s="79"/>
    </row>
    <row r="86" spans="1:12" x14ac:dyDescent="0.45">
      <c r="A86" s="2" t="s">
        <v>2551</v>
      </c>
      <c r="B86" s="1">
        <v>46041</v>
      </c>
      <c r="C86" s="2" t="s">
        <v>1485</v>
      </c>
      <c r="D86" s="2" t="s">
        <v>67</v>
      </c>
      <c r="E86" s="2" t="s">
        <v>2169</v>
      </c>
      <c r="F86" s="2" t="s">
        <v>2552</v>
      </c>
      <c r="G86" s="1">
        <v>46126</v>
      </c>
      <c r="H86" s="2" t="s">
        <v>1521</v>
      </c>
      <c r="I86" s="2" t="s">
        <v>304</v>
      </c>
      <c r="J86" s="79">
        <v>110</v>
      </c>
      <c r="K86" s="2"/>
      <c r="L86" s="79"/>
    </row>
    <row r="87" spans="1:12" x14ac:dyDescent="0.45">
      <c r="A87" s="2" t="s">
        <v>2553</v>
      </c>
      <c r="B87" s="1">
        <v>46041</v>
      </c>
      <c r="C87" s="2" t="s">
        <v>1485</v>
      </c>
      <c r="D87" s="2" t="s">
        <v>67</v>
      </c>
      <c r="E87" s="2" t="s">
        <v>2169</v>
      </c>
      <c r="F87" s="2" t="s">
        <v>2554</v>
      </c>
      <c r="G87" s="1">
        <v>46126</v>
      </c>
      <c r="H87" s="2" t="s">
        <v>1521</v>
      </c>
      <c r="I87" s="2" t="s">
        <v>304</v>
      </c>
      <c r="J87" s="79">
        <v>55</v>
      </c>
      <c r="K87" s="2"/>
      <c r="L87" s="79"/>
    </row>
    <row r="88" spans="1:12" x14ac:dyDescent="0.45">
      <c r="A88" s="2" t="s">
        <v>2553</v>
      </c>
      <c r="B88" s="1">
        <v>46041</v>
      </c>
      <c r="C88" s="2" t="s">
        <v>1485</v>
      </c>
      <c r="D88" s="2" t="s">
        <v>67</v>
      </c>
      <c r="E88" s="2" t="s">
        <v>2169</v>
      </c>
      <c r="F88" s="2" t="s">
        <v>2554</v>
      </c>
      <c r="G88" s="1">
        <v>46126</v>
      </c>
      <c r="H88" s="2" t="s">
        <v>1530</v>
      </c>
      <c r="I88" s="2" t="s">
        <v>317</v>
      </c>
      <c r="J88" s="79">
        <v>190.26</v>
      </c>
      <c r="K88" s="2"/>
      <c r="L88" s="79"/>
    </row>
    <row r="89" spans="1:12" x14ac:dyDescent="0.45">
      <c r="A89" s="2" t="s">
        <v>2553</v>
      </c>
      <c r="B89" s="1">
        <v>46041</v>
      </c>
      <c r="C89" s="2" t="s">
        <v>1485</v>
      </c>
      <c r="D89" s="2" t="s">
        <v>67</v>
      </c>
      <c r="E89" s="2" t="s">
        <v>2169</v>
      </c>
      <c r="F89" s="2" t="s">
        <v>2554</v>
      </c>
      <c r="G89" s="1">
        <v>46126</v>
      </c>
      <c r="H89" s="2" t="s">
        <v>1531</v>
      </c>
      <c r="I89" s="2" t="s">
        <v>284</v>
      </c>
      <c r="J89" s="79">
        <v>567.6</v>
      </c>
      <c r="K89" s="2"/>
      <c r="L89" s="79"/>
    </row>
    <row r="90" spans="1:12" x14ac:dyDescent="0.45">
      <c r="A90" s="2" t="s">
        <v>2555</v>
      </c>
      <c r="B90" s="1">
        <v>46041</v>
      </c>
      <c r="C90" s="2" t="s">
        <v>1485</v>
      </c>
      <c r="D90" s="2" t="s">
        <v>67</v>
      </c>
      <c r="E90" s="2" t="s">
        <v>2169</v>
      </c>
      <c r="F90" s="2" t="s">
        <v>2556</v>
      </c>
      <c r="G90" s="1">
        <v>46126</v>
      </c>
      <c r="H90" s="2" t="s">
        <v>1521</v>
      </c>
      <c r="I90" s="2" t="s">
        <v>304</v>
      </c>
      <c r="J90" s="79">
        <v>55</v>
      </c>
      <c r="K90" s="2"/>
      <c r="L90" s="79"/>
    </row>
    <row r="91" spans="1:12" x14ac:dyDescent="0.45">
      <c r="A91" s="2" t="s">
        <v>2555</v>
      </c>
      <c r="B91" s="1">
        <v>46041</v>
      </c>
      <c r="C91" s="2" t="s">
        <v>1485</v>
      </c>
      <c r="D91" s="2" t="s">
        <v>67</v>
      </c>
      <c r="E91" s="2" t="s">
        <v>2169</v>
      </c>
      <c r="F91" s="2" t="s">
        <v>2556</v>
      </c>
      <c r="G91" s="1">
        <v>46126</v>
      </c>
      <c r="H91" s="2" t="s">
        <v>1531</v>
      </c>
      <c r="I91" s="2" t="s">
        <v>284</v>
      </c>
      <c r="J91" s="79">
        <v>1135.2</v>
      </c>
      <c r="K91" s="2"/>
      <c r="L91" s="79"/>
    </row>
    <row r="92" spans="1:12" x14ac:dyDescent="0.45">
      <c r="A92" s="2" t="s">
        <v>2557</v>
      </c>
      <c r="B92" s="1">
        <v>46041</v>
      </c>
      <c r="C92" s="2" t="s">
        <v>1485</v>
      </c>
      <c r="D92" s="2" t="s">
        <v>67</v>
      </c>
      <c r="E92" s="2" t="s">
        <v>2169</v>
      </c>
      <c r="F92" s="2" t="s">
        <v>2558</v>
      </c>
      <c r="G92" s="1">
        <v>46126</v>
      </c>
      <c r="H92" s="2" t="s">
        <v>1521</v>
      </c>
      <c r="I92" s="2" t="s">
        <v>304</v>
      </c>
      <c r="J92" s="79">
        <v>165</v>
      </c>
      <c r="K92" s="2"/>
      <c r="L92" s="79"/>
    </row>
    <row r="93" spans="1:12" x14ac:dyDescent="0.45">
      <c r="A93" s="2" t="s">
        <v>2557</v>
      </c>
      <c r="B93" s="1">
        <v>46041</v>
      </c>
      <c r="C93" s="2" t="s">
        <v>1485</v>
      </c>
      <c r="D93" s="2" t="s">
        <v>67</v>
      </c>
      <c r="E93" s="2" t="s">
        <v>2169</v>
      </c>
      <c r="F93" s="2" t="s">
        <v>2558</v>
      </c>
      <c r="G93" s="1">
        <v>46126</v>
      </c>
      <c r="H93" s="2" t="s">
        <v>1531</v>
      </c>
      <c r="I93" s="2" t="s">
        <v>284</v>
      </c>
      <c r="J93" s="79">
        <v>189.2</v>
      </c>
      <c r="K93" s="2"/>
      <c r="L93" s="79"/>
    </row>
    <row r="94" spans="1:12" x14ac:dyDescent="0.45">
      <c r="A94" s="2" t="s">
        <v>2559</v>
      </c>
      <c r="B94" s="1">
        <v>46041</v>
      </c>
      <c r="C94" s="2" t="s">
        <v>1485</v>
      </c>
      <c r="D94" s="2" t="s">
        <v>67</v>
      </c>
      <c r="E94" s="2" t="s">
        <v>2169</v>
      </c>
      <c r="F94" s="2" t="s">
        <v>2560</v>
      </c>
      <c r="G94" s="1">
        <v>46126</v>
      </c>
      <c r="H94" s="2" t="s">
        <v>1530</v>
      </c>
      <c r="I94" s="2" t="s">
        <v>317</v>
      </c>
      <c r="J94" s="79">
        <v>2409.96</v>
      </c>
      <c r="K94" s="2"/>
      <c r="L94" s="79"/>
    </row>
    <row r="95" spans="1:12" x14ac:dyDescent="0.45">
      <c r="A95" s="2" t="s">
        <v>2559</v>
      </c>
      <c r="B95" s="1">
        <v>46041</v>
      </c>
      <c r="C95" s="2" t="s">
        <v>1485</v>
      </c>
      <c r="D95" s="2" t="s">
        <v>67</v>
      </c>
      <c r="E95" s="2" t="s">
        <v>2169</v>
      </c>
      <c r="F95" s="2" t="s">
        <v>2560</v>
      </c>
      <c r="G95" s="1">
        <v>46126</v>
      </c>
      <c r="H95" s="2" t="s">
        <v>1531</v>
      </c>
      <c r="I95" s="2" t="s">
        <v>284</v>
      </c>
      <c r="J95" s="79">
        <v>283.8</v>
      </c>
      <c r="K95" s="2"/>
      <c r="L95" s="79"/>
    </row>
    <row r="96" spans="1:12" x14ac:dyDescent="0.45">
      <c r="A96" s="2" t="s">
        <v>2561</v>
      </c>
      <c r="B96" s="1">
        <v>46041</v>
      </c>
      <c r="C96" s="2" t="s">
        <v>1485</v>
      </c>
      <c r="D96" s="2" t="s">
        <v>67</v>
      </c>
      <c r="E96" s="2" t="s">
        <v>2169</v>
      </c>
      <c r="F96" s="2" t="s">
        <v>2562</v>
      </c>
      <c r="G96" s="1">
        <v>46126</v>
      </c>
      <c r="H96" s="2" t="s">
        <v>1521</v>
      </c>
      <c r="I96" s="2" t="s">
        <v>304</v>
      </c>
      <c r="J96" s="79">
        <v>55</v>
      </c>
      <c r="K96" s="2"/>
      <c r="L96" s="79"/>
    </row>
    <row r="97" spans="1:12" x14ac:dyDescent="0.45">
      <c r="A97" s="2" t="s">
        <v>2575</v>
      </c>
      <c r="B97" s="1">
        <v>46042</v>
      </c>
      <c r="C97" s="2" t="s">
        <v>1485</v>
      </c>
      <c r="D97" s="2" t="s">
        <v>67</v>
      </c>
      <c r="E97" s="2" t="s">
        <v>2169</v>
      </c>
      <c r="F97" s="2" t="s">
        <v>2576</v>
      </c>
      <c r="G97" s="1">
        <v>46081</v>
      </c>
      <c r="H97" s="2" t="s">
        <v>1510</v>
      </c>
      <c r="I97" s="2" t="s">
        <v>173</v>
      </c>
      <c r="J97" s="79">
        <v>1190</v>
      </c>
      <c r="K97" s="2"/>
      <c r="L97" s="79"/>
    </row>
    <row r="98" spans="1:12" x14ac:dyDescent="0.45">
      <c r="A98" s="2" t="s">
        <v>2577</v>
      </c>
      <c r="B98" s="1">
        <v>46042</v>
      </c>
      <c r="C98" s="2" t="s">
        <v>1485</v>
      </c>
      <c r="D98" s="2" t="s">
        <v>67</v>
      </c>
      <c r="E98" s="2" t="s">
        <v>1486</v>
      </c>
      <c r="F98" s="2" t="s">
        <v>2578</v>
      </c>
      <c r="G98" s="1">
        <v>46125</v>
      </c>
      <c r="H98" s="2" t="s">
        <v>1592</v>
      </c>
      <c r="I98" s="2" t="s">
        <v>128</v>
      </c>
      <c r="J98" s="79">
        <v>8821.08</v>
      </c>
      <c r="K98" s="2"/>
      <c r="L98" s="79"/>
    </row>
    <row r="99" spans="1:12" x14ac:dyDescent="0.45">
      <c r="A99" s="2" t="s">
        <v>2579</v>
      </c>
      <c r="B99" s="1">
        <v>46042</v>
      </c>
      <c r="C99" s="2" t="s">
        <v>1485</v>
      </c>
      <c r="D99" s="2" t="s">
        <v>67</v>
      </c>
      <c r="E99" s="2" t="s">
        <v>1486</v>
      </c>
      <c r="F99" s="2" t="s">
        <v>2578</v>
      </c>
      <c r="G99" s="1">
        <v>46138</v>
      </c>
      <c r="H99" s="2" t="s">
        <v>1510</v>
      </c>
      <c r="I99" s="2" t="s">
        <v>173</v>
      </c>
      <c r="J99" s="79">
        <v>1547</v>
      </c>
      <c r="K99" s="2"/>
      <c r="L99" s="79"/>
    </row>
    <row r="100" spans="1:12" x14ac:dyDescent="0.45">
      <c r="A100" s="2" t="s">
        <v>2580</v>
      </c>
      <c r="B100" s="1">
        <v>46042</v>
      </c>
      <c r="C100" s="2" t="s">
        <v>1522</v>
      </c>
      <c r="D100" s="2" t="s">
        <v>31</v>
      </c>
      <c r="E100" s="2" t="s">
        <v>1493</v>
      </c>
      <c r="F100" s="2" t="s">
        <v>2581</v>
      </c>
      <c r="G100" s="1">
        <v>46168</v>
      </c>
      <c r="H100" s="2" t="s">
        <v>2053</v>
      </c>
      <c r="I100" s="2" t="s">
        <v>2582</v>
      </c>
      <c r="J100" s="79">
        <v>26610</v>
      </c>
      <c r="K100" s="2"/>
      <c r="L100" s="79"/>
    </row>
    <row r="101" spans="1:12" x14ac:dyDescent="0.45">
      <c r="A101" s="2" t="s">
        <v>2583</v>
      </c>
      <c r="B101" s="1">
        <v>46042</v>
      </c>
      <c r="C101" s="2" t="s">
        <v>1522</v>
      </c>
      <c r="D101" s="2" t="s">
        <v>31</v>
      </c>
      <c r="E101" s="2" t="s">
        <v>1493</v>
      </c>
      <c r="F101" s="2" t="s">
        <v>2584</v>
      </c>
      <c r="G101" s="1">
        <v>46195</v>
      </c>
      <c r="H101" s="2" t="s">
        <v>2053</v>
      </c>
      <c r="I101" s="2" t="s">
        <v>2582</v>
      </c>
      <c r="J101" s="79">
        <v>26610</v>
      </c>
      <c r="K101" s="2"/>
      <c r="L101" s="79"/>
    </row>
    <row r="102" spans="1:12" x14ac:dyDescent="0.45">
      <c r="A102" s="2" t="s">
        <v>2585</v>
      </c>
      <c r="B102" s="1">
        <v>46042</v>
      </c>
      <c r="C102" s="2" t="s">
        <v>1522</v>
      </c>
      <c r="D102" s="2" t="s">
        <v>31</v>
      </c>
      <c r="E102" s="2" t="s">
        <v>1493</v>
      </c>
      <c r="F102" s="2" t="s">
        <v>2586</v>
      </c>
      <c r="G102" s="1">
        <v>46237</v>
      </c>
      <c r="H102" s="2" t="s">
        <v>2053</v>
      </c>
      <c r="I102" s="2" t="s">
        <v>2582</v>
      </c>
      <c r="J102" s="79">
        <v>26610</v>
      </c>
      <c r="K102" s="2"/>
      <c r="L102" s="79"/>
    </row>
    <row r="103" spans="1:12" x14ac:dyDescent="0.45">
      <c r="A103" s="2" t="s">
        <v>2587</v>
      </c>
      <c r="B103" s="1">
        <v>46042</v>
      </c>
      <c r="C103" s="2" t="s">
        <v>1522</v>
      </c>
      <c r="D103" s="2" t="s">
        <v>31</v>
      </c>
      <c r="E103" s="2" t="s">
        <v>1493</v>
      </c>
      <c r="F103" s="2" t="s">
        <v>2588</v>
      </c>
      <c r="G103" s="1">
        <v>46273</v>
      </c>
      <c r="H103" s="2" t="s">
        <v>2053</v>
      </c>
      <c r="I103" s="2" t="s">
        <v>2582</v>
      </c>
      <c r="J103" s="79">
        <v>47898</v>
      </c>
      <c r="K103" s="2"/>
      <c r="L103" s="79"/>
    </row>
    <row r="104" spans="1:12" x14ac:dyDescent="0.45">
      <c r="A104" s="2" t="s">
        <v>2589</v>
      </c>
      <c r="B104" s="1">
        <v>46042</v>
      </c>
      <c r="C104" s="2" t="s">
        <v>1546</v>
      </c>
      <c r="D104" s="2" t="s">
        <v>309</v>
      </c>
      <c r="E104" s="2" t="s">
        <v>1486</v>
      </c>
      <c r="F104" s="2" t="s">
        <v>2590</v>
      </c>
      <c r="G104" s="1">
        <v>2</v>
      </c>
      <c r="H104" s="2" t="s">
        <v>29</v>
      </c>
      <c r="I104" s="2" t="s">
        <v>2591</v>
      </c>
      <c r="J104" s="79">
        <v>2912</v>
      </c>
      <c r="K104" s="2"/>
      <c r="L104" s="79"/>
    </row>
    <row r="105" spans="1:12" x14ac:dyDescent="0.45">
      <c r="A105" s="2" t="s">
        <v>2608</v>
      </c>
      <c r="B105" s="1">
        <v>46043</v>
      </c>
      <c r="C105" s="2" t="s">
        <v>2609</v>
      </c>
      <c r="D105" s="2" t="s">
        <v>48</v>
      </c>
      <c r="E105" s="2" t="s">
        <v>1493</v>
      </c>
      <c r="F105" s="2" t="s">
        <v>2610</v>
      </c>
      <c r="G105" s="1">
        <v>46108</v>
      </c>
      <c r="H105" s="2" t="s">
        <v>2611</v>
      </c>
      <c r="I105" s="2" t="s">
        <v>56</v>
      </c>
      <c r="J105" s="79">
        <v>17000</v>
      </c>
      <c r="K105" s="2"/>
      <c r="L105" s="79"/>
    </row>
    <row r="106" spans="1:12" x14ac:dyDescent="0.45">
      <c r="A106" s="2" t="s">
        <v>2608</v>
      </c>
      <c r="B106" s="1">
        <v>46043</v>
      </c>
      <c r="C106" s="2" t="s">
        <v>2609</v>
      </c>
      <c r="D106" s="2" t="s">
        <v>48</v>
      </c>
      <c r="E106" s="2" t="s">
        <v>1493</v>
      </c>
      <c r="F106" s="2" t="s">
        <v>2610</v>
      </c>
      <c r="G106" s="1">
        <v>46108</v>
      </c>
      <c r="H106" s="2" t="s">
        <v>2612</v>
      </c>
      <c r="I106" s="2" t="s">
        <v>60</v>
      </c>
      <c r="J106" s="79">
        <v>28350</v>
      </c>
      <c r="K106" s="2"/>
      <c r="L106" s="79"/>
    </row>
    <row r="107" spans="1:12" x14ac:dyDescent="0.45">
      <c r="A107" s="2" t="s">
        <v>2608</v>
      </c>
      <c r="B107" s="1">
        <v>46043</v>
      </c>
      <c r="C107" s="2" t="s">
        <v>2609</v>
      </c>
      <c r="D107" s="2" t="s">
        <v>48</v>
      </c>
      <c r="E107" s="2" t="s">
        <v>1493</v>
      </c>
      <c r="F107" s="2" t="s">
        <v>2610</v>
      </c>
      <c r="G107" s="1">
        <v>46108</v>
      </c>
      <c r="H107" s="2" t="s">
        <v>2613</v>
      </c>
      <c r="I107" s="2" t="s">
        <v>917</v>
      </c>
      <c r="J107" s="79">
        <v>9880</v>
      </c>
      <c r="K107" s="2"/>
      <c r="L107" s="79"/>
    </row>
    <row r="108" spans="1:12" x14ac:dyDescent="0.45">
      <c r="A108" s="2" t="s">
        <v>2614</v>
      </c>
      <c r="B108" s="1">
        <v>46043</v>
      </c>
      <c r="C108" s="2" t="s">
        <v>1485</v>
      </c>
      <c r="D108" s="2" t="s">
        <v>67</v>
      </c>
      <c r="E108" s="2" t="s">
        <v>2169</v>
      </c>
      <c r="F108" s="2" t="s">
        <v>2603</v>
      </c>
      <c r="G108" s="1">
        <v>46045</v>
      </c>
      <c r="H108" s="2" t="s">
        <v>29</v>
      </c>
      <c r="I108" s="2" t="s">
        <v>2604</v>
      </c>
      <c r="J108" s="79">
        <v>984.85</v>
      </c>
      <c r="K108" s="2"/>
      <c r="L108" s="79"/>
    </row>
    <row r="109" spans="1:12" x14ac:dyDescent="0.45">
      <c r="A109" s="2" t="s">
        <v>2614</v>
      </c>
      <c r="B109" s="1">
        <v>46043</v>
      </c>
      <c r="C109" s="2" t="s">
        <v>1485</v>
      </c>
      <c r="D109" s="2" t="s">
        <v>67</v>
      </c>
      <c r="E109" s="2" t="s">
        <v>2169</v>
      </c>
      <c r="F109" s="2" t="s">
        <v>2603</v>
      </c>
      <c r="G109" s="1">
        <v>46045</v>
      </c>
      <c r="H109" s="2" t="s">
        <v>29</v>
      </c>
      <c r="I109" s="2" t="s">
        <v>2605</v>
      </c>
      <c r="J109" s="79">
        <v>1474.23</v>
      </c>
      <c r="K109" s="2"/>
      <c r="L109" s="79"/>
    </row>
    <row r="110" spans="1:12" x14ac:dyDescent="0.45">
      <c r="A110" s="2" t="s">
        <v>2614</v>
      </c>
      <c r="B110" s="1">
        <v>46043</v>
      </c>
      <c r="C110" s="2" t="s">
        <v>1485</v>
      </c>
      <c r="D110" s="2" t="s">
        <v>67</v>
      </c>
      <c r="E110" s="2" t="s">
        <v>2169</v>
      </c>
      <c r="F110" s="2" t="s">
        <v>2603</v>
      </c>
      <c r="G110" s="1">
        <v>46045</v>
      </c>
      <c r="H110" s="2" t="s">
        <v>29</v>
      </c>
      <c r="I110" s="2" t="s">
        <v>2606</v>
      </c>
      <c r="J110" s="79">
        <v>388.28</v>
      </c>
      <c r="K110" s="2"/>
      <c r="L110" s="79"/>
    </row>
    <row r="111" spans="1:12" x14ac:dyDescent="0.45">
      <c r="A111" s="2" t="s">
        <v>2615</v>
      </c>
      <c r="B111" s="1">
        <v>46044</v>
      </c>
      <c r="C111" s="2" t="s">
        <v>2609</v>
      </c>
      <c r="D111" s="2" t="s">
        <v>48</v>
      </c>
      <c r="E111" s="2" t="s">
        <v>1493</v>
      </c>
      <c r="F111" s="2" t="s">
        <v>2610</v>
      </c>
      <c r="G111" s="1">
        <v>46080</v>
      </c>
      <c r="H111" s="2" t="s">
        <v>2616</v>
      </c>
      <c r="I111" s="2" t="s">
        <v>51</v>
      </c>
      <c r="J111" s="79">
        <v>21700</v>
      </c>
      <c r="K111" s="2"/>
      <c r="L111" s="79"/>
    </row>
    <row r="112" spans="1:12" x14ac:dyDescent="0.45">
      <c r="A112" s="2" t="s">
        <v>2617</v>
      </c>
      <c r="B112" s="1">
        <v>46045</v>
      </c>
      <c r="C112" s="2" t="s">
        <v>2609</v>
      </c>
      <c r="D112" s="2" t="s">
        <v>48</v>
      </c>
      <c r="E112" s="2" t="s">
        <v>1493</v>
      </c>
      <c r="F112" s="2" t="s">
        <v>2618</v>
      </c>
      <c r="G112" s="1">
        <v>46143</v>
      </c>
      <c r="H112" s="2" t="s">
        <v>2619</v>
      </c>
      <c r="I112" s="2" t="s">
        <v>2620</v>
      </c>
      <c r="J112" s="79">
        <v>11430</v>
      </c>
      <c r="K112" s="2"/>
      <c r="L112" s="79"/>
    </row>
    <row r="113" spans="1:12" x14ac:dyDescent="0.45">
      <c r="A113" s="2" t="s">
        <v>2617</v>
      </c>
      <c r="B113" s="1">
        <v>46045</v>
      </c>
      <c r="C113" s="2" t="s">
        <v>2609</v>
      </c>
      <c r="D113" s="2" t="s">
        <v>48</v>
      </c>
      <c r="E113" s="2" t="s">
        <v>1493</v>
      </c>
      <c r="F113" s="2" t="s">
        <v>2618</v>
      </c>
      <c r="G113" s="1">
        <v>46143</v>
      </c>
      <c r="H113" s="2" t="s">
        <v>2621</v>
      </c>
      <c r="I113" s="2" t="s">
        <v>2622</v>
      </c>
      <c r="J113" s="79">
        <v>1680</v>
      </c>
      <c r="K113" s="2"/>
      <c r="L113" s="79"/>
    </row>
    <row r="114" spans="1:12" x14ac:dyDescent="0.45">
      <c r="A114" s="2" t="s">
        <v>2617</v>
      </c>
      <c r="B114" s="1">
        <v>46045</v>
      </c>
      <c r="C114" s="2" t="s">
        <v>2609</v>
      </c>
      <c r="D114" s="2" t="s">
        <v>48</v>
      </c>
      <c r="E114" s="2" t="s">
        <v>1493</v>
      </c>
      <c r="F114" s="2" t="s">
        <v>2618</v>
      </c>
      <c r="G114" s="1">
        <v>46143</v>
      </c>
      <c r="H114" s="2" t="s">
        <v>2623</v>
      </c>
      <c r="I114" s="2" t="s">
        <v>2624</v>
      </c>
      <c r="J114" s="79">
        <v>4025</v>
      </c>
      <c r="K114" s="2"/>
      <c r="L114" s="79"/>
    </row>
    <row r="115" spans="1:12" x14ac:dyDescent="0.45">
      <c r="A115" s="2" t="s">
        <v>2617</v>
      </c>
      <c r="B115" s="1">
        <v>46045</v>
      </c>
      <c r="C115" s="2" t="s">
        <v>2609</v>
      </c>
      <c r="D115" s="2" t="s">
        <v>48</v>
      </c>
      <c r="E115" s="2" t="s">
        <v>1493</v>
      </c>
      <c r="F115" s="2" t="s">
        <v>2618</v>
      </c>
      <c r="G115" s="1">
        <v>46143</v>
      </c>
      <c r="H115" s="2" t="s">
        <v>2625</v>
      </c>
      <c r="I115" s="2" t="s">
        <v>2626</v>
      </c>
      <c r="J115" s="79">
        <v>4025.7</v>
      </c>
      <c r="K115" s="2"/>
      <c r="L115" s="79"/>
    </row>
    <row r="116" spans="1:12" x14ac:dyDescent="0.45">
      <c r="A116" s="2" t="s">
        <v>2627</v>
      </c>
      <c r="B116" s="1">
        <v>46045</v>
      </c>
      <c r="C116" s="2" t="s">
        <v>2609</v>
      </c>
      <c r="D116" s="2" t="s">
        <v>48</v>
      </c>
      <c r="E116" s="2" t="s">
        <v>1493</v>
      </c>
      <c r="F116" s="2" t="s">
        <v>2618</v>
      </c>
      <c r="G116" s="1">
        <v>46296</v>
      </c>
      <c r="H116" s="2" t="s">
        <v>2619</v>
      </c>
      <c r="I116" s="2" t="s">
        <v>2620</v>
      </c>
      <c r="J116" s="79">
        <v>8572.5</v>
      </c>
      <c r="K116" s="2"/>
      <c r="L116" s="79"/>
    </row>
    <row r="117" spans="1:12" x14ac:dyDescent="0.45">
      <c r="A117" s="2" t="s">
        <v>2627</v>
      </c>
      <c r="B117" s="1">
        <v>46045</v>
      </c>
      <c r="C117" s="2" t="s">
        <v>2609</v>
      </c>
      <c r="D117" s="2" t="s">
        <v>48</v>
      </c>
      <c r="E117" s="2" t="s">
        <v>1493</v>
      </c>
      <c r="F117" s="2" t="s">
        <v>2618</v>
      </c>
      <c r="G117" s="1">
        <v>46296</v>
      </c>
      <c r="H117" s="2" t="s">
        <v>2621</v>
      </c>
      <c r="I117" s="2" t="s">
        <v>2628</v>
      </c>
      <c r="J117" s="79">
        <v>5040</v>
      </c>
      <c r="K117" s="2"/>
      <c r="L117" s="79"/>
    </row>
    <row r="118" spans="1:12" x14ac:dyDescent="0.45">
      <c r="A118" s="2" t="s">
        <v>2627</v>
      </c>
      <c r="B118" s="1">
        <v>46045</v>
      </c>
      <c r="C118" s="2" t="s">
        <v>2609</v>
      </c>
      <c r="D118" s="2" t="s">
        <v>48</v>
      </c>
      <c r="E118" s="2" t="s">
        <v>1493</v>
      </c>
      <c r="F118" s="2" t="s">
        <v>2618</v>
      </c>
      <c r="G118" s="1">
        <v>46296</v>
      </c>
      <c r="H118" s="2" t="s">
        <v>2623</v>
      </c>
      <c r="I118" s="2" t="s">
        <v>2624</v>
      </c>
      <c r="J118" s="79">
        <v>4025</v>
      </c>
      <c r="K118" s="2"/>
      <c r="L118" s="79"/>
    </row>
    <row r="119" spans="1:12" x14ac:dyDescent="0.45">
      <c r="A119" s="2" t="s">
        <v>2627</v>
      </c>
      <c r="B119" s="1">
        <v>46045</v>
      </c>
      <c r="C119" s="2" t="s">
        <v>2609</v>
      </c>
      <c r="D119" s="2" t="s">
        <v>48</v>
      </c>
      <c r="E119" s="2" t="s">
        <v>1493</v>
      </c>
      <c r="F119" s="2" t="s">
        <v>2618</v>
      </c>
      <c r="G119" s="1">
        <v>46296</v>
      </c>
      <c r="H119" s="2" t="s">
        <v>2625</v>
      </c>
      <c r="I119" s="2" t="s">
        <v>2626</v>
      </c>
      <c r="J119" s="79">
        <v>7144.2</v>
      </c>
      <c r="K119" s="2"/>
      <c r="L119" s="79"/>
    </row>
    <row r="120" spans="1:12" x14ac:dyDescent="0.45">
      <c r="A120" s="2" t="s">
        <v>2627</v>
      </c>
      <c r="B120" s="1">
        <v>46045</v>
      </c>
      <c r="C120" s="2" t="s">
        <v>2609</v>
      </c>
      <c r="D120" s="2" t="s">
        <v>48</v>
      </c>
      <c r="E120" s="2" t="s">
        <v>1493</v>
      </c>
      <c r="F120" s="2" t="s">
        <v>2618</v>
      </c>
      <c r="G120" s="1">
        <v>46296</v>
      </c>
      <c r="H120" s="2" t="s">
        <v>2629</v>
      </c>
      <c r="I120" s="2" t="s">
        <v>2630</v>
      </c>
      <c r="J120" s="79">
        <v>5400</v>
      </c>
      <c r="K120" s="2"/>
      <c r="L120" s="79"/>
    </row>
    <row r="121" spans="1:12" x14ac:dyDescent="0.45">
      <c r="A121" s="2" t="s">
        <v>2627</v>
      </c>
      <c r="B121" s="1">
        <v>46045</v>
      </c>
      <c r="C121" s="2" t="s">
        <v>2609</v>
      </c>
      <c r="D121" s="2" t="s">
        <v>48</v>
      </c>
      <c r="E121" s="2" t="s">
        <v>1493</v>
      </c>
      <c r="F121" s="2" t="s">
        <v>2618</v>
      </c>
      <c r="G121" s="1">
        <v>46296</v>
      </c>
      <c r="H121" s="2" t="s">
        <v>2631</v>
      </c>
      <c r="I121" s="2" t="s">
        <v>2632</v>
      </c>
      <c r="J121" s="79">
        <v>8005.8</v>
      </c>
      <c r="K121" s="2"/>
      <c r="L121" s="79"/>
    </row>
    <row r="122" spans="1:12" x14ac:dyDescent="0.45">
      <c r="A122" s="2" t="s">
        <v>2627</v>
      </c>
      <c r="B122" s="1">
        <v>46045</v>
      </c>
      <c r="C122" s="2" t="s">
        <v>2609</v>
      </c>
      <c r="D122" s="2" t="s">
        <v>48</v>
      </c>
      <c r="E122" s="2" t="s">
        <v>1493</v>
      </c>
      <c r="F122" s="2" t="s">
        <v>2618</v>
      </c>
      <c r="G122" s="1">
        <v>46296</v>
      </c>
      <c r="H122" s="2" t="s">
        <v>2633</v>
      </c>
      <c r="I122" s="2" t="s">
        <v>2634</v>
      </c>
      <c r="J122" s="79">
        <v>2200</v>
      </c>
      <c r="K122" s="2"/>
      <c r="L122" s="79"/>
    </row>
    <row r="123" spans="1:12" x14ac:dyDescent="0.45">
      <c r="A123" s="2" t="s">
        <v>2627</v>
      </c>
      <c r="B123" s="1">
        <v>46045</v>
      </c>
      <c r="C123" s="2" t="s">
        <v>2609</v>
      </c>
      <c r="D123" s="2" t="s">
        <v>48</v>
      </c>
      <c r="E123" s="2" t="s">
        <v>1493</v>
      </c>
      <c r="F123" s="2" t="s">
        <v>2618</v>
      </c>
      <c r="G123" s="1">
        <v>46296</v>
      </c>
      <c r="H123" s="2" t="s">
        <v>29</v>
      </c>
      <c r="I123" s="2" t="s">
        <v>2635</v>
      </c>
      <c r="J123" s="79">
        <v>13339.02</v>
      </c>
      <c r="K123" s="2"/>
      <c r="L123" s="79"/>
    </row>
    <row r="124" spans="1:12" x14ac:dyDescent="0.45">
      <c r="A124" s="2" t="s">
        <v>2627</v>
      </c>
      <c r="B124" s="1">
        <v>46045</v>
      </c>
      <c r="C124" s="2" t="s">
        <v>2609</v>
      </c>
      <c r="D124" s="2" t="s">
        <v>48</v>
      </c>
      <c r="E124" s="2" t="s">
        <v>1493</v>
      </c>
      <c r="F124" s="2" t="s">
        <v>2618</v>
      </c>
      <c r="G124" s="1">
        <v>46296</v>
      </c>
      <c r="H124" s="2" t="s">
        <v>2684</v>
      </c>
      <c r="I124" s="2" t="s">
        <v>2685</v>
      </c>
      <c r="J124" s="79">
        <v>2700</v>
      </c>
      <c r="K124" s="2"/>
      <c r="L124" s="79"/>
    </row>
    <row r="125" spans="1:12" x14ac:dyDescent="0.45">
      <c r="A125" s="2" t="s">
        <v>2636</v>
      </c>
      <c r="B125" s="1">
        <v>46049</v>
      </c>
      <c r="C125" s="2" t="s">
        <v>1485</v>
      </c>
      <c r="D125" s="2" t="s">
        <v>67</v>
      </c>
      <c r="E125" s="2" t="s">
        <v>2169</v>
      </c>
      <c r="F125" s="2" t="s">
        <v>2637</v>
      </c>
      <c r="G125" s="1">
        <v>46088</v>
      </c>
      <c r="H125" s="2" t="s">
        <v>1510</v>
      </c>
      <c r="I125" s="2" t="s">
        <v>173</v>
      </c>
      <c r="J125" s="79">
        <v>952</v>
      </c>
      <c r="K125" s="2"/>
      <c r="L125" s="79"/>
    </row>
    <row r="126" spans="1:12" x14ac:dyDescent="0.45">
      <c r="A126" s="2" t="s">
        <v>2638</v>
      </c>
      <c r="B126" s="1">
        <v>46049</v>
      </c>
      <c r="C126" s="2" t="s">
        <v>1485</v>
      </c>
      <c r="D126" s="2" t="s">
        <v>67</v>
      </c>
      <c r="E126" s="2" t="s">
        <v>1486</v>
      </c>
      <c r="F126" s="2" t="s">
        <v>2639</v>
      </c>
      <c r="G126" s="1">
        <v>46144</v>
      </c>
      <c r="H126" s="2" t="s">
        <v>1510</v>
      </c>
      <c r="I126" s="2" t="s">
        <v>173</v>
      </c>
      <c r="J126" s="79">
        <v>8806</v>
      </c>
      <c r="K126" s="2"/>
      <c r="L126" s="79"/>
    </row>
    <row r="127" spans="1:12" x14ac:dyDescent="0.45">
      <c r="A127" s="2" t="s">
        <v>2638</v>
      </c>
      <c r="B127" s="1">
        <v>46049</v>
      </c>
      <c r="C127" s="2" t="s">
        <v>1485</v>
      </c>
      <c r="D127" s="2" t="s">
        <v>67</v>
      </c>
      <c r="E127" s="2" t="s">
        <v>1486</v>
      </c>
      <c r="F127" s="2" t="s">
        <v>2639</v>
      </c>
      <c r="G127" s="1">
        <v>46144</v>
      </c>
      <c r="H127" s="2" t="s">
        <v>1491</v>
      </c>
      <c r="I127" s="2" t="s">
        <v>134</v>
      </c>
      <c r="J127" s="79">
        <v>71.94</v>
      </c>
      <c r="K127" s="2"/>
      <c r="L127" s="79"/>
    </row>
    <row r="128" spans="1:12" x14ac:dyDescent="0.45">
      <c r="A128" s="2" t="s">
        <v>2640</v>
      </c>
      <c r="B128" s="1">
        <v>46050</v>
      </c>
      <c r="C128" s="2" t="s">
        <v>1654</v>
      </c>
      <c r="D128" s="2" t="s">
        <v>1655</v>
      </c>
      <c r="E128" s="2" t="s">
        <v>2169</v>
      </c>
      <c r="F128" s="2" t="s">
        <v>2641</v>
      </c>
      <c r="G128" s="1">
        <v>46087</v>
      </c>
      <c r="H128" s="2" t="s">
        <v>2642</v>
      </c>
      <c r="I128" s="2" t="s">
        <v>2643</v>
      </c>
      <c r="J128" s="79">
        <v>15000</v>
      </c>
      <c r="K128" s="2"/>
      <c r="L128" s="79"/>
    </row>
    <row r="129" spans="1:12" x14ac:dyDescent="0.45">
      <c r="A129" s="2" t="s">
        <v>2644</v>
      </c>
      <c r="B129" s="1">
        <v>46050</v>
      </c>
      <c r="C129" s="2" t="s">
        <v>1654</v>
      </c>
      <c r="D129" s="2" t="s">
        <v>1655</v>
      </c>
      <c r="E129" s="2" t="s">
        <v>2169</v>
      </c>
      <c r="F129" s="2" t="s">
        <v>2645</v>
      </c>
      <c r="G129" s="1">
        <v>46136</v>
      </c>
      <c r="H129" s="2" t="s">
        <v>2646</v>
      </c>
      <c r="I129" s="2" t="s">
        <v>2647</v>
      </c>
      <c r="J129" s="79">
        <v>12700</v>
      </c>
      <c r="K129" s="2"/>
      <c r="L129" s="79"/>
    </row>
    <row r="130" spans="1:12" x14ac:dyDescent="0.45">
      <c r="A130" s="2" t="s">
        <v>2686</v>
      </c>
      <c r="B130" s="1">
        <v>46051</v>
      </c>
      <c r="C130" s="2" t="s">
        <v>1654</v>
      </c>
      <c r="D130" s="2" t="s">
        <v>1655</v>
      </c>
      <c r="E130" s="2" t="s">
        <v>2169</v>
      </c>
      <c r="F130" s="2" t="s">
        <v>2687</v>
      </c>
      <c r="G130" s="1">
        <v>46080</v>
      </c>
      <c r="H130" s="2" t="s">
        <v>2688</v>
      </c>
      <c r="I130" s="2" t="s">
        <v>2689</v>
      </c>
      <c r="J130" s="79">
        <v>2556.79</v>
      </c>
      <c r="K130" s="2"/>
      <c r="L130" s="79"/>
    </row>
    <row r="131" spans="1:12" x14ac:dyDescent="0.45">
      <c r="A131" s="2" t="s">
        <v>2690</v>
      </c>
      <c r="B131" s="1">
        <v>46051</v>
      </c>
      <c r="C131" s="2" t="s">
        <v>1511</v>
      </c>
      <c r="D131" s="2" t="s">
        <v>46</v>
      </c>
      <c r="E131" s="2" t="s">
        <v>1493</v>
      </c>
      <c r="F131" s="2" t="s">
        <v>2837</v>
      </c>
      <c r="G131" s="1">
        <v>46112</v>
      </c>
      <c r="H131" s="2" t="s">
        <v>2102</v>
      </c>
      <c r="I131" s="2" t="s">
        <v>889</v>
      </c>
      <c r="J131" s="79">
        <v>23400</v>
      </c>
      <c r="K131" s="2"/>
      <c r="L131" s="79"/>
    </row>
    <row r="132" spans="1:12" x14ac:dyDescent="0.45">
      <c r="A132" s="2" t="s">
        <v>2691</v>
      </c>
      <c r="B132" s="1">
        <v>46051</v>
      </c>
      <c r="C132" s="2" t="s">
        <v>1861</v>
      </c>
      <c r="D132" s="2" t="s">
        <v>108</v>
      </c>
      <c r="E132" s="2" t="s">
        <v>1486</v>
      </c>
      <c r="F132" s="2" t="s">
        <v>2692</v>
      </c>
      <c r="G132" s="1">
        <v>46279</v>
      </c>
      <c r="H132" s="2" t="s">
        <v>1888</v>
      </c>
      <c r="I132" s="2" t="s">
        <v>298</v>
      </c>
      <c r="J132" s="79">
        <v>21098</v>
      </c>
      <c r="K132" s="2"/>
      <c r="L132" s="79"/>
    </row>
    <row r="133" spans="1:12" x14ac:dyDescent="0.45">
      <c r="A133" s="2" t="s">
        <v>2693</v>
      </c>
      <c r="B133" s="1">
        <v>46051</v>
      </c>
      <c r="C133" s="2" t="s">
        <v>1861</v>
      </c>
      <c r="D133" s="2" t="s">
        <v>108</v>
      </c>
      <c r="E133" s="2" t="s">
        <v>1486</v>
      </c>
      <c r="F133" s="2" t="s">
        <v>2692</v>
      </c>
      <c r="G133" s="1">
        <v>46309</v>
      </c>
      <c r="H133" s="2" t="s">
        <v>1888</v>
      </c>
      <c r="I133" s="2" t="s">
        <v>298</v>
      </c>
      <c r="J133" s="79">
        <v>21098</v>
      </c>
      <c r="K133" s="2"/>
      <c r="L133" s="79"/>
    </row>
    <row r="134" spans="1:12" x14ac:dyDescent="0.45">
      <c r="A134" s="2" t="s">
        <v>2694</v>
      </c>
      <c r="B134" s="1">
        <v>46051</v>
      </c>
      <c r="C134" s="2" t="s">
        <v>1861</v>
      </c>
      <c r="D134" s="2" t="s">
        <v>108</v>
      </c>
      <c r="E134" s="2" t="s">
        <v>1486</v>
      </c>
      <c r="F134" s="2" t="s">
        <v>2692</v>
      </c>
      <c r="G134" s="1">
        <v>46343</v>
      </c>
      <c r="H134" s="2" t="s">
        <v>1888</v>
      </c>
      <c r="I134" s="2" t="s">
        <v>298</v>
      </c>
      <c r="J134" s="79">
        <v>18084</v>
      </c>
      <c r="K134" s="2"/>
      <c r="L134" s="79"/>
    </row>
    <row r="135" spans="1:12" x14ac:dyDescent="0.45">
      <c r="A135" s="2" t="s">
        <v>2719</v>
      </c>
      <c r="B135" s="1">
        <v>46055</v>
      </c>
      <c r="C135" s="2" t="s">
        <v>1485</v>
      </c>
      <c r="D135" s="2" t="s">
        <v>67</v>
      </c>
      <c r="E135" s="2" t="s">
        <v>2169</v>
      </c>
      <c r="F135" s="2" t="s">
        <v>2720</v>
      </c>
      <c r="G135" s="1">
        <v>46140</v>
      </c>
      <c r="H135" s="2" t="s">
        <v>1521</v>
      </c>
      <c r="I135" s="2" t="s">
        <v>304</v>
      </c>
      <c r="J135" s="79">
        <v>110</v>
      </c>
      <c r="K135" s="2"/>
      <c r="L135" s="79"/>
    </row>
    <row r="136" spans="1:12" x14ac:dyDescent="0.45">
      <c r="A136" s="2" t="s">
        <v>2721</v>
      </c>
      <c r="B136" s="1">
        <v>46055</v>
      </c>
      <c r="C136" s="2" t="s">
        <v>1485</v>
      </c>
      <c r="D136" s="2" t="s">
        <v>67</v>
      </c>
      <c r="E136" s="2" t="s">
        <v>2169</v>
      </c>
      <c r="F136" s="2" t="s">
        <v>2722</v>
      </c>
      <c r="G136" s="1">
        <v>46140</v>
      </c>
      <c r="H136" s="2" t="s">
        <v>1521</v>
      </c>
      <c r="I136" s="2" t="s">
        <v>304</v>
      </c>
      <c r="J136" s="79">
        <v>220</v>
      </c>
      <c r="K136" s="2"/>
      <c r="L136" s="79"/>
    </row>
    <row r="137" spans="1:12" x14ac:dyDescent="0.45">
      <c r="A137" s="2" t="s">
        <v>2721</v>
      </c>
      <c r="B137" s="1">
        <v>46055</v>
      </c>
      <c r="C137" s="2" t="s">
        <v>1485</v>
      </c>
      <c r="D137" s="2" t="s">
        <v>67</v>
      </c>
      <c r="E137" s="2" t="s">
        <v>2169</v>
      </c>
      <c r="F137" s="2" t="s">
        <v>2722</v>
      </c>
      <c r="G137" s="1">
        <v>46140</v>
      </c>
      <c r="H137" s="2" t="s">
        <v>1530</v>
      </c>
      <c r="I137" s="2" t="s">
        <v>317</v>
      </c>
      <c r="J137" s="79">
        <v>253.68</v>
      </c>
      <c r="K137" s="2"/>
      <c r="L137" s="79"/>
    </row>
    <row r="138" spans="1:12" x14ac:dyDescent="0.45">
      <c r="A138" s="2" t="s">
        <v>2695</v>
      </c>
      <c r="B138" s="1">
        <v>46055</v>
      </c>
      <c r="C138" s="2" t="s">
        <v>1485</v>
      </c>
      <c r="D138" s="2" t="s">
        <v>67</v>
      </c>
      <c r="E138" s="2" t="s">
        <v>2169</v>
      </c>
      <c r="F138" s="2" t="s">
        <v>2696</v>
      </c>
      <c r="G138" s="1">
        <v>46140</v>
      </c>
      <c r="H138" s="2" t="s">
        <v>1521</v>
      </c>
      <c r="I138" s="2" t="s">
        <v>304</v>
      </c>
      <c r="J138" s="79">
        <v>330</v>
      </c>
      <c r="K138" s="2"/>
      <c r="L138" s="79"/>
    </row>
    <row r="139" spans="1:12" x14ac:dyDescent="0.45">
      <c r="A139" s="2" t="s">
        <v>2695</v>
      </c>
      <c r="B139" s="1">
        <v>46055</v>
      </c>
      <c r="C139" s="2" t="s">
        <v>1485</v>
      </c>
      <c r="D139" s="2" t="s">
        <v>67</v>
      </c>
      <c r="E139" s="2" t="s">
        <v>2169</v>
      </c>
      <c r="F139" s="2" t="s">
        <v>2696</v>
      </c>
      <c r="G139" s="1">
        <v>46140</v>
      </c>
      <c r="H139" s="2" t="s">
        <v>1530</v>
      </c>
      <c r="I139" s="2" t="s">
        <v>317</v>
      </c>
      <c r="J139" s="79">
        <v>951.3</v>
      </c>
      <c r="K139" s="2"/>
      <c r="L139" s="79"/>
    </row>
    <row r="140" spans="1:12" x14ac:dyDescent="0.45">
      <c r="A140" s="2" t="s">
        <v>2697</v>
      </c>
      <c r="B140" s="1">
        <v>46055</v>
      </c>
      <c r="C140" s="2" t="s">
        <v>1485</v>
      </c>
      <c r="D140" s="2" t="s">
        <v>67</v>
      </c>
      <c r="E140" s="2" t="s">
        <v>2169</v>
      </c>
      <c r="F140" s="2" t="s">
        <v>2698</v>
      </c>
      <c r="G140" s="1">
        <v>46140</v>
      </c>
      <c r="H140" s="2" t="s">
        <v>1521</v>
      </c>
      <c r="I140" s="2" t="s">
        <v>304</v>
      </c>
      <c r="J140" s="79">
        <v>165</v>
      </c>
      <c r="K140" s="2"/>
      <c r="L140" s="79"/>
    </row>
    <row r="141" spans="1:12" x14ac:dyDescent="0.45">
      <c r="A141" s="2" t="s">
        <v>2699</v>
      </c>
      <c r="B141" s="1">
        <v>46055</v>
      </c>
      <c r="C141" s="2" t="s">
        <v>1485</v>
      </c>
      <c r="D141" s="2" t="s">
        <v>67</v>
      </c>
      <c r="E141" s="2" t="s">
        <v>2169</v>
      </c>
      <c r="F141" s="2" t="s">
        <v>2700</v>
      </c>
      <c r="G141" s="1">
        <v>46140</v>
      </c>
      <c r="H141" s="2" t="s">
        <v>1531</v>
      </c>
      <c r="I141" s="2" t="s">
        <v>284</v>
      </c>
      <c r="J141" s="79">
        <v>94.6</v>
      </c>
      <c r="K141" s="2"/>
      <c r="L141" s="79"/>
    </row>
    <row r="142" spans="1:12" x14ac:dyDescent="0.45">
      <c r="A142" s="2" t="s">
        <v>2701</v>
      </c>
      <c r="B142" s="1">
        <v>46055</v>
      </c>
      <c r="C142" s="2" t="s">
        <v>1485</v>
      </c>
      <c r="D142" s="2" t="s">
        <v>67</v>
      </c>
      <c r="E142" s="2" t="s">
        <v>2169</v>
      </c>
      <c r="F142" s="2" t="s">
        <v>2702</v>
      </c>
      <c r="G142" s="1">
        <v>46140</v>
      </c>
      <c r="H142" s="2" t="s">
        <v>1530</v>
      </c>
      <c r="I142" s="2" t="s">
        <v>317</v>
      </c>
      <c r="J142" s="79">
        <v>253.68</v>
      </c>
      <c r="K142" s="2"/>
      <c r="L142" s="79"/>
    </row>
    <row r="143" spans="1:12" x14ac:dyDescent="0.45">
      <c r="A143" s="2" t="s">
        <v>2701</v>
      </c>
      <c r="B143" s="1">
        <v>46055</v>
      </c>
      <c r="C143" s="2" t="s">
        <v>1485</v>
      </c>
      <c r="D143" s="2" t="s">
        <v>67</v>
      </c>
      <c r="E143" s="2" t="s">
        <v>2169</v>
      </c>
      <c r="F143" s="2" t="s">
        <v>2702</v>
      </c>
      <c r="G143" s="1">
        <v>46140</v>
      </c>
      <c r="H143" s="2" t="s">
        <v>1531</v>
      </c>
      <c r="I143" s="2" t="s">
        <v>284</v>
      </c>
      <c r="J143" s="79">
        <v>1702.8</v>
      </c>
      <c r="K143" s="2"/>
      <c r="L143" s="79"/>
    </row>
    <row r="144" spans="1:12" x14ac:dyDescent="0.45">
      <c r="A144" s="2" t="s">
        <v>2701</v>
      </c>
      <c r="B144" s="1">
        <v>46055</v>
      </c>
      <c r="C144" s="2" t="s">
        <v>1485</v>
      </c>
      <c r="D144" s="2" t="s">
        <v>67</v>
      </c>
      <c r="E144" s="2" t="s">
        <v>2169</v>
      </c>
      <c r="F144" s="2" t="s">
        <v>2702</v>
      </c>
      <c r="G144" s="1">
        <v>46140</v>
      </c>
      <c r="H144" s="2" t="s">
        <v>1537</v>
      </c>
      <c r="I144" s="2" t="s">
        <v>230</v>
      </c>
      <c r="J144" s="79">
        <v>79.89</v>
      </c>
      <c r="K144" s="2"/>
      <c r="L144" s="79"/>
    </row>
    <row r="145" spans="1:12" x14ac:dyDescent="0.45">
      <c r="A145" s="2" t="s">
        <v>2703</v>
      </c>
      <c r="B145" s="1">
        <v>46055</v>
      </c>
      <c r="C145" s="2" t="s">
        <v>1485</v>
      </c>
      <c r="D145" s="2" t="s">
        <v>67</v>
      </c>
      <c r="E145" s="2" t="s">
        <v>2169</v>
      </c>
      <c r="F145" s="2" t="s">
        <v>2704</v>
      </c>
      <c r="G145" s="1">
        <v>46140</v>
      </c>
      <c r="H145" s="2" t="s">
        <v>1530</v>
      </c>
      <c r="I145" s="2" t="s">
        <v>317</v>
      </c>
      <c r="J145" s="79">
        <v>634.20000000000005</v>
      </c>
      <c r="K145" s="2"/>
      <c r="L145" s="79"/>
    </row>
    <row r="146" spans="1:12" x14ac:dyDescent="0.45">
      <c r="A146" s="2" t="s">
        <v>2705</v>
      </c>
      <c r="B146" s="1">
        <v>46055</v>
      </c>
      <c r="C146" s="2" t="s">
        <v>1485</v>
      </c>
      <c r="D146" s="2" t="s">
        <v>67</v>
      </c>
      <c r="E146" s="2" t="s">
        <v>2169</v>
      </c>
      <c r="F146" s="2" t="s">
        <v>2706</v>
      </c>
      <c r="G146" s="1">
        <v>46140</v>
      </c>
      <c r="H146" s="2" t="s">
        <v>1521</v>
      </c>
      <c r="I146" s="2" t="s">
        <v>304</v>
      </c>
      <c r="J146" s="79">
        <v>550</v>
      </c>
      <c r="K146" s="2"/>
      <c r="L146" s="79"/>
    </row>
    <row r="147" spans="1:12" x14ac:dyDescent="0.45">
      <c r="A147" s="2" t="s">
        <v>2705</v>
      </c>
      <c r="B147" s="1">
        <v>46055</v>
      </c>
      <c r="C147" s="2" t="s">
        <v>1485</v>
      </c>
      <c r="D147" s="2" t="s">
        <v>67</v>
      </c>
      <c r="E147" s="2" t="s">
        <v>2169</v>
      </c>
      <c r="F147" s="2" t="s">
        <v>2706</v>
      </c>
      <c r="G147" s="1">
        <v>46140</v>
      </c>
      <c r="H147" s="2" t="s">
        <v>1530</v>
      </c>
      <c r="I147" s="2" t="s">
        <v>317</v>
      </c>
      <c r="J147" s="79">
        <v>634.20000000000005</v>
      </c>
      <c r="K147" s="2"/>
      <c r="L147" s="79"/>
    </row>
    <row r="148" spans="1:12" x14ac:dyDescent="0.45">
      <c r="A148" s="2" t="s">
        <v>2705</v>
      </c>
      <c r="B148" s="1">
        <v>46055</v>
      </c>
      <c r="C148" s="2" t="s">
        <v>1485</v>
      </c>
      <c r="D148" s="2" t="s">
        <v>67</v>
      </c>
      <c r="E148" s="2" t="s">
        <v>2169</v>
      </c>
      <c r="F148" s="2" t="s">
        <v>2706</v>
      </c>
      <c r="G148" s="1">
        <v>46140</v>
      </c>
      <c r="H148" s="2" t="s">
        <v>1531</v>
      </c>
      <c r="I148" s="2" t="s">
        <v>284</v>
      </c>
      <c r="J148" s="79">
        <v>1040.5999999999999</v>
      </c>
      <c r="K148" s="2"/>
      <c r="L148" s="79"/>
    </row>
    <row r="149" spans="1:12" x14ac:dyDescent="0.45">
      <c r="A149" s="2" t="s">
        <v>2707</v>
      </c>
      <c r="B149" s="1">
        <v>46055</v>
      </c>
      <c r="C149" s="2" t="s">
        <v>1485</v>
      </c>
      <c r="D149" s="2" t="s">
        <v>67</v>
      </c>
      <c r="E149" s="2" t="s">
        <v>2169</v>
      </c>
      <c r="F149" s="2" t="s">
        <v>2708</v>
      </c>
      <c r="G149" s="1">
        <v>46140</v>
      </c>
      <c r="H149" s="2" t="s">
        <v>1521</v>
      </c>
      <c r="I149" s="2" t="s">
        <v>304</v>
      </c>
      <c r="J149" s="79">
        <v>220</v>
      </c>
      <c r="K149" s="2"/>
      <c r="L149" s="79"/>
    </row>
    <row r="150" spans="1:12" x14ac:dyDescent="0.45">
      <c r="A150" s="2" t="s">
        <v>2709</v>
      </c>
      <c r="B150" s="1">
        <v>46055</v>
      </c>
      <c r="C150" s="2" t="s">
        <v>1485</v>
      </c>
      <c r="D150" s="2" t="s">
        <v>67</v>
      </c>
      <c r="E150" s="2" t="s">
        <v>2169</v>
      </c>
      <c r="F150" s="2" t="s">
        <v>2710</v>
      </c>
      <c r="G150" s="1">
        <v>46140</v>
      </c>
      <c r="H150" s="2" t="s">
        <v>1530</v>
      </c>
      <c r="I150" s="2" t="s">
        <v>317</v>
      </c>
      <c r="J150" s="79">
        <v>1522.08</v>
      </c>
      <c r="K150" s="2"/>
      <c r="L150" s="79"/>
    </row>
    <row r="151" spans="1:12" x14ac:dyDescent="0.45">
      <c r="A151" s="2" t="s">
        <v>2711</v>
      </c>
      <c r="B151" s="1">
        <v>46055</v>
      </c>
      <c r="C151" s="2" t="s">
        <v>1485</v>
      </c>
      <c r="D151" s="2" t="s">
        <v>67</v>
      </c>
      <c r="E151" s="2" t="s">
        <v>2169</v>
      </c>
      <c r="F151" s="2" t="s">
        <v>2712</v>
      </c>
      <c r="G151" s="1">
        <v>46140</v>
      </c>
      <c r="H151" s="2" t="s">
        <v>1521</v>
      </c>
      <c r="I151" s="2" t="s">
        <v>304</v>
      </c>
      <c r="J151" s="79">
        <v>220</v>
      </c>
      <c r="K151" s="2"/>
      <c r="L151" s="79"/>
    </row>
    <row r="152" spans="1:12" x14ac:dyDescent="0.45">
      <c r="A152" s="2" t="s">
        <v>2713</v>
      </c>
      <c r="B152" s="1">
        <v>46055</v>
      </c>
      <c r="C152" s="2" t="s">
        <v>1485</v>
      </c>
      <c r="D152" s="2" t="s">
        <v>67</v>
      </c>
      <c r="E152" s="2" t="s">
        <v>2169</v>
      </c>
      <c r="F152" s="2" t="s">
        <v>2714</v>
      </c>
      <c r="G152" s="1">
        <v>46140</v>
      </c>
      <c r="H152" s="2" t="s">
        <v>1531</v>
      </c>
      <c r="I152" s="2" t="s">
        <v>284</v>
      </c>
      <c r="J152" s="79">
        <v>283.8</v>
      </c>
      <c r="K152" s="2"/>
      <c r="L152" s="79"/>
    </row>
    <row r="153" spans="1:12" x14ac:dyDescent="0.45">
      <c r="A153" s="2" t="s">
        <v>2715</v>
      </c>
      <c r="B153" s="1">
        <v>46055</v>
      </c>
      <c r="C153" s="2" t="s">
        <v>1485</v>
      </c>
      <c r="D153" s="2" t="s">
        <v>67</v>
      </c>
      <c r="E153" s="2" t="s">
        <v>2169</v>
      </c>
      <c r="F153" s="2" t="s">
        <v>2716</v>
      </c>
      <c r="G153" s="1">
        <v>46140</v>
      </c>
      <c r="H153" s="2" t="s">
        <v>1521</v>
      </c>
      <c r="I153" s="2" t="s">
        <v>304</v>
      </c>
      <c r="J153" s="79">
        <v>385</v>
      </c>
      <c r="K153" s="2"/>
      <c r="L153" s="79"/>
    </row>
    <row r="154" spans="1:12" x14ac:dyDescent="0.45">
      <c r="A154" s="2" t="s">
        <v>2717</v>
      </c>
      <c r="B154" s="1">
        <v>46055</v>
      </c>
      <c r="C154" s="2" t="s">
        <v>1485</v>
      </c>
      <c r="D154" s="2" t="s">
        <v>67</v>
      </c>
      <c r="E154" s="2" t="s">
        <v>2169</v>
      </c>
      <c r="F154" s="2" t="s">
        <v>2718</v>
      </c>
      <c r="G154" s="1">
        <v>46140</v>
      </c>
      <c r="H154" s="2" t="s">
        <v>1521</v>
      </c>
      <c r="I154" s="2" t="s">
        <v>304</v>
      </c>
      <c r="J154" s="79">
        <v>440</v>
      </c>
      <c r="K154" s="2"/>
      <c r="L154" s="79"/>
    </row>
    <row r="155" spans="1:12" x14ac:dyDescent="0.45">
      <c r="A155" s="2" t="s">
        <v>2723</v>
      </c>
      <c r="B155" s="1">
        <v>46055</v>
      </c>
      <c r="C155" s="2" t="s">
        <v>1513</v>
      </c>
      <c r="D155" s="2" t="s">
        <v>2252</v>
      </c>
      <c r="E155" s="2" t="s">
        <v>1486</v>
      </c>
      <c r="F155" s="2" t="s">
        <v>2724</v>
      </c>
      <c r="G155" s="1">
        <v>45996</v>
      </c>
      <c r="H155" s="2" t="s">
        <v>1514</v>
      </c>
      <c r="I155" s="2" t="s">
        <v>930</v>
      </c>
      <c r="J155" s="79">
        <v>1944</v>
      </c>
      <c r="K155" s="2"/>
      <c r="L155" s="79"/>
    </row>
    <row r="156" spans="1:12" x14ac:dyDescent="0.45">
      <c r="A156" s="2" t="s">
        <v>2725</v>
      </c>
      <c r="B156" s="1">
        <v>46056</v>
      </c>
      <c r="C156" s="2" t="s">
        <v>1546</v>
      </c>
      <c r="D156" s="2" t="s">
        <v>309</v>
      </c>
      <c r="E156" s="2" t="s">
        <v>1486</v>
      </c>
      <c r="F156" s="2" t="s">
        <v>2838</v>
      </c>
      <c r="G156" s="1">
        <v>2</v>
      </c>
      <c r="H156" s="2" t="s">
        <v>2726</v>
      </c>
      <c r="I156" s="2" t="s">
        <v>2727</v>
      </c>
      <c r="J156" s="79">
        <v>1200</v>
      </c>
      <c r="K156" s="2"/>
      <c r="L156" s="79"/>
    </row>
    <row r="157" spans="1:12" x14ac:dyDescent="0.45">
      <c r="A157" s="2" t="s">
        <v>2725</v>
      </c>
      <c r="B157" s="1">
        <v>46056</v>
      </c>
      <c r="C157" s="2" t="s">
        <v>1546</v>
      </c>
      <c r="D157" s="2" t="s">
        <v>309</v>
      </c>
      <c r="E157" s="2" t="s">
        <v>1486</v>
      </c>
      <c r="F157" s="2" t="s">
        <v>2838</v>
      </c>
      <c r="G157" s="1">
        <v>2</v>
      </c>
      <c r="H157" s="2" t="s">
        <v>29</v>
      </c>
      <c r="I157" s="2" t="s">
        <v>2728</v>
      </c>
      <c r="J157" s="79">
        <v>450</v>
      </c>
      <c r="K157" s="2"/>
      <c r="L157" s="79"/>
    </row>
    <row r="158" spans="1:12" x14ac:dyDescent="0.45">
      <c r="A158" s="2" t="s">
        <v>2729</v>
      </c>
      <c r="B158" s="1">
        <v>46057</v>
      </c>
      <c r="C158" s="2" t="s">
        <v>1511</v>
      </c>
      <c r="D158" s="2" t="s">
        <v>46</v>
      </c>
      <c r="E158" s="2" t="s">
        <v>1493</v>
      </c>
      <c r="F158" s="2" t="s">
        <v>2730</v>
      </c>
      <c r="G158" s="1">
        <v>2</v>
      </c>
      <c r="H158" s="2" t="s">
        <v>2731</v>
      </c>
      <c r="I158" s="2" t="s">
        <v>2732</v>
      </c>
      <c r="J158" s="79">
        <v>4960.1738400000004</v>
      </c>
      <c r="K158" s="2"/>
      <c r="L158" s="79"/>
    </row>
    <row r="159" spans="1:12" x14ac:dyDescent="0.45">
      <c r="A159" s="2" t="s">
        <v>2740</v>
      </c>
      <c r="B159" s="1">
        <v>46057</v>
      </c>
      <c r="C159" s="2" t="s">
        <v>2741</v>
      </c>
      <c r="D159" s="2" t="s">
        <v>2742</v>
      </c>
      <c r="E159" s="2" t="s">
        <v>1486</v>
      </c>
      <c r="F159" s="2" t="s">
        <v>2743</v>
      </c>
      <c r="G159" s="1">
        <v>2</v>
      </c>
      <c r="H159" s="2" t="s">
        <v>2956</v>
      </c>
      <c r="I159" s="2" t="s">
        <v>1353</v>
      </c>
      <c r="J159" s="79">
        <v>2039.73</v>
      </c>
      <c r="K159" s="2"/>
      <c r="L159" s="79"/>
    </row>
    <row r="160" spans="1:12" x14ac:dyDescent="0.45">
      <c r="A160" s="2" t="s">
        <v>2733</v>
      </c>
      <c r="B160" s="1">
        <v>46057</v>
      </c>
      <c r="C160" s="2" t="s">
        <v>1485</v>
      </c>
      <c r="D160" s="2" t="s">
        <v>67</v>
      </c>
      <c r="E160" s="2" t="s">
        <v>2169</v>
      </c>
      <c r="F160" s="2" t="s">
        <v>2734</v>
      </c>
      <c r="G160" s="1">
        <v>46063</v>
      </c>
      <c r="H160" s="2" t="s">
        <v>1487</v>
      </c>
      <c r="I160" s="2" t="s">
        <v>262</v>
      </c>
      <c r="J160" s="79">
        <v>1440</v>
      </c>
      <c r="K160" s="2"/>
      <c r="L160" s="79"/>
    </row>
    <row r="161" spans="1:12" x14ac:dyDescent="0.45">
      <c r="A161" s="2" t="s">
        <v>2735</v>
      </c>
      <c r="B161" s="1">
        <v>46057</v>
      </c>
      <c r="C161" s="2" t="s">
        <v>1485</v>
      </c>
      <c r="D161" s="2" t="s">
        <v>67</v>
      </c>
      <c r="E161" s="2" t="s">
        <v>2169</v>
      </c>
      <c r="F161" s="2" t="s">
        <v>2734</v>
      </c>
      <c r="G161" s="1">
        <v>46125</v>
      </c>
      <c r="H161" s="2" t="s">
        <v>2736</v>
      </c>
      <c r="I161" s="2" t="s">
        <v>267</v>
      </c>
      <c r="J161" s="79">
        <v>295</v>
      </c>
      <c r="K161" s="2"/>
      <c r="L161" s="79"/>
    </row>
    <row r="162" spans="1:12" x14ac:dyDescent="0.45">
      <c r="A162" s="2" t="s">
        <v>2737</v>
      </c>
      <c r="B162" s="1">
        <v>46057</v>
      </c>
      <c r="C162" s="2" t="s">
        <v>1485</v>
      </c>
      <c r="D162" s="2" t="s">
        <v>67</v>
      </c>
      <c r="E162" s="2" t="s">
        <v>2169</v>
      </c>
      <c r="F162" s="2" t="s">
        <v>2734</v>
      </c>
      <c r="G162" s="1">
        <v>46125</v>
      </c>
      <c r="H162" s="2" t="s">
        <v>1488</v>
      </c>
      <c r="I162" s="2" t="s">
        <v>259</v>
      </c>
      <c r="J162" s="79">
        <v>589.5</v>
      </c>
      <c r="K162" s="2"/>
      <c r="L162" s="79"/>
    </row>
    <row r="163" spans="1:12" x14ac:dyDescent="0.45">
      <c r="A163" s="2" t="s">
        <v>2738</v>
      </c>
      <c r="B163" s="1">
        <v>46057</v>
      </c>
      <c r="C163" s="2" t="s">
        <v>1485</v>
      </c>
      <c r="D163" s="2" t="s">
        <v>67</v>
      </c>
      <c r="E163" s="2" t="s">
        <v>1486</v>
      </c>
      <c r="F163" s="2" t="s">
        <v>2739</v>
      </c>
      <c r="G163" s="1">
        <v>46152</v>
      </c>
      <c r="H163" s="2" t="s">
        <v>1490</v>
      </c>
      <c r="I163" s="2" t="s">
        <v>129</v>
      </c>
      <c r="J163" s="79">
        <v>2040</v>
      </c>
      <c r="K163" s="2"/>
      <c r="L163" s="79"/>
    </row>
    <row r="164" spans="1:12" x14ac:dyDescent="0.45">
      <c r="A164" s="2" t="s">
        <v>2839</v>
      </c>
      <c r="B164" s="1">
        <v>46058</v>
      </c>
      <c r="C164" s="2" t="s">
        <v>1540</v>
      </c>
      <c r="D164" s="2" t="s">
        <v>1460</v>
      </c>
      <c r="E164" s="2" t="s">
        <v>2169</v>
      </c>
      <c r="F164" s="2" t="s">
        <v>2840</v>
      </c>
      <c r="G164" s="1">
        <v>46112</v>
      </c>
      <c r="H164" s="2" t="s">
        <v>2841</v>
      </c>
      <c r="I164" s="2" t="s">
        <v>1461</v>
      </c>
      <c r="J164" s="79">
        <v>38250</v>
      </c>
      <c r="K164" s="2"/>
      <c r="L164" s="79"/>
    </row>
    <row r="165" spans="1:12" x14ac:dyDescent="0.45">
      <c r="A165" s="2" t="s">
        <v>2839</v>
      </c>
      <c r="B165" s="1">
        <v>46058</v>
      </c>
      <c r="C165" s="2" t="s">
        <v>1540</v>
      </c>
      <c r="D165" s="2" t="s">
        <v>1460</v>
      </c>
      <c r="E165" s="2" t="s">
        <v>2169</v>
      </c>
      <c r="F165" s="2" t="s">
        <v>2840</v>
      </c>
      <c r="G165" s="1">
        <v>46112</v>
      </c>
      <c r="H165" s="2" t="s">
        <v>2842</v>
      </c>
      <c r="I165" s="2" t="s">
        <v>1462</v>
      </c>
      <c r="J165" s="79">
        <v>23550</v>
      </c>
      <c r="K165" s="2"/>
      <c r="L165" s="79"/>
    </row>
    <row r="166" spans="1:12" x14ac:dyDescent="0.45">
      <c r="A166" s="2" t="s">
        <v>2843</v>
      </c>
      <c r="B166" s="1">
        <v>46058</v>
      </c>
      <c r="C166" s="2" t="s">
        <v>1540</v>
      </c>
      <c r="D166" s="2" t="s">
        <v>1460</v>
      </c>
      <c r="E166" s="2" t="s">
        <v>2169</v>
      </c>
      <c r="F166" s="2" t="s">
        <v>2844</v>
      </c>
      <c r="G166" s="1">
        <v>46173</v>
      </c>
      <c r="H166" s="2" t="s">
        <v>1566</v>
      </c>
      <c r="I166" s="2" t="s">
        <v>1459</v>
      </c>
      <c r="J166" s="79">
        <v>25500</v>
      </c>
      <c r="K166" s="2"/>
      <c r="L166" s="79"/>
    </row>
    <row r="167" spans="1:12" x14ac:dyDescent="0.45">
      <c r="A167" s="2" t="s">
        <v>2843</v>
      </c>
      <c r="B167" s="1">
        <v>46058</v>
      </c>
      <c r="C167" s="2" t="s">
        <v>1540</v>
      </c>
      <c r="D167" s="2" t="s">
        <v>1460</v>
      </c>
      <c r="E167" s="2" t="s">
        <v>2169</v>
      </c>
      <c r="F167" s="2" t="s">
        <v>2844</v>
      </c>
      <c r="G167" s="1">
        <v>46173</v>
      </c>
      <c r="H167" s="2" t="s">
        <v>2019</v>
      </c>
      <c r="I167" s="2" t="s">
        <v>2020</v>
      </c>
      <c r="J167" s="79">
        <v>23550</v>
      </c>
      <c r="K167" s="2"/>
      <c r="L167" s="79"/>
    </row>
    <row r="168" spans="1:12" x14ac:dyDescent="0.45">
      <c r="A168" s="2" t="s">
        <v>2845</v>
      </c>
      <c r="B168" s="1">
        <v>46058</v>
      </c>
      <c r="C168" s="2" t="s">
        <v>1540</v>
      </c>
      <c r="D168" s="2" t="s">
        <v>1460</v>
      </c>
      <c r="E168" s="2" t="s">
        <v>2169</v>
      </c>
      <c r="F168" s="2" t="s">
        <v>2846</v>
      </c>
      <c r="G168" s="1">
        <v>46157</v>
      </c>
      <c r="H168" s="2" t="s">
        <v>2847</v>
      </c>
      <c r="I168" s="2" t="s">
        <v>2848</v>
      </c>
      <c r="J168" s="79">
        <v>25500</v>
      </c>
      <c r="K168" s="2"/>
      <c r="L168" s="79"/>
    </row>
    <row r="169" spans="1:12" x14ac:dyDescent="0.45">
      <c r="A169" s="2" t="s">
        <v>2845</v>
      </c>
      <c r="B169" s="1">
        <v>46058</v>
      </c>
      <c r="C169" s="2" t="s">
        <v>1540</v>
      </c>
      <c r="D169" s="2" t="s">
        <v>1460</v>
      </c>
      <c r="E169" s="2" t="s">
        <v>2169</v>
      </c>
      <c r="F169" s="2" t="s">
        <v>2846</v>
      </c>
      <c r="G169" s="1">
        <v>46157</v>
      </c>
      <c r="H169" s="2" t="s">
        <v>2849</v>
      </c>
      <c r="I169" s="2" t="s">
        <v>2850</v>
      </c>
      <c r="J169" s="79">
        <v>23550</v>
      </c>
      <c r="K169" s="2"/>
      <c r="L169" s="79"/>
    </row>
    <row r="170" spans="1:12" x14ac:dyDescent="0.45">
      <c r="A170" s="2" t="s">
        <v>2851</v>
      </c>
      <c r="B170" s="1">
        <v>46058</v>
      </c>
      <c r="C170" s="2" t="s">
        <v>1494</v>
      </c>
      <c r="D170" s="2" t="s">
        <v>1464</v>
      </c>
      <c r="E170" s="2" t="s">
        <v>2491</v>
      </c>
      <c r="F170" s="2" t="s">
        <v>2852</v>
      </c>
      <c r="G170" s="1">
        <v>46124</v>
      </c>
      <c r="H170" s="2" t="s">
        <v>1495</v>
      </c>
      <c r="I170" s="2" t="s">
        <v>663</v>
      </c>
      <c r="J170" s="79">
        <v>165</v>
      </c>
      <c r="K170" s="2"/>
      <c r="L170" s="79"/>
    </row>
    <row r="171" spans="1:12" x14ac:dyDescent="0.45">
      <c r="A171" s="2" t="s">
        <v>2851</v>
      </c>
      <c r="B171" s="1">
        <v>46058</v>
      </c>
      <c r="C171" s="2" t="s">
        <v>1494</v>
      </c>
      <c r="D171" s="2" t="s">
        <v>1464</v>
      </c>
      <c r="E171" s="2" t="s">
        <v>2491</v>
      </c>
      <c r="F171" s="2" t="s">
        <v>2852</v>
      </c>
      <c r="G171" s="1">
        <v>46124</v>
      </c>
      <c r="H171" s="2" t="s">
        <v>1496</v>
      </c>
      <c r="I171" s="2" t="s">
        <v>95</v>
      </c>
      <c r="J171" s="79">
        <v>5829</v>
      </c>
      <c r="K171" s="2"/>
      <c r="L171" s="79"/>
    </row>
    <row r="172" spans="1:12" x14ac:dyDescent="0.45">
      <c r="A172" s="2" t="s">
        <v>2851</v>
      </c>
      <c r="B172" s="1">
        <v>46058</v>
      </c>
      <c r="C172" s="2" t="s">
        <v>1494</v>
      </c>
      <c r="D172" s="2" t="s">
        <v>1464</v>
      </c>
      <c r="E172" s="2" t="s">
        <v>2491</v>
      </c>
      <c r="F172" s="2" t="s">
        <v>2852</v>
      </c>
      <c r="G172" s="1">
        <v>46124</v>
      </c>
      <c r="H172" s="2" t="s">
        <v>1518</v>
      </c>
      <c r="I172" s="2" t="s">
        <v>91</v>
      </c>
      <c r="J172" s="79">
        <v>195</v>
      </c>
      <c r="K172" s="2"/>
      <c r="L172" s="79"/>
    </row>
    <row r="173" spans="1:12" x14ac:dyDescent="0.45">
      <c r="A173" s="2" t="s">
        <v>2851</v>
      </c>
      <c r="B173" s="1">
        <v>46058</v>
      </c>
      <c r="C173" s="2" t="s">
        <v>1494</v>
      </c>
      <c r="D173" s="2" t="s">
        <v>1464</v>
      </c>
      <c r="E173" s="2" t="s">
        <v>2491</v>
      </c>
      <c r="F173" s="2" t="s">
        <v>2852</v>
      </c>
      <c r="G173" s="1">
        <v>46124</v>
      </c>
      <c r="H173" s="2" t="s">
        <v>1497</v>
      </c>
      <c r="I173" s="2" t="s">
        <v>93</v>
      </c>
      <c r="J173" s="79">
        <v>357</v>
      </c>
      <c r="K173" s="2"/>
      <c r="L173" s="79"/>
    </row>
    <row r="174" spans="1:12" x14ac:dyDescent="0.45">
      <c r="A174" s="2" t="s">
        <v>2851</v>
      </c>
      <c r="B174" s="1">
        <v>46058</v>
      </c>
      <c r="C174" s="2" t="s">
        <v>1494</v>
      </c>
      <c r="D174" s="2" t="s">
        <v>1464</v>
      </c>
      <c r="E174" s="2" t="s">
        <v>2491</v>
      </c>
      <c r="F174" s="2" t="s">
        <v>2852</v>
      </c>
      <c r="G174" s="1">
        <v>46124</v>
      </c>
      <c r="H174" s="2" t="s">
        <v>1498</v>
      </c>
      <c r="I174" s="2" t="s">
        <v>94</v>
      </c>
      <c r="J174" s="79">
        <v>982.5</v>
      </c>
      <c r="K174" s="2"/>
      <c r="L174" s="79"/>
    </row>
    <row r="175" spans="1:12" x14ac:dyDescent="0.45">
      <c r="A175" s="2" t="s">
        <v>2853</v>
      </c>
      <c r="B175" s="1">
        <v>46058</v>
      </c>
      <c r="C175" s="2" t="s">
        <v>1546</v>
      </c>
      <c r="D175" s="2" t="s">
        <v>309</v>
      </c>
      <c r="E175" s="2" t="s">
        <v>1486</v>
      </c>
      <c r="F175" s="2" t="s">
        <v>2854</v>
      </c>
      <c r="G175" s="1">
        <v>46181</v>
      </c>
      <c r="H175" s="2" t="s">
        <v>1615</v>
      </c>
      <c r="I175" s="2" t="s">
        <v>308</v>
      </c>
      <c r="J175" s="79">
        <v>85486.32</v>
      </c>
      <c r="K175" s="2"/>
      <c r="L175" s="79"/>
    </row>
    <row r="176" spans="1:12" x14ac:dyDescent="0.45">
      <c r="A176" s="2" t="s">
        <v>2855</v>
      </c>
      <c r="B176" s="1">
        <v>46058</v>
      </c>
      <c r="C176" s="2" t="s">
        <v>1546</v>
      </c>
      <c r="D176" s="2" t="s">
        <v>309</v>
      </c>
      <c r="E176" s="2" t="s">
        <v>1486</v>
      </c>
      <c r="F176" s="2" t="s">
        <v>2854</v>
      </c>
      <c r="G176" s="1">
        <v>46167</v>
      </c>
      <c r="H176" s="2" t="s">
        <v>1616</v>
      </c>
      <c r="I176" s="2" t="s">
        <v>310</v>
      </c>
      <c r="J176" s="79">
        <v>328992.48</v>
      </c>
      <c r="K176" s="2"/>
      <c r="L176" s="79"/>
    </row>
    <row r="177" spans="1:12" x14ac:dyDescent="0.45">
      <c r="A177" s="2" t="s">
        <v>2856</v>
      </c>
      <c r="B177" s="1">
        <v>46058</v>
      </c>
      <c r="C177" s="2" t="s">
        <v>1546</v>
      </c>
      <c r="D177" s="2" t="s">
        <v>309</v>
      </c>
      <c r="E177" s="2" t="s">
        <v>1486</v>
      </c>
      <c r="F177" s="2" t="s">
        <v>2854</v>
      </c>
      <c r="G177" s="1">
        <v>46174</v>
      </c>
      <c r="H177" s="2" t="s">
        <v>1702</v>
      </c>
      <c r="I177" s="2" t="s">
        <v>313</v>
      </c>
      <c r="J177" s="79">
        <v>126979.68</v>
      </c>
      <c r="K177" s="2"/>
      <c r="L177" s="79"/>
    </row>
    <row r="178" spans="1:12" x14ac:dyDescent="0.45">
      <c r="A178" s="2" t="s">
        <v>2856</v>
      </c>
      <c r="B178" s="1">
        <v>46058</v>
      </c>
      <c r="C178" s="2" t="s">
        <v>1546</v>
      </c>
      <c r="D178" s="2" t="s">
        <v>309</v>
      </c>
      <c r="E178" s="2" t="s">
        <v>1486</v>
      </c>
      <c r="F178" s="2" t="s">
        <v>2854</v>
      </c>
      <c r="G178" s="1">
        <v>46174</v>
      </c>
      <c r="H178" s="2" t="s">
        <v>2857</v>
      </c>
      <c r="I178" s="2" t="s">
        <v>1049</v>
      </c>
      <c r="J178" s="79">
        <v>52810.559999999998</v>
      </c>
      <c r="K178" s="2"/>
      <c r="L178" s="79"/>
    </row>
    <row r="179" spans="1:12" x14ac:dyDescent="0.45">
      <c r="A179" s="2" t="s">
        <v>2856</v>
      </c>
      <c r="B179" s="1">
        <v>46058</v>
      </c>
      <c r="C179" s="2" t="s">
        <v>1546</v>
      </c>
      <c r="D179" s="2" t="s">
        <v>309</v>
      </c>
      <c r="E179" s="2" t="s">
        <v>1486</v>
      </c>
      <c r="F179" s="2" t="s">
        <v>2854</v>
      </c>
      <c r="G179" s="1">
        <v>46174</v>
      </c>
      <c r="H179" s="2" t="s">
        <v>2858</v>
      </c>
      <c r="I179" s="2" t="s">
        <v>1048</v>
      </c>
      <c r="J179" s="79">
        <v>68413.679999999993</v>
      </c>
      <c r="K179" s="2"/>
      <c r="L179" s="79"/>
    </row>
    <row r="180" spans="1:12" x14ac:dyDescent="0.45">
      <c r="A180" s="2" t="s">
        <v>2859</v>
      </c>
      <c r="B180" s="1">
        <v>46058</v>
      </c>
      <c r="C180" s="2" t="s">
        <v>1654</v>
      </c>
      <c r="D180" s="2" t="s">
        <v>1655</v>
      </c>
      <c r="E180" s="2" t="s">
        <v>2169</v>
      </c>
      <c r="F180" s="2" t="s">
        <v>2860</v>
      </c>
      <c r="G180" s="1">
        <v>2</v>
      </c>
      <c r="H180" s="2" t="s">
        <v>2861</v>
      </c>
      <c r="I180" s="2" t="s">
        <v>2862</v>
      </c>
      <c r="J180" s="79">
        <v>13912.5</v>
      </c>
      <c r="K180" s="2"/>
      <c r="L180" s="79"/>
    </row>
    <row r="181" spans="1:12" x14ac:dyDescent="0.45">
      <c r="A181" s="2" t="s">
        <v>2859</v>
      </c>
      <c r="B181" s="1">
        <v>46058</v>
      </c>
      <c r="C181" s="2" t="s">
        <v>1654</v>
      </c>
      <c r="D181" s="2" t="s">
        <v>1655</v>
      </c>
      <c r="E181" s="2" t="s">
        <v>2169</v>
      </c>
      <c r="F181" s="2" t="s">
        <v>2860</v>
      </c>
      <c r="G181" s="1">
        <v>2</v>
      </c>
      <c r="H181" s="2" t="s">
        <v>2863</v>
      </c>
      <c r="I181" s="2" t="s">
        <v>2864</v>
      </c>
      <c r="J181" s="79">
        <v>1390</v>
      </c>
      <c r="K181" s="2"/>
      <c r="L181" s="79"/>
    </row>
    <row r="182" spans="1:12" x14ac:dyDescent="0.45">
      <c r="A182" s="2" t="s">
        <v>2865</v>
      </c>
      <c r="B182" s="1">
        <v>46059</v>
      </c>
      <c r="C182" s="2" t="s">
        <v>1547</v>
      </c>
      <c r="D182" s="2" t="s">
        <v>2836</v>
      </c>
      <c r="E182" s="2" t="s">
        <v>1486</v>
      </c>
      <c r="F182" s="2" t="s">
        <v>2866</v>
      </c>
      <c r="G182" s="1">
        <v>46096</v>
      </c>
      <c r="H182" s="2" t="s">
        <v>2867</v>
      </c>
      <c r="I182" s="2" t="s">
        <v>2868</v>
      </c>
      <c r="J182" s="79">
        <v>279552</v>
      </c>
      <c r="K182" s="2"/>
      <c r="L182" s="79"/>
    </row>
    <row r="183" spans="1:12" x14ac:dyDescent="0.45">
      <c r="A183" s="2" t="s">
        <v>2865</v>
      </c>
      <c r="B183" s="1">
        <v>46059</v>
      </c>
      <c r="C183" s="2" t="s">
        <v>1547</v>
      </c>
      <c r="D183" s="2" t="s">
        <v>2836</v>
      </c>
      <c r="E183" s="2" t="s">
        <v>1486</v>
      </c>
      <c r="F183" s="2" t="s">
        <v>2866</v>
      </c>
      <c r="G183" s="1">
        <v>46096</v>
      </c>
      <c r="H183" s="2" t="s">
        <v>2869</v>
      </c>
      <c r="I183" s="2" t="s">
        <v>2870</v>
      </c>
      <c r="J183" s="79">
        <v>47545</v>
      </c>
      <c r="K183" s="2"/>
      <c r="L183" s="79"/>
    </row>
    <row r="184" spans="1:12" x14ac:dyDescent="0.45">
      <c r="A184" s="2" t="s">
        <v>2871</v>
      </c>
      <c r="B184" s="1">
        <v>46059</v>
      </c>
      <c r="C184" s="2" t="s">
        <v>1517</v>
      </c>
      <c r="D184" s="2" t="s">
        <v>92</v>
      </c>
      <c r="E184" s="2" t="s">
        <v>1486</v>
      </c>
      <c r="F184" s="2" t="s">
        <v>2872</v>
      </c>
      <c r="G184" s="1">
        <v>46125</v>
      </c>
      <c r="H184" s="2" t="s">
        <v>1495</v>
      </c>
      <c r="I184" s="2" t="s">
        <v>663</v>
      </c>
      <c r="J184" s="79">
        <v>165</v>
      </c>
      <c r="K184" s="2"/>
      <c r="L184" s="79"/>
    </row>
    <row r="185" spans="1:12" x14ac:dyDescent="0.45">
      <c r="A185" s="2" t="s">
        <v>2871</v>
      </c>
      <c r="B185" s="1">
        <v>46059</v>
      </c>
      <c r="C185" s="2" t="s">
        <v>1517</v>
      </c>
      <c r="D185" s="2" t="s">
        <v>92</v>
      </c>
      <c r="E185" s="2" t="s">
        <v>1486</v>
      </c>
      <c r="F185" s="2" t="s">
        <v>2872</v>
      </c>
      <c r="G185" s="1">
        <v>46125</v>
      </c>
      <c r="H185" s="2" t="s">
        <v>1496</v>
      </c>
      <c r="I185" s="2" t="s">
        <v>95</v>
      </c>
      <c r="J185" s="79">
        <v>7772</v>
      </c>
      <c r="K185" s="2"/>
      <c r="L185" s="79"/>
    </row>
    <row r="186" spans="1:12" x14ac:dyDescent="0.45">
      <c r="A186" s="2" t="s">
        <v>2871</v>
      </c>
      <c r="B186" s="1">
        <v>46059</v>
      </c>
      <c r="C186" s="2" t="s">
        <v>1517</v>
      </c>
      <c r="D186" s="2" t="s">
        <v>92</v>
      </c>
      <c r="E186" s="2" t="s">
        <v>1486</v>
      </c>
      <c r="F186" s="2" t="s">
        <v>2872</v>
      </c>
      <c r="G186" s="1">
        <v>46125</v>
      </c>
      <c r="H186" s="2" t="s">
        <v>1518</v>
      </c>
      <c r="I186" s="2" t="s">
        <v>91</v>
      </c>
      <c r="J186" s="79">
        <v>975</v>
      </c>
      <c r="K186" s="2"/>
      <c r="L186" s="79"/>
    </row>
    <row r="187" spans="1:12" x14ac:dyDescent="0.45">
      <c r="A187" s="2" t="s">
        <v>2871</v>
      </c>
      <c r="B187" s="1">
        <v>46059</v>
      </c>
      <c r="C187" s="2" t="s">
        <v>1517</v>
      </c>
      <c r="D187" s="2" t="s">
        <v>92</v>
      </c>
      <c r="E187" s="2" t="s">
        <v>1486</v>
      </c>
      <c r="F187" s="2" t="s">
        <v>2872</v>
      </c>
      <c r="G187" s="1">
        <v>46125</v>
      </c>
      <c r="H187" s="2" t="s">
        <v>1497</v>
      </c>
      <c r="I187" s="2" t="s">
        <v>93</v>
      </c>
      <c r="J187" s="79">
        <v>119</v>
      </c>
      <c r="K187" s="2"/>
      <c r="L187" s="79"/>
    </row>
    <row r="188" spans="1:12" x14ac:dyDescent="0.45">
      <c r="A188" s="2" t="s">
        <v>2871</v>
      </c>
      <c r="B188" s="1">
        <v>46059</v>
      </c>
      <c r="C188" s="2" t="s">
        <v>1517</v>
      </c>
      <c r="D188" s="2" t="s">
        <v>92</v>
      </c>
      <c r="E188" s="2" t="s">
        <v>1486</v>
      </c>
      <c r="F188" s="2" t="s">
        <v>2872</v>
      </c>
      <c r="G188" s="1">
        <v>46125</v>
      </c>
      <c r="H188" s="2" t="s">
        <v>1498</v>
      </c>
      <c r="I188" s="2" t="s">
        <v>94</v>
      </c>
      <c r="J188" s="79">
        <v>393</v>
      </c>
      <c r="K188" s="2"/>
      <c r="L188" s="79"/>
    </row>
    <row r="189" spans="1:12" x14ac:dyDescent="0.45">
      <c r="A189" s="2" t="s">
        <v>2873</v>
      </c>
      <c r="B189" s="1">
        <v>46062</v>
      </c>
      <c r="C189" s="2" t="s">
        <v>1492</v>
      </c>
      <c r="D189" s="2" t="s">
        <v>122</v>
      </c>
      <c r="E189" s="2" t="s">
        <v>1493</v>
      </c>
      <c r="F189" s="2" t="s">
        <v>2874</v>
      </c>
      <c r="G189" s="1">
        <v>46174</v>
      </c>
      <c r="H189" s="2" t="s">
        <v>1567</v>
      </c>
      <c r="I189" s="2" t="s">
        <v>1458</v>
      </c>
      <c r="J189" s="79">
        <v>49880</v>
      </c>
      <c r="K189" s="2"/>
      <c r="L189" s="79"/>
    </row>
    <row r="190" spans="1:12" x14ac:dyDescent="0.45">
      <c r="A190" s="2" t="s">
        <v>2875</v>
      </c>
      <c r="B190" s="1">
        <v>46062</v>
      </c>
      <c r="C190" s="2" t="s">
        <v>1492</v>
      </c>
      <c r="D190" s="2" t="s">
        <v>122</v>
      </c>
      <c r="E190" s="2" t="s">
        <v>1493</v>
      </c>
      <c r="F190" s="2" t="s">
        <v>2876</v>
      </c>
      <c r="G190" s="1">
        <v>46225</v>
      </c>
      <c r="H190" s="2" t="s">
        <v>1539</v>
      </c>
      <c r="I190" s="2" t="s">
        <v>1469</v>
      </c>
      <c r="J190" s="79">
        <v>68378</v>
      </c>
      <c r="K190" s="2"/>
      <c r="L190" s="79"/>
    </row>
    <row r="191" spans="1:12" x14ac:dyDescent="0.45">
      <c r="A191" s="2" t="s">
        <v>2877</v>
      </c>
      <c r="B191" s="1">
        <v>46062</v>
      </c>
      <c r="C191" s="2" t="s">
        <v>1511</v>
      </c>
      <c r="D191" s="2" t="s">
        <v>46</v>
      </c>
      <c r="E191" s="2" t="s">
        <v>1493</v>
      </c>
      <c r="F191" s="2" t="s">
        <v>2878</v>
      </c>
      <c r="G191" s="1">
        <v>2</v>
      </c>
      <c r="H191" s="2" t="s">
        <v>2879</v>
      </c>
      <c r="I191" s="2" t="s">
        <v>2835</v>
      </c>
      <c r="J191" s="79">
        <v>734.4</v>
      </c>
      <c r="K191" s="2"/>
      <c r="L191" s="79"/>
    </row>
    <row r="192" spans="1:12" x14ac:dyDescent="0.45">
      <c r="A192" s="2" t="s">
        <v>2880</v>
      </c>
      <c r="B192" s="1">
        <v>46062</v>
      </c>
      <c r="C192" s="2" t="s">
        <v>1511</v>
      </c>
      <c r="D192" s="2" t="s">
        <v>46</v>
      </c>
      <c r="E192" s="2" t="s">
        <v>1493</v>
      </c>
      <c r="F192" s="2" t="s">
        <v>2881</v>
      </c>
      <c r="G192" s="1">
        <v>2</v>
      </c>
      <c r="H192" s="2" t="s">
        <v>2206</v>
      </c>
      <c r="I192" s="2" t="s">
        <v>884</v>
      </c>
      <c r="J192" s="79">
        <v>12760</v>
      </c>
      <c r="K192" s="2"/>
      <c r="L192" s="79"/>
    </row>
    <row r="193" spans="1:12" x14ac:dyDescent="0.45">
      <c r="A193" s="2" t="s">
        <v>2880</v>
      </c>
      <c r="B193" s="1">
        <v>46062</v>
      </c>
      <c r="C193" s="2" t="s">
        <v>1511</v>
      </c>
      <c r="D193" s="2" t="s">
        <v>46</v>
      </c>
      <c r="E193" s="2" t="s">
        <v>1493</v>
      </c>
      <c r="F193" s="2" t="s">
        <v>2881</v>
      </c>
      <c r="G193" s="1">
        <v>2</v>
      </c>
      <c r="H193" s="2" t="s">
        <v>2206</v>
      </c>
      <c r="I193" s="2" t="s">
        <v>884</v>
      </c>
      <c r="J193" s="79">
        <v>20240</v>
      </c>
      <c r="K193" s="2"/>
      <c r="L193" s="79"/>
    </row>
    <row r="194" spans="1:12" x14ac:dyDescent="0.45">
      <c r="A194" s="2" t="s">
        <v>2882</v>
      </c>
      <c r="B194" s="1">
        <v>46062</v>
      </c>
      <c r="C194" s="2" t="s">
        <v>1511</v>
      </c>
      <c r="D194" s="2" t="s">
        <v>46</v>
      </c>
      <c r="E194" s="2" t="s">
        <v>1493</v>
      </c>
      <c r="F194" s="2" t="s">
        <v>2883</v>
      </c>
      <c r="G194" s="1">
        <v>46150</v>
      </c>
      <c r="H194" s="2" t="s">
        <v>1625</v>
      </c>
      <c r="I194" s="2" t="s">
        <v>113</v>
      </c>
      <c r="J194" s="79">
        <v>63000</v>
      </c>
      <c r="K194" s="2"/>
      <c r="L194" s="79"/>
    </row>
    <row r="195" spans="1:12" x14ac:dyDescent="0.45">
      <c r="A195" s="2" t="s">
        <v>2884</v>
      </c>
      <c r="B195" s="1">
        <v>46063</v>
      </c>
      <c r="C195" s="2" t="s">
        <v>1485</v>
      </c>
      <c r="D195" s="2" t="s">
        <v>67</v>
      </c>
      <c r="E195" s="2" t="s">
        <v>2169</v>
      </c>
      <c r="F195" s="2" t="s">
        <v>2885</v>
      </c>
      <c r="G195" s="1">
        <v>46070</v>
      </c>
      <c r="H195" s="2" t="s">
        <v>1487</v>
      </c>
      <c r="I195" s="2" t="s">
        <v>262</v>
      </c>
      <c r="J195" s="79">
        <v>320</v>
      </c>
      <c r="K195" s="2"/>
      <c r="L195" s="79"/>
    </row>
    <row r="196" spans="1:12" x14ac:dyDescent="0.45">
      <c r="A196" s="2" t="s">
        <v>2886</v>
      </c>
      <c r="B196" s="1">
        <v>46063</v>
      </c>
      <c r="C196" s="2" t="s">
        <v>1485</v>
      </c>
      <c r="D196" s="2" t="s">
        <v>67</v>
      </c>
      <c r="E196" s="2" t="s">
        <v>2169</v>
      </c>
      <c r="F196" s="2" t="s">
        <v>2887</v>
      </c>
      <c r="G196" s="1">
        <v>46132</v>
      </c>
      <c r="H196" s="2" t="s">
        <v>1533</v>
      </c>
      <c r="I196" s="2" t="s">
        <v>333</v>
      </c>
      <c r="J196" s="79">
        <v>193.8</v>
      </c>
      <c r="K196" s="2"/>
      <c r="L196" s="79"/>
    </row>
    <row r="197" spans="1:12" x14ac:dyDescent="0.45">
      <c r="A197" s="2" t="s">
        <v>2959</v>
      </c>
      <c r="B197" s="1">
        <v>46064</v>
      </c>
      <c r="C197" s="2" t="s">
        <v>1519</v>
      </c>
      <c r="D197" s="2" t="s">
        <v>89</v>
      </c>
      <c r="E197" s="2" t="s">
        <v>1493</v>
      </c>
      <c r="F197" s="2" t="s">
        <v>2960</v>
      </c>
      <c r="G197" s="1">
        <v>46108</v>
      </c>
      <c r="H197" s="2" t="s">
        <v>2961</v>
      </c>
      <c r="I197" s="2" t="s">
        <v>2962</v>
      </c>
      <c r="J197" s="79">
        <v>16750</v>
      </c>
      <c r="K197" s="2"/>
      <c r="L197" s="79"/>
    </row>
    <row r="198" spans="1:12" x14ac:dyDescent="0.45">
      <c r="A198" s="2" t="s">
        <v>2959</v>
      </c>
      <c r="B198" s="1">
        <v>46064</v>
      </c>
      <c r="C198" s="2" t="s">
        <v>1519</v>
      </c>
      <c r="D198" s="2" t="s">
        <v>89</v>
      </c>
      <c r="E198" s="2" t="s">
        <v>1493</v>
      </c>
      <c r="F198" s="2" t="s">
        <v>2960</v>
      </c>
      <c r="G198" s="1">
        <v>46108</v>
      </c>
      <c r="H198" s="2" t="s">
        <v>2963</v>
      </c>
      <c r="I198" s="2" t="s">
        <v>2964</v>
      </c>
      <c r="J198" s="79">
        <v>6250</v>
      </c>
      <c r="K198" s="2"/>
      <c r="L198" s="79"/>
    </row>
    <row r="199" spans="1:12" x14ac:dyDescent="0.45">
      <c r="A199" s="2" t="s">
        <v>2957</v>
      </c>
      <c r="B199" s="1">
        <v>46064</v>
      </c>
      <c r="C199" s="2" t="s">
        <v>2947</v>
      </c>
      <c r="D199" s="2" t="s">
        <v>2958</v>
      </c>
      <c r="E199" s="2" t="s">
        <v>2169</v>
      </c>
      <c r="F199" s="2" t="s">
        <v>2948</v>
      </c>
      <c r="G199" s="1">
        <v>2</v>
      </c>
      <c r="H199" s="2" t="s">
        <v>29</v>
      </c>
      <c r="I199" s="2" t="s">
        <v>2949</v>
      </c>
      <c r="J199" s="79">
        <v>-8084.98</v>
      </c>
      <c r="K199" s="2"/>
      <c r="L199" s="79"/>
    </row>
    <row r="200" spans="1:12" x14ac:dyDescent="0.45">
      <c r="A200" s="2" t="s">
        <v>2957</v>
      </c>
      <c r="B200" s="1">
        <v>46064</v>
      </c>
      <c r="C200" s="2" t="s">
        <v>2947</v>
      </c>
      <c r="D200" s="2" t="s">
        <v>2958</v>
      </c>
      <c r="E200" s="2" t="s">
        <v>2169</v>
      </c>
      <c r="F200" s="2" t="s">
        <v>2948</v>
      </c>
      <c r="G200" s="1">
        <v>2</v>
      </c>
      <c r="H200" s="2" t="s">
        <v>29</v>
      </c>
      <c r="I200" s="2" t="s">
        <v>2950</v>
      </c>
      <c r="J200" s="79">
        <v>8448</v>
      </c>
      <c r="K200" s="2"/>
      <c r="L200" s="79"/>
    </row>
    <row r="201" spans="1:12" x14ac:dyDescent="0.45">
      <c r="A201" s="2" t="s">
        <v>2965</v>
      </c>
      <c r="B201" s="1">
        <v>46064</v>
      </c>
      <c r="C201" s="2" t="s">
        <v>1511</v>
      </c>
      <c r="D201" s="2" t="s">
        <v>46</v>
      </c>
      <c r="E201" s="2" t="s">
        <v>1493</v>
      </c>
      <c r="F201" s="2" t="s">
        <v>2966</v>
      </c>
      <c r="G201" s="1">
        <v>46153</v>
      </c>
      <c r="H201" s="2" t="s">
        <v>2967</v>
      </c>
      <c r="I201" s="2" t="s">
        <v>296</v>
      </c>
      <c r="J201" s="79">
        <v>49680</v>
      </c>
      <c r="K201" s="2"/>
      <c r="L201" s="79"/>
    </row>
    <row r="202" spans="1:12" x14ac:dyDescent="0.45">
      <c r="A202" s="2" t="s">
        <v>3001</v>
      </c>
      <c r="B202" s="1">
        <v>46064</v>
      </c>
      <c r="C202" s="2" t="s">
        <v>2489</v>
      </c>
      <c r="D202" s="2" t="s">
        <v>2490</v>
      </c>
      <c r="E202" s="2" t="s">
        <v>1493</v>
      </c>
      <c r="F202" s="2" t="s">
        <v>3002</v>
      </c>
      <c r="G202" s="1">
        <v>2</v>
      </c>
      <c r="H202" s="2" t="s">
        <v>2597</v>
      </c>
      <c r="I202" s="2" t="s">
        <v>2598</v>
      </c>
      <c r="J202" s="79">
        <v>946.5</v>
      </c>
      <c r="K202" s="2"/>
      <c r="L202" s="79"/>
    </row>
    <row r="203" spans="1:12" x14ac:dyDescent="0.45">
      <c r="A203" s="2" t="s">
        <v>3003</v>
      </c>
      <c r="B203" s="1">
        <v>46064</v>
      </c>
      <c r="C203" s="2" t="s">
        <v>3004</v>
      </c>
      <c r="D203" s="2" t="s">
        <v>3005</v>
      </c>
      <c r="E203" s="2" t="s">
        <v>2491</v>
      </c>
      <c r="F203" s="2" t="s">
        <v>3006</v>
      </c>
      <c r="G203" s="1">
        <v>2</v>
      </c>
      <c r="H203" s="2" t="s">
        <v>29</v>
      </c>
      <c r="I203" s="2" t="s">
        <v>3007</v>
      </c>
      <c r="J203" s="79">
        <v>3000</v>
      </c>
      <c r="K203" s="2"/>
      <c r="L203" s="79"/>
    </row>
    <row r="204" spans="1:12" x14ac:dyDescent="0.45">
      <c r="A204" s="2" t="s">
        <v>3008</v>
      </c>
      <c r="B204" s="1">
        <v>46064</v>
      </c>
      <c r="C204" s="2" t="s">
        <v>3004</v>
      </c>
      <c r="D204" s="2" t="s">
        <v>3005</v>
      </c>
      <c r="E204" s="2" t="s">
        <v>2491</v>
      </c>
      <c r="F204" s="2" t="s">
        <v>3009</v>
      </c>
      <c r="G204" s="1">
        <v>2</v>
      </c>
      <c r="H204" s="2" t="s">
        <v>3010</v>
      </c>
      <c r="I204" s="2" t="s">
        <v>3011</v>
      </c>
      <c r="J204" s="79">
        <v>17250</v>
      </c>
      <c r="K204" s="2"/>
      <c r="L204" s="79"/>
    </row>
    <row r="205" spans="1:12" x14ac:dyDescent="0.45">
      <c r="A205" s="2" t="s">
        <v>2968</v>
      </c>
      <c r="B205" s="1">
        <v>46064</v>
      </c>
      <c r="C205" s="2" t="s">
        <v>1529</v>
      </c>
      <c r="D205" s="2" t="s">
        <v>43</v>
      </c>
      <c r="E205" s="2" t="s">
        <v>1486</v>
      </c>
      <c r="F205" s="2" t="s">
        <v>2969</v>
      </c>
      <c r="G205" s="1">
        <v>46064</v>
      </c>
      <c r="H205" s="2" t="s">
        <v>2970</v>
      </c>
      <c r="I205" s="2" t="s">
        <v>2971</v>
      </c>
      <c r="J205" s="79">
        <v>1215.81339</v>
      </c>
      <c r="K205" s="2"/>
      <c r="L205" s="79"/>
    </row>
    <row r="206" spans="1:12" x14ac:dyDescent="0.45">
      <c r="A206" s="2" t="s">
        <v>2968</v>
      </c>
      <c r="B206" s="1">
        <v>46064</v>
      </c>
      <c r="C206" s="2" t="s">
        <v>1529</v>
      </c>
      <c r="D206" s="2" t="s">
        <v>43</v>
      </c>
      <c r="E206" s="2" t="s">
        <v>1486</v>
      </c>
      <c r="F206" s="2" t="s">
        <v>2969</v>
      </c>
      <c r="G206" s="1">
        <v>46064</v>
      </c>
      <c r="H206" s="2" t="s">
        <v>2972</v>
      </c>
      <c r="I206" s="2" t="s">
        <v>2973</v>
      </c>
      <c r="J206" s="79">
        <v>2414.6967279999999</v>
      </c>
      <c r="K206" s="2"/>
      <c r="L206" s="79"/>
    </row>
    <row r="207" spans="1:12" x14ac:dyDescent="0.45">
      <c r="A207" s="2" t="s">
        <v>2968</v>
      </c>
      <c r="B207" s="1">
        <v>46064</v>
      </c>
      <c r="C207" s="2" t="s">
        <v>1529</v>
      </c>
      <c r="D207" s="2" t="s">
        <v>43</v>
      </c>
      <c r="E207" s="2" t="s">
        <v>1486</v>
      </c>
      <c r="F207" s="2" t="s">
        <v>2969</v>
      </c>
      <c r="G207" s="1">
        <v>46064</v>
      </c>
      <c r="H207" s="2" t="s">
        <v>2974</v>
      </c>
      <c r="I207" s="2" t="s">
        <v>2975</v>
      </c>
      <c r="J207" s="79">
        <v>1661.22</v>
      </c>
      <c r="K207" s="2"/>
      <c r="L207" s="79"/>
    </row>
    <row r="208" spans="1:12" x14ac:dyDescent="0.45">
      <c r="A208" s="2" t="s">
        <v>2968</v>
      </c>
      <c r="B208" s="1">
        <v>46064</v>
      </c>
      <c r="C208" s="2" t="s">
        <v>1529</v>
      </c>
      <c r="D208" s="2" t="s">
        <v>43</v>
      </c>
      <c r="E208" s="2" t="s">
        <v>1486</v>
      </c>
      <c r="F208" s="2" t="s">
        <v>2969</v>
      </c>
      <c r="G208" s="1">
        <v>46064</v>
      </c>
      <c r="H208" s="2" t="s">
        <v>2976</v>
      </c>
      <c r="I208" s="2" t="s">
        <v>2977</v>
      </c>
      <c r="J208" s="79">
        <v>790.03882659999999</v>
      </c>
      <c r="K208" s="2"/>
      <c r="L208" s="79"/>
    </row>
    <row r="209" spans="1:12" x14ac:dyDescent="0.45">
      <c r="A209" s="2" t="s">
        <v>2968</v>
      </c>
      <c r="B209" s="1">
        <v>46064</v>
      </c>
      <c r="C209" s="2" t="s">
        <v>1529</v>
      </c>
      <c r="D209" s="2" t="s">
        <v>43</v>
      </c>
      <c r="E209" s="2" t="s">
        <v>1486</v>
      </c>
      <c r="F209" s="2" t="s">
        <v>2969</v>
      </c>
      <c r="G209" s="1">
        <v>46064</v>
      </c>
      <c r="H209" s="2" t="s">
        <v>2978</v>
      </c>
      <c r="I209" s="2" t="s">
        <v>2979</v>
      </c>
      <c r="J209" s="79">
        <v>963.57716000000005</v>
      </c>
      <c r="K209" s="2"/>
      <c r="L209" s="79"/>
    </row>
    <row r="210" spans="1:12" x14ac:dyDescent="0.45">
      <c r="A210" s="2" t="s">
        <v>2968</v>
      </c>
      <c r="B210" s="1">
        <v>46064</v>
      </c>
      <c r="C210" s="2" t="s">
        <v>1529</v>
      </c>
      <c r="D210" s="2" t="s">
        <v>43</v>
      </c>
      <c r="E210" s="2" t="s">
        <v>1486</v>
      </c>
      <c r="F210" s="2" t="s">
        <v>2969</v>
      </c>
      <c r="G210" s="1">
        <v>46064</v>
      </c>
      <c r="H210" s="2" t="s">
        <v>2980</v>
      </c>
      <c r="I210" s="2" t="s">
        <v>2981</v>
      </c>
      <c r="J210" s="79">
        <v>278.52859999999998</v>
      </c>
      <c r="K210" s="2"/>
      <c r="L210" s="79"/>
    </row>
    <row r="211" spans="1:12" x14ac:dyDescent="0.45">
      <c r="A211" s="2" t="s">
        <v>2968</v>
      </c>
      <c r="B211" s="1">
        <v>46064</v>
      </c>
      <c r="C211" s="2" t="s">
        <v>1529</v>
      </c>
      <c r="D211" s="2" t="s">
        <v>43</v>
      </c>
      <c r="E211" s="2" t="s">
        <v>1486</v>
      </c>
      <c r="F211" s="2" t="s">
        <v>2969</v>
      </c>
      <c r="G211" s="1">
        <v>46064</v>
      </c>
      <c r="H211" s="2" t="s">
        <v>2982</v>
      </c>
      <c r="I211" s="2" t="s">
        <v>2983</v>
      </c>
      <c r="J211" s="79">
        <v>8331.1060199999993</v>
      </c>
      <c r="K211" s="2"/>
      <c r="L211" s="79"/>
    </row>
    <row r="212" spans="1:12" x14ac:dyDescent="0.45">
      <c r="A212" s="2" t="s">
        <v>2968</v>
      </c>
      <c r="B212" s="1">
        <v>46064</v>
      </c>
      <c r="C212" s="2" t="s">
        <v>1529</v>
      </c>
      <c r="D212" s="2" t="s">
        <v>43</v>
      </c>
      <c r="E212" s="2" t="s">
        <v>1486</v>
      </c>
      <c r="F212" s="2" t="s">
        <v>2969</v>
      </c>
      <c r="G212" s="1">
        <v>46064</v>
      </c>
      <c r="H212" s="2" t="s">
        <v>2984</v>
      </c>
      <c r="I212" s="2" t="s">
        <v>2985</v>
      </c>
      <c r="J212" s="79">
        <v>3825.838483</v>
      </c>
      <c r="K212" s="2"/>
      <c r="L212" s="79"/>
    </row>
    <row r="213" spans="1:12" x14ac:dyDescent="0.45">
      <c r="A213" s="2" t="s">
        <v>2968</v>
      </c>
      <c r="B213" s="1">
        <v>46064</v>
      </c>
      <c r="C213" s="2" t="s">
        <v>1529</v>
      </c>
      <c r="D213" s="2" t="s">
        <v>43</v>
      </c>
      <c r="E213" s="2" t="s">
        <v>1486</v>
      </c>
      <c r="F213" s="2" t="s">
        <v>2969</v>
      </c>
      <c r="G213" s="1">
        <v>46064</v>
      </c>
      <c r="H213" s="2" t="s">
        <v>2986</v>
      </c>
      <c r="I213" s="2" t="s">
        <v>2987</v>
      </c>
      <c r="J213" s="79">
        <v>257.8906581</v>
      </c>
      <c r="K213" s="2"/>
      <c r="L213" s="79"/>
    </row>
    <row r="214" spans="1:12" x14ac:dyDescent="0.45">
      <c r="A214" s="2" t="s">
        <v>2968</v>
      </c>
      <c r="B214" s="1">
        <v>46064</v>
      </c>
      <c r="C214" s="2" t="s">
        <v>1529</v>
      </c>
      <c r="D214" s="2" t="s">
        <v>43</v>
      </c>
      <c r="E214" s="2" t="s">
        <v>1486</v>
      </c>
      <c r="F214" s="2" t="s">
        <v>2969</v>
      </c>
      <c r="G214" s="1">
        <v>46064</v>
      </c>
      <c r="H214" s="2" t="s">
        <v>2988</v>
      </c>
      <c r="I214" s="2" t="s">
        <v>2989</v>
      </c>
      <c r="J214" s="79">
        <v>85.636318000000003</v>
      </c>
      <c r="K214" s="2"/>
      <c r="L214" s="79"/>
    </row>
    <row r="215" spans="1:12" x14ac:dyDescent="0.45">
      <c r="A215" s="2" t="s">
        <v>2968</v>
      </c>
      <c r="B215" s="1">
        <v>46064</v>
      </c>
      <c r="C215" s="2" t="s">
        <v>1529</v>
      </c>
      <c r="D215" s="2" t="s">
        <v>43</v>
      </c>
      <c r="E215" s="2" t="s">
        <v>1486</v>
      </c>
      <c r="F215" s="2" t="s">
        <v>2969</v>
      </c>
      <c r="G215" s="1">
        <v>46064</v>
      </c>
      <c r="H215" s="2" t="s">
        <v>2990</v>
      </c>
      <c r="I215" s="2" t="s">
        <v>2991</v>
      </c>
      <c r="J215" s="79">
        <v>1033.122468</v>
      </c>
      <c r="K215" s="2"/>
      <c r="L215" s="79"/>
    </row>
    <row r="216" spans="1:12" x14ac:dyDescent="0.45">
      <c r="A216" s="2" t="s">
        <v>2968</v>
      </c>
      <c r="B216" s="1">
        <v>46064</v>
      </c>
      <c r="C216" s="2" t="s">
        <v>1529</v>
      </c>
      <c r="D216" s="2" t="s">
        <v>43</v>
      </c>
      <c r="E216" s="2" t="s">
        <v>1486</v>
      </c>
      <c r="F216" s="2" t="s">
        <v>2969</v>
      </c>
      <c r="G216" s="1">
        <v>46064</v>
      </c>
      <c r="H216" s="2" t="s">
        <v>2992</v>
      </c>
      <c r="I216" s="2" t="s">
        <v>2993</v>
      </c>
      <c r="J216" s="79">
        <v>76.015734660000007</v>
      </c>
      <c r="K216" s="2"/>
      <c r="L216" s="79"/>
    </row>
    <row r="217" spans="1:12" x14ac:dyDescent="0.45">
      <c r="A217" s="2" t="s">
        <v>2968</v>
      </c>
      <c r="B217" s="1">
        <v>46064</v>
      </c>
      <c r="C217" s="2" t="s">
        <v>1529</v>
      </c>
      <c r="D217" s="2" t="s">
        <v>43</v>
      </c>
      <c r="E217" s="2" t="s">
        <v>1486</v>
      </c>
      <c r="F217" s="2" t="s">
        <v>2969</v>
      </c>
      <c r="G217" s="1">
        <v>46064</v>
      </c>
      <c r="H217" s="2" t="s">
        <v>2994</v>
      </c>
      <c r="I217" s="2" t="s">
        <v>2995</v>
      </c>
      <c r="J217" s="79">
        <v>135.47986030000001</v>
      </c>
      <c r="K217" s="2"/>
      <c r="L217" s="79"/>
    </row>
    <row r="218" spans="1:12" x14ac:dyDescent="0.45">
      <c r="A218" s="2" t="s">
        <v>2968</v>
      </c>
      <c r="B218" s="1">
        <v>46064</v>
      </c>
      <c r="C218" s="2" t="s">
        <v>1529</v>
      </c>
      <c r="D218" s="2" t="s">
        <v>43</v>
      </c>
      <c r="E218" s="2" t="s">
        <v>1486</v>
      </c>
      <c r="F218" s="2" t="s">
        <v>2969</v>
      </c>
      <c r="G218" s="1">
        <v>46064</v>
      </c>
      <c r="H218" s="2" t="s">
        <v>2939</v>
      </c>
      <c r="I218" s="2" t="s">
        <v>2996</v>
      </c>
      <c r="J218" s="79">
        <v>367.09005330000002</v>
      </c>
      <c r="K218" s="2"/>
      <c r="L218" s="79"/>
    </row>
    <row r="219" spans="1:12" x14ac:dyDescent="0.45">
      <c r="A219" s="2" t="s">
        <v>2968</v>
      </c>
      <c r="B219" s="1">
        <v>46064</v>
      </c>
      <c r="C219" s="2" t="s">
        <v>1529</v>
      </c>
      <c r="D219" s="2" t="s">
        <v>43</v>
      </c>
      <c r="E219" s="2" t="s">
        <v>1486</v>
      </c>
      <c r="F219" s="2" t="s">
        <v>2969</v>
      </c>
      <c r="G219" s="1">
        <v>46064</v>
      </c>
      <c r="H219" s="2" t="s">
        <v>2997</v>
      </c>
      <c r="I219" s="2" t="s">
        <v>2998</v>
      </c>
      <c r="J219" s="79">
        <v>124.13222399999999</v>
      </c>
      <c r="K219" s="2"/>
      <c r="L219" s="79"/>
    </row>
    <row r="220" spans="1:12" x14ac:dyDescent="0.45">
      <c r="A220" s="2" t="s">
        <v>2968</v>
      </c>
      <c r="B220" s="1">
        <v>46064</v>
      </c>
      <c r="C220" s="2" t="s">
        <v>1529</v>
      </c>
      <c r="D220" s="2" t="s">
        <v>43</v>
      </c>
      <c r="E220" s="2" t="s">
        <v>1486</v>
      </c>
      <c r="F220" s="2" t="s">
        <v>2969</v>
      </c>
      <c r="G220" s="1">
        <v>46064</v>
      </c>
      <c r="H220" s="2" t="s">
        <v>2999</v>
      </c>
      <c r="I220" s="2" t="s">
        <v>3000</v>
      </c>
      <c r="J220" s="79">
        <v>1863.1299959999999</v>
      </c>
      <c r="K220" s="2"/>
      <c r="L220" s="79"/>
    </row>
    <row r="221" spans="1:12" x14ac:dyDescent="0.45">
      <c r="A221" s="2" t="s">
        <v>3012</v>
      </c>
      <c r="B221" s="1">
        <v>46065</v>
      </c>
      <c r="C221" s="2" t="s">
        <v>2489</v>
      </c>
      <c r="D221" s="2" t="s">
        <v>2490</v>
      </c>
      <c r="E221" s="2" t="s">
        <v>2491</v>
      </c>
      <c r="F221" s="2" t="s">
        <v>3013</v>
      </c>
      <c r="G221" s="1">
        <v>2</v>
      </c>
      <c r="H221" s="2" t="s">
        <v>2951</v>
      </c>
      <c r="I221" s="2" t="s">
        <v>2952</v>
      </c>
      <c r="J221" s="79">
        <v>92.3</v>
      </c>
      <c r="K221" s="2"/>
      <c r="L221" s="79"/>
    </row>
    <row r="222" spans="1:12" x14ac:dyDescent="0.45">
      <c r="A222" s="2" t="s">
        <v>3014</v>
      </c>
      <c r="B222" s="1">
        <v>46066</v>
      </c>
      <c r="C222" s="2" t="s">
        <v>3004</v>
      </c>
      <c r="D222" s="2" t="s">
        <v>3005</v>
      </c>
      <c r="E222" s="2" t="s">
        <v>2491</v>
      </c>
      <c r="F222" s="2" t="s">
        <v>3015</v>
      </c>
      <c r="G222" s="1">
        <v>2</v>
      </c>
      <c r="H222" s="2" t="s">
        <v>3016</v>
      </c>
      <c r="I222" s="2" t="s">
        <v>3017</v>
      </c>
      <c r="J222" s="79">
        <v>1000</v>
      </c>
      <c r="K222" s="2"/>
      <c r="L222" s="79"/>
    </row>
    <row r="223" spans="1:12" x14ac:dyDescent="0.45">
      <c r="A223" s="2" t="s">
        <v>3018</v>
      </c>
      <c r="B223" s="1">
        <v>46069</v>
      </c>
      <c r="C223" s="2" t="s">
        <v>2489</v>
      </c>
      <c r="D223" s="2" t="s">
        <v>2490</v>
      </c>
      <c r="E223" s="2" t="s">
        <v>2491</v>
      </c>
      <c r="F223" s="2" t="s">
        <v>3019</v>
      </c>
      <c r="G223" s="1">
        <v>2</v>
      </c>
      <c r="H223" s="2" t="s">
        <v>3020</v>
      </c>
      <c r="I223" s="2" t="s">
        <v>2953</v>
      </c>
      <c r="J223" s="79">
        <v>400</v>
      </c>
    </row>
    <row r="224" spans="1:12" x14ac:dyDescent="0.45">
      <c r="A224" s="2" t="s">
        <v>3018</v>
      </c>
      <c r="B224" s="1">
        <v>46069</v>
      </c>
      <c r="C224" s="2" t="s">
        <v>2489</v>
      </c>
      <c r="D224" s="2" t="s">
        <v>2490</v>
      </c>
      <c r="E224" s="2" t="s">
        <v>2491</v>
      </c>
      <c r="F224" s="2" t="s">
        <v>3019</v>
      </c>
      <c r="G224" s="1">
        <v>2</v>
      </c>
      <c r="H224" s="2" t="s">
        <v>3021</v>
      </c>
      <c r="I224" s="2" t="s">
        <v>2954</v>
      </c>
      <c r="J224" s="79">
        <v>31.25</v>
      </c>
      <c r="K224" s="2"/>
      <c r="L224" s="79"/>
    </row>
    <row r="225" spans="1:12" x14ac:dyDescent="0.45">
      <c r="A225" s="2" t="s">
        <v>3022</v>
      </c>
      <c r="B225" s="1">
        <v>46069</v>
      </c>
      <c r="C225" s="2" t="s">
        <v>2489</v>
      </c>
      <c r="D225" s="2" t="s">
        <v>2490</v>
      </c>
      <c r="E225" s="2" t="s">
        <v>2491</v>
      </c>
      <c r="F225" s="2" t="s">
        <v>3023</v>
      </c>
      <c r="G225" s="1">
        <v>2</v>
      </c>
      <c r="H225" s="2" t="s">
        <v>2359</v>
      </c>
      <c r="I225" s="2" t="s">
        <v>2360</v>
      </c>
      <c r="J225" s="79">
        <v>24464</v>
      </c>
      <c r="K225" s="2"/>
      <c r="L225" s="79"/>
    </row>
    <row r="226" spans="1:12" x14ac:dyDescent="0.45">
      <c r="A226" s="2" t="s">
        <v>3022</v>
      </c>
      <c r="B226" s="1">
        <v>46069</v>
      </c>
      <c r="C226" s="2" t="s">
        <v>2489</v>
      </c>
      <c r="D226" s="2" t="s">
        <v>2490</v>
      </c>
      <c r="E226" s="2" t="s">
        <v>2491</v>
      </c>
      <c r="F226" s="2" t="s">
        <v>3023</v>
      </c>
      <c r="G226" s="1">
        <v>2</v>
      </c>
      <c r="H226" s="2" t="s">
        <v>29</v>
      </c>
      <c r="I226" s="2" t="s">
        <v>3024</v>
      </c>
      <c r="J226" s="79">
        <v>4150</v>
      </c>
      <c r="K226" s="2"/>
      <c r="L226" s="79"/>
    </row>
    <row r="227" spans="1:12" x14ac:dyDescent="0.45">
      <c r="A227" s="2" t="s">
        <v>3025</v>
      </c>
      <c r="B227" s="1">
        <v>46069</v>
      </c>
      <c r="C227" s="2" t="s">
        <v>1485</v>
      </c>
      <c r="D227" s="2" t="s">
        <v>67</v>
      </c>
      <c r="E227" s="2" t="s">
        <v>2169</v>
      </c>
      <c r="F227" s="2" t="s">
        <v>3026</v>
      </c>
      <c r="G227" s="1">
        <v>46153</v>
      </c>
      <c r="H227" s="2" t="s">
        <v>1537</v>
      </c>
      <c r="I227" s="2" t="s">
        <v>230</v>
      </c>
      <c r="J227" s="79">
        <v>319.56</v>
      </c>
      <c r="K227" s="2"/>
      <c r="L227" s="79"/>
    </row>
    <row r="228" spans="1:12" x14ac:dyDescent="0.45">
      <c r="A228" s="2" t="s">
        <v>3027</v>
      </c>
      <c r="B228" s="1">
        <v>46069</v>
      </c>
      <c r="C228" s="2" t="s">
        <v>1485</v>
      </c>
      <c r="D228" s="2" t="s">
        <v>67</v>
      </c>
      <c r="E228" s="2" t="s">
        <v>2169</v>
      </c>
      <c r="F228" s="2" t="s">
        <v>3028</v>
      </c>
      <c r="G228" s="1">
        <v>46153</v>
      </c>
      <c r="H228" s="2" t="s">
        <v>1521</v>
      </c>
      <c r="I228" s="2" t="s">
        <v>304</v>
      </c>
      <c r="J228" s="79">
        <v>110</v>
      </c>
      <c r="K228" s="2"/>
      <c r="L228" s="79"/>
    </row>
    <row r="229" spans="1:12" x14ac:dyDescent="0.45">
      <c r="A229" s="2" t="s">
        <v>3029</v>
      </c>
      <c r="B229" s="1">
        <v>46069</v>
      </c>
      <c r="C229" s="2" t="s">
        <v>1485</v>
      </c>
      <c r="D229" s="2" t="s">
        <v>67</v>
      </c>
      <c r="E229" s="2" t="s">
        <v>2169</v>
      </c>
      <c r="F229" s="2" t="s">
        <v>3030</v>
      </c>
      <c r="G229" s="1">
        <v>46153</v>
      </c>
      <c r="H229" s="2" t="s">
        <v>1521</v>
      </c>
      <c r="I229" s="2" t="s">
        <v>304</v>
      </c>
      <c r="J229" s="79">
        <v>55</v>
      </c>
      <c r="K229" s="2"/>
      <c r="L229" s="79"/>
    </row>
    <row r="230" spans="1:12" x14ac:dyDescent="0.45">
      <c r="A230" s="2" t="s">
        <v>3031</v>
      </c>
      <c r="B230" s="1">
        <v>46069</v>
      </c>
      <c r="C230" s="2" t="s">
        <v>1485</v>
      </c>
      <c r="D230" s="2" t="s">
        <v>67</v>
      </c>
      <c r="E230" s="2" t="s">
        <v>2169</v>
      </c>
      <c r="F230" s="2" t="s">
        <v>3032</v>
      </c>
      <c r="G230" s="1">
        <v>46153</v>
      </c>
      <c r="H230" s="2" t="s">
        <v>1521</v>
      </c>
      <c r="I230" s="2" t="s">
        <v>304</v>
      </c>
      <c r="J230" s="79">
        <v>110</v>
      </c>
      <c r="K230" s="2"/>
      <c r="L230" s="79"/>
    </row>
    <row r="231" spans="1:12" x14ac:dyDescent="0.45">
      <c r="A231" s="2" t="s">
        <v>3031</v>
      </c>
      <c r="B231" s="1">
        <v>46069</v>
      </c>
      <c r="C231" s="2" t="s">
        <v>1485</v>
      </c>
      <c r="D231" s="2" t="s">
        <v>67</v>
      </c>
      <c r="E231" s="2" t="s">
        <v>2169</v>
      </c>
      <c r="F231" s="2" t="s">
        <v>3032</v>
      </c>
      <c r="G231" s="1">
        <v>46153</v>
      </c>
      <c r="H231" s="2" t="s">
        <v>1530</v>
      </c>
      <c r="I231" s="2" t="s">
        <v>317</v>
      </c>
      <c r="J231" s="79">
        <v>1078.1400000000001</v>
      </c>
      <c r="K231" s="2"/>
      <c r="L231" s="79"/>
    </row>
    <row r="232" spans="1:12" x14ac:dyDescent="0.45">
      <c r="A232" s="2" t="s">
        <v>3033</v>
      </c>
      <c r="B232" s="1">
        <v>46069</v>
      </c>
      <c r="C232" s="2" t="s">
        <v>1485</v>
      </c>
      <c r="D232" s="2" t="s">
        <v>67</v>
      </c>
      <c r="E232" s="2" t="s">
        <v>2169</v>
      </c>
      <c r="F232" s="2" t="s">
        <v>3034</v>
      </c>
      <c r="G232" s="1">
        <v>46153</v>
      </c>
      <c r="H232" s="2" t="s">
        <v>1531</v>
      </c>
      <c r="I232" s="2" t="s">
        <v>284</v>
      </c>
      <c r="J232" s="79">
        <v>662.2</v>
      </c>
      <c r="K232" s="2"/>
      <c r="L232" s="79"/>
    </row>
    <row r="233" spans="1:12" x14ac:dyDescent="0.45">
      <c r="A233" s="2" t="s">
        <v>3035</v>
      </c>
      <c r="B233" s="1">
        <v>46069</v>
      </c>
      <c r="C233" s="2" t="s">
        <v>1485</v>
      </c>
      <c r="D233" s="2" t="s">
        <v>67</v>
      </c>
      <c r="E233" s="2" t="s">
        <v>2169</v>
      </c>
      <c r="F233" s="2" t="s">
        <v>3036</v>
      </c>
      <c r="G233" s="1">
        <v>46153</v>
      </c>
      <c r="H233" s="2" t="s">
        <v>1521</v>
      </c>
      <c r="I233" s="2" t="s">
        <v>304</v>
      </c>
      <c r="J233" s="79">
        <v>110</v>
      </c>
      <c r="K233" s="2"/>
      <c r="L233" s="79"/>
    </row>
    <row r="234" spans="1:12" x14ac:dyDescent="0.45">
      <c r="A234" s="2" t="s">
        <v>3037</v>
      </c>
      <c r="B234" s="1">
        <v>46069</v>
      </c>
      <c r="C234" s="2" t="s">
        <v>1485</v>
      </c>
      <c r="D234" s="2" t="s">
        <v>67</v>
      </c>
      <c r="E234" s="2" t="s">
        <v>2169</v>
      </c>
      <c r="F234" s="2" t="s">
        <v>3038</v>
      </c>
      <c r="G234" s="1">
        <v>46153</v>
      </c>
      <c r="H234" s="2" t="s">
        <v>1531</v>
      </c>
      <c r="I234" s="2" t="s">
        <v>284</v>
      </c>
      <c r="J234" s="79">
        <v>94.6</v>
      </c>
      <c r="K234" s="2"/>
      <c r="L234" s="79"/>
    </row>
    <row r="235" spans="1:12" x14ac:dyDescent="0.45">
      <c r="A235" s="2" t="s">
        <v>3039</v>
      </c>
      <c r="B235" s="1">
        <v>46069</v>
      </c>
      <c r="C235" s="2" t="s">
        <v>1485</v>
      </c>
      <c r="D235" s="2" t="s">
        <v>67</v>
      </c>
      <c r="E235" s="2" t="s">
        <v>2169</v>
      </c>
      <c r="F235" s="2" t="s">
        <v>3040</v>
      </c>
      <c r="G235" s="1">
        <v>46153</v>
      </c>
      <c r="H235" s="2" t="s">
        <v>1521</v>
      </c>
      <c r="I235" s="2" t="s">
        <v>304</v>
      </c>
      <c r="J235" s="79">
        <v>110</v>
      </c>
      <c r="K235" s="2"/>
      <c r="L235" s="79"/>
    </row>
    <row r="236" spans="1:12" x14ac:dyDescent="0.45">
      <c r="A236" s="2" t="s">
        <v>3039</v>
      </c>
      <c r="B236" s="1">
        <v>46069</v>
      </c>
      <c r="C236" s="2" t="s">
        <v>1485</v>
      </c>
      <c r="D236" s="2" t="s">
        <v>67</v>
      </c>
      <c r="E236" s="2" t="s">
        <v>2169</v>
      </c>
      <c r="F236" s="2" t="s">
        <v>3040</v>
      </c>
      <c r="G236" s="1">
        <v>46153</v>
      </c>
      <c r="H236" s="2" t="s">
        <v>1530</v>
      </c>
      <c r="I236" s="2" t="s">
        <v>317</v>
      </c>
      <c r="J236" s="79">
        <v>634.20000000000005</v>
      </c>
      <c r="K236" s="2"/>
      <c r="L236" s="79"/>
    </row>
    <row r="237" spans="1:12" x14ac:dyDescent="0.45">
      <c r="A237" s="2" t="s">
        <v>3041</v>
      </c>
      <c r="B237" s="1">
        <v>46069</v>
      </c>
      <c r="C237" s="2" t="s">
        <v>1485</v>
      </c>
      <c r="D237" s="2" t="s">
        <v>67</v>
      </c>
      <c r="E237" s="2" t="s">
        <v>2169</v>
      </c>
      <c r="F237" s="2" t="s">
        <v>3042</v>
      </c>
      <c r="G237" s="1">
        <v>46153</v>
      </c>
      <c r="H237" s="2" t="s">
        <v>1531</v>
      </c>
      <c r="I237" s="2" t="s">
        <v>284</v>
      </c>
      <c r="J237" s="79">
        <v>189.2</v>
      </c>
      <c r="K237" s="2"/>
      <c r="L237" s="79"/>
    </row>
    <row r="238" spans="1:12" x14ac:dyDescent="0.45">
      <c r="A238" s="2" t="s">
        <v>3043</v>
      </c>
      <c r="B238" s="1">
        <v>46070</v>
      </c>
      <c r="C238" s="2" t="s">
        <v>1485</v>
      </c>
      <c r="D238" s="2" t="s">
        <v>67</v>
      </c>
      <c r="E238" s="2" t="s">
        <v>1486</v>
      </c>
      <c r="F238" s="2" t="s">
        <v>3044</v>
      </c>
      <c r="G238" s="1">
        <v>46077</v>
      </c>
      <c r="H238" s="2" t="s">
        <v>1487</v>
      </c>
      <c r="I238" s="2" t="s">
        <v>262</v>
      </c>
      <c r="J238" s="79">
        <v>160</v>
      </c>
      <c r="K238" s="2"/>
      <c r="L238" s="79"/>
    </row>
    <row r="239" spans="1:12" x14ac:dyDescent="0.45">
      <c r="A239" s="2" t="s">
        <v>3045</v>
      </c>
      <c r="B239" s="1">
        <v>46070</v>
      </c>
      <c r="C239" s="2" t="s">
        <v>1485</v>
      </c>
      <c r="D239" s="2" t="s">
        <v>67</v>
      </c>
      <c r="E239" s="2" t="s">
        <v>1486</v>
      </c>
      <c r="F239" s="2" t="s">
        <v>3046</v>
      </c>
      <c r="G239" s="1">
        <v>46151</v>
      </c>
      <c r="H239" s="2" t="s">
        <v>1592</v>
      </c>
      <c r="I239" s="2" t="s">
        <v>128</v>
      </c>
      <c r="J239" s="79">
        <v>2967.84</v>
      </c>
      <c r="K239" s="2"/>
      <c r="L239" s="79"/>
    </row>
    <row r="240" spans="1:12" x14ac:dyDescent="0.45">
      <c r="A240" s="2" t="s">
        <v>3047</v>
      </c>
      <c r="B240" s="1">
        <v>46070</v>
      </c>
      <c r="C240" s="2" t="s">
        <v>1485</v>
      </c>
      <c r="D240" s="2" t="s">
        <v>67</v>
      </c>
      <c r="E240" s="2" t="s">
        <v>2169</v>
      </c>
      <c r="F240" s="2" t="s">
        <v>3048</v>
      </c>
      <c r="G240" s="1">
        <v>46172</v>
      </c>
      <c r="H240" s="2" t="s">
        <v>1592</v>
      </c>
      <c r="I240" s="2" t="s">
        <v>128</v>
      </c>
      <c r="J240" s="79">
        <v>2885.4</v>
      </c>
      <c r="K240" s="2"/>
      <c r="L240" s="79"/>
    </row>
    <row r="241" spans="1:12" x14ac:dyDescent="0.45">
      <c r="A241" s="139" t="s">
        <v>3195</v>
      </c>
      <c r="B241" s="135">
        <v>46071</v>
      </c>
      <c r="C241" s="139" t="s">
        <v>3196</v>
      </c>
      <c r="D241" s="139" t="s">
        <v>50</v>
      </c>
      <c r="E241" s="139" t="s">
        <v>1486</v>
      </c>
      <c r="F241" s="139" t="s">
        <v>3197</v>
      </c>
      <c r="G241" s="135">
        <v>2</v>
      </c>
      <c r="H241" s="139" t="s">
        <v>29</v>
      </c>
      <c r="I241" s="139" t="s">
        <v>3198</v>
      </c>
      <c r="J241" s="138">
        <v>1910</v>
      </c>
      <c r="K241" s="2"/>
      <c r="L241" s="79"/>
    </row>
    <row r="242" spans="1:12" x14ac:dyDescent="0.45">
      <c r="A242" s="139" t="s">
        <v>3195</v>
      </c>
      <c r="B242" s="135">
        <v>46071</v>
      </c>
      <c r="C242" s="139" t="s">
        <v>3196</v>
      </c>
      <c r="D242" s="139" t="s">
        <v>50</v>
      </c>
      <c r="E242" s="139" t="s">
        <v>1486</v>
      </c>
      <c r="F242" s="139" t="s">
        <v>3197</v>
      </c>
      <c r="G242" s="135">
        <v>2</v>
      </c>
      <c r="H242" s="139" t="s">
        <v>3199</v>
      </c>
      <c r="I242" s="139" t="s">
        <v>3200</v>
      </c>
      <c r="J242" s="138">
        <v>15280</v>
      </c>
      <c r="K242" s="2"/>
      <c r="L242" s="79"/>
    </row>
    <row r="243" spans="1:12" x14ac:dyDescent="0.45">
      <c r="A243" s="139" t="s">
        <v>3195</v>
      </c>
      <c r="B243" s="135">
        <v>46071</v>
      </c>
      <c r="C243" s="139" t="s">
        <v>3196</v>
      </c>
      <c r="D243" s="139" t="s">
        <v>50</v>
      </c>
      <c r="E243" s="139" t="s">
        <v>1486</v>
      </c>
      <c r="F243" s="139" t="s">
        <v>3197</v>
      </c>
      <c r="G243" s="135">
        <v>2</v>
      </c>
      <c r="H243" s="139" t="s">
        <v>29</v>
      </c>
      <c r="I243" s="139" t="s">
        <v>3201</v>
      </c>
      <c r="J243" s="138">
        <v>10000</v>
      </c>
      <c r="K243" s="2"/>
      <c r="L243" s="79"/>
    </row>
    <row r="244" spans="1:12" x14ac:dyDescent="0.45">
      <c r="A244" s="139" t="s">
        <v>3202</v>
      </c>
      <c r="B244" s="135">
        <v>46072</v>
      </c>
      <c r="C244" s="139" t="s">
        <v>3203</v>
      </c>
      <c r="D244" s="139" t="s">
        <v>195</v>
      </c>
      <c r="E244" s="139" t="s">
        <v>1493</v>
      </c>
      <c r="F244" s="139" t="s">
        <v>3204</v>
      </c>
      <c r="G244" s="135">
        <v>2</v>
      </c>
      <c r="H244" s="139" t="s">
        <v>179</v>
      </c>
      <c r="I244" s="139" t="s">
        <v>180</v>
      </c>
      <c r="J244" s="138">
        <v>6560</v>
      </c>
      <c r="K244" s="2"/>
      <c r="L244" s="79"/>
    </row>
    <row r="245" spans="1:12" x14ac:dyDescent="0.45">
      <c r="A245" s="139" t="s">
        <v>3205</v>
      </c>
      <c r="B245" s="135">
        <v>46073</v>
      </c>
      <c r="C245" s="139" t="s">
        <v>1529</v>
      </c>
      <c r="D245" s="139" t="s">
        <v>43</v>
      </c>
      <c r="E245" s="139" t="s">
        <v>1486</v>
      </c>
      <c r="F245" s="139" t="s">
        <v>3206</v>
      </c>
      <c r="G245" s="135">
        <v>2</v>
      </c>
      <c r="H245" s="139" t="s">
        <v>3207</v>
      </c>
      <c r="I245" s="139" t="s">
        <v>3208</v>
      </c>
      <c r="J245" s="138">
        <v>4961.3940640000001</v>
      </c>
      <c r="K245" s="2"/>
      <c r="L245" s="79"/>
    </row>
    <row r="246" spans="1:12" x14ac:dyDescent="0.45">
      <c r="A246" s="139" t="s">
        <v>3205</v>
      </c>
      <c r="B246" s="135">
        <v>46073</v>
      </c>
      <c r="C246" s="139" t="s">
        <v>1529</v>
      </c>
      <c r="D246" s="139" t="s">
        <v>43</v>
      </c>
      <c r="E246" s="139" t="s">
        <v>1486</v>
      </c>
      <c r="F246" s="139" t="s">
        <v>3206</v>
      </c>
      <c r="G246" s="135">
        <v>2</v>
      </c>
      <c r="H246" s="139" t="s">
        <v>3209</v>
      </c>
      <c r="I246" s="139" t="s">
        <v>1050</v>
      </c>
      <c r="J246" s="138">
        <v>853.65075000000002</v>
      </c>
      <c r="K246" s="2"/>
      <c r="L246" s="79"/>
    </row>
    <row r="247" spans="1:12" x14ac:dyDescent="0.45">
      <c r="A247" s="139" t="s">
        <v>3205</v>
      </c>
      <c r="B247" s="135">
        <v>46073</v>
      </c>
      <c r="C247" s="139" t="s">
        <v>1529</v>
      </c>
      <c r="D247" s="139" t="s">
        <v>43</v>
      </c>
      <c r="E247" s="139" t="s">
        <v>1486</v>
      </c>
      <c r="F247" s="139" t="s">
        <v>3206</v>
      </c>
      <c r="G247" s="135">
        <v>2</v>
      </c>
      <c r="H247" s="139" t="s">
        <v>3210</v>
      </c>
      <c r="I247" s="139" t="s">
        <v>3211</v>
      </c>
      <c r="J247" s="138">
        <v>277.53809489999998</v>
      </c>
      <c r="K247" s="2"/>
      <c r="L247" s="79"/>
    </row>
    <row r="248" spans="1:12" x14ac:dyDescent="0.45">
      <c r="A248" s="139" t="s">
        <v>3205</v>
      </c>
      <c r="B248" s="135">
        <v>46073</v>
      </c>
      <c r="C248" s="139" t="s">
        <v>1529</v>
      </c>
      <c r="D248" s="139" t="s">
        <v>43</v>
      </c>
      <c r="E248" s="139" t="s">
        <v>1486</v>
      </c>
      <c r="F248" s="139" t="s">
        <v>3206</v>
      </c>
      <c r="G248" s="135">
        <v>2</v>
      </c>
      <c r="H248" s="139" t="s">
        <v>3162</v>
      </c>
      <c r="I248" s="139" t="s">
        <v>3163</v>
      </c>
      <c r="J248" s="138">
        <v>6977.1034959999997</v>
      </c>
      <c r="K248" s="2"/>
      <c r="L248" s="79"/>
    </row>
    <row r="249" spans="1:12" x14ac:dyDescent="0.45">
      <c r="A249" s="139" t="s">
        <v>3205</v>
      </c>
      <c r="B249" s="135">
        <v>46073</v>
      </c>
      <c r="C249" s="139" t="s">
        <v>1529</v>
      </c>
      <c r="D249" s="139" t="s">
        <v>43</v>
      </c>
      <c r="E249" s="139" t="s">
        <v>1486</v>
      </c>
      <c r="F249" s="139" t="s">
        <v>3206</v>
      </c>
      <c r="G249" s="135">
        <v>2</v>
      </c>
      <c r="H249" s="139" t="s">
        <v>3212</v>
      </c>
      <c r="I249" s="139" t="s">
        <v>3213</v>
      </c>
      <c r="J249" s="138">
        <v>867.70306800000003</v>
      </c>
      <c r="K249" s="2"/>
      <c r="L249" s="79"/>
    </row>
    <row r="250" spans="1:12" x14ac:dyDescent="0.45">
      <c r="A250" s="139" t="s">
        <v>3205</v>
      </c>
      <c r="B250" s="135">
        <v>46073</v>
      </c>
      <c r="C250" s="139" t="s">
        <v>1529</v>
      </c>
      <c r="D250" s="139" t="s">
        <v>43</v>
      </c>
      <c r="E250" s="139" t="s">
        <v>1486</v>
      </c>
      <c r="F250" s="139" t="s">
        <v>3206</v>
      </c>
      <c r="G250" s="135">
        <v>2</v>
      </c>
      <c r="H250" s="139" t="s">
        <v>3214</v>
      </c>
      <c r="I250" s="139" t="s">
        <v>3215</v>
      </c>
      <c r="J250" s="138">
        <v>919.01344200000005</v>
      </c>
      <c r="K250" s="2"/>
      <c r="L250" s="79"/>
    </row>
    <row r="251" spans="1:12" x14ac:dyDescent="0.45">
      <c r="A251" s="139" t="s">
        <v>3205</v>
      </c>
      <c r="B251" s="135">
        <v>46073</v>
      </c>
      <c r="C251" s="139" t="s">
        <v>1529</v>
      </c>
      <c r="D251" s="139" t="s">
        <v>43</v>
      </c>
      <c r="E251" s="139" t="s">
        <v>1486</v>
      </c>
      <c r="F251" s="139" t="s">
        <v>3206</v>
      </c>
      <c r="G251" s="135">
        <v>2</v>
      </c>
      <c r="H251" s="139" t="s">
        <v>3216</v>
      </c>
      <c r="I251" s="139" t="s">
        <v>3217</v>
      </c>
      <c r="J251" s="138">
        <v>66.990174359999997</v>
      </c>
      <c r="K251" s="2"/>
      <c r="L251" s="79"/>
    </row>
    <row r="252" spans="1:12" x14ac:dyDescent="0.45">
      <c r="A252" s="139" t="s">
        <v>3218</v>
      </c>
      <c r="B252" s="135">
        <v>46076</v>
      </c>
      <c r="C252" s="139" t="s">
        <v>1559</v>
      </c>
      <c r="D252" s="139" t="s">
        <v>106</v>
      </c>
      <c r="E252" s="139" t="s">
        <v>1486</v>
      </c>
      <c r="F252" s="139" t="s">
        <v>3219</v>
      </c>
      <c r="G252" s="135">
        <v>46191</v>
      </c>
      <c r="H252" s="139" t="s">
        <v>1561</v>
      </c>
      <c r="I252" s="139" t="s">
        <v>1414</v>
      </c>
      <c r="J252" s="138">
        <v>184032</v>
      </c>
      <c r="K252" s="2"/>
      <c r="L252" s="79"/>
    </row>
    <row r="253" spans="1:12" x14ac:dyDescent="0.45">
      <c r="A253" s="139" t="s">
        <v>3220</v>
      </c>
      <c r="B253" s="135">
        <v>46077</v>
      </c>
      <c r="C253" s="139" t="s">
        <v>2947</v>
      </c>
      <c r="D253" s="139" t="s">
        <v>2958</v>
      </c>
      <c r="E253" s="139" t="s">
        <v>2169</v>
      </c>
      <c r="F253" s="139" t="s">
        <v>3221</v>
      </c>
      <c r="G253" s="135">
        <v>46105</v>
      </c>
      <c r="H253" s="139" t="s">
        <v>3222</v>
      </c>
      <c r="I253" s="139" t="s">
        <v>3223</v>
      </c>
      <c r="J253" s="138">
        <v>13500</v>
      </c>
      <c r="K253" s="2"/>
      <c r="L253" s="79"/>
    </row>
    <row r="254" spans="1:12" x14ac:dyDescent="0.45">
      <c r="A254" s="139" t="s">
        <v>3220</v>
      </c>
      <c r="B254" s="135">
        <v>46077</v>
      </c>
      <c r="C254" s="139" t="s">
        <v>2947</v>
      </c>
      <c r="D254" s="139" t="s">
        <v>2958</v>
      </c>
      <c r="E254" s="139" t="s">
        <v>2169</v>
      </c>
      <c r="F254" s="139" t="s">
        <v>3221</v>
      </c>
      <c r="G254" s="135">
        <v>46105</v>
      </c>
      <c r="H254" s="139" t="s">
        <v>3224</v>
      </c>
      <c r="I254" s="139" t="s">
        <v>3225</v>
      </c>
      <c r="J254" s="138">
        <v>17500</v>
      </c>
      <c r="K254" s="2"/>
      <c r="L254" s="79"/>
    </row>
    <row r="255" spans="1:12" x14ac:dyDescent="0.45">
      <c r="A255" s="139" t="s">
        <v>3220</v>
      </c>
      <c r="B255" s="135">
        <v>46077</v>
      </c>
      <c r="C255" s="139" t="s">
        <v>2947</v>
      </c>
      <c r="D255" s="139" t="s">
        <v>2958</v>
      </c>
      <c r="E255" s="139" t="s">
        <v>2169</v>
      </c>
      <c r="F255" s="139" t="s">
        <v>3221</v>
      </c>
      <c r="G255" s="135">
        <v>46105</v>
      </c>
      <c r="H255" s="139" t="s">
        <v>3226</v>
      </c>
      <c r="I255" s="139" t="s">
        <v>3227</v>
      </c>
      <c r="J255" s="138">
        <v>7520</v>
      </c>
      <c r="K255" s="2"/>
      <c r="L255" s="79"/>
    </row>
    <row r="256" spans="1:12" x14ac:dyDescent="0.45">
      <c r="A256" s="139" t="s">
        <v>3228</v>
      </c>
      <c r="B256" s="135">
        <v>46077</v>
      </c>
      <c r="C256" s="139" t="s">
        <v>1515</v>
      </c>
      <c r="D256" s="139" t="s">
        <v>170</v>
      </c>
      <c r="E256" s="139" t="s">
        <v>1493</v>
      </c>
      <c r="F256" s="139" t="s">
        <v>3229</v>
      </c>
      <c r="G256" s="135">
        <v>46225</v>
      </c>
      <c r="H256" s="139" t="s">
        <v>1510</v>
      </c>
      <c r="I256" s="139" t="s">
        <v>173</v>
      </c>
      <c r="J256" s="138">
        <v>2023</v>
      </c>
      <c r="K256" s="2"/>
      <c r="L256" s="79"/>
    </row>
    <row r="257" spans="1:12" x14ac:dyDescent="0.45">
      <c r="A257" s="139" t="s">
        <v>3228</v>
      </c>
      <c r="B257" s="135">
        <v>46077</v>
      </c>
      <c r="C257" s="139" t="s">
        <v>1515</v>
      </c>
      <c r="D257" s="139" t="s">
        <v>170</v>
      </c>
      <c r="E257" s="139" t="s">
        <v>1493</v>
      </c>
      <c r="F257" s="139" t="s">
        <v>3229</v>
      </c>
      <c r="G257" s="135">
        <v>46225</v>
      </c>
      <c r="H257" s="139" t="s">
        <v>1488</v>
      </c>
      <c r="I257" s="139" t="s">
        <v>259</v>
      </c>
      <c r="J257" s="138">
        <v>10807.5</v>
      </c>
      <c r="K257" s="2"/>
      <c r="L257" s="79"/>
    </row>
    <row r="258" spans="1:12" x14ac:dyDescent="0.45">
      <c r="A258" s="139" t="s">
        <v>3230</v>
      </c>
      <c r="B258" s="135">
        <v>46077</v>
      </c>
      <c r="C258" s="139" t="s">
        <v>1515</v>
      </c>
      <c r="D258" s="139" t="s">
        <v>170</v>
      </c>
      <c r="E258" s="139" t="s">
        <v>1486</v>
      </c>
      <c r="F258" s="139" t="s">
        <v>3229</v>
      </c>
      <c r="G258" s="135">
        <v>46176</v>
      </c>
      <c r="H258" s="139" t="s">
        <v>1516</v>
      </c>
      <c r="I258" s="139" t="s">
        <v>184</v>
      </c>
      <c r="J258" s="138">
        <v>21420</v>
      </c>
      <c r="K258" s="2"/>
      <c r="L258" s="79"/>
    </row>
    <row r="259" spans="1:12" x14ac:dyDescent="0.45">
      <c r="A259" s="139" t="s">
        <v>3231</v>
      </c>
      <c r="B259" s="135">
        <v>46077</v>
      </c>
      <c r="C259" s="139" t="s">
        <v>1555</v>
      </c>
      <c r="D259" s="139" t="s">
        <v>115</v>
      </c>
      <c r="E259" s="139" t="s">
        <v>1486</v>
      </c>
      <c r="F259" s="139" t="s">
        <v>3232</v>
      </c>
      <c r="G259" s="135">
        <v>46237</v>
      </c>
      <c r="H259" s="139" t="s">
        <v>1556</v>
      </c>
      <c r="I259" s="139" t="s">
        <v>114</v>
      </c>
      <c r="J259" s="138">
        <v>40750</v>
      </c>
      <c r="K259" s="2"/>
      <c r="L259" s="79"/>
    </row>
    <row r="260" spans="1:12" x14ac:dyDescent="0.45">
      <c r="A260" s="2"/>
      <c r="B260" s="1"/>
      <c r="C260" s="2"/>
      <c r="D260" s="2"/>
      <c r="E260" s="2"/>
      <c r="F260" s="2"/>
      <c r="G260" s="1"/>
      <c r="H260" s="2"/>
      <c r="I260" s="2"/>
      <c r="J260" s="79">
        <f>SUM(J241:J259)</f>
        <v>346225.89308925997</v>
      </c>
      <c r="K260" s="2"/>
      <c r="L260" s="79"/>
    </row>
    <row r="261" spans="1:12" x14ac:dyDescent="0.45">
      <c r="A261" s="2"/>
      <c r="B261" s="1"/>
      <c r="C261" s="2"/>
      <c r="D261" s="2"/>
      <c r="E261" s="2"/>
      <c r="F261" s="2"/>
      <c r="G261" s="1"/>
      <c r="H261" s="2"/>
      <c r="I261" s="2"/>
      <c r="J261" s="79"/>
      <c r="K261" s="2"/>
      <c r="L261" s="79"/>
    </row>
    <row r="262" spans="1:12" x14ac:dyDescent="0.45">
      <c r="A262" s="2"/>
      <c r="B262" s="1"/>
      <c r="C262" s="2"/>
      <c r="D262" s="2"/>
      <c r="E262" s="2"/>
      <c r="F262" s="2"/>
      <c r="G262" s="1"/>
      <c r="H262" s="2"/>
      <c r="I262" s="2"/>
      <c r="J262" s="79"/>
      <c r="K262" s="2"/>
      <c r="L262" s="79"/>
    </row>
    <row r="263" spans="1:12" x14ac:dyDescent="0.45">
      <c r="A263" s="2"/>
      <c r="B263" s="1"/>
      <c r="C263" s="2"/>
      <c r="D263" s="2"/>
      <c r="E263" s="2"/>
      <c r="F263" s="2"/>
      <c r="G263" s="1"/>
      <c r="H263" s="2"/>
      <c r="I263" s="2"/>
      <c r="J263" s="79"/>
      <c r="K263" s="2"/>
      <c r="L263" s="79"/>
    </row>
    <row r="264" spans="1:12" x14ac:dyDescent="0.45">
      <c r="A264" s="2"/>
      <c r="B264" s="1"/>
      <c r="C264" s="2"/>
      <c r="D264" s="2"/>
      <c r="E264" s="2"/>
      <c r="F264" s="2"/>
      <c r="G264" s="1"/>
      <c r="H264" s="2"/>
      <c r="I264" s="2"/>
      <c r="J264" s="79"/>
      <c r="K264" s="2"/>
      <c r="L264" s="79"/>
    </row>
    <row r="265" spans="1:12" x14ac:dyDescent="0.45">
      <c r="A265" s="2"/>
      <c r="B265" s="1"/>
      <c r="C265" s="2"/>
      <c r="D265" s="2"/>
      <c r="E265" s="2"/>
      <c r="F265" s="2"/>
      <c r="G265" s="1"/>
      <c r="H265" s="2"/>
      <c r="I265" s="2"/>
      <c r="J265" s="79"/>
      <c r="K265" s="2"/>
      <c r="L265" s="79"/>
    </row>
    <row r="266" spans="1:12" x14ac:dyDescent="0.45">
      <c r="A266" s="2"/>
      <c r="B266" s="1"/>
      <c r="C266" s="2"/>
      <c r="D266" s="2"/>
      <c r="E266" s="2"/>
      <c r="F266" s="2"/>
      <c r="G266" s="1"/>
      <c r="H266" s="2"/>
      <c r="I266" s="2"/>
      <c r="J266" s="79"/>
      <c r="K266" s="2"/>
      <c r="L266" s="79"/>
    </row>
    <row r="267" spans="1:12" x14ac:dyDescent="0.45">
      <c r="A267" s="2"/>
      <c r="B267" s="1"/>
      <c r="C267" s="2"/>
      <c r="D267" s="2"/>
      <c r="E267" s="2"/>
      <c r="F267" s="2"/>
      <c r="G267" s="1"/>
      <c r="H267" s="2"/>
      <c r="I267" s="2"/>
      <c r="J267" s="79"/>
      <c r="K267" s="2"/>
      <c r="L267" s="79"/>
    </row>
    <row r="268" spans="1:12" x14ac:dyDescent="0.45">
      <c r="A268" s="2"/>
      <c r="B268" s="1"/>
      <c r="C268" s="2"/>
      <c r="D268" s="2"/>
      <c r="E268" s="2"/>
      <c r="F268" s="2"/>
      <c r="G268" s="1"/>
      <c r="H268" s="2"/>
      <c r="I268" s="2"/>
      <c r="J268" s="79"/>
      <c r="K268" s="2"/>
      <c r="L268" s="79"/>
    </row>
    <row r="269" spans="1:12" x14ac:dyDescent="0.45">
      <c r="A269" s="2"/>
      <c r="B269" s="1"/>
      <c r="C269" s="2"/>
      <c r="D269" s="2"/>
      <c r="E269" s="2"/>
      <c r="F269" s="2"/>
      <c r="G269" s="1"/>
      <c r="H269" s="2"/>
      <c r="I269" s="2"/>
      <c r="J269" s="79"/>
      <c r="K269" s="2"/>
      <c r="L269" s="79"/>
    </row>
    <row r="270" spans="1:12" x14ac:dyDescent="0.45">
      <c r="A270" s="2"/>
      <c r="B270" s="1"/>
      <c r="C270" s="2"/>
      <c r="D270" s="2"/>
      <c r="E270" s="2"/>
      <c r="F270" s="2"/>
      <c r="G270" s="1"/>
      <c r="H270" s="2"/>
      <c r="I270" s="2"/>
      <c r="J270" s="79"/>
      <c r="K270" s="2"/>
      <c r="L270" s="79"/>
    </row>
    <row r="271" spans="1:12" x14ac:dyDescent="0.45">
      <c r="A271" s="2"/>
      <c r="B271" s="1"/>
      <c r="C271" s="2"/>
      <c r="D271" s="2"/>
      <c r="E271" s="2"/>
      <c r="F271" s="2"/>
      <c r="G271" s="1"/>
      <c r="H271" s="2"/>
      <c r="I271" s="2"/>
      <c r="J271" s="79"/>
      <c r="K271" s="2"/>
      <c r="L271" s="79"/>
    </row>
    <row r="272" spans="1:12" x14ac:dyDescent="0.45">
      <c r="A272" s="2"/>
      <c r="B272" s="1"/>
      <c r="C272" s="2"/>
      <c r="D272" s="2"/>
      <c r="E272" s="2"/>
      <c r="F272" s="2"/>
      <c r="G272" s="1"/>
      <c r="H272" s="2"/>
      <c r="I272" s="2"/>
      <c r="J272" s="79"/>
      <c r="K272" s="2"/>
      <c r="L272" s="79"/>
    </row>
    <row r="273" spans="1:12" x14ac:dyDescent="0.45">
      <c r="A273" s="2"/>
      <c r="B273" s="1"/>
      <c r="C273" s="2"/>
      <c r="D273" s="2"/>
      <c r="E273" s="2"/>
      <c r="F273" s="2"/>
      <c r="G273" s="1"/>
      <c r="H273" s="2"/>
      <c r="I273" s="2"/>
      <c r="J273" s="79"/>
      <c r="K273" s="2"/>
      <c r="L273" s="79"/>
    </row>
    <row r="274" spans="1:12" x14ac:dyDescent="0.45">
      <c r="A274" s="2"/>
      <c r="B274" s="1"/>
      <c r="C274" s="2"/>
      <c r="D274" s="2"/>
      <c r="E274" s="2"/>
      <c r="F274" s="2"/>
      <c r="G274" s="1"/>
      <c r="H274" s="2"/>
      <c r="I274" s="2"/>
      <c r="J274" s="79"/>
      <c r="K274" s="2"/>
      <c r="L274" s="79"/>
    </row>
    <row r="275" spans="1:12" x14ac:dyDescent="0.45">
      <c r="A275" s="2"/>
      <c r="B275" s="1"/>
      <c r="C275" s="2"/>
      <c r="D275" s="2"/>
      <c r="E275" s="2"/>
      <c r="F275" s="2"/>
      <c r="G275" s="1"/>
      <c r="H275" s="2"/>
      <c r="I275" s="2"/>
      <c r="J275" s="79"/>
      <c r="K275" s="2"/>
      <c r="L275" s="79"/>
    </row>
    <row r="276" spans="1:12" x14ac:dyDescent="0.45">
      <c r="A276" s="2"/>
      <c r="B276" s="1"/>
      <c r="C276" s="2"/>
      <c r="D276" s="2"/>
      <c r="E276" s="2"/>
      <c r="F276" s="2"/>
      <c r="G276" s="1"/>
      <c r="H276" s="2"/>
      <c r="I276" s="2"/>
      <c r="J276" s="79"/>
      <c r="K276" s="2"/>
      <c r="L276" s="79"/>
    </row>
    <row r="277" spans="1:12" x14ac:dyDescent="0.45">
      <c r="A277" s="2"/>
      <c r="B277" s="1"/>
      <c r="C277" s="2"/>
      <c r="D277" s="2"/>
      <c r="E277" s="2"/>
      <c r="F277" s="2"/>
      <c r="G277" s="1"/>
      <c r="H277" s="2"/>
      <c r="I277" s="2"/>
      <c r="J277" s="79"/>
      <c r="K277" s="2"/>
      <c r="L277" s="79"/>
    </row>
    <row r="278" spans="1:12" x14ac:dyDescent="0.45">
      <c r="A278" s="2"/>
      <c r="B278" s="1"/>
      <c r="C278" s="2"/>
      <c r="D278" s="2"/>
      <c r="E278" s="2"/>
      <c r="F278" s="2"/>
      <c r="G278" s="1"/>
      <c r="H278" s="2"/>
      <c r="I278" s="2"/>
      <c r="J278" s="79"/>
      <c r="K278" s="2"/>
      <c r="L278" s="79"/>
    </row>
    <row r="279" spans="1:12" x14ac:dyDescent="0.45">
      <c r="A279" s="2"/>
      <c r="B279" s="1"/>
      <c r="C279" s="2"/>
      <c r="D279" s="2"/>
      <c r="E279" s="2"/>
      <c r="F279" s="2"/>
      <c r="G279" s="1"/>
      <c r="H279" s="2"/>
      <c r="I279" s="2"/>
      <c r="J279" s="79"/>
      <c r="K279" s="2"/>
      <c r="L279" s="79"/>
    </row>
    <row r="280" spans="1:12" x14ac:dyDescent="0.45">
      <c r="A280" s="2"/>
      <c r="B280" s="1"/>
      <c r="C280" s="2"/>
      <c r="D280" s="2"/>
      <c r="E280" s="2"/>
      <c r="F280" s="2"/>
      <c r="G280" s="1"/>
      <c r="H280" s="2"/>
      <c r="I280" s="2"/>
      <c r="J280" s="79"/>
      <c r="K280" s="2"/>
      <c r="L280" s="79"/>
    </row>
    <row r="281" spans="1:12" x14ac:dyDescent="0.45">
      <c r="A281" s="2"/>
      <c r="B281" s="1"/>
      <c r="C281" s="2"/>
      <c r="D281" s="2"/>
      <c r="E281" s="2"/>
      <c r="F281" s="2"/>
      <c r="G281" s="1"/>
      <c r="H281" s="2"/>
      <c r="I281" s="2"/>
      <c r="J281" s="79"/>
      <c r="K281" s="2"/>
      <c r="L281" s="79"/>
    </row>
    <row r="282" spans="1:12" x14ac:dyDescent="0.45">
      <c r="A282" s="2"/>
      <c r="B282" s="1"/>
      <c r="C282" s="2"/>
      <c r="D282" s="2"/>
      <c r="E282" s="2"/>
      <c r="F282" s="2"/>
      <c r="G282" s="1"/>
      <c r="H282" s="2"/>
      <c r="I282" s="2"/>
      <c r="J282" s="79"/>
      <c r="K282" s="2"/>
      <c r="L282" s="79"/>
    </row>
    <row r="283" spans="1:12" x14ac:dyDescent="0.45">
      <c r="A283" s="2"/>
      <c r="B283" s="1"/>
      <c r="C283" s="2"/>
      <c r="D283" s="2"/>
      <c r="E283" s="2"/>
      <c r="F283" s="2"/>
      <c r="G283" s="1"/>
      <c r="H283" s="2"/>
      <c r="I283" s="2"/>
      <c r="J283" s="79"/>
      <c r="K283" s="2"/>
      <c r="L283" s="79"/>
    </row>
    <row r="284" spans="1:12" x14ac:dyDescent="0.45">
      <c r="A284" s="2"/>
      <c r="B284" s="1"/>
      <c r="C284" s="2"/>
      <c r="D284" s="2"/>
      <c r="E284" s="2"/>
      <c r="F284" s="2"/>
      <c r="G284" s="1"/>
      <c r="H284" s="2"/>
      <c r="I284" s="2"/>
      <c r="J284" s="79"/>
      <c r="K284" s="2"/>
      <c r="L284" s="79"/>
    </row>
    <row r="285" spans="1:12" x14ac:dyDescent="0.45">
      <c r="A285" s="2"/>
      <c r="B285" s="1"/>
      <c r="C285" s="2"/>
      <c r="D285" s="2"/>
      <c r="E285" s="2"/>
      <c r="F285" s="2"/>
      <c r="G285" s="1"/>
      <c r="H285" s="2"/>
      <c r="I285" s="2"/>
      <c r="J285" s="79"/>
      <c r="K285" s="2"/>
      <c r="L285" s="79"/>
    </row>
    <row r="286" spans="1:12" x14ac:dyDescent="0.45">
      <c r="A286" s="2"/>
      <c r="B286" s="1"/>
      <c r="C286" s="2"/>
      <c r="D286" s="2"/>
      <c r="E286" s="2"/>
      <c r="F286" s="2"/>
      <c r="G286" s="1"/>
      <c r="H286" s="2"/>
      <c r="I286" s="2"/>
      <c r="J286" s="79"/>
      <c r="K286" s="2"/>
      <c r="L286" s="79"/>
    </row>
    <row r="287" spans="1:12" x14ac:dyDescent="0.45">
      <c r="A287" s="2"/>
      <c r="B287" s="1"/>
      <c r="C287" s="2"/>
      <c r="D287" s="2"/>
      <c r="E287" s="2"/>
      <c r="F287" s="2"/>
      <c r="G287" s="1"/>
      <c r="H287" s="2"/>
      <c r="I287" s="2"/>
      <c r="J287" s="79"/>
      <c r="K287" s="2"/>
      <c r="L287" s="79"/>
    </row>
    <row r="288" spans="1:12" x14ac:dyDescent="0.45">
      <c r="A288" s="2"/>
      <c r="B288" s="1"/>
      <c r="C288" s="2"/>
      <c r="D288" s="2"/>
      <c r="E288" s="2"/>
      <c r="F288" s="2"/>
      <c r="G288" s="1"/>
      <c r="H288" s="2"/>
      <c r="I288" s="2"/>
      <c r="J288" s="79"/>
      <c r="K288" s="2"/>
      <c r="L288" s="79"/>
    </row>
    <row r="289" spans="1:12" x14ac:dyDescent="0.45">
      <c r="A289" s="2"/>
      <c r="B289" s="1"/>
      <c r="C289" s="2"/>
      <c r="D289" s="2"/>
      <c r="E289" s="2"/>
      <c r="F289" s="2"/>
      <c r="G289" s="1"/>
      <c r="H289" s="2"/>
      <c r="I289" s="2"/>
      <c r="J289" s="79"/>
      <c r="K289" s="2"/>
      <c r="L289" s="79"/>
    </row>
    <row r="290" spans="1:12" x14ac:dyDescent="0.45">
      <c r="A290" s="2"/>
      <c r="B290" s="1"/>
      <c r="C290" s="2"/>
      <c r="D290" s="2"/>
      <c r="E290" s="2"/>
      <c r="F290" s="2"/>
      <c r="G290" s="1"/>
      <c r="H290" s="2"/>
      <c r="I290" s="2"/>
      <c r="J290" s="79"/>
      <c r="K290" s="2"/>
      <c r="L290" s="79"/>
    </row>
    <row r="291" spans="1:12" x14ac:dyDescent="0.45">
      <c r="A291" s="2"/>
      <c r="B291" s="1"/>
      <c r="C291" s="2"/>
      <c r="D291" s="2"/>
      <c r="E291" s="2"/>
      <c r="F291" s="2"/>
      <c r="G291" s="1"/>
      <c r="H291" s="2"/>
      <c r="I291" s="2"/>
      <c r="J291" s="79"/>
      <c r="K291" s="2"/>
      <c r="L291" s="79"/>
    </row>
    <row r="292" spans="1:12" x14ac:dyDescent="0.45">
      <c r="A292" s="2"/>
      <c r="B292" s="1"/>
      <c r="C292" s="2"/>
      <c r="D292" s="2"/>
      <c r="E292" s="2"/>
      <c r="F292" s="2"/>
      <c r="G292" s="1"/>
      <c r="H292" s="2"/>
      <c r="I292" s="2"/>
      <c r="J292" s="79"/>
      <c r="K292" s="2"/>
      <c r="L292" s="79"/>
    </row>
    <row r="293" spans="1:12" x14ac:dyDescent="0.45">
      <c r="A293" s="2"/>
      <c r="B293" s="1"/>
      <c r="C293" s="2"/>
      <c r="D293" s="2"/>
      <c r="E293" s="2"/>
      <c r="F293" s="2"/>
      <c r="G293" s="1"/>
      <c r="H293" s="2"/>
      <c r="I293" s="2"/>
      <c r="J293" s="79"/>
      <c r="K293" s="2"/>
      <c r="L293" s="79"/>
    </row>
    <row r="294" spans="1:12" x14ac:dyDescent="0.45">
      <c r="A294" s="2"/>
      <c r="B294" s="1"/>
      <c r="C294" s="2"/>
      <c r="D294" s="2"/>
      <c r="E294" s="2"/>
      <c r="F294" s="2"/>
      <c r="G294" s="1"/>
      <c r="H294" s="2"/>
      <c r="I294" s="2"/>
      <c r="J294" s="79"/>
      <c r="K294" s="2"/>
      <c r="L294" s="79"/>
    </row>
    <row r="295" spans="1:12" x14ac:dyDescent="0.45">
      <c r="A295" s="2"/>
      <c r="B295" s="1"/>
      <c r="C295" s="2"/>
      <c r="D295" s="2"/>
      <c r="E295" s="2"/>
      <c r="F295" s="2"/>
      <c r="G295" s="1"/>
      <c r="H295" s="2"/>
      <c r="I295" s="2"/>
      <c r="J295" s="79"/>
      <c r="K295" s="2"/>
      <c r="L295" s="79"/>
    </row>
    <row r="296" spans="1:12" x14ac:dyDescent="0.45">
      <c r="A296" s="2"/>
      <c r="B296" s="1"/>
      <c r="C296" s="2"/>
      <c r="D296" s="2"/>
      <c r="E296" s="2"/>
      <c r="F296" s="2"/>
      <c r="G296" s="1"/>
      <c r="H296" s="2"/>
      <c r="I296" s="2"/>
      <c r="J296" s="79"/>
      <c r="K296" s="2"/>
      <c r="L296" s="79"/>
    </row>
    <row r="297" spans="1:12" x14ac:dyDescent="0.45">
      <c r="A297" s="2"/>
      <c r="B297" s="1"/>
      <c r="C297" s="2"/>
      <c r="D297" s="2"/>
      <c r="E297" s="2"/>
      <c r="F297" s="2"/>
      <c r="G297" s="1"/>
      <c r="H297" s="2"/>
      <c r="I297" s="2"/>
      <c r="J297" s="79"/>
      <c r="K297" s="2"/>
      <c r="L297" s="79"/>
    </row>
    <row r="298" spans="1:12" x14ac:dyDescent="0.45">
      <c r="A298" s="2"/>
      <c r="B298" s="1"/>
      <c r="C298" s="2"/>
      <c r="D298" s="2"/>
      <c r="E298" s="2"/>
      <c r="F298" s="2"/>
      <c r="G298" s="1"/>
      <c r="H298" s="2"/>
      <c r="I298" s="2"/>
      <c r="J298" s="79"/>
      <c r="K298" s="2"/>
      <c r="L298" s="79"/>
    </row>
    <row r="299" spans="1:12" x14ac:dyDescent="0.45">
      <c r="A299" s="2"/>
      <c r="B299" s="1"/>
      <c r="C299" s="2"/>
      <c r="D299" s="2"/>
      <c r="E299" s="2"/>
      <c r="F299" s="2"/>
      <c r="G299" s="1"/>
      <c r="H299" s="2"/>
      <c r="I299" s="2"/>
      <c r="J299" s="79"/>
      <c r="K299" s="2"/>
      <c r="L299" s="79"/>
    </row>
    <row r="300" spans="1:12" x14ac:dyDescent="0.45">
      <c r="A300" s="2"/>
      <c r="B300" s="1"/>
      <c r="C300" s="2"/>
      <c r="D300" s="2"/>
      <c r="E300" s="2"/>
      <c r="F300" s="2"/>
      <c r="G300" s="1"/>
      <c r="H300" s="2"/>
      <c r="I300" s="2"/>
      <c r="J300" s="79"/>
      <c r="K300" s="2"/>
      <c r="L300" s="79"/>
    </row>
    <row r="301" spans="1:12" x14ac:dyDescent="0.45">
      <c r="A301" s="2"/>
      <c r="B301" s="1"/>
      <c r="C301" s="2"/>
      <c r="D301" s="2"/>
      <c r="E301" s="2"/>
      <c r="F301" s="2"/>
      <c r="G301" s="1"/>
      <c r="H301" s="2"/>
      <c r="I301" s="2"/>
      <c r="J301" s="79"/>
      <c r="K301" s="2"/>
      <c r="L301" s="79"/>
    </row>
    <row r="302" spans="1:12" x14ac:dyDescent="0.45">
      <c r="A302" s="2"/>
      <c r="B302" s="1"/>
      <c r="C302" s="2"/>
      <c r="D302" s="2"/>
      <c r="E302" s="2"/>
      <c r="F302" s="2"/>
      <c r="G302" s="1"/>
      <c r="H302" s="2"/>
      <c r="I302" s="2"/>
      <c r="J302" s="79"/>
      <c r="K302" s="2"/>
      <c r="L302" s="79"/>
    </row>
    <row r="303" spans="1:12" x14ac:dyDescent="0.45">
      <c r="A303" s="2"/>
      <c r="B303" s="1"/>
      <c r="C303" s="2"/>
      <c r="D303" s="2"/>
      <c r="E303" s="2"/>
      <c r="F303" s="2"/>
      <c r="G303" s="1"/>
      <c r="H303" s="2"/>
      <c r="I303" s="2"/>
      <c r="J303" s="79"/>
      <c r="K303" s="2"/>
      <c r="L303" s="79"/>
    </row>
    <row r="304" spans="1:12" x14ac:dyDescent="0.45">
      <c r="A304" s="2"/>
      <c r="B304" s="1"/>
      <c r="C304" s="2"/>
      <c r="D304" s="2"/>
      <c r="E304" s="2"/>
      <c r="F304" s="2"/>
      <c r="G304" s="1"/>
      <c r="H304" s="2"/>
      <c r="I304" s="2"/>
      <c r="J304" s="79"/>
      <c r="K304" s="2"/>
      <c r="L304" s="79"/>
    </row>
    <row r="305" spans="1:12" x14ac:dyDescent="0.45">
      <c r="A305" s="2"/>
      <c r="B305" s="1"/>
      <c r="C305" s="2"/>
      <c r="D305" s="2"/>
      <c r="E305" s="2"/>
      <c r="F305" s="2"/>
      <c r="G305" s="1"/>
      <c r="H305" s="2"/>
      <c r="I305" s="2"/>
      <c r="J305" s="79"/>
      <c r="K305" s="2"/>
      <c r="L305" s="79"/>
    </row>
    <row r="306" spans="1:12" x14ac:dyDescent="0.45">
      <c r="A306" s="2"/>
      <c r="B306" s="1"/>
      <c r="C306" s="2"/>
      <c r="D306" s="2"/>
      <c r="E306" s="2"/>
      <c r="F306" s="2"/>
      <c r="G306" s="1"/>
      <c r="H306" s="2"/>
      <c r="I306" s="2"/>
      <c r="J306" s="79"/>
      <c r="K306" s="2"/>
      <c r="L306" s="79"/>
    </row>
    <row r="307" spans="1:12" x14ac:dyDescent="0.45">
      <c r="A307" s="2"/>
      <c r="B307" s="1"/>
      <c r="C307" s="2"/>
      <c r="D307" s="2"/>
      <c r="E307" s="2"/>
      <c r="F307" s="2"/>
      <c r="G307" s="1"/>
      <c r="H307" s="2"/>
      <c r="I307" s="2"/>
      <c r="J307" s="79"/>
      <c r="K307" s="2"/>
      <c r="L307" s="79"/>
    </row>
    <row r="308" spans="1:12" x14ac:dyDescent="0.45">
      <c r="A308" s="2"/>
      <c r="B308" s="1"/>
      <c r="C308" s="2"/>
      <c r="D308" s="2"/>
      <c r="E308" s="2"/>
      <c r="F308" s="2"/>
      <c r="G308" s="1"/>
      <c r="H308" s="2"/>
      <c r="I308" s="2"/>
      <c r="J308" s="79"/>
    </row>
    <row r="309" spans="1:12" x14ac:dyDescent="0.45">
      <c r="A309" s="2"/>
      <c r="B309" s="1"/>
      <c r="C309" s="2"/>
      <c r="D309" s="2"/>
      <c r="E309" s="2"/>
      <c r="F309" s="2"/>
      <c r="G309" s="1"/>
      <c r="H309" s="2"/>
      <c r="I309" s="2"/>
      <c r="J309" s="79"/>
      <c r="K309" s="2"/>
      <c r="L309" s="79"/>
    </row>
    <row r="310" spans="1:12" x14ac:dyDescent="0.45">
      <c r="A310" s="2"/>
      <c r="B310" s="1"/>
      <c r="C310" s="2"/>
      <c r="D310" s="2"/>
      <c r="E310" s="2"/>
      <c r="F310" s="2"/>
      <c r="G310" s="1"/>
      <c r="H310" s="2"/>
      <c r="I310" s="2"/>
      <c r="J310" s="79"/>
      <c r="K310" s="2"/>
      <c r="L310" s="79"/>
    </row>
    <row r="311" spans="1:12" x14ac:dyDescent="0.45">
      <c r="A311" s="2"/>
      <c r="B311" s="1"/>
      <c r="C311" s="2"/>
      <c r="D311" s="2"/>
      <c r="E311" s="2"/>
      <c r="F311" s="2"/>
      <c r="G311" s="1"/>
      <c r="H311" s="2"/>
      <c r="I311" s="2"/>
      <c r="J311" s="79"/>
      <c r="K311" s="2"/>
      <c r="L311" s="79"/>
    </row>
    <row r="312" spans="1:12" x14ac:dyDescent="0.45">
      <c r="A312" s="2"/>
      <c r="B312" s="1"/>
      <c r="C312" s="2"/>
      <c r="D312" s="2"/>
      <c r="E312" s="2"/>
      <c r="F312" s="2"/>
      <c r="G312" s="1"/>
      <c r="H312" s="2"/>
      <c r="I312" s="2"/>
      <c r="J312" s="79"/>
      <c r="K312" s="2"/>
      <c r="L312" s="79"/>
    </row>
    <row r="313" spans="1:12" x14ac:dyDescent="0.45">
      <c r="A313" s="2"/>
      <c r="B313" s="1"/>
      <c r="C313" s="2"/>
      <c r="D313" s="2"/>
      <c r="E313" s="2"/>
      <c r="F313" s="2"/>
      <c r="G313" s="1"/>
      <c r="H313" s="2"/>
      <c r="I313" s="2"/>
      <c r="J313" s="79"/>
      <c r="K313" s="2"/>
      <c r="L313" s="79"/>
    </row>
    <row r="314" spans="1:12" x14ac:dyDescent="0.45">
      <c r="A314" s="2"/>
      <c r="B314" s="1"/>
      <c r="C314" s="2"/>
      <c r="D314" s="2"/>
      <c r="E314" s="2"/>
      <c r="F314" s="2"/>
      <c r="G314" s="1"/>
      <c r="H314" s="2"/>
      <c r="I314" s="2"/>
      <c r="J314" s="79"/>
      <c r="K314" s="2"/>
      <c r="L314" s="79"/>
    </row>
    <row r="315" spans="1:12" x14ac:dyDescent="0.45">
      <c r="A315" s="2"/>
      <c r="B315" s="1"/>
      <c r="C315" s="2"/>
      <c r="D315" s="2"/>
      <c r="E315" s="2"/>
      <c r="F315" s="2"/>
      <c r="G315" s="1"/>
      <c r="H315" s="2"/>
      <c r="I315" s="2"/>
      <c r="J315" s="79"/>
      <c r="K315" s="2"/>
      <c r="L315" s="79"/>
    </row>
    <row r="316" spans="1:12" x14ac:dyDescent="0.45">
      <c r="A316" s="2"/>
      <c r="B316" s="1"/>
      <c r="C316" s="2"/>
      <c r="D316" s="2"/>
      <c r="E316" s="2"/>
      <c r="F316" s="2"/>
      <c r="G316" s="1"/>
      <c r="H316" s="2"/>
      <c r="I316" s="2"/>
      <c r="J316" s="79"/>
      <c r="K316" s="2"/>
      <c r="L316" s="79"/>
    </row>
    <row r="317" spans="1:12" x14ac:dyDescent="0.45">
      <c r="A317" s="2"/>
      <c r="B317" s="1"/>
      <c r="C317" s="2"/>
      <c r="D317" s="2"/>
      <c r="E317" s="2"/>
      <c r="F317" s="2"/>
      <c r="G317" s="1"/>
      <c r="H317" s="2"/>
      <c r="I317" s="2"/>
      <c r="J317" s="79"/>
      <c r="K317" s="2"/>
      <c r="L317" s="79"/>
    </row>
    <row r="318" spans="1:12" x14ac:dyDescent="0.45">
      <c r="A318" s="2"/>
      <c r="B318" s="1"/>
      <c r="C318" s="2"/>
      <c r="D318" s="2"/>
      <c r="E318" s="2"/>
      <c r="F318" s="2"/>
      <c r="G318" s="1"/>
      <c r="H318" s="2"/>
      <c r="I318" s="2"/>
      <c r="J318" s="79"/>
      <c r="K318" s="2"/>
      <c r="L318" s="79"/>
    </row>
    <row r="319" spans="1:12" x14ac:dyDescent="0.45">
      <c r="A319" s="2"/>
      <c r="B319" s="1"/>
      <c r="C319" s="2"/>
      <c r="D319" s="2"/>
      <c r="E319" s="2"/>
      <c r="F319" s="2"/>
      <c r="G319" s="1"/>
      <c r="H319" s="2"/>
      <c r="I319" s="2"/>
      <c r="J319" s="79"/>
      <c r="K319" s="2"/>
      <c r="L319" s="79"/>
    </row>
    <row r="320" spans="1:12" x14ac:dyDescent="0.45">
      <c r="A320" s="2"/>
      <c r="B320" s="1"/>
      <c r="C320" s="2"/>
      <c r="D320" s="2"/>
      <c r="E320" s="2"/>
      <c r="F320" s="2"/>
      <c r="G320" s="1"/>
      <c r="H320" s="2"/>
      <c r="I320" s="2"/>
      <c r="J320" s="79"/>
      <c r="K320" s="2"/>
      <c r="L320" s="79"/>
    </row>
    <row r="321" spans="1:12" x14ac:dyDescent="0.45">
      <c r="A321" s="2"/>
      <c r="B321" s="1"/>
      <c r="C321" s="2"/>
      <c r="D321" s="2"/>
      <c r="E321" s="2"/>
      <c r="F321" s="2"/>
      <c r="G321" s="1"/>
      <c r="H321" s="2"/>
      <c r="I321" s="2"/>
      <c r="J321" s="79"/>
      <c r="K321" s="2"/>
      <c r="L321" s="79"/>
    </row>
    <row r="322" spans="1:12" x14ac:dyDescent="0.45">
      <c r="A322" s="2"/>
      <c r="B322" s="1"/>
      <c r="C322" s="2"/>
      <c r="D322" s="2"/>
      <c r="E322" s="2"/>
      <c r="F322" s="2"/>
      <c r="G322" s="1"/>
      <c r="H322" s="2"/>
      <c r="I322" s="2"/>
      <c r="J322" s="79"/>
      <c r="K322" s="2"/>
      <c r="L322" s="79"/>
    </row>
    <row r="323" spans="1:12" x14ac:dyDescent="0.45">
      <c r="A323" s="2"/>
      <c r="B323" s="1"/>
      <c r="C323" s="2"/>
      <c r="D323" s="2"/>
      <c r="E323" s="2"/>
      <c r="F323" s="2"/>
      <c r="G323" s="1"/>
      <c r="H323" s="2"/>
      <c r="I323" s="2"/>
      <c r="J323" s="79"/>
      <c r="K323" s="2"/>
      <c r="L323" s="79"/>
    </row>
    <row r="324" spans="1:12" x14ac:dyDescent="0.45">
      <c r="A324" s="2"/>
      <c r="B324" s="1"/>
      <c r="C324" s="2"/>
      <c r="D324" s="2"/>
      <c r="E324" s="2"/>
      <c r="F324" s="2"/>
      <c r="G324" s="1"/>
      <c r="H324" s="2"/>
      <c r="I324" s="2"/>
      <c r="J324" s="79"/>
      <c r="K324" s="2"/>
      <c r="L324" s="79"/>
    </row>
    <row r="325" spans="1:12" x14ac:dyDescent="0.45">
      <c r="A325" s="2"/>
      <c r="B325" s="1"/>
      <c r="C325" s="2"/>
      <c r="D325" s="2"/>
      <c r="E325" s="2"/>
      <c r="F325" s="2"/>
      <c r="G325" s="1"/>
      <c r="H325" s="2"/>
      <c r="I325" s="2"/>
      <c r="J325" s="79"/>
      <c r="K325" s="2"/>
      <c r="L325" s="79"/>
    </row>
    <row r="326" spans="1:12" x14ac:dyDescent="0.45">
      <c r="A326" s="2"/>
      <c r="B326" s="1"/>
      <c r="C326" s="2"/>
      <c r="D326" s="2"/>
      <c r="E326" s="2"/>
      <c r="F326" s="2"/>
      <c r="G326" s="1"/>
      <c r="H326" s="2"/>
      <c r="I326" s="2"/>
      <c r="J326" s="79"/>
      <c r="K326" s="2"/>
      <c r="L326" s="79"/>
    </row>
    <row r="327" spans="1:12" x14ac:dyDescent="0.45">
      <c r="A327" s="2"/>
      <c r="B327" s="1"/>
      <c r="C327" s="2"/>
      <c r="D327" s="2"/>
      <c r="E327" s="2"/>
      <c r="F327" s="2"/>
      <c r="G327" s="1"/>
      <c r="H327" s="2"/>
      <c r="I327" s="2"/>
      <c r="J327" s="79"/>
      <c r="K327" s="2"/>
      <c r="L327" s="79"/>
    </row>
    <row r="328" spans="1:12" x14ac:dyDescent="0.45">
      <c r="A328" s="2"/>
      <c r="B328" s="1"/>
      <c r="C328" s="2"/>
      <c r="D328" s="2"/>
      <c r="E328" s="2"/>
      <c r="F328" s="2"/>
      <c r="G328" s="1"/>
      <c r="H328" s="2"/>
      <c r="I328" s="2"/>
      <c r="J328" s="79"/>
      <c r="K328" s="2"/>
      <c r="L328" s="79"/>
    </row>
    <row r="329" spans="1:12" x14ac:dyDescent="0.45">
      <c r="A329" s="2"/>
      <c r="B329" s="1"/>
      <c r="C329" s="2"/>
      <c r="D329" s="2"/>
      <c r="E329" s="2"/>
      <c r="F329" s="2"/>
      <c r="G329" s="1"/>
      <c r="H329" s="2"/>
      <c r="I329" s="2"/>
      <c r="J329" s="79"/>
      <c r="K329" s="2"/>
      <c r="L329" s="79"/>
    </row>
    <row r="330" spans="1:12" x14ac:dyDescent="0.45">
      <c r="A330" s="2"/>
      <c r="B330" s="1"/>
      <c r="C330" s="2"/>
      <c r="D330" s="2"/>
      <c r="E330" s="2"/>
      <c r="F330" s="2"/>
      <c r="G330" s="1"/>
      <c r="H330" s="2"/>
      <c r="I330" s="2"/>
      <c r="J330" s="79"/>
      <c r="K330" s="2"/>
      <c r="L330" s="79"/>
    </row>
    <row r="331" spans="1:12" x14ac:dyDescent="0.45">
      <c r="A331" s="2"/>
      <c r="B331" s="1"/>
      <c r="C331" s="2"/>
      <c r="D331" s="2"/>
      <c r="E331" s="2"/>
      <c r="F331" s="2"/>
      <c r="G331" s="1"/>
      <c r="H331" s="2"/>
      <c r="I331" s="2"/>
      <c r="J331" s="79"/>
      <c r="K331" s="2"/>
      <c r="L331" s="79"/>
    </row>
    <row r="332" spans="1:12" x14ac:dyDescent="0.45">
      <c r="A332" s="2"/>
      <c r="B332" s="1"/>
      <c r="C332" s="2"/>
      <c r="D332" s="2"/>
      <c r="E332" s="2"/>
      <c r="F332" s="2"/>
      <c r="G332" s="1"/>
      <c r="H332" s="2"/>
      <c r="I332" s="2"/>
      <c r="J332" s="79"/>
      <c r="K332" s="2"/>
      <c r="L332" s="79"/>
    </row>
    <row r="333" spans="1:12" x14ac:dyDescent="0.45">
      <c r="A333" s="2"/>
      <c r="B333" s="1"/>
      <c r="C333" s="2"/>
      <c r="D333" s="2"/>
      <c r="E333" s="2"/>
      <c r="F333" s="2"/>
      <c r="G333" s="1"/>
      <c r="H333" s="2"/>
      <c r="I333" s="2"/>
      <c r="J333" s="79"/>
      <c r="K333" s="2"/>
      <c r="L333" s="79"/>
    </row>
    <row r="334" spans="1:12" x14ac:dyDescent="0.45">
      <c r="A334" s="2"/>
      <c r="B334" s="1"/>
      <c r="C334" s="2"/>
      <c r="D334" s="2"/>
      <c r="E334" s="2"/>
      <c r="F334" s="2"/>
      <c r="G334" s="1"/>
      <c r="H334" s="2"/>
      <c r="I334" s="2"/>
      <c r="J334" s="79"/>
      <c r="K334" s="2"/>
      <c r="L334" s="79"/>
    </row>
    <row r="335" spans="1:12" x14ac:dyDescent="0.45">
      <c r="A335" s="2"/>
      <c r="B335" s="1"/>
      <c r="C335" s="2"/>
      <c r="D335" s="2"/>
      <c r="E335" s="2"/>
      <c r="F335" s="2"/>
      <c r="G335" s="1"/>
      <c r="H335" s="2"/>
      <c r="I335" s="2"/>
      <c r="J335" s="79"/>
      <c r="K335" s="2"/>
      <c r="L335" s="79"/>
    </row>
    <row r="336" spans="1:12" x14ac:dyDescent="0.45">
      <c r="A336" s="2"/>
      <c r="B336" s="1"/>
      <c r="C336" s="2"/>
      <c r="D336" s="2"/>
      <c r="E336" s="2"/>
      <c r="F336" s="2"/>
      <c r="G336" s="1"/>
      <c r="H336" s="2"/>
      <c r="I336" s="2"/>
      <c r="J336" s="79"/>
      <c r="K336" s="2"/>
      <c r="L336" s="79"/>
    </row>
    <row r="337" spans="1:12" x14ac:dyDescent="0.45">
      <c r="A337" s="2"/>
      <c r="B337" s="1"/>
      <c r="C337" s="2"/>
      <c r="D337" s="2"/>
      <c r="E337" s="2"/>
      <c r="F337" s="2"/>
      <c r="G337" s="1"/>
      <c r="H337" s="2"/>
      <c r="I337" s="2"/>
      <c r="J337" s="79"/>
      <c r="K337" s="2"/>
      <c r="L337" s="79"/>
    </row>
    <row r="338" spans="1:12" x14ac:dyDescent="0.45">
      <c r="A338" s="2"/>
      <c r="B338" s="1"/>
      <c r="C338" s="2"/>
      <c r="D338" s="2"/>
      <c r="E338" s="2"/>
      <c r="F338" s="2"/>
      <c r="G338" s="1"/>
      <c r="H338" s="2"/>
      <c r="I338" s="2"/>
      <c r="J338" s="79"/>
      <c r="K338" s="2"/>
      <c r="L338" s="79"/>
    </row>
    <row r="339" spans="1:12" x14ac:dyDescent="0.45">
      <c r="A339" s="2"/>
      <c r="B339" s="1"/>
      <c r="C339" s="2"/>
      <c r="D339" s="2"/>
      <c r="E339" s="2"/>
      <c r="F339" s="2"/>
      <c r="G339" s="1"/>
      <c r="H339" s="2"/>
      <c r="I339" s="2"/>
      <c r="J339" s="79"/>
      <c r="K339" s="2"/>
      <c r="L339" s="79"/>
    </row>
    <row r="340" spans="1:12" x14ac:dyDescent="0.45">
      <c r="A340" s="2"/>
      <c r="B340" s="1"/>
      <c r="C340" s="2"/>
      <c r="D340" s="2"/>
      <c r="E340" s="2"/>
      <c r="F340" s="2"/>
      <c r="G340" s="1"/>
      <c r="H340" s="2"/>
      <c r="I340" s="2"/>
      <c r="J340" s="79"/>
      <c r="K340" s="2"/>
      <c r="L340" s="79"/>
    </row>
    <row r="341" spans="1:12" x14ac:dyDescent="0.45">
      <c r="A341" s="2"/>
      <c r="B341" s="1"/>
      <c r="C341" s="2"/>
      <c r="D341" s="2"/>
      <c r="E341" s="2"/>
      <c r="F341" s="2"/>
      <c r="G341" s="1"/>
      <c r="H341" s="2"/>
      <c r="I341" s="2"/>
      <c r="J341" s="79"/>
      <c r="K341" s="2"/>
      <c r="L341" s="79"/>
    </row>
    <row r="342" spans="1:12" x14ac:dyDescent="0.45">
      <c r="A342" s="2"/>
      <c r="B342" s="1"/>
      <c r="C342" s="2"/>
      <c r="D342" s="2"/>
      <c r="E342" s="2"/>
      <c r="F342" s="2"/>
      <c r="G342" s="1"/>
      <c r="H342" s="2"/>
      <c r="I342" s="2"/>
      <c r="J342" s="79"/>
      <c r="K342" s="2"/>
      <c r="L342" s="79"/>
    </row>
    <row r="343" spans="1:12" x14ac:dyDescent="0.45">
      <c r="A343" s="2"/>
      <c r="B343" s="1"/>
      <c r="C343" s="2"/>
      <c r="D343" s="2"/>
      <c r="E343" s="2"/>
      <c r="F343" s="2"/>
      <c r="G343" s="1"/>
      <c r="H343" s="2"/>
      <c r="I343" s="2"/>
      <c r="J343" s="79"/>
      <c r="K343" s="2"/>
      <c r="L343" s="79"/>
    </row>
    <row r="344" spans="1:12" x14ac:dyDescent="0.45">
      <c r="A344" s="2"/>
      <c r="B344" s="1"/>
      <c r="C344" s="2"/>
      <c r="D344" s="2"/>
      <c r="E344" s="2"/>
      <c r="F344" s="2"/>
      <c r="G344" s="1"/>
      <c r="H344" s="2"/>
      <c r="I344" s="2"/>
      <c r="J344" s="79"/>
      <c r="K344" s="2"/>
      <c r="L344" s="79"/>
    </row>
    <row r="345" spans="1:12" x14ac:dyDescent="0.45">
      <c r="A345" s="2"/>
      <c r="B345" s="1"/>
      <c r="C345" s="2"/>
      <c r="D345" s="2"/>
      <c r="E345" s="2"/>
      <c r="F345" s="2"/>
      <c r="G345" s="1"/>
      <c r="H345" s="2"/>
      <c r="I345" s="2"/>
      <c r="J345" s="79"/>
      <c r="K345" s="2"/>
      <c r="L345" s="79"/>
    </row>
    <row r="346" spans="1:12" x14ac:dyDescent="0.45">
      <c r="A346" s="2"/>
      <c r="B346" s="1"/>
      <c r="C346" s="2"/>
      <c r="D346" s="2"/>
      <c r="E346" s="2"/>
      <c r="F346" s="2"/>
      <c r="G346" s="1"/>
      <c r="H346" s="2"/>
      <c r="I346" s="2"/>
      <c r="J346" s="79"/>
      <c r="K346" s="2"/>
      <c r="L346" s="79"/>
    </row>
    <row r="347" spans="1:12" x14ac:dyDescent="0.45">
      <c r="A347" s="2"/>
      <c r="B347" s="1"/>
      <c r="C347" s="2"/>
      <c r="D347" s="2"/>
      <c r="E347" s="2"/>
      <c r="F347" s="2"/>
      <c r="G347" s="1"/>
      <c r="H347" s="2"/>
      <c r="I347" s="2"/>
      <c r="J347" s="79"/>
      <c r="K347" s="2"/>
      <c r="L347" s="79"/>
    </row>
    <row r="348" spans="1:12" x14ac:dyDescent="0.45">
      <c r="A348" s="2"/>
      <c r="B348" s="1"/>
      <c r="C348" s="2"/>
      <c r="D348" s="2"/>
      <c r="E348" s="2"/>
      <c r="F348" s="2"/>
      <c r="G348" s="1"/>
      <c r="H348" s="2"/>
      <c r="I348" s="2"/>
      <c r="J348" s="79"/>
      <c r="K348" s="2"/>
      <c r="L348" s="79"/>
    </row>
    <row r="349" spans="1:12" x14ac:dyDescent="0.45">
      <c r="A349" s="2"/>
      <c r="B349" s="1"/>
      <c r="C349" s="2"/>
      <c r="D349" s="2"/>
      <c r="E349" s="2"/>
      <c r="F349" s="2"/>
      <c r="G349" s="1"/>
      <c r="H349" s="2"/>
      <c r="I349" s="2"/>
      <c r="J349" s="79"/>
      <c r="K349" s="2"/>
      <c r="L349" s="79"/>
    </row>
    <row r="350" spans="1:12" x14ac:dyDescent="0.45">
      <c r="A350" s="2"/>
      <c r="B350" s="1"/>
      <c r="C350" s="2"/>
      <c r="D350" s="2"/>
      <c r="E350" s="2"/>
      <c r="F350" s="2"/>
      <c r="G350" s="1"/>
      <c r="H350" s="2"/>
      <c r="I350" s="2"/>
      <c r="J350" s="79"/>
      <c r="K350" s="2"/>
      <c r="L350" s="79"/>
    </row>
    <row r="351" spans="1:12" x14ac:dyDescent="0.45">
      <c r="A351" s="2"/>
      <c r="B351" s="1"/>
      <c r="C351" s="2"/>
      <c r="D351" s="2"/>
      <c r="E351" s="2"/>
      <c r="F351" s="2"/>
      <c r="G351" s="1"/>
      <c r="H351" s="2"/>
      <c r="I351" s="2"/>
      <c r="J351" s="79"/>
      <c r="K351" s="2"/>
      <c r="L351" s="79"/>
    </row>
    <row r="352" spans="1:12" x14ac:dyDescent="0.45">
      <c r="A352" s="2"/>
      <c r="B352" s="1"/>
      <c r="C352" s="2"/>
      <c r="D352" s="2"/>
      <c r="E352" s="2"/>
      <c r="F352" s="2"/>
      <c r="G352" s="1"/>
      <c r="H352" s="2"/>
      <c r="I352" s="2"/>
      <c r="J352" s="79"/>
      <c r="K352" s="2"/>
      <c r="L352" s="79"/>
    </row>
    <row r="353" spans="1:12" x14ac:dyDescent="0.45">
      <c r="A353" s="2"/>
      <c r="B353" s="1"/>
      <c r="C353" s="2"/>
      <c r="D353" s="2"/>
      <c r="E353" s="2"/>
      <c r="F353" s="2"/>
      <c r="G353" s="1"/>
      <c r="H353" s="2"/>
      <c r="I353" s="2"/>
      <c r="J353" s="79"/>
      <c r="K353" s="2"/>
      <c r="L353" s="79"/>
    </row>
    <row r="354" spans="1:12" x14ac:dyDescent="0.45">
      <c r="A354" s="2"/>
      <c r="B354" s="1"/>
      <c r="C354" s="2"/>
      <c r="D354" s="2"/>
      <c r="E354" s="2"/>
      <c r="F354" s="2"/>
      <c r="G354" s="1"/>
      <c r="H354" s="2"/>
      <c r="I354" s="2"/>
      <c r="J354" s="79"/>
      <c r="K354" s="2"/>
      <c r="L354" s="79"/>
    </row>
    <row r="355" spans="1:12" x14ac:dyDescent="0.45">
      <c r="A355" s="2"/>
      <c r="B355" s="1"/>
      <c r="C355" s="2"/>
      <c r="D355" s="2"/>
      <c r="E355" s="2"/>
      <c r="F355" s="2"/>
      <c r="G355" s="1"/>
      <c r="H355" s="2"/>
      <c r="I355" s="2"/>
      <c r="J355" s="79"/>
      <c r="K355" s="2"/>
      <c r="L355" s="79"/>
    </row>
    <row r="356" spans="1:12" x14ac:dyDescent="0.45">
      <c r="A356" s="2"/>
      <c r="B356" s="1"/>
      <c r="C356" s="2"/>
      <c r="D356" s="2"/>
      <c r="E356" s="2"/>
      <c r="F356" s="2"/>
      <c r="G356" s="1"/>
      <c r="H356" s="2"/>
      <c r="I356" s="2"/>
      <c r="J356" s="79"/>
      <c r="K356" s="2"/>
      <c r="L356" s="79"/>
    </row>
    <row r="357" spans="1:12" x14ac:dyDescent="0.45">
      <c r="A357" s="2"/>
      <c r="B357" s="1"/>
      <c r="C357" s="2"/>
      <c r="D357" s="2"/>
      <c r="E357" s="2"/>
      <c r="F357" s="2"/>
      <c r="G357" s="1"/>
      <c r="H357" s="2"/>
      <c r="I357" s="2"/>
      <c r="J357" s="79"/>
      <c r="K357" s="2"/>
      <c r="L357" s="79"/>
    </row>
    <row r="358" spans="1:12" x14ac:dyDescent="0.45">
      <c r="A358" s="2"/>
      <c r="B358" s="1"/>
      <c r="C358" s="2"/>
      <c r="D358" s="2"/>
      <c r="E358" s="2"/>
      <c r="F358" s="2"/>
      <c r="G358" s="1"/>
      <c r="H358" s="2"/>
      <c r="I358" s="2"/>
      <c r="J358" s="79"/>
      <c r="K358" s="2"/>
      <c r="L358" s="79"/>
    </row>
    <row r="359" spans="1:12" x14ac:dyDescent="0.45">
      <c r="A359" s="2"/>
      <c r="B359" s="1"/>
      <c r="C359" s="2"/>
      <c r="D359" s="2"/>
      <c r="E359" s="2"/>
      <c r="F359" s="2"/>
      <c r="G359" s="1"/>
      <c r="H359" s="2"/>
      <c r="I359" s="2"/>
      <c r="J359" s="79"/>
      <c r="K359" s="2"/>
      <c r="L359" s="79"/>
    </row>
    <row r="360" spans="1:12" x14ac:dyDescent="0.45">
      <c r="A360" s="2"/>
      <c r="B360" s="1"/>
      <c r="C360" s="2"/>
      <c r="D360" s="2"/>
      <c r="E360" s="2"/>
      <c r="F360" s="2"/>
      <c r="G360" s="1"/>
      <c r="H360" s="2"/>
      <c r="I360" s="2"/>
      <c r="J360" s="79"/>
      <c r="K360" s="2"/>
      <c r="L360" s="79"/>
    </row>
    <row r="361" spans="1:12" x14ac:dyDescent="0.45">
      <c r="A361" s="2"/>
      <c r="B361" s="1"/>
      <c r="C361" s="2"/>
      <c r="D361" s="2"/>
      <c r="E361" s="2"/>
      <c r="F361" s="2"/>
      <c r="G361" s="1"/>
      <c r="H361" s="2"/>
      <c r="I361" s="2"/>
      <c r="J361" s="79"/>
      <c r="K361" s="2"/>
      <c r="L361" s="79"/>
    </row>
    <row r="362" spans="1:12" x14ac:dyDescent="0.45">
      <c r="A362" s="2"/>
      <c r="B362" s="1"/>
      <c r="C362" s="2"/>
      <c r="D362" s="2"/>
      <c r="E362" s="2"/>
      <c r="F362" s="2"/>
      <c r="G362" s="1"/>
      <c r="H362" s="2"/>
      <c r="I362" s="2"/>
      <c r="J362" s="79"/>
      <c r="K362" s="2"/>
      <c r="L362" s="79"/>
    </row>
    <row r="363" spans="1:12" x14ac:dyDescent="0.45">
      <c r="A363" s="2"/>
      <c r="B363" s="1"/>
      <c r="C363" s="2"/>
      <c r="D363" s="2"/>
      <c r="E363" s="2"/>
      <c r="F363" s="2"/>
      <c r="G363" s="1"/>
      <c r="H363" s="2"/>
      <c r="I363" s="2"/>
      <c r="J363" s="79"/>
      <c r="K363" s="2"/>
      <c r="L363" s="79"/>
    </row>
    <row r="364" spans="1:12" x14ac:dyDescent="0.45">
      <c r="A364" s="2"/>
      <c r="B364" s="1"/>
      <c r="C364" s="2"/>
      <c r="D364" s="2"/>
      <c r="E364" s="2"/>
      <c r="F364" s="2"/>
      <c r="G364" s="1"/>
      <c r="H364" s="2"/>
      <c r="I364" s="2"/>
      <c r="J364" s="79"/>
      <c r="K364" s="2"/>
      <c r="L364" s="79"/>
    </row>
    <row r="365" spans="1:12" x14ac:dyDescent="0.45">
      <c r="A365" s="2"/>
      <c r="B365" s="1"/>
      <c r="C365" s="2"/>
      <c r="D365" s="2"/>
      <c r="E365" s="2"/>
      <c r="F365" s="2"/>
      <c r="G365" s="1"/>
      <c r="H365" s="2"/>
      <c r="I365" s="2"/>
      <c r="J365" s="79"/>
      <c r="K365" s="2"/>
      <c r="L365" s="79"/>
    </row>
    <row r="366" spans="1:12" x14ac:dyDescent="0.45">
      <c r="A366" s="2"/>
      <c r="B366" s="1"/>
      <c r="C366" s="2"/>
      <c r="D366" s="2"/>
      <c r="E366" s="2"/>
      <c r="F366" s="2"/>
      <c r="G366" s="1"/>
      <c r="H366" s="2"/>
      <c r="I366" s="2"/>
      <c r="J366" s="79"/>
      <c r="K366" s="2"/>
      <c r="L366" s="79"/>
    </row>
    <row r="367" spans="1:12" x14ac:dyDescent="0.45">
      <c r="A367" s="2"/>
      <c r="B367" s="1"/>
      <c r="C367" s="2"/>
      <c r="D367" s="2"/>
      <c r="E367" s="2"/>
      <c r="F367" s="2"/>
      <c r="G367" s="1"/>
      <c r="H367" s="2"/>
      <c r="I367" s="2"/>
      <c r="J367" s="79"/>
      <c r="K367" s="2"/>
      <c r="L367" s="79"/>
    </row>
    <row r="368" spans="1:12" x14ac:dyDescent="0.45">
      <c r="A368" s="2"/>
      <c r="B368" s="1"/>
      <c r="C368" s="2"/>
      <c r="D368" s="2"/>
      <c r="E368" s="2"/>
      <c r="F368" s="2"/>
      <c r="G368" s="1"/>
      <c r="H368" s="2"/>
      <c r="I368" s="2"/>
      <c r="J368" s="79"/>
      <c r="K368" s="2"/>
      <c r="L368" s="79"/>
    </row>
    <row r="369" spans="1:12" x14ac:dyDescent="0.45">
      <c r="A369" s="2"/>
      <c r="B369" s="1"/>
      <c r="C369" s="2"/>
      <c r="D369" s="2"/>
      <c r="E369" s="2"/>
      <c r="F369" s="2"/>
      <c r="G369" s="1"/>
      <c r="H369" s="2"/>
      <c r="I369" s="2"/>
      <c r="J369" s="79"/>
      <c r="K369" s="2"/>
      <c r="L369" s="79"/>
    </row>
    <row r="370" spans="1:12" x14ac:dyDescent="0.45">
      <c r="A370" s="2"/>
      <c r="B370" s="1"/>
      <c r="C370" s="2"/>
      <c r="D370" s="2"/>
      <c r="E370" s="2"/>
      <c r="F370" s="2"/>
      <c r="G370" s="1"/>
      <c r="H370" s="2"/>
      <c r="I370" s="2"/>
      <c r="J370" s="79"/>
      <c r="K370" s="2"/>
      <c r="L370" s="79"/>
    </row>
    <row r="371" spans="1:12" x14ac:dyDescent="0.45">
      <c r="A371" s="2"/>
      <c r="B371" s="1"/>
      <c r="C371" s="2"/>
      <c r="D371" s="2"/>
      <c r="E371" s="2"/>
      <c r="F371" s="2"/>
      <c r="G371" s="1"/>
      <c r="H371" s="2"/>
      <c r="I371" s="2"/>
      <c r="J371" s="79"/>
      <c r="K371" s="2"/>
      <c r="L371" s="79"/>
    </row>
    <row r="372" spans="1:12" x14ac:dyDescent="0.45">
      <c r="A372" s="2"/>
      <c r="B372" s="1"/>
      <c r="C372" s="2"/>
      <c r="D372" s="2"/>
      <c r="E372" s="2"/>
      <c r="F372" s="2"/>
      <c r="G372" s="1"/>
      <c r="H372" s="2"/>
      <c r="I372" s="2"/>
      <c r="J372" s="79"/>
      <c r="K372" s="2"/>
      <c r="L372" s="79"/>
    </row>
    <row r="373" spans="1:12" x14ac:dyDescent="0.45">
      <c r="A373" s="2"/>
      <c r="B373" s="1"/>
      <c r="C373" s="2"/>
      <c r="D373" s="2"/>
      <c r="E373" s="2"/>
      <c r="F373" s="2"/>
      <c r="G373" s="1"/>
      <c r="H373" s="2"/>
      <c r="I373" s="2"/>
      <c r="J373" s="79"/>
      <c r="K373" s="2"/>
      <c r="L373" s="79"/>
    </row>
    <row r="374" spans="1:12" x14ac:dyDescent="0.45">
      <c r="A374" s="2"/>
      <c r="B374" s="1"/>
      <c r="C374" s="2"/>
      <c r="D374" s="2"/>
      <c r="E374" s="2"/>
      <c r="F374" s="2"/>
      <c r="G374" s="1"/>
      <c r="H374" s="2"/>
      <c r="I374" s="2"/>
      <c r="J374" s="79"/>
      <c r="K374" s="2"/>
      <c r="L374" s="79"/>
    </row>
    <row r="375" spans="1:12" x14ac:dyDescent="0.45">
      <c r="A375" s="2"/>
      <c r="B375" s="1"/>
      <c r="C375" s="2"/>
      <c r="D375" s="2"/>
      <c r="E375" s="2"/>
      <c r="F375" s="2"/>
      <c r="G375" s="1"/>
      <c r="H375" s="2"/>
      <c r="I375" s="2"/>
      <c r="J375" s="79"/>
      <c r="K375" s="2"/>
      <c r="L375" s="79"/>
    </row>
    <row r="376" spans="1:12" x14ac:dyDescent="0.45">
      <c r="A376" s="2"/>
      <c r="B376" s="1"/>
      <c r="C376" s="2"/>
      <c r="D376" s="2"/>
      <c r="E376" s="2"/>
      <c r="F376" s="2"/>
      <c r="G376" s="1"/>
      <c r="H376" s="2"/>
      <c r="I376" s="2"/>
      <c r="J376" s="79"/>
      <c r="K376" s="2"/>
      <c r="L376" s="79"/>
    </row>
    <row r="377" spans="1:12" x14ac:dyDescent="0.45">
      <c r="A377" s="2"/>
      <c r="B377" s="1"/>
      <c r="C377" s="2"/>
      <c r="D377" s="2"/>
      <c r="E377" s="2"/>
      <c r="F377" s="2"/>
      <c r="G377" s="1"/>
      <c r="H377" s="2"/>
      <c r="I377" s="2"/>
      <c r="J377" s="79"/>
      <c r="K377" s="2"/>
      <c r="L377" s="79"/>
    </row>
    <row r="378" spans="1:12" x14ac:dyDescent="0.45">
      <c r="A378" s="2"/>
      <c r="B378" s="1"/>
      <c r="C378" s="2"/>
      <c r="D378" s="2"/>
      <c r="E378" s="2"/>
      <c r="F378" s="2"/>
      <c r="G378" s="1"/>
      <c r="H378" s="2"/>
      <c r="I378" s="2"/>
      <c r="J378" s="79"/>
      <c r="K378" s="2"/>
      <c r="L378" s="79"/>
    </row>
    <row r="379" spans="1:12" x14ac:dyDescent="0.45">
      <c r="A379" s="2"/>
      <c r="B379" s="1"/>
      <c r="C379" s="2"/>
      <c r="D379" s="2"/>
      <c r="E379" s="2"/>
      <c r="F379" s="2"/>
      <c r="G379" s="1"/>
      <c r="H379" s="2"/>
      <c r="I379" s="2"/>
      <c r="J379" s="79"/>
      <c r="K379" s="2"/>
      <c r="L379" s="79"/>
    </row>
    <row r="380" spans="1:12" x14ac:dyDescent="0.45">
      <c r="A380" s="2"/>
      <c r="B380" s="1"/>
      <c r="C380" s="2"/>
      <c r="D380" s="2"/>
      <c r="E380" s="2"/>
      <c r="F380" s="2"/>
      <c r="G380" s="1"/>
      <c r="H380" s="2"/>
      <c r="I380" s="2"/>
      <c r="J380" s="79"/>
      <c r="K380" s="2"/>
      <c r="L380" s="79"/>
    </row>
    <row r="381" spans="1:12" x14ac:dyDescent="0.45">
      <c r="A381" s="2"/>
      <c r="B381" s="1"/>
      <c r="C381" s="2"/>
      <c r="D381" s="2"/>
      <c r="E381" s="2"/>
      <c r="F381" s="2"/>
      <c r="G381" s="1"/>
      <c r="H381" s="2"/>
      <c r="I381" s="2"/>
      <c r="J381" s="79"/>
      <c r="K381" s="2"/>
      <c r="L381" s="79"/>
    </row>
    <row r="382" spans="1:12" x14ac:dyDescent="0.45">
      <c r="A382" s="2"/>
      <c r="B382" s="1"/>
      <c r="C382" s="2"/>
      <c r="D382" s="2"/>
      <c r="E382" s="2"/>
      <c r="F382" s="2"/>
      <c r="G382" s="1"/>
      <c r="H382" s="2"/>
      <c r="I382" s="2"/>
      <c r="J382" s="79"/>
      <c r="K382" s="2"/>
      <c r="L382" s="79"/>
    </row>
    <row r="383" spans="1:12" x14ac:dyDescent="0.45">
      <c r="A383" s="2"/>
      <c r="B383" s="1"/>
      <c r="C383" s="2"/>
      <c r="D383" s="2"/>
      <c r="E383" s="2"/>
      <c r="F383" s="2"/>
      <c r="G383" s="1"/>
      <c r="H383" s="2"/>
      <c r="I383" s="2"/>
      <c r="J383" s="79"/>
      <c r="K383" s="2"/>
      <c r="L383" s="79"/>
    </row>
    <row r="384" spans="1:12" x14ac:dyDescent="0.45">
      <c r="A384" s="2"/>
      <c r="B384" s="1"/>
      <c r="C384" s="2"/>
      <c r="D384" s="2"/>
      <c r="E384" s="2"/>
      <c r="F384" s="2"/>
      <c r="G384" s="1"/>
      <c r="H384" s="2"/>
      <c r="I384" s="2"/>
      <c r="J384" s="79"/>
      <c r="K384" s="2"/>
      <c r="L384" s="79"/>
    </row>
    <row r="385" spans="1:12" x14ac:dyDescent="0.45">
      <c r="A385" s="2"/>
      <c r="B385" s="1"/>
      <c r="C385" s="2"/>
      <c r="D385" s="2"/>
      <c r="E385" s="2"/>
      <c r="F385" s="2"/>
      <c r="G385" s="1"/>
      <c r="H385" s="2"/>
      <c r="I385" s="2"/>
      <c r="J385" s="79"/>
      <c r="K385" s="2"/>
      <c r="L385" s="79"/>
    </row>
    <row r="386" spans="1:12" x14ac:dyDescent="0.45">
      <c r="A386" s="2"/>
      <c r="B386" s="1"/>
      <c r="C386" s="2"/>
      <c r="D386" s="2"/>
      <c r="E386" s="2"/>
      <c r="F386" s="2"/>
      <c r="G386" s="1"/>
      <c r="H386" s="2"/>
      <c r="I386" s="2"/>
      <c r="J386" s="79"/>
      <c r="K386" s="2"/>
      <c r="L386" s="79"/>
    </row>
    <row r="387" spans="1:12" x14ac:dyDescent="0.45">
      <c r="A387" s="2"/>
      <c r="B387" s="1"/>
      <c r="C387" s="2"/>
      <c r="D387" s="2"/>
      <c r="E387" s="2"/>
      <c r="F387" s="2"/>
      <c r="G387" s="1"/>
      <c r="H387" s="2"/>
      <c r="I387" s="2"/>
      <c r="J387" s="79"/>
      <c r="K387" s="2"/>
      <c r="L387" s="79"/>
    </row>
    <row r="388" spans="1:12" x14ac:dyDescent="0.45">
      <c r="A388" s="2"/>
      <c r="B388" s="1"/>
      <c r="C388" s="2"/>
      <c r="D388" s="2"/>
      <c r="E388" s="2"/>
      <c r="F388" s="2"/>
      <c r="G388" s="1"/>
      <c r="H388" s="2"/>
      <c r="I388" s="2"/>
      <c r="J388" s="79"/>
      <c r="K388" s="2"/>
      <c r="L388" s="79"/>
    </row>
    <row r="389" spans="1:12" x14ac:dyDescent="0.45">
      <c r="A389" s="2"/>
      <c r="B389" s="1"/>
      <c r="C389" s="2"/>
      <c r="D389" s="2"/>
      <c r="E389" s="2"/>
      <c r="F389" s="2"/>
      <c r="G389" s="1"/>
      <c r="H389" s="2"/>
      <c r="I389" s="2"/>
      <c r="J389" s="79"/>
      <c r="K389" s="2"/>
      <c r="L389" s="79"/>
    </row>
    <row r="390" spans="1:12" x14ac:dyDescent="0.45">
      <c r="A390" s="2"/>
      <c r="B390" s="1"/>
      <c r="C390" s="2"/>
      <c r="D390" s="2"/>
      <c r="E390" s="2"/>
      <c r="F390" s="2"/>
      <c r="G390" s="1"/>
      <c r="H390" s="2"/>
      <c r="I390" s="2"/>
      <c r="J390" s="79"/>
      <c r="K390" s="2"/>
      <c r="L390" s="79"/>
    </row>
    <row r="391" spans="1:12" x14ac:dyDescent="0.45">
      <c r="A391" s="2"/>
      <c r="B391" s="1"/>
      <c r="C391" s="2"/>
      <c r="D391" s="2"/>
      <c r="E391" s="2"/>
      <c r="F391" s="2"/>
      <c r="G391" s="1"/>
      <c r="H391" s="2"/>
      <c r="I391" s="2"/>
      <c r="J391" s="79"/>
      <c r="K391" s="2"/>
      <c r="L391" s="79"/>
    </row>
    <row r="392" spans="1:12" x14ac:dyDescent="0.45">
      <c r="A392" s="2"/>
      <c r="B392" s="1"/>
      <c r="C392" s="2"/>
      <c r="D392" s="2"/>
      <c r="E392" s="2"/>
      <c r="F392" s="2"/>
      <c r="G392" s="1"/>
      <c r="H392" s="2"/>
      <c r="I392" s="2"/>
      <c r="J392" s="79"/>
      <c r="K392" s="2"/>
      <c r="L392" s="79"/>
    </row>
    <row r="393" spans="1:12" x14ac:dyDescent="0.45">
      <c r="A393" s="2"/>
      <c r="B393" s="1"/>
      <c r="C393" s="2"/>
      <c r="D393" s="2"/>
      <c r="E393" s="2"/>
      <c r="F393" s="2"/>
      <c r="G393" s="1"/>
      <c r="H393" s="2"/>
      <c r="I393" s="2"/>
      <c r="J393" s="79"/>
      <c r="K393" s="2"/>
      <c r="L393" s="79"/>
    </row>
    <row r="394" spans="1:12" x14ac:dyDescent="0.45">
      <c r="A394" s="2"/>
      <c r="B394" s="1"/>
      <c r="C394" s="2"/>
      <c r="D394" s="2"/>
      <c r="E394" s="2"/>
      <c r="F394" s="2"/>
      <c r="G394" s="1"/>
      <c r="H394" s="2"/>
      <c r="I394" s="2"/>
      <c r="J394" s="79"/>
      <c r="K394" s="2"/>
      <c r="L394" s="79"/>
    </row>
    <row r="395" spans="1:12" x14ac:dyDescent="0.45">
      <c r="A395" s="2"/>
      <c r="B395" s="1"/>
      <c r="C395" s="2"/>
      <c r="D395" s="2"/>
      <c r="E395" s="2"/>
      <c r="F395" s="2"/>
      <c r="G395" s="1"/>
      <c r="H395" s="2"/>
      <c r="I395" s="2"/>
      <c r="J395" s="79"/>
      <c r="K395" s="2"/>
      <c r="L395" s="79"/>
    </row>
    <row r="396" spans="1:12" x14ac:dyDescent="0.45">
      <c r="A396" s="2"/>
      <c r="B396" s="1"/>
      <c r="C396" s="2"/>
      <c r="D396" s="2"/>
      <c r="E396" s="2"/>
      <c r="F396" s="2"/>
      <c r="G396" s="1"/>
      <c r="H396" s="2"/>
      <c r="I396" s="2"/>
      <c r="J396" s="79"/>
      <c r="K396" s="2"/>
      <c r="L396" s="79"/>
    </row>
    <row r="397" spans="1:12" x14ac:dyDescent="0.45">
      <c r="A397" s="2"/>
      <c r="B397" s="1"/>
      <c r="C397" s="2"/>
      <c r="D397" s="2"/>
      <c r="E397" s="2"/>
      <c r="F397" s="2"/>
      <c r="G397" s="1"/>
      <c r="H397" s="2"/>
      <c r="I397" s="2"/>
      <c r="J397" s="79"/>
      <c r="K397" s="2"/>
      <c r="L397" s="79"/>
    </row>
    <row r="398" spans="1:12" x14ac:dyDescent="0.45">
      <c r="A398" s="2"/>
      <c r="B398" s="1"/>
      <c r="C398" s="2"/>
      <c r="D398" s="2"/>
      <c r="E398" s="2"/>
      <c r="F398" s="2"/>
      <c r="G398" s="1"/>
      <c r="H398" s="2"/>
      <c r="I398" s="2"/>
      <c r="J398" s="79"/>
      <c r="K398" s="2"/>
      <c r="L398" s="79"/>
    </row>
    <row r="399" spans="1:12" x14ac:dyDescent="0.45">
      <c r="A399" s="2"/>
      <c r="B399" s="1"/>
      <c r="C399" s="2"/>
      <c r="D399" s="2"/>
      <c r="E399" s="2"/>
      <c r="F399" s="2"/>
      <c r="G399" s="1"/>
      <c r="H399" s="2"/>
      <c r="I399" s="2"/>
      <c r="J399" s="79"/>
      <c r="K399" s="2"/>
      <c r="L399" s="79"/>
    </row>
    <row r="400" spans="1:12" x14ac:dyDescent="0.45">
      <c r="A400" s="2"/>
      <c r="B400" s="1"/>
      <c r="C400" s="2"/>
      <c r="D400" s="2"/>
      <c r="E400" s="2"/>
      <c r="F400" s="2"/>
      <c r="G400" s="1"/>
      <c r="H400" s="2"/>
      <c r="I400" s="2"/>
      <c r="J400" s="79"/>
      <c r="K400" s="2"/>
      <c r="L400" s="79"/>
    </row>
    <row r="401" spans="1:12" x14ac:dyDescent="0.45">
      <c r="A401" s="2"/>
      <c r="B401" s="1"/>
      <c r="C401" s="2"/>
      <c r="D401" s="2"/>
      <c r="E401" s="2"/>
      <c r="F401" s="2"/>
      <c r="G401" s="1"/>
      <c r="H401" s="2"/>
      <c r="I401" s="2"/>
      <c r="J401" s="79"/>
      <c r="K401" s="2"/>
      <c r="L401" s="79"/>
    </row>
    <row r="402" spans="1:12" x14ac:dyDescent="0.45">
      <c r="A402" s="2"/>
      <c r="B402" s="1"/>
      <c r="C402" s="2"/>
      <c r="D402" s="2"/>
      <c r="E402" s="2"/>
      <c r="F402" s="2"/>
      <c r="G402" s="1"/>
      <c r="H402" s="2"/>
      <c r="I402" s="2"/>
      <c r="J402" s="79"/>
      <c r="K402" s="2"/>
      <c r="L402" s="79"/>
    </row>
    <row r="403" spans="1:12" x14ac:dyDescent="0.45">
      <c r="A403" s="2"/>
      <c r="B403" s="1"/>
      <c r="C403" s="2"/>
      <c r="D403" s="2"/>
      <c r="E403" s="2"/>
      <c r="F403" s="2"/>
      <c r="G403" s="1"/>
      <c r="H403" s="2"/>
      <c r="I403" s="2"/>
      <c r="J403" s="79"/>
      <c r="K403" s="2"/>
      <c r="L403" s="79"/>
    </row>
    <row r="404" spans="1:12" x14ac:dyDescent="0.45">
      <c r="A404" s="2"/>
      <c r="B404" s="1"/>
      <c r="C404" s="2"/>
      <c r="D404" s="2"/>
      <c r="E404" s="2"/>
      <c r="F404" s="2"/>
      <c r="G404" s="1"/>
      <c r="H404" s="2"/>
      <c r="I404" s="2"/>
      <c r="J404" s="79"/>
      <c r="K404" s="2"/>
      <c r="L404" s="79"/>
    </row>
    <row r="405" spans="1:12" x14ac:dyDescent="0.45">
      <c r="A405" s="2"/>
      <c r="B405" s="1"/>
      <c r="C405" s="2"/>
      <c r="D405" s="2"/>
      <c r="E405" s="2"/>
      <c r="F405" s="2"/>
      <c r="G405" s="1"/>
      <c r="H405" s="2"/>
      <c r="I405" s="2"/>
      <c r="J405" s="79"/>
      <c r="K405" s="2"/>
      <c r="L405" s="79"/>
    </row>
    <row r="406" spans="1:12" x14ac:dyDescent="0.45">
      <c r="A406" s="2"/>
      <c r="B406" s="1"/>
      <c r="C406" s="2"/>
      <c r="D406" s="2"/>
      <c r="E406" s="2"/>
      <c r="F406" s="2"/>
      <c r="G406" s="1"/>
      <c r="H406" s="2"/>
      <c r="I406" s="2"/>
      <c r="J406" s="79"/>
      <c r="K406" s="2"/>
      <c r="L406" s="79"/>
    </row>
    <row r="407" spans="1:12" x14ac:dyDescent="0.45">
      <c r="A407" s="2"/>
      <c r="B407" s="1"/>
      <c r="C407" s="2"/>
      <c r="D407" s="2"/>
      <c r="E407" s="2"/>
      <c r="F407" s="2"/>
      <c r="G407" s="1"/>
      <c r="H407" s="2"/>
      <c r="I407" s="2"/>
      <c r="J407" s="79"/>
      <c r="K407" s="2"/>
      <c r="L407" s="79"/>
    </row>
    <row r="408" spans="1:12" x14ac:dyDescent="0.45">
      <c r="A408" s="2"/>
      <c r="B408" s="1"/>
      <c r="C408" s="2"/>
      <c r="D408" s="2"/>
      <c r="E408" s="2"/>
      <c r="F408" s="2"/>
      <c r="G408" s="1"/>
      <c r="H408" s="2"/>
      <c r="I408" s="2"/>
      <c r="J408" s="79"/>
      <c r="K408" s="2"/>
      <c r="L408" s="79"/>
    </row>
    <row r="409" spans="1:12" x14ac:dyDescent="0.45">
      <c r="A409" s="2"/>
      <c r="B409" s="1"/>
      <c r="C409" s="2"/>
      <c r="D409" s="2"/>
      <c r="E409" s="2"/>
      <c r="F409" s="2"/>
      <c r="G409" s="1"/>
      <c r="H409" s="2"/>
      <c r="I409" s="2"/>
      <c r="J409" s="79"/>
      <c r="K409" s="2"/>
      <c r="L409" s="79"/>
    </row>
    <row r="410" spans="1:12" x14ac:dyDescent="0.45">
      <c r="A410" s="2"/>
      <c r="B410" s="1"/>
      <c r="C410" s="2"/>
      <c r="D410" s="2"/>
      <c r="E410" s="2"/>
      <c r="F410" s="2"/>
      <c r="G410" s="1"/>
      <c r="H410" s="2"/>
      <c r="I410" s="2"/>
      <c r="J410" s="79"/>
      <c r="K410" s="2"/>
      <c r="L410" s="79"/>
    </row>
    <row r="411" spans="1:12" x14ac:dyDescent="0.45">
      <c r="A411" s="2"/>
      <c r="B411" s="1"/>
      <c r="C411" s="2"/>
      <c r="D411" s="2"/>
      <c r="E411" s="2"/>
      <c r="F411" s="2"/>
      <c r="G411" s="1"/>
      <c r="H411" s="2"/>
      <c r="I411" s="2"/>
      <c r="J411" s="79"/>
      <c r="K411" s="2"/>
      <c r="L411" s="79"/>
    </row>
    <row r="412" spans="1:12" x14ac:dyDescent="0.45">
      <c r="A412" s="2"/>
      <c r="B412" s="1"/>
      <c r="C412" s="2"/>
      <c r="D412" s="2"/>
      <c r="E412" s="2"/>
      <c r="F412" s="2"/>
      <c r="G412" s="1"/>
      <c r="H412" s="2"/>
      <c r="I412" s="2"/>
      <c r="J412" s="79"/>
      <c r="K412" s="2"/>
      <c r="L412" s="79"/>
    </row>
    <row r="413" spans="1:12" x14ac:dyDescent="0.45">
      <c r="A413" s="2"/>
      <c r="B413" s="1"/>
      <c r="C413" s="2"/>
      <c r="D413" s="2"/>
      <c r="E413" s="2"/>
      <c r="F413" s="2"/>
      <c r="G413" s="1"/>
      <c r="H413" s="2"/>
      <c r="I413" s="2"/>
      <c r="J413" s="79"/>
      <c r="K413" s="2"/>
      <c r="L413" s="79"/>
    </row>
    <row r="414" spans="1:12" x14ac:dyDescent="0.45">
      <c r="A414" s="2"/>
      <c r="B414" s="1"/>
      <c r="C414" s="2"/>
      <c r="D414" s="2"/>
      <c r="E414" s="2"/>
      <c r="F414" s="2"/>
      <c r="G414" s="1"/>
      <c r="H414" s="2"/>
      <c r="I414" s="2"/>
      <c r="J414" s="79"/>
      <c r="K414" s="2"/>
      <c r="L414" s="79"/>
    </row>
    <row r="415" spans="1:12" x14ac:dyDescent="0.45">
      <c r="A415" s="2"/>
      <c r="B415" s="1"/>
      <c r="C415" s="2"/>
      <c r="D415" s="2"/>
      <c r="E415" s="2"/>
      <c r="F415" s="2"/>
      <c r="G415" s="1"/>
      <c r="H415" s="2"/>
      <c r="I415" s="2"/>
      <c r="J415" s="79"/>
      <c r="K415" s="2"/>
      <c r="L415" s="79"/>
    </row>
    <row r="416" spans="1:12" x14ac:dyDescent="0.45">
      <c r="A416" s="2"/>
      <c r="B416" s="1"/>
      <c r="C416" s="2"/>
      <c r="D416" s="2"/>
      <c r="E416" s="2"/>
      <c r="F416" s="2"/>
      <c r="G416" s="1"/>
      <c r="H416" s="2"/>
      <c r="I416" s="2"/>
      <c r="J416" s="79"/>
      <c r="K416" s="2"/>
      <c r="L416" s="79"/>
    </row>
    <row r="417" spans="1:12" x14ac:dyDescent="0.45">
      <c r="A417" s="2"/>
      <c r="B417" s="1"/>
      <c r="C417" s="2"/>
      <c r="D417" s="2"/>
      <c r="E417" s="2"/>
      <c r="F417" s="2"/>
      <c r="G417" s="1"/>
      <c r="H417" s="2"/>
      <c r="I417" s="2"/>
      <c r="J417" s="79"/>
      <c r="K417" s="2"/>
      <c r="L417" s="79"/>
    </row>
    <row r="418" spans="1:12" x14ac:dyDescent="0.45">
      <c r="A418" s="2"/>
      <c r="B418" s="1"/>
      <c r="C418" s="2"/>
      <c r="D418" s="2"/>
      <c r="E418" s="2"/>
      <c r="F418" s="2"/>
      <c r="G418" s="1"/>
      <c r="H418" s="2"/>
      <c r="I418" s="2"/>
      <c r="J418" s="79"/>
      <c r="K418" s="2"/>
      <c r="L418" s="79"/>
    </row>
    <row r="419" spans="1:12" x14ac:dyDescent="0.45">
      <c r="A419" s="2"/>
      <c r="B419" s="1"/>
      <c r="C419" s="2"/>
      <c r="D419" s="2"/>
      <c r="E419" s="2"/>
      <c r="F419" s="2"/>
      <c r="G419" s="1"/>
      <c r="H419" s="2"/>
      <c r="I419" s="2"/>
      <c r="J419" s="79"/>
      <c r="K419" s="2"/>
      <c r="L419" s="79"/>
    </row>
    <row r="420" spans="1:12" x14ac:dyDescent="0.45">
      <c r="A420" s="2"/>
      <c r="B420" s="1"/>
      <c r="C420" s="2"/>
      <c r="D420" s="2"/>
      <c r="E420" s="2"/>
      <c r="F420" s="2"/>
      <c r="G420" s="1"/>
      <c r="H420" s="2"/>
      <c r="I420" s="2"/>
      <c r="J420" s="79"/>
      <c r="K420" s="2"/>
      <c r="L420" s="79"/>
    </row>
    <row r="421" spans="1:12" x14ac:dyDescent="0.45">
      <c r="A421" s="2"/>
      <c r="B421" s="1"/>
      <c r="C421" s="2"/>
      <c r="D421" s="2"/>
      <c r="E421" s="2"/>
      <c r="F421" s="2"/>
      <c r="G421" s="1"/>
      <c r="H421" s="2"/>
      <c r="I421" s="2"/>
      <c r="J421" s="79"/>
      <c r="K421" s="2"/>
      <c r="L421" s="79"/>
    </row>
    <row r="422" spans="1:12" x14ac:dyDescent="0.45">
      <c r="A422" s="2"/>
      <c r="B422" s="1"/>
      <c r="C422" s="2"/>
      <c r="D422" s="2"/>
      <c r="E422" s="2"/>
      <c r="F422" s="2"/>
      <c r="G422" s="1"/>
      <c r="H422" s="2"/>
      <c r="I422" s="2"/>
      <c r="J422" s="79"/>
      <c r="K422" s="2"/>
      <c r="L422" s="79"/>
    </row>
    <row r="423" spans="1:12" x14ac:dyDescent="0.45">
      <c r="A423" s="2"/>
      <c r="B423" s="1"/>
      <c r="C423" s="2"/>
      <c r="D423" s="2"/>
      <c r="E423" s="2"/>
      <c r="F423" s="2"/>
      <c r="G423" s="1"/>
      <c r="H423" s="2"/>
      <c r="I423" s="2"/>
      <c r="J423" s="79"/>
      <c r="K423" s="2"/>
      <c r="L423" s="79"/>
    </row>
    <row r="424" spans="1:12" x14ac:dyDescent="0.45">
      <c r="A424" s="2"/>
      <c r="B424" s="1"/>
      <c r="C424" s="2"/>
      <c r="D424" s="2"/>
      <c r="E424" s="2"/>
      <c r="F424" s="2"/>
      <c r="G424" s="1"/>
      <c r="H424" s="2"/>
      <c r="I424" s="2"/>
      <c r="J424" s="79"/>
      <c r="K424" s="2"/>
      <c r="L424" s="79"/>
    </row>
    <row r="425" spans="1:12" x14ac:dyDescent="0.45">
      <c r="A425" s="2"/>
      <c r="B425" s="1"/>
      <c r="C425" s="2"/>
      <c r="D425" s="2"/>
      <c r="E425" s="2"/>
      <c r="F425" s="2"/>
      <c r="G425" s="1"/>
      <c r="H425" s="2"/>
      <c r="I425" s="2"/>
      <c r="J425" s="79"/>
      <c r="K425" s="2"/>
      <c r="L425" s="79"/>
    </row>
    <row r="426" spans="1:12" x14ac:dyDescent="0.45">
      <c r="A426" s="2"/>
      <c r="B426" s="1"/>
      <c r="C426" s="2"/>
      <c r="D426" s="2"/>
      <c r="E426" s="2"/>
      <c r="F426" s="2"/>
      <c r="G426" s="1"/>
      <c r="H426" s="2"/>
      <c r="I426" s="2"/>
      <c r="J426" s="79"/>
      <c r="K426" s="2"/>
      <c r="L426" s="79"/>
    </row>
    <row r="427" spans="1:12" x14ac:dyDescent="0.45">
      <c r="A427" s="2"/>
      <c r="B427" s="1"/>
      <c r="C427" s="2"/>
      <c r="D427" s="2"/>
      <c r="E427" s="2"/>
      <c r="F427" s="2"/>
      <c r="G427" s="1"/>
      <c r="H427" s="2"/>
      <c r="I427" s="2"/>
      <c r="J427" s="79"/>
      <c r="K427" s="2"/>
      <c r="L427" s="79"/>
    </row>
    <row r="428" spans="1:12" x14ac:dyDescent="0.45">
      <c r="A428" s="2"/>
      <c r="B428" s="1"/>
      <c r="C428" s="2"/>
      <c r="D428" s="2"/>
      <c r="E428" s="2"/>
      <c r="F428" s="2"/>
      <c r="G428" s="1"/>
      <c r="H428" s="2"/>
      <c r="I428" s="2"/>
      <c r="J428" s="79"/>
      <c r="K428" s="2"/>
      <c r="L428" s="79"/>
    </row>
    <row r="429" spans="1:12" x14ac:dyDescent="0.45">
      <c r="A429" s="2"/>
      <c r="B429" s="1"/>
      <c r="C429" s="2"/>
      <c r="D429" s="2"/>
      <c r="E429" s="2"/>
      <c r="F429" s="2"/>
      <c r="G429" s="1"/>
      <c r="H429" s="2"/>
      <c r="I429" s="2"/>
      <c r="J429" s="79"/>
      <c r="K429" s="2"/>
      <c r="L429" s="79"/>
    </row>
    <row r="430" spans="1:12" x14ac:dyDescent="0.45">
      <c r="A430" s="2"/>
      <c r="B430" s="1"/>
      <c r="C430" s="2"/>
      <c r="D430" s="2"/>
      <c r="E430" s="2"/>
      <c r="F430" s="2"/>
      <c r="G430" s="1"/>
      <c r="H430" s="2"/>
      <c r="I430" s="2"/>
      <c r="J430" s="79"/>
      <c r="K430" s="2"/>
      <c r="L430" s="79"/>
    </row>
    <row r="431" spans="1:12" x14ac:dyDescent="0.45">
      <c r="A431" s="2"/>
      <c r="B431" s="1"/>
      <c r="C431" s="2"/>
      <c r="D431" s="2"/>
      <c r="E431" s="2"/>
      <c r="F431" s="2"/>
      <c r="G431" s="1"/>
      <c r="H431" s="2"/>
      <c r="I431" s="2"/>
      <c r="J431" s="79"/>
      <c r="K431" s="2"/>
      <c r="L431" s="79"/>
    </row>
    <row r="432" spans="1:12" x14ac:dyDescent="0.45">
      <c r="A432" s="2"/>
      <c r="B432" s="1"/>
      <c r="C432" s="2"/>
      <c r="D432" s="2"/>
      <c r="E432" s="2"/>
      <c r="F432" s="2"/>
      <c r="G432" s="1"/>
      <c r="H432" s="2"/>
      <c r="I432" s="2"/>
      <c r="J432" s="79"/>
      <c r="K432" s="2"/>
      <c r="L432" s="79"/>
    </row>
    <row r="433" spans="1:12" x14ac:dyDescent="0.45">
      <c r="A433" s="2"/>
      <c r="B433" s="1"/>
      <c r="C433" s="2"/>
      <c r="D433" s="2"/>
      <c r="E433" s="2"/>
      <c r="F433" s="2"/>
      <c r="G433" s="1"/>
      <c r="H433" s="2"/>
      <c r="I433" s="2"/>
      <c r="J433" s="79"/>
      <c r="K433" s="2"/>
      <c r="L433" s="79"/>
    </row>
    <row r="434" spans="1:12" x14ac:dyDescent="0.45">
      <c r="A434" s="2"/>
      <c r="B434" s="1"/>
      <c r="C434" s="2"/>
      <c r="D434" s="2"/>
      <c r="E434" s="2"/>
      <c r="F434" s="2"/>
      <c r="G434" s="1"/>
      <c r="H434" s="2"/>
      <c r="I434" s="2"/>
      <c r="J434" s="79"/>
      <c r="K434" s="2"/>
      <c r="L434" s="79"/>
    </row>
    <row r="435" spans="1:12" x14ac:dyDescent="0.45">
      <c r="A435" s="2"/>
      <c r="B435" s="1"/>
      <c r="C435" s="2"/>
      <c r="D435" s="2"/>
      <c r="E435" s="2"/>
      <c r="F435" s="2"/>
      <c r="G435" s="1"/>
      <c r="H435" s="2"/>
      <c r="I435" s="2"/>
      <c r="J435" s="79"/>
      <c r="K435" s="2"/>
      <c r="L435" s="79"/>
    </row>
    <row r="436" spans="1:12" x14ac:dyDescent="0.45">
      <c r="A436" s="2"/>
      <c r="B436" s="1"/>
      <c r="C436" s="2"/>
      <c r="D436" s="2"/>
      <c r="E436" s="2"/>
      <c r="F436" s="2"/>
      <c r="G436" s="1"/>
      <c r="H436" s="2"/>
      <c r="I436" s="2"/>
      <c r="J436" s="79"/>
      <c r="K436" s="2"/>
      <c r="L436" s="79"/>
    </row>
    <row r="437" spans="1:12" x14ac:dyDescent="0.45">
      <c r="A437" s="2"/>
      <c r="B437" s="1"/>
      <c r="C437" s="2"/>
      <c r="D437" s="2"/>
      <c r="E437" s="2"/>
      <c r="F437" s="2"/>
      <c r="G437" s="1"/>
      <c r="H437" s="2"/>
      <c r="I437" s="2"/>
      <c r="J437" s="79"/>
      <c r="K437" s="2"/>
      <c r="L437" s="79"/>
    </row>
    <row r="438" spans="1:12" x14ac:dyDescent="0.45">
      <c r="A438" s="2"/>
      <c r="B438" s="1"/>
      <c r="C438" s="2"/>
      <c r="D438" s="2"/>
      <c r="E438" s="2"/>
      <c r="F438" s="2"/>
      <c r="G438" s="1"/>
      <c r="H438" s="2"/>
      <c r="I438" s="2"/>
      <c r="J438" s="79"/>
      <c r="K438" s="2"/>
      <c r="L438" s="79"/>
    </row>
    <row r="439" spans="1:12" x14ac:dyDescent="0.45">
      <c r="A439" s="2"/>
      <c r="B439" s="1"/>
      <c r="C439" s="2"/>
      <c r="D439" s="2"/>
      <c r="E439" s="2"/>
      <c r="F439" s="2"/>
      <c r="G439" s="1"/>
      <c r="H439" s="2"/>
      <c r="I439" s="2"/>
      <c r="J439" s="79"/>
      <c r="K439" s="2"/>
      <c r="L439" s="79"/>
    </row>
    <row r="440" spans="1:12" x14ac:dyDescent="0.45">
      <c r="A440" s="2"/>
      <c r="B440" s="1"/>
      <c r="C440" s="2"/>
      <c r="D440" s="2"/>
      <c r="E440" s="2"/>
      <c r="F440" s="2"/>
      <c r="G440" s="1"/>
      <c r="H440" s="2"/>
      <c r="I440" s="2"/>
      <c r="J440" s="79"/>
      <c r="K440" s="2"/>
      <c r="L440" s="79"/>
    </row>
    <row r="441" spans="1:12" x14ac:dyDescent="0.45">
      <c r="A441" s="2"/>
      <c r="B441" s="1"/>
      <c r="C441" s="2"/>
      <c r="D441" s="2"/>
      <c r="E441" s="2"/>
      <c r="F441" s="2"/>
      <c r="G441" s="1"/>
      <c r="H441" s="2"/>
      <c r="I441" s="2"/>
      <c r="J441" s="79"/>
      <c r="K441" s="2"/>
      <c r="L441" s="79"/>
    </row>
    <row r="442" spans="1:12" x14ac:dyDescent="0.45">
      <c r="A442" s="2"/>
      <c r="B442" s="1"/>
      <c r="C442" s="2"/>
      <c r="D442" s="2"/>
      <c r="E442" s="2"/>
      <c r="F442" s="2"/>
      <c r="G442" s="1"/>
      <c r="H442" s="2"/>
      <c r="I442" s="2"/>
      <c r="J442" s="79"/>
      <c r="K442" s="2"/>
      <c r="L442" s="79"/>
    </row>
    <row r="443" spans="1:12" x14ac:dyDescent="0.45">
      <c r="A443" s="2"/>
      <c r="B443" s="1"/>
      <c r="C443" s="2"/>
      <c r="D443" s="2"/>
      <c r="E443" s="2"/>
      <c r="F443" s="2"/>
      <c r="G443" s="1"/>
      <c r="H443" s="2"/>
      <c r="I443" s="2"/>
      <c r="J443" s="79"/>
      <c r="K443" s="2"/>
      <c r="L443" s="79"/>
    </row>
    <row r="444" spans="1:12" x14ac:dyDescent="0.45">
      <c r="A444" s="2"/>
      <c r="B444" s="1"/>
      <c r="C444" s="2"/>
      <c r="D444" s="2"/>
      <c r="E444" s="2"/>
      <c r="F444" s="2"/>
      <c r="G444" s="1"/>
      <c r="H444" s="2"/>
      <c r="I444" s="2"/>
      <c r="J444" s="79"/>
      <c r="K444" s="2"/>
      <c r="L444" s="79"/>
    </row>
    <row r="445" spans="1:12" x14ac:dyDescent="0.45">
      <c r="A445" s="2"/>
      <c r="B445" s="1"/>
      <c r="C445" s="2"/>
      <c r="D445" s="2"/>
      <c r="E445" s="2"/>
      <c r="F445" s="2"/>
      <c r="G445" s="1"/>
      <c r="H445" s="2"/>
      <c r="I445" s="2"/>
      <c r="J445" s="79"/>
      <c r="K445" s="2"/>
      <c r="L445" s="79"/>
    </row>
    <row r="446" spans="1:12" x14ac:dyDescent="0.45">
      <c r="A446" s="2"/>
      <c r="B446" s="1"/>
      <c r="C446" s="2"/>
      <c r="D446" s="2"/>
      <c r="E446" s="2"/>
      <c r="F446" s="2"/>
      <c r="G446" s="1"/>
      <c r="H446" s="2"/>
      <c r="I446" s="2"/>
      <c r="J446" s="79"/>
      <c r="K446" s="2"/>
      <c r="L446" s="79"/>
    </row>
    <row r="447" spans="1:12" x14ac:dyDescent="0.45">
      <c r="A447" s="2"/>
      <c r="B447" s="1"/>
      <c r="C447" s="2"/>
      <c r="D447" s="2"/>
      <c r="E447" s="2"/>
      <c r="F447" s="2"/>
      <c r="G447" s="1"/>
      <c r="H447" s="2"/>
      <c r="I447" s="2"/>
      <c r="J447" s="79"/>
      <c r="K447" s="2"/>
      <c r="L447" s="79"/>
    </row>
    <row r="448" spans="1:12" x14ac:dyDescent="0.45">
      <c r="A448" s="2"/>
      <c r="B448" s="1"/>
      <c r="C448" s="2"/>
      <c r="D448" s="2"/>
      <c r="E448" s="2"/>
      <c r="F448" s="2"/>
      <c r="G448" s="1"/>
      <c r="H448" s="2"/>
      <c r="I448" s="2"/>
      <c r="J448" s="79"/>
      <c r="K448" s="2"/>
      <c r="L448" s="79"/>
    </row>
    <row r="449" spans="1:12" x14ac:dyDescent="0.45">
      <c r="A449" s="2"/>
      <c r="B449" s="1"/>
      <c r="C449" s="2"/>
      <c r="D449" s="2"/>
      <c r="E449" s="2"/>
      <c r="F449" s="2"/>
      <c r="G449" s="1"/>
      <c r="H449" s="2"/>
      <c r="I449" s="2"/>
      <c r="J449" s="79"/>
      <c r="K449" s="2"/>
      <c r="L449" s="79"/>
    </row>
    <row r="450" spans="1:12" x14ac:dyDescent="0.45">
      <c r="A450" s="2"/>
      <c r="B450" s="1"/>
      <c r="C450" s="2"/>
      <c r="D450" s="2"/>
      <c r="E450" s="2"/>
      <c r="F450" s="2"/>
      <c r="G450" s="1"/>
      <c r="H450" s="2"/>
      <c r="I450" s="2"/>
      <c r="J450" s="79"/>
      <c r="K450" s="2"/>
      <c r="L450" s="79"/>
    </row>
    <row r="451" spans="1:12" x14ac:dyDescent="0.45">
      <c r="A451" s="2"/>
      <c r="B451" s="1"/>
      <c r="C451" s="2"/>
      <c r="D451" s="2"/>
      <c r="E451" s="2"/>
      <c r="F451" s="2"/>
      <c r="G451" s="1"/>
      <c r="H451" s="2"/>
      <c r="I451" s="2"/>
      <c r="J451" s="79"/>
      <c r="K451" s="2"/>
      <c r="L451" s="79"/>
    </row>
    <row r="452" spans="1:12" x14ac:dyDescent="0.45">
      <c r="A452" s="2"/>
      <c r="B452" s="1"/>
      <c r="C452" s="2"/>
      <c r="D452" s="2"/>
      <c r="E452" s="2"/>
      <c r="F452" s="2"/>
      <c r="G452" s="1"/>
      <c r="H452" s="2"/>
      <c r="I452" s="2"/>
      <c r="J452" s="79"/>
      <c r="K452" s="2"/>
      <c r="L452" s="79"/>
    </row>
    <row r="453" spans="1:12" x14ac:dyDescent="0.45">
      <c r="A453" s="2"/>
      <c r="B453" s="1"/>
      <c r="C453" s="2"/>
      <c r="D453" s="2"/>
      <c r="E453" s="2"/>
      <c r="F453" s="2"/>
      <c r="G453" s="1"/>
      <c r="H453" s="2"/>
      <c r="I453" s="2"/>
      <c r="J453" s="79"/>
      <c r="K453" s="2"/>
      <c r="L453" s="79"/>
    </row>
    <row r="454" spans="1:12" x14ac:dyDescent="0.45">
      <c r="A454" s="2"/>
      <c r="B454" s="1"/>
      <c r="C454" s="2"/>
      <c r="D454" s="2"/>
      <c r="E454" s="2"/>
      <c r="F454" s="2"/>
      <c r="G454" s="1"/>
      <c r="H454" s="2"/>
      <c r="I454" s="2"/>
      <c r="J454" s="79"/>
      <c r="K454" s="2"/>
      <c r="L454" s="79"/>
    </row>
    <row r="455" spans="1:12" x14ac:dyDescent="0.45">
      <c r="A455" s="2"/>
      <c r="B455" s="1"/>
      <c r="C455" s="2"/>
      <c r="D455" s="2"/>
      <c r="E455" s="2"/>
      <c r="F455" s="2"/>
      <c r="G455" s="1"/>
      <c r="H455" s="2"/>
      <c r="I455" s="2"/>
      <c r="J455" s="79"/>
      <c r="K455" s="2"/>
      <c r="L455" s="79"/>
    </row>
    <row r="456" spans="1:12" x14ac:dyDescent="0.45">
      <c r="A456" s="2"/>
      <c r="B456" s="1"/>
      <c r="C456" s="2"/>
      <c r="D456" s="2"/>
      <c r="E456" s="2"/>
      <c r="F456" s="2"/>
      <c r="G456" s="1"/>
      <c r="H456" s="2"/>
      <c r="I456" s="2"/>
      <c r="J456" s="79"/>
      <c r="K456" s="2"/>
      <c r="L456" s="79"/>
    </row>
    <row r="457" spans="1:12" x14ac:dyDescent="0.45">
      <c r="A457" s="2"/>
      <c r="B457" s="1"/>
      <c r="C457" s="2"/>
      <c r="D457" s="2"/>
      <c r="E457" s="2"/>
      <c r="F457" s="2"/>
      <c r="G457" s="1"/>
      <c r="H457" s="2"/>
      <c r="I457" s="2"/>
      <c r="J457" s="79"/>
      <c r="K457" s="2"/>
      <c r="L457" s="79"/>
    </row>
    <row r="458" spans="1:12" x14ac:dyDescent="0.45">
      <c r="A458" s="2"/>
      <c r="B458" s="1"/>
      <c r="C458" s="2"/>
      <c r="D458" s="2"/>
      <c r="E458" s="2"/>
      <c r="F458" s="2"/>
      <c r="G458" s="1"/>
      <c r="H458" s="2"/>
      <c r="I458" s="2"/>
      <c r="J458" s="79"/>
      <c r="K458" s="2"/>
      <c r="L458" s="79"/>
    </row>
    <row r="459" spans="1:12" x14ac:dyDescent="0.45">
      <c r="A459" s="2"/>
      <c r="B459" s="1"/>
      <c r="C459" s="2"/>
      <c r="D459" s="2"/>
      <c r="E459" s="2"/>
      <c r="F459" s="2"/>
      <c r="G459" s="1"/>
      <c r="H459" s="2"/>
      <c r="I459" s="2"/>
      <c r="J459" s="79"/>
      <c r="K459" s="2"/>
      <c r="L459" s="79"/>
    </row>
    <row r="460" spans="1:12" x14ac:dyDescent="0.45">
      <c r="A460" s="2"/>
      <c r="B460" s="1"/>
      <c r="C460" s="2"/>
      <c r="D460" s="2"/>
      <c r="E460" s="2"/>
      <c r="F460" s="2"/>
      <c r="G460" s="1"/>
      <c r="H460" s="2"/>
      <c r="I460" s="2"/>
      <c r="J460" s="79"/>
      <c r="K460" s="2"/>
      <c r="L460" s="79"/>
    </row>
    <row r="461" spans="1:12" x14ac:dyDescent="0.45">
      <c r="A461" s="2"/>
      <c r="B461" s="1"/>
      <c r="C461" s="2"/>
      <c r="D461" s="2"/>
      <c r="E461" s="2"/>
      <c r="F461" s="2"/>
      <c r="G461" s="1"/>
      <c r="H461" s="2"/>
      <c r="I461" s="2"/>
      <c r="J461" s="79"/>
      <c r="K461" s="2"/>
      <c r="L461" s="79"/>
    </row>
    <row r="462" spans="1:12" x14ac:dyDescent="0.45">
      <c r="A462" s="2"/>
      <c r="B462" s="1"/>
      <c r="C462" s="2"/>
      <c r="D462" s="2"/>
      <c r="E462" s="2"/>
      <c r="F462" s="2"/>
      <c r="G462" s="1"/>
      <c r="H462" s="2"/>
      <c r="I462" s="2"/>
      <c r="J462" s="79"/>
      <c r="K462" s="2"/>
      <c r="L462" s="79"/>
    </row>
    <row r="463" spans="1:12" x14ac:dyDescent="0.45">
      <c r="A463" s="2"/>
      <c r="B463" s="1"/>
      <c r="C463" s="2"/>
      <c r="D463" s="2"/>
      <c r="E463" s="2"/>
      <c r="F463" s="2"/>
      <c r="G463" s="1"/>
      <c r="H463" s="2"/>
      <c r="I463" s="2"/>
      <c r="J463" s="79"/>
      <c r="K463" s="2"/>
      <c r="L463" s="79"/>
    </row>
    <row r="464" spans="1:12" x14ac:dyDescent="0.45">
      <c r="A464" s="2"/>
      <c r="B464" s="1"/>
      <c r="C464" s="2"/>
      <c r="D464" s="2"/>
      <c r="E464" s="2"/>
      <c r="F464" s="2"/>
      <c r="G464" s="1"/>
      <c r="H464" s="2"/>
      <c r="I464" s="2"/>
      <c r="J464" s="79"/>
      <c r="K464" s="2"/>
      <c r="L464" s="79"/>
    </row>
    <row r="465" spans="1:12" x14ac:dyDescent="0.45">
      <c r="A465" s="2"/>
      <c r="B465" s="1"/>
      <c r="C465" s="2"/>
      <c r="D465" s="2"/>
      <c r="E465" s="2"/>
      <c r="F465" s="2"/>
      <c r="G465" s="1"/>
      <c r="H465" s="2"/>
      <c r="I465" s="2"/>
      <c r="J465" s="79"/>
      <c r="K465" s="2"/>
      <c r="L465" s="79"/>
    </row>
    <row r="466" spans="1:12" x14ac:dyDescent="0.45">
      <c r="A466" s="2"/>
      <c r="B466" s="1"/>
      <c r="C466" s="2"/>
      <c r="D466" s="2"/>
      <c r="E466" s="2"/>
      <c r="F466" s="2"/>
      <c r="G466" s="1"/>
      <c r="H466" s="2"/>
      <c r="I466" s="2"/>
      <c r="J466" s="79"/>
      <c r="K466" s="2"/>
      <c r="L466" s="79"/>
    </row>
    <row r="467" spans="1:12" x14ac:dyDescent="0.45">
      <c r="A467" s="2"/>
      <c r="B467" s="1"/>
      <c r="C467" s="2"/>
      <c r="D467" s="2"/>
      <c r="E467" s="2"/>
      <c r="F467" s="2"/>
      <c r="G467" s="1"/>
      <c r="H467" s="2"/>
      <c r="I467" s="2"/>
      <c r="J467" s="79"/>
      <c r="K467" s="2"/>
      <c r="L467" s="79"/>
    </row>
    <row r="468" spans="1:12" x14ac:dyDescent="0.45">
      <c r="A468" s="2"/>
      <c r="B468" s="1"/>
      <c r="C468" s="2"/>
      <c r="D468" s="2"/>
      <c r="E468" s="2"/>
      <c r="F468" s="2"/>
      <c r="G468" s="1"/>
      <c r="H468" s="2"/>
      <c r="I468" s="2"/>
      <c r="J468" s="79"/>
      <c r="K468" s="2"/>
      <c r="L468" s="79"/>
    </row>
    <row r="469" spans="1:12" x14ac:dyDescent="0.45">
      <c r="A469" s="2"/>
      <c r="B469" s="1"/>
      <c r="C469" s="2"/>
      <c r="D469" s="2"/>
      <c r="E469" s="2"/>
      <c r="F469" s="2"/>
      <c r="G469" s="1"/>
      <c r="H469" s="2"/>
      <c r="I469" s="2"/>
      <c r="J469" s="79"/>
      <c r="K469" s="2"/>
      <c r="L469" s="79"/>
    </row>
    <row r="470" spans="1:12" x14ac:dyDescent="0.45">
      <c r="A470" s="2"/>
      <c r="B470" s="1"/>
      <c r="C470" s="2"/>
      <c r="D470" s="2"/>
      <c r="E470" s="2"/>
      <c r="F470" s="2"/>
      <c r="G470" s="1"/>
      <c r="H470" s="2"/>
      <c r="I470" s="2"/>
      <c r="J470" s="79"/>
      <c r="K470" s="2"/>
      <c r="L470" s="79"/>
    </row>
    <row r="471" spans="1:12" x14ac:dyDescent="0.45">
      <c r="A471" s="2"/>
      <c r="B471" s="1"/>
      <c r="C471" s="2"/>
      <c r="D471" s="2"/>
      <c r="E471" s="2"/>
      <c r="F471" s="2"/>
      <c r="G471" s="1"/>
      <c r="H471" s="2"/>
      <c r="I471" s="2"/>
      <c r="J471" s="79"/>
      <c r="K471" s="2"/>
      <c r="L471" s="79"/>
    </row>
    <row r="472" spans="1:12" x14ac:dyDescent="0.45">
      <c r="A472" s="2"/>
      <c r="B472" s="1"/>
      <c r="C472" s="2"/>
      <c r="D472" s="2"/>
      <c r="E472" s="2"/>
      <c r="F472" s="2"/>
      <c r="G472" s="1"/>
      <c r="H472" s="2"/>
      <c r="I472" s="2"/>
      <c r="J472" s="79"/>
      <c r="K472" s="2"/>
      <c r="L472" s="79"/>
    </row>
    <row r="473" spans="1:12" x14ac:dyDescent="0.45">
      <c r="A473" s="2"/>
      <c r="B473" s="1"/>
      <c r="C473" s="2"/>
      <c r="D473" s="2"/>
      <c r="E473" s="2"/>
      <c r="F473" s="2"/>
      <c r="G473" s="1"/>
      <c r="H473" s="2"/>
      <c r="I473" s="2"/>
      <c r="J473" s="79"/>
      <c r="K473" s="2"/>
      <c r="L473" s="79"/>
    </row>
    <row r="474" spans="1:12" x14ac:dyDescent="0.45">
      <c r="A474" s="2"/>
      <c r="B474" s="1"/>
      <c r="C474" s="2"/>
      <c r="D474" s="2"/>
      <c r="E474" s="2"/>
      <c r="F474" s="2"/>
      <c r="G474" s="1"/>
      <c r="H474" s="2"/>
      <c r="I474" s="2"/>
      <c r="J474" s="79"/>
      <c r="K474" s="2"/>
      <c r="L474" s="79"/>
    </row>
    <row r="475" spans="1:12" x14ac:dyDescent="0.45">
      <c r="A475" s="2"/>
      <c r="B475" s="1"/>
      <c r="C475" s="2"/>
      <c r="D475" s="2"/>
      <c r="E475" s="2"/>
      <c r="F475" s="2"/>
      <c r="G475" s="1"/>
      <c r="H475" s="2"/>
      <c r="I475" s="2"/>
      <c r="J475" s="79"/>
      <c r="K475" s="2"/>
      <c r="L475" s="79"/>
    </row>
    <row r="476" spans="1:12" x14ac:dyDescent="0.45">
      <c r="A476" s="2"/>
      <c r="B476" s="1"/>
      <c r="C476" s="2"/>
      <c r="D476" s="2"/>
      <c r="E476" s="2"/>
      <c r="F476" s="2"/>
      <c r="G476" s="1"/>
      <c r="H476" s="2"/>
      <c r="I476" s="2"/>
      <c r="J476" s="79"/>
      <c r="K476" s="2"/>
      <c r="L476" s="79"/>
    </row>
    <row r="477" spans="1:12" x14ac:dyDescent="0.45">
      <c r="A477" s="2"/>
      <c r="B477" s="1"/>
      <c r="C477" s="2"/>
      <c r="D477" s="2"/>
      <c r="E477" s="2"/>
      <c r="F477" s="2"/>
      <c r="G477" s="1"/>
      <c r="H477" s="2"/>
      <c r="I477" s="2"/>
      <c r="J477" s="79"/>
      <c r="K477" s="2"/>
      <c r="L477" s="79"/>
    </row>
    <row r="478" spans="1:12" x14ac:dyDescent="0.45">
      <c r="A478" s="2"/>
      <c r="B478" s="1"/>
      <c r="C478" s="2"/>
      <c r="D478" s="2"/>
      <c r="E478" s="2"/>
      <c r="F478" s="2"/>
      <c r="G478" s="1"/>
      <c r="H478" s="2"/>
      <c r="I478" s="2"/>
      <c r="J478" s="79"/>
      <c r="K478" s="2"/>
      <c r="L478" s="79"/>
    </row>
    <row r="479" spans="1:12" x14ac:dyDescent="0.45">
      <c r="A479" s="2"/>
      <c r="B479" s="1"/>
      <c r="C479" s="2"/>
      <c r="D479" s="2"/>
      <c r="E479" s="2"/>
      <c r="F479" s="2"/>
      <c r="G479" s="1"/>
      <c r="H479" s="2"/>
      <c r="I479" s="2"/>
      <c r="J479" s="79"/>
      <c r="K479" s="2"/>
      <c r="L479" s="79"/>
    </row>
    <row r="480" spans="1:12" x14ac:dyDescent="0.45">
      <c r="A480" s="2"/>
      <c r="B480" s="1"/>
      <c r="C480" s="2"/>
      <c r="D480" s="2"/>
      <c r="E480" s="2"/>
      <c r="F480" s="2"/>
      <c r="G480" s="1"/>
      <c r="H480" s="2"/>
      <c r="I480" s="2"/>
      <c r="J480" s="79"/>
      <c r="K480" s="2"/>
      <c r="L480" s="79"/>
    </row>
    <row r="481" spans="1:12" x14ac:dyDescent="0.45">
      <c r="A481" s="2"/>
      <c r="B481" s="1"/>
      <c r="C481" s="2"/>
      <c r="D481" s="2"/>
      <c r="E481" s="2"/>
      <c r="F481" s="2"/>
      <c r="G481" s="1"/>
      <c r="H481" s="2"/>
      <c r="I481" s="2"/>
      <c r="J481" s="79"/>
      <c r="K481" s="2"/>
      <c r="L481" s="79"/>
    </row>
    <row r="482" spans="1:12" x14ac:dyDescent="0.45">
      <c r="A482" s="2"/>
      <c r="B482" s="1"/>
      <c r="C482" s="2"/>
      <c r="D482" s="2"/>
      <c r="E482" s="2"/>
      <c r="F482" s="2"/>
      <c r="G482" s="1"/>
      <c r="H482" s="2"/>
      <c r="I482" s="2"/>
      <c r="J482" s="79"/>
      <c r="K482" s="2"/>
      <c r="L482" s="79"/>
    </row>
    <row r="483" spans="1:12" x14ac:dyDescent="0.45">
      <c r="A483" s="2"/>
      <c r="B483" s="1"/>
      <c r="C483" s="2"/>
      <c r="D483" s="2"/>
      <c r="E483" s="2"/>
      <c r="F483" s="2"/>
      <c r="G483" s="1"/>
      <c r="H483" s="2"/>
      <c r="I483" s="2"/>
      <c r="J483" s="79"/>
      <c r="K483" s="2"/>
      <c r="L483" s="79"/>
    </row>
    <row r="484" spans="1:12" x14ac:dyDescent="0.45">
      <c r="A484" s="2"/>
      <c r="B484" s="1"/>
      <c r="C484" s="2"/>
      <c r="D484" s="2"/>
      <c r="E484" s="2"/>
      <c r="F484" s="2"/>
      <c r="G484" s="1"/>
      <c r="H484" s="2"/>
      <c r="I484" s="2"/>
      <c r="J484" s="79"/>
      <c r="K484" s="2"/>
      <c r="L484" s="79"/>
    </row>
    <row r="485" spans="1:12" x14ac:dyDescent="0.45">
      <c r="A485" s="2"/>
      <c r="B485" s="1"/>
      <c r="C485" s="2"/>
      <c r="D485" s="2"/>
      <c r="E485" s="2"/>
      <c r="F485" s="2"/>
      <c r="G485" s="1"/>
      <c r="H485" s="2"/>
      <c r="I485" s="2"/>
      <c r="J485" s="79"/>
      <c r="K485" s="2"/>
      <c r="L485" s="79"/>
    </row>
    <row r="486" spans="1:12" x14ac:dyDescent="0.45">
      <c r="A486" s="2"/>
      <c r="B486" s="1"/>
      <c r="C486" s="2"/>
      <c r="D486" s="2"/>
      <c r="E486" s="2"/>
      <c r="F486" s="2"/>
      <c r="G486" s="1"/>
      <c r="H486" s="2"/>
      <c r="I486" s="2"/>
      <c r="J486" s="79"/>
      <c r="K486" s="2"/>
      <c r="L486" s="79"/>
    </row>
    <row r="487" spans="1:12" x14ac:dyDescent="0.45">
      <c r="A487" s="2"/>
      <c r="B487" s="1"/>
      <c r="C487" s="2"/>
      <c r="D487" s="2"/>
      <c r="E487" s="2"/>
      <c r="F487" s="2"/>
      <c r="G487" s="1"/>
      <c r="H487" s="2"/>
      <c r="I487" s="2"/>
      <c r="J487" s="79"/>
      <c r="K487" s="2"/>
      <c r="L487" s="79"/>
    </row>
    <row r="488" spans="1:12" x14ac:dyDescent="0.45">
      <c r="A488" s="2"/>
      <c r="B488" s="1"/>
      <c r="C488" s="2"/>
      <c r="D488" s="2"/>
      <c r="E488" s="2"/>
      <c r="F488" s="2"/>
      <c r="G488" s="1"/>
      <c r="H488" s="2"/>
      <c r="I488" s="2"/>
      <c r="J488" s="79"/>
      <c r="K488" s="2"/>
      <c r="L488" s="79"/>
    </row>
    <row r="489" spans="1:12" x14ac:dyDescent="0.45">
      <c r="A489" s="2"/>
      <c r="B489" s="1"/>
      <c r="C489" s="2"/>
      <c r="D489" s="2"/>
      <c r="E489" s="2"/>
      <c r="F489" s="2"/>
      <c r="G489" s="1"/>
      <c r="H489" s="2"/>
      <c r="I489" s="2"/>
      <c r="J489" s="79"/>
      <c r="K489" s="2"/>
      <c r="L489" s="79"/>
    </row>
    <row r="490" spans="1:12" x14ac:dyDescent="0.45">
      <c r="A490" s="2"/>
      <c r="B490" s="1"/>
      <c r="C490" s="2"/>
      <c r="D490" s="2"/>
      <c r="E490" s="2"/>
      <c r="F490" s="2"/>
      <c r="G490" s="1"/>
      <c r="H490" s="2"/>
      <c r="I490" s="2"/>
      <c r="J490" s="79"/>
      <c r="K490" s="2"/>
      <c r="L490" s="79"/>
    </row>
    <row r="491" spans="1:12" x14ac:dyDescent="0.45">
      <c r="A491" s="2"/>
      <c r="B491" s="1"/>
      <c r="C491" s="2"/>
      <c r="D491" s="2"/>
      <c r="E491" s="2"/>
      <c r="F491" s="2"/>
      <c r="G491" s="1"/>
      <c r="H491" s="2"/>
      <c r="I491" s="2"/>
      <c r="J491" s="79"/>
      <c r="K491" s="2"/>
      <c r="L491" s="79"/>
    </row>
    <row r="492" spans="1:12" x14ac:dyDescent="0.45">
      <c r="A492" s="2"/>
      <c r="B492" s="1"/>
      <c r="C492" s="2"/>
      <c r="D492" s="2"/>
      <c r="E492" s="2"/>
      <c r="F492" s="2"/>
      <c r="G492" s="1"/>
      <c r="H492" s="2"/>
      <c r="I492" s="2"/>
      <c r="J492" s="79"/>
      <c r="K492" s="2"/>
      <c r="L492" s="79"/>
    </row>
    <row r="493" spans="1:12" x14ac:dyDescent="0.45">
      <c r="A493" s="2"/>
      <c r="B493" s="1"/>
      <c r="C493" s="2"/>
      <c r="D493" s="2"/>
      <c r="E493" s="2"/>
      <c r="F493" s="2"/>
      <c r="G493" s="1"/>
      <c r="H493" s="2"/>
      <c r="I493" s="2"/>
      <c r="J493" s="79"/>
      <c r="K493" s="2"/>
      <c r="L493" s="79"/>
    </row>
    <row r="494" spans="1:12" x14ac:dyDescent="0.45">
      <c r="A494" s="2"/>
      <c r="B494" s="1"/>
      <c r="C494" s="2"/>
      <c r="D494" s="2"/>
      <c r="E494" s="2"/>
      <c r="F494" s="2"/>
      <c r="G494" s="1"/>
      <c r="H494" s="2"/>
      <c r="I494" s="2"/>
      <c r="J494" s="79"/>
      <c r="K494" s="2"/>
      <c r="L494" s="79"/>
    </row>
    <row r="495" spans="1:12" x14ac:dyDescent="0.45">
      <c r="A495" s="2"/>
      <c r="B495" s="1"/>
      <c r="C495" s="2"/>
      <c r="D495" s="2"/>
      <c r="E495" s="2"/>
      <c r="F495" s="2"/>
      <c r="G495" s="1"/>
      <c r="H495" s="2"/>
      <c r="I495" s="2"/>
      <c r="J495" s="79"/>
      <c r="K495" s="2"/>
      <c r="L495" s="79"/>
    </row>
    <row r="496" spans="1:12" x14ac:dyDescent="0.45">
      <c r="A496" s="2"/>
      <c r="B496" s="1"/>
      <c r="C496" s="2"/>
      <c r="D496" s="2"/>
      <c r="E496" s="2"/>
      <c r="F496" s="2"/>
      <c r="G496" s="1"/>
      <c r="H496" s="2"/>
      <c r="I496" s="2"/>
      <c r="J496" s="79"/>
      <c r="K496" s="2"/>
      <c r="L496" s="79"/>
    </row>
    <row r="497" spans="1:12" x14ac:dyDescent="0.45">
      <c r="A497" s="2"/>
      <c r="B497" s="1"/>
      <c r="C497" s="2"/>
      <c r="D497" s="2"/>
      <c r="E497" s="2"/>
      <c r="F497" s="2"/>
      <c r="G497" s="1"/>
      <c r="H497" s="2"/>
      <c r="I497" s="2"/>
      <c r="J497" s="79"/>
      <c r="K497" s="2"/>
      <c r="L497" s="79"/>
    </row>
    <row r="498" spans="1:12" x14ac:dyDescent="0.45">
      <c r="A498" s="2"/>
      <c r="B498" s="1"/>
      <c r="C498" s="2"/>
      <c r="D498" s="2"/>
      <c r="E498" s="2"/>
      <c r="F498" s="2"/>
      <c r="G498" s="1"/>
      <c r="H498" s="2"/>
      <c r="I498" s="2"/>
      <c r="J498" s="79"/>
      <c r="K498" s="2"/>
      <c r="L498" s="79"/>
    </row>
    <row r="499" spans="1:12" x14ac:dyDescent="0.45">
      <c r="A499" s="2"/>
      <c r="B499" s="1"/>
      <c r="C499" s="2"/>
      <c r="D499" s="2"/>
      <c r="E499" s="2"/>
      <c r="F499" s="2"/>
      <c r="G499" s="1"/>
      <c r="H499" s="2"/>
      <c r="I499" s="2"/>
      <c r="J499" s="79"/>
      <c r="K499" s="2"/>
      <c r="L499" s="79"/>
    </row>
    <row r="500" spans="1:12" x14ac:dyDescent="0.45">
      <c r="A500" s="2"/>
      <c r="B500" s="1"/>
      <c r="C500" s="2"/>
      <c r="D500" s="2"/>
      <c r="E500" s="2"/>
      <c r="F500" s="2"/>
      <c r="G500" s="1"/>
      <c r="H500" s="2"/>
      <c r="I500" s="2"/>
      <c r="J500" s="79"/>
      <c r="K500" s="2"/>
      <c r="L500" s="79"/>
    </row>
    <row r="501" spans="1:12" x14ac:dyDescent="0.45">
      <c r="A501" s="2"/>
      <c r="B501" s="1"/>
      <c r="C501" s="2"/>
      <c r="D501" s="2"/>
      <c r="E501" s="2"/>
      <c r="F501" s="2"/>
      <c r="G501" s="1"/>
      <c r="H501" s="2"/>
      <c r="I501" s="2"/>
      <c r="J501" s="79"/>
      <c r="K501" s="2"/>
      <c r="L501" s="79"/>
    </row>
    <row r="502" spans="1:12" x14ac:dyDescent="0.45">
      <c r="A502" s="2"/>
      <c r="B502" s="1"/>
      <c r="C502" s="2"/>
      <c r="D502" s="2"/>
      <c r="E502" s="2"/>
      <c r="F502" s="2"/>
      <c r="G502" s="1"/>
      <c r="H502" s="2"/>
      <c r="I502" s="2"/>
      <c r="J502" s="79"/>
      <c r="K502" s="2"/>
      <c r="L502" s="79"/>
    </row>
    <row r="503" spans="1:12" x14ac:dyDescent="0.45">
      <c r="A503" s="2"/>
      <c r="B503" s="1"/>
      <c r="C503" s="2"/>
      <c r="D503" s="2"/>
      <c r="E503" s="2"/>
      <c r="F503" s="2"/>
      <c r="G503" s="1"/>
      <c r="H503" s="2"/>
      <c r="I503" s="2"/>
      <c r="J503" s="79"/>
      <c r="K503" s="2"/>
      <c r="L503" s="79"/>
    </row>
    <row r="504" spans="1:12" x14ac:dyDescent="0.45">
      <c r="A504" s="2"/>
      <c r="B504" s="1"/>
      <c r="C504" s="2"/>
      <c r="D504" s="2"/>
      <c r="E504" s="2"/>
      <c r="F504" s="2"/>
      <c r="G504" s="1"/>
      <c r="H504" s="2"/>
      <c r="I504" s="2"/>
      <c r="J504" s="79"/>
      <c r="K504" s="2"/>
      <c r="L504" s="79"/>
    </row>
    <row r="505" spans="1:12" x14ac:dyDescent="0.45">
      <c r="A505" s="2"/>
      <c r="B505" s="1"/>
      <c r="C505" s="2"/>
      <c r="D505" s="2"/>
      <c r="E505" s="2"/>
      <c r="F505" s="2"/>
      <c r="G505" s="1"/>
      <c r="H505" s="2"/>
      <c r="I505" s="2"/>
      <c r="J505" s="79"/>
      <c r="K505" s="2"/>
      <c r="L505" s="79"/>
    </row>
    <row r="506" spans="1:12" x14ac:dyDescent="0.45">
      <c r="A506" s="2"/>
      <c r="B506" s="1"/>
      <c r="C506" s="2"/>
      <c r="D506" s="2"/>
      <c r="E506" s="2"/>
      <c r="F506" s="2"/>
      <c r="G506" s="1"/>
      <c r="H506" s="2"/>
      <c r="I506" s="2"/>
      <c r="J506" s="79"/>
      <c r="K506" s="2"/>
      <c r="L506" s="79"/>
    </row>
    <row r="507" spans="1:12" x14ac:dyDescent="0.45">
      <c r="A507" s="2"/>
      <c r="B507" s="1"/>
      <c r="C507" s="2"/>
      <c r="D507" s="2"/>
      <c r="E507" s="2"/>
      <c r="F507" s="2"/>
      <c r="G507" s="1"/>
      <c r="H507" s="2"/>
      <c r="I507" s="2"/>
      <c r="J507" s="79"/>
      <c r="K507" s="2"/>
      <c r="L507" s="79"/>
    </row>
    <row r="508" spans="1:12" x14ac:dyDescent="0.45">
      <c r="A508" s="2"/>
      <c r="B508" s="1"/>
      <c r="C508" s="2"/>
      <c r="D508" s="2"/>
      <c r="E508" s="2"/>
      <c r="F508" s="2"/>
      <c r="G508" s="1"/>
      <c r="H508" s="2"/>
      <c r="I508" s="2"/>
      <c r="J508" s="79"/>
      <c r="K508" s="2"/>
      <c r="L508" s="79"/>
    </row>
    <row r="509" spans="1:12" x14ac:dyDescent="0.45">
      <c r="A509" s="2"/>
      <c r="B509" s="1"/>
      <c r="C509" s="2"/>
      <c r="D509" s="2"/>
      <c r="E509" s="2"/>
      <c r="F509" s="2"/>
      <c r="G509" s="1"/>
      <c r="H509" s="2"/>
      <c r="I509" s="2"/>
      <c r="J509" s="79"/>
      <c r="K509" s="2"/>
      <c r="L509" s="79"/>
    </row>
    <row r="510" spans="1:12" x14ac:dyDescent="0.45">
      <c r="A510" s="2"/>
      <c r="B510" s="1"/>
      <c r="C510" s="2"/>
      <c r="D510" s="2"/>
      <c r="E510" s="2"/>
      <c r="F510" s="2"/>
      <c r="G510" s="1"/>
      <c r="H510" s="2"/>
      <c r="I510" s="2"/>
      <c r="J510" s="79"/>
      <c r="K510" s="2"/>
      <c r="L510" s="79"/>
    </row>
    <row r="511" spans="1:12" x14ac:dyDescent="0.45">
      <c r="A511" s="2"/>
      <c r="B511" s="1"/>
      <c r="C511" s="2"/>
      <c r="D511" s="2"/>
      <c r="E511" s="2"/>
      <c r="F511" s="2"/>
      <c r="G511" s="1"/>
      <c r="H511" s="2"/>
      <c r="I511" s="2"/>
      <c r="J511" s="79"/>
      <c r="K511" s="2"/>
      <c r="L511" s="79"/>
    </row>
    <row r="512" spans="1:12" x14ac:dyDescent="0.45">
      <c r="A512" s="2"/>
      <c r="B512" s="1"/>
      <c r="C512" s="2"/>
      <c r="D512" s="2"/>
      <c r="E512" s="2"/>
      <c r="F512" s="2"/>
      <c r="G512" s="1"/>
      <c r="H512" s="2"/>
      <c r="I512" s="2"/>
      <c r="J512" s="79"/>
      <c r="K512" s="2"/>
      <c r="L512" s="79"/>
    </row>
    <row r="513" spans="1:12" x14ac:dyDescent="0.45">
      <c r="A513" s="2"/>
      <c r="B513" s="1"/>
      <c r="C513" s="2"/>
      <c r="D513" s="2"/>
      <c r="E513" s="2"/>
      <c r="F513" s="2"/>
      <c r="G513" s="1"/>
      <c r="H513" s="2"/>
      <c r="I513" s="2"/>
      <c r="J513" s="79"/>
      <c r="K513" s="2"/>
      <c r="L513" s="79"/>
    </row>
    <row r="514" spans="1:12" x14ac:dyDescent="0.45">
      <c r="A514" s="2"/>
      <c r="B514" s="1"/>
      <c r="C514" s="2"/>
      <c r="D514" s="2"/>
      <c r="E514" s="2"/>
      <c r="F514" s="2"/>
      <c r="G514" s="1"/>
      <c r="H514" s="2"/>
      <c r="I514" s="2"/>
      <c r="J514" s="79"/>
      <c r="K514" s="2"/>
      <c r="L514" s="79"/>
    </row>
    <row r="515" spans="1:12" x14ac:dyDescent="0.45">
      <c r="A515" s="2"/>
      <c r="B515" s="1"/>
      <c r="C515" s="2"/>
      <c r="D515" s="2"/>
      <c r="E515" s="2"/>
      <c r="F515" s="2"/>
      <c r="G515" s="1"/>
      <c r="H515" s="2"/>
      <c r="I515" s="2"/>
      <c r="J515" s="79"/>
      <c r="K515" s="2"/>
      <c r="L515" s="79"/>
    </row>
    <row r="516" spans="1:12" x14ac:dyDescent="0.45">
      <c r="A516" s="2"/>
      <c r="B516" s="1"/>
      <c r="C516" s="2"/>
      <c r="D516" s="2"/>
      <c r="E516" s="2"/>
      <c r="F516" s="2"/>
      <c r="G516" s="1"/>
      <c r="H516" s="2"/>
      <c r="I516" s="2"/>
      <c r="J516" s="79"/>
      <c r="K516" s="2"/>
      <c r="L516" s="79"/>
    </row>
    <row r="517" spans="1:12" x14ac:dyDescent="0.45">
      <c r="A517" s="2"/>
      <c r="B517" s="1"/>
      <c r="C517" s="2"/>
      <c r="D517" s="2"/>
      <c r="E517" s="2"/>
      <c r="F517" s="2"/>
      <c r="G517" s="1"/>
      <c r="H517" s="2"/>
      <c r="I517" s="2"/>
      <c r="J517" s="79"/>
      <c r="K517" s="2"/>
      <c r="L517" s="79"/>
    </row>
    <row r="518" spans="1:12" x14ac:dyDescent="0.45">
      <c r="A518" s="2"/>
      <c r="B518" s="1"/>
      <c r="C518" s="2"/>
      <c r="D518" s="2"/>
      <c r="E518" s="2"/>
      <c r="F518" s="2"/>
      <c r="G518" s="1"/>
      <c r="H518" s="2"/>
      <c r="I518" s="2"/>
      <c r="J518" s="79"/>
      <c r="K518" s="2"/>
      <c r="L518" s="79"/>
    </row>
    <row r="519" spans="1:12" x14ac:dyDescent="0.45">
      <c r="A519" s="2"/>
      <c r="B519" s="1"/>
      <c r="C519" s="2"/>
      <c r="D519" s="2"/>
      <c r="E519" s="2"/>
      <c r="F519" s="2"/>
      <c r="G519" s="1"/>
      <c r="H519" s="2"/>
      <c r="I519" s="2"/>
      <c r="J519" s="79"/>
      <c r="K519" s="2"/>
      <c r="L519" s="79"/>
    </row>
    <row r="520" spans="1:12" x14ac:dyDescent="0.45">
      <c r="A520" s="2"/>
      <c r="B520" s="1"/>
      <c r="C520" s="2"/>
      <c r="D520" s="2"/>
      <c r="E520" s="2"/>
      <c r="F520" s="2"/>
      <c r="G520" s="1"/>
      <c r="H520" s="2"/>
      <c r="I520" s="2"/>
      <c r="J520" s="79"/>
      <c r="K520" s="2"/>
      <c r="L520" s="79"/>
    </row>
    <row r="521" spans="1:12" x14ac:dyDescent="0.45">
      <c r="A521" s="2"/>
      <c r="B521" s="1"/>
      <c r="C521" s="2"/>
      <c r="D521" s="2"/>
      <c r="E521" s="2"/>
      <c r="F521" s="2"/>
      <c r="G521" s="1"/>
      <c r="H521" s="2"/>
      <c r="I521" s="2"/>
      <c r="J521" s="79"/>
      <c r="K521" s="2"/>
      <c r="L521" s="79"/>
    </row>
    <row r="522" spans="1:12" x14ac:dyDescent="0.45">
      <c r="A522" s="2"/>
      <c r="B522" s="1"/>
      <c r="C522" s="2"/>
      <c r="D522" s="2"/>
      <c r="E522" s="2"/>
      <c r="F522" s="2"/>
      <c r="G522" s="1"/>
      <c r="H522" s="2"/>
      <c r="I522" s="2"/>
      <c r="J522" s="79"/>
      <c r="K522" s="2"/>
      <c r="L522" s="79"/>
    </row>
    <row r="523" spans="1:12" x14ac:dyDescent="0.45">
      <c r="A523" s="2"/>
      <c r="B523" s="1"/>
      <c r="C523" s="2"/>
      <c r="D523" s="2"/>
      <c r="E523" s="2"/>
      <c r="F523" s="2"/>
      <c r="G523" s="1"/>
      <c r="H523" s="2"/>
      <c r="I523" s="2"/>
      <c r="J523" s="79"/>
      <c r="K523" s="2"/>
      <c r="L523" s="79"/>
    </row>
    <row r="524" spans="1:12" x14ac:dyDescent="0.45">
      <c r="A524" s="2"/>
      <c r="B524" s="1"/>
      <c r="C524" s="2"/>
      <c r="D524" s="2"/>
      <c r="E524" s="2"/>
      <c r="F524" s="2"/>
      <c r="G524" s="1"/>
      <c r="H524" s="2"/>
      <c r="I524" s="2"/>
      <c r="J524" s="79"/>
      <c r="K524" s="2"/>
      <c r="L524" s="79"/>
    </row>
    <row r="525" spans="1:12" x14ac:dyDescent="0.45">
      <c r="A525" s="2"/>
      <c r="B525" s="1"/>
      <c r="C525" s="2"/>
      <c r="D525" s="2"/>
      <c r="E525" s="2"/>
      <c r="F525" s="2"/>
      <c r="G525" s="1"/>
      <c r="H525" s="2"/>
      <c r="I525" s="2"/>
      <c r="J525" s="79"/>
      <c r="K525" s="2"/>
      <c r="L525" s="79"/>
    </row>
    <row r="526" spans="1:12" x14ac:dyDescent="0.45">
      <c r="A526" s="2"/>
      <c r="B526" s="1"/>
      <c r="C526" s="2"/>
      <c r="D526" s="2"/>
      <c r="E526" s="2"/>
      <c r="F526" s="2"/>
      <c r="G526" s="1"/>
      <c r="H526" s="2"/>
      <c r="I526" s="2"/>
      <c r="J526" s="79"/>
      <c r="K526" s="2"/>
      <c r="L526" s="79"/>
    </row>
    <row r="527" spans="1:12" x14ac:dyDescent="0.45">
      <c r="A527" s="2"/>
      <c r="B527" s="1"/>
      <c r="C527" s="2"/>
      <c r="D527" s="2"/>
      <c r="E527" s="2"/>
      <c r="F527" s="2"/>
      <c r="G527" s="1"/>
      <c r="H527" s="2"/>
      <c r="I527" s="2"/>
      <c r="J527" s="79"/>
      <c r="K527" s="2"/>
      <c r="L527" s="79"/>
    </row>
    <row r="528" spans="1:12" x14ac:dyDescent="0.45">
      <c r="A528" s="2"/>
      <c r="B528" s="1"/>
      <c r="C528" s="2"/>
      <c r="D528" s="2"/>
      <c r="E528" s="2"/>
      <c r="F528" s="2"/>
      <c r="G528" s="1"/>
      <c r="H528" s="2"/>
      <c r="I528" s="2"/>
      <c r="J528" s="79"/>
      <c r="K528" s="2"/>
      <c r="L528" s="79"/>
    </row>
    <row r="529" spans="1:12" x14ac:dyDescent="0.45">
      <c r="A529" s="2"/>
      <c r="B529" s="1"/>
      <c r="C529" s="2"/>
      <c r="D529" s="2"/>
      <c r="E529" s="2"/>
      <c r="F529" s="2"/>
      <c r="G529" s="1"/>
      <c r="H529" s="2"/>
      <c r="I529" s="2"/>
      <c r="J529" s="79"/>
      <c r="K529" s="2"/>
      <c r="L529" s="79"/>
    </row>
    <row r="530" spans="1:12" x14ac:dyDescent="0.45">
      <c r="A530" s="2"/>
      <c r="B530" s="1"/>
      <c r="C530" s="2"/>
      <c r="D530" s="2"/>
      <c r="E530" s="2"/>
      <c r="F530" s="2"/>
      <c r="G530" s="1"/>
      <c r="H530" s="2"/>
      <c r="I530" s="2"/>
      <c r="J530" s="79"/>
      <c r="K530" s="2"/>
      <c r="L530" s="79"/>
    </row>
    <row r="531" spans="1:12" x14ac:dyDescent="0.45">
      <c r="A531" s="2"/>
      <c r="B531" s="1"/>
      <c r="C531" s="2"/>
      <c r="D531" s="2"/>
      <c r="E531" s="2"/>
      <c r="F531" s="2"/>
      <c r="G531" s="1"/>
      <c r="H531" s="2"/>
      <c r="I531" s="2"/>
      <c r="J531" s="79"/>
      <c r="K531" s="2"/>
      <c r="L531" s="79"/>
    </row>
    <row r="532" spans="1:12" x14ac:dyDescent="0.45">
      <c r="A532" s="2"/>
      <c r="B532" s="1"/>
      <c r="C532" s="2"/>
      <c r="D532" s="2"/>
      <c r="E532" s="2"/>
      <c r="F532" s="2"/>
      <c r="G532" s="1"/>
      <c r="H532" s="2"/>
      <c r="I532" s="2"/>
      <c r="J532" s="79"/>
      <c r="K532" s="2"/>
      <c r="L532" s="79"/>
    </row>
    <row r="533" spans="1:12" x14ac:dyDescent="0.45">
      <c r="A533" s="2"/>
      <c r="B533" s="1"/>
      <c r="C533" s="2"/>
      <c r="D533" s="2"/>
      <c r="E533" s="2"/>
      <c r="F533" s="2"/>
      <c r="G533" s="1"/>
      <c r="H533" s="2"/>
      <c r="I533" s="2"/>
      <c r="J533" s="79"/>
      <c r="K533" s="2"/>
      <c r="L533" s="79"/>
    </row>
    <row r="534" spans="1:12" x14ac:dyDescent="0.45">
      <c r="A534" s="2"/>
      <c r="B534" s="1"/>
      <c r="C534" s="2"/>
      <c r="D534" s="2"/>
      <c r="E534" s="2"/>
      <c r="F534" s="2"/>
      <c r="G534" s="1"/>
      <c r="H534" s="2"/>
      <c r="I534" s="2"/>
      <c r="J534" s="79"/>
      <c r="K534" s="2"/>
      <c r="L534" s="79"/>
    </row>
    <row r="535" spans="1:12" x14ac:dyDescent="0.45">
      <c r="A535" s="2"/>
      <c r="B535" s="1"/>
      <c r="C535" s="2"/>
      <c r="D535" s="2"/>
      <c r="E535" s="2"/>
      <c r="F535" s="2"/>
      <c r="G535" s="1"/>
      <c r="H535" s="2"/>
      <c r="I535" s="2"/>
      <c r="J535" s="79"/>
      <c r="K535" s="2"/>
      <c r="L535" s="79"/>
    </row>
    <row r="536" spans="1:12" x14ac:dyDescent="0.45">
      <c r="A536" s="2"/>
      <c r="B536" s="1"/>
      <c r="C536" s="2"/>
      <c r="D536" s="2"/>
      <c r="E536" s="2"/>
      <c r="F536" s="2"/>
      <c r="G536" s="1"/>
      <c r="H536" s="2"/>
      <c r="I536" s="2"/>
      <c r="J536" s="79"/>
      <c r="K536" s="2"/>
      <c r="L536" s="79"/>
    </row>
    <row r="537" spans="1:12" x14ac:dyDescent="0.45">
      <c r="A537" s="2"/>
      <c r="B537" s="1"/>
      <c r="C537" s="2"/>
      <c r="D537" s="2"/>
      <c r="E537" s="2"/>
      <c r="F537" s="2"/>
      <c r="G537" s="1"/>
      <c r="H537" s="2"/>
      <c r="I537" s="2"/>
      <c r="J537" s="79"/>
      <c r="K537" s="2"/>
      <c r="L537" s="79"/>
    </row>
    <row r="538" spans="1:12" x14ac:dyDescent="0.45">
      <c r="A538" s="2"/>
      <c r="B538" s="1"/>
      <c r="C538" s="2"/>
      <c r="D538" s="2"/>
      <c r="E538" s="2"/>
      <c r="F538" s="2"/>
      <c r="G538" s="1"/>
      <c r="H538" s="2"/>
      <c r="I538" s="2"/>
      <c r="J538" s="79"/>
      <c r="K538" s="2"/>
      <c r="L538" s="79"/>
    </row>
    <row r="539" spans="1:12" x14ac:dyDescent="0.45">
      <c r="A539" s="2"/>
      <c r="B539" s="1"/>
      <c r="C539" s="2"/>
      <c r="D539" s="2"/>
      <c r="E539" s="2"/>
      <c r="F539" s="2"/>
      <c r="G539" s="1"/>
      <c r="H539" s="2"/>
      <c r="I539" s="2"/>
      <c r="J539" s="79"/>
      <c r="K539" s="2"/>
      <c r="L539" s="79"/>
    </row>
    <row r="540" spans="1:12" x14ac:dyDescent="0.45">
      <c r="A540" s="2"/>
      <c r="B540" s="1"/>
      <c r="C540" s="2"/>
      <c r="D540" s="2"/>
      <c r="E540" s="2"/>
      <c r="F540" s="2"/>
      <c r="G540" s="1"/>
      <c r="H540" s="2"/>
      <c r="I540" s="2"/>
      <c r="J540" s="79"/>
      <c r="K540" s="2"/>
      <c r="L540" s="79"/>
    </row>
    <row r="541" spans="1:12" x14ac:dyDescent="0.45">
      <c r="A541" s="2"/>
      <c r="B541" s="1"/>
      <c r="C541" s="2"/>
      <c r="D541" s="2"/>
      <c r="E541" s="2"/>
      <c r="F541" s="2"/>
      <c r="G541" s="1"/>
      <c r="H541" s="2"/>
      <c r="I541" s="2"/>
      <c r="J541" s="79"/>
      <c r="K541" s="2"/>
      <c r="L541" s="79"/>
    </row>
    <row r="542" spans="1:12" x14ac:dyDescent="0.45">
      <c r="A542" s="2"/>
      <c r="B542" s="1"/>
      <c r="C542" s="2"/>
      <c r="D542" s="2"/>
      <c r="E542" s="2"/>
      <c r="F542" s="2"/>
      <c r="G542" s="1"/>
      <c r="H542" s="2"/>
      <c r="I542" s="2"/>
      <c r="J542" s="79"/>
      <c r="K542" s="2"/>
      <c r="L542" s="79"/>
    </row>
    <row r="543" spans="1:12" x14ac:dyDescent="0.45">
      <c r="A543" s="2"/>
      <c r="B543" s="1"/>
      <c r="C543" s="2"/>
      <c r="D543" s="2"/>
      <c r="E543" s="2"/>
      <c r="F543" s="2"/>
      <c r="G543" s="1"/>
      <c r="H543" s="2"/>
      <c r="I543" s="2"/>
      <c r="J543" s="79"/>
      <c r="K543" s="2"/>
      <c r="L543" s="79"/>
    </row>
    <row r="544" spans="1:12" x14ac:dyDescent="0.45">
      <c r="A544" s="2"/>
      <c r="B544" s="1"/>
      <c r="C544" s="2"/>
      <c r="D544" s="2"/>
      <c r="E544" s="2"/>
      <c r="F544" s="2"/>
      <c r="G544" s="1"/>
      <c r="H544" s="2"/>
      <c r="I544" s="2"/>
      <c r="J544" s="79"/>
      <c r="K544" s="2"/>
      <c r="L544" s="79"/>
    </row>
    <row r="545" spans="1:12" x14ac:dyDescent="0.45">
      <c r="A545" s="2"/>
      <c r="B545" s="1"/>
      <c r="C545" s="2"/>
      <c r="D545" s="2"/>
      <c r="E545" s="2"/>
      <c r="F545" s="2"/>
      <c r="G545" s="1"/>
      <c r="H545" s="2"/>
      <c r="I545" s="2"/>
      <c r="J545" s="79"/>
      <c r="K545" s="2"/>
      <c r="L545" s="79"/>
    </row>
    <row r="546" spans="1:12" x14ac:dyDescent="0.45">
      <c r="A546" s="2"/>
      <c r="B546" s="1"/>
      <c r="C546" s="2"/>
      <c r="D546" s="2"/>
      <c r="E546" s="2"/>
      <c r="F546" s="2"/>
      <c r="G546" s="1"/>
      <c r="H546" s="2"/>
      <c r="I546" s="2"/>
      <c r="J546" s="79"/>
      <c r="K546" s="2"/>
      <c r="L546" s="79"/>
    </row>
    <row r="547" spans="1:12" x14ac:dyDescent="0.45">
      <c r="A547" s="2"/>
      <c r="B547" s="1"/>
      <c r="C547" s="2"/>
      <c r="D547" s="2"/>
      <c r="E547" s="2"/>
      <c r="F547" s="2"/>
      <c r="G547" s="1"/>
      <c r="H547" s="2"/>
      <c r="I547" s="2"/>
      <c r="J547" s="79"/>
      <c r="K547" s="2"/>
      <c r="L547" s="79"/>
    </row>
    <row r="548" spans="1:12" x14ac:dyDescent="0.45">
      <c r="A548" s="2"/>
      <c r="B548" s="1"/>
      <c r="C548" s="2"/>
      <c r="D548" s="2"/>
      <c r="E548" s="2"/>
      <c r="F548" s="2"/>
      <c r="G548" s="1"/>
      <c r="H548" s="2"/>
      <c r="I548" s="2"/>
      <c r="J548" s="79"/>
      <c r="K548" s="2"/>
      <c r="L548" s="79"/>
    </row>
    <row r="549" spans="1:12" x14ac:dyDescent="0.45">
      <c r="A549" s="2"/>
      <c r="B549" s="1"/>
      <c r="C549" s="2"/>
      <c r="D549" s="2"/>
      <c r="E549" s="2"/>
      <c r="F549" s="2"/>
      <c r="G549" s="1"/>
      <c r="H549" s="2"/>
      <c r="I549" s="2"/>
      <c r="J549" s="79"/>
      <c r="K549" s="2"/>
      <c r="L549" s="79"/>
    </row>
    <row r="550" spans="1:12" x14ac:dyDescent="0.45">
      <c r="A550" s="2"/>
      <c r="B550" s="1"/>
      <c r="C550" s="2"/>
      <c r="D550" s="2"/>
      <c r="E550" s="2"/>
      <c r="F550" s="2"/>
      <c r="G550" s="1"/>
      <c r="H550" s="2"/>
      <c r="I550" s="2"/>
      <c r="J550" s="79"/>
      <c r="K550" s="2"/>
      <c r="L550" s="79"/>
    </row>
    <row r="551" spans="1:12" x14ac:dyDescent="0.45">
      <c r="A551" s="2"/>
      <c r="B551" s="1"/>
      <c r="C551" s="2"/>
      <c r="D551" s="2"/>
      <c r="E551" s="2"/>
      <c r="F551" s="2"/>
      <c r="G551" s="1"/>
      <c r="H551" s="2"/>
      <c r="I551" s="2"/>
      <c r="J551" s="79"/>
      <c r="K551" s="2"/>
      <c r="L551" s="79"/>
    </row>
    <row r="552" spans="1:12" x14ac:dyDescent="0.45">
      <c r="A552" s="2"/>
      <c r="B552" s="1"/>
      <c r="C552" s="2"/>
      <c r="D552" s="2"/>
      <c r="E552" s="2"/>
      <c r="F552" s="2"/>
      <c r="G552" s="1"/>
      <c r="H552" s="2"/>
      <c r="I552" s="2"/>
      <c r="J552" s="79"/>
      <c r="K552" s="2"/>
      <c r="L552" s="79"/>
    </row>
    <row r="553" spans="1:12" x14ac:dyDescent="0.45">
      <c r="A553" s="2"/>
      <c r="B553" s="1"/>
      <c r="C553" s="2"/>
      <c r="D553" s="2"/>
      <c r="E553" s="2"/>
      <c r="F553" s="2"/>
      <c r="G553" s="1"/>
      <c r="H553" s="2"/>
      <c r="I553" s="2"/>
      <c r="J553" s="79"/>
      <c r="K553" s="2"/>
      <c r="L553" s="79"/>
    </row>
    <row r="554" spans="1:12" x14ac:dyDescent="0.45">
      <c r="A554" s="2"/>
      <c r="B554" s="1"/>
      <c r="C554" s="2"/>
      <c r="D554" s="2"/>
      <c r="E554" s="2"/>
      <c r="F554" s="2"/>
      <c r="G554" s="1"/>
      <c r="H554" s="2"/>
      <c r="I554" s="2"/>
      <c r="J554" s="79"/>
      <c r="K554" s="2"/>
      <c r="L554" s="79"/>
    </row>
    <row r="555" spans="1:12" x14ac:dyDescent="0.45">
      <c r="A555" s="2"/>
      <c r="B555" s="1"/>
      <c r="C555" s="2"/>
      <c r="D555" s="2"/>
      <c r="E555" s="2"/>
      <c r="F555" s="2"/>
      <c r="G555" s="1"/>
      <c r="H555" s="2"/>
      <c r="I555" s="2"/>
      <c r="J555" s="79"/>
      <c r="K555" s="2"/>
      <c r="L555" s="79"/>
    </row>
    <row r="556" spans="1:12" x14ac:dyDescent="0.45">
      <c r="A556" s="2"/>
      <c r="B556" s="1"/>
      <c r="C556" s="2"/>
      <c r="D556" s="2"/>
      <c r="E556" s="2"/>
      <c r="F556" s="2"/>
      <c r="G556" s="1"/>
      <c r="H556" s="2"/>
      <c r="I556" s="2"/>
      <c r="J556" s="79"/>
      <c r="K556" s="2"/>
      <c r="L556" s="79"/>
    </row>
    <row r="557" spans="1:12" x14ac:dyDescent="0.45">
      <c r="A557" s="2"/>
      <c r="B557" s="1"/>
      <c r="C557" s="2"/>
      <c r="D557" s="2"/>
      <c r="E557" s="2"/>
      <c r="F557" s="2"/>
      <c r="G557" s="1"/>
      <c r="H557" s="2"/>
      <c r="I557" s="2"/>
      <c r="J557" s="79"/>
      <c r="K557" s="2"/>
      <c r="L557" s="79"/>
    </row>
    <row r="558" spans="1:12" x14ac:dyDescent="0.45">
      <c r="A558" s="2"/>
      <c r="B558" s="1"/>
      <c r="C558" s="2"/>
      <c r="D558" s="2"/>
      <c r="E558" s="2"/>
      <c r="F558" s="2"/>
      <c r="G558" s="1"/>
      <c r="H558" s="2"/>
      <c r="I558" s="2"/>
      <c r="J558" s="79"/>
      <c r="K558" s="2"/>
      <c r="L558" s="79"/>
    </row>
    <row r="559" spans="1:12" x14ac:dyDescent="0.45">
      <c r="A559" s="2"/>
      <c r="B559" s="1"/>
      <c r="C559" s="2"/>
      <c r="D559" s="2"/>
      <c r="E559" s="2"/>
      <c r="F559" s="2"/>
      <c r="G559" s="1"/>
      <c r="H559" s="2"/>
      <c r="I559" s="2"/>
      <c r="J559" s="79"/>
      <c r="K559" s="2"/>
      <c r="L559" s="79"/>
    </row>
    <row r="560" spans="1:12" x14ac:dyDescent="0.45">
      <c r="A560" s="2"/>
      <c r="B560" s="1"/>
      <c r="C560" s="2"/>
      <c r="D560" s="2"/>
      <c r="E560" s="2"/>
      <c r="F560" s="2"/>
      <c r="G560" s="1"/>
      <c r="H560" s="2"/>
      <c r="I560" s="2"/>
      <c r="J560" s="79"/>
      <c r="K560" s="2"/>
      <c r="L560" s="79"/>
    </row>
    <row r="561" spans="1:12" x14ac:dyDescent="0.45">
      <c r="A561" s="2"/>
      <c r="B561" s="1"/>
      <c r="C561" s="2"/>
      <c r="D561" s="2"/>
      <c r="E561" s="2"/>
      <c r="F561" s="2"/>
      <c r="G561" s="1"/>
      <c r="H561" s="2"/>
      <c r="I561" s="2"/>
      <c r="J561" s="79"/>
      <c r="K561" s="2"/>
      <c r="L561" s="79"/>
    </row>
    <row r="562" spans="1:12" x14ac:dyDescent="0.45">
      <c r="A562" s="2"/>
      <c r="B562" s="1"/>
      <c r="C562" s="2"/>
      <c r="D562" s="2"/>
      <c r="E562" s="2"/>
      <c r="F562" s="2"/>
      <c r="G562" s="1"/>
      <c r="H562" s="2"/>
      <c r="I562" s="2"/>
      <c r="J562" s="79"/>
    </row>
    <row r="563" spans="1:12" x14ac:dyDescent="0.45">
      <c r="A563" s="2"/>
      <c r="B563" s="1"/>
      <c r="C563" s="2"/>
      <c r="D563" s="2"/>
      <c r="E563" s="2"/>
      <c r="F563" s="2"/>
      <c r="G563" s="1"/>
      <c r="H563" s="2"/>
      <c r="I563" s="2"/>
      <c r="J563" s="79"/>
      <c r="K563" s="2"/>
    </row>
    <row r="564" spans="1:12" x14ac:dyDescent="0.45">
      <c r="A564" s="2"/>
      <c r="B564" s="1"/>
      <c r="C564" s="2"/>
      <c r="D564" s="2"/>
      <c r="E564" s="2"/>
      <c r="F564" s="2"/>
      <c r="G564" s="1"/>
      <c r="H564" s="2"/>
      <c r="I564" s="2"/>
      <c r="J564" s="79"/>
      <c r="K564" s="2"/>
      <c r="L564" s="79"/>
    </row>
    <row r="565" spans="1:12" x14ac:dyDescent="0.45">
      <c r="A565" s="2"/>
      <c r="B565" s="1"/>
      <c r="C565" s="2"/>
      <c r="D565" s="2"/>
      <c r="E565" s="2"/>
      <c r="F565" s="2"/>
      <c r="G565" s="1"/>
      <c r="H565" s="2"/>
      <c r="I565" s="2"/>
      <c r="J565" s="79"/>
      <c r="K565" s="2"/>
      <c r="L565" s="79"/>
    </row>
    <row r="566" spans="1:12" x14ac:dyDescent="0.45">
      <c r="A566" s="2"/>
      <c r="B566" s="1"/>
      <c r="C566" s="2"/>
      <c r="D566" s="2"/>
      <c r="E566" s="2"/>
      <c r="F566" s="2"/>
      <c r="G566" s="1"/>
      <c r="H566" s="2"/>
      <c r="I566" s="2"/>
      <c r="J566" s="79"/>
      <c r="K566" s="2"/>
      <c r="L566" s="79"/>
    </row>
    <row r="567" spans="1:12" x14ac:dyDescent="0.45">
      <c r="A567" s="2"/>
      <c r="B567" s="1"/>
      <c r="C567" s="2"/>
      <c r="D567" s="2"/>
      <c r="E567" s="2"/>
      <c r="F567" s="2"/>
      <c r="G567" s="1"/>
      <c r="H567" s="2"/>
      <c r="I567" s="2"/>
      <c r="J567" s="79"/>
      <c r="K567" s="2"/>
      <c r="L567" s="79"/>
    </row>
    <row r="568" spans="1:12" x14ac:dyDescent="0.45">
      <c r="A568" s="2"/>
      <c r="B568" s="1"/>
      <c r="C568" s="2"/>
      <c r="D568" s="2"/>
      <c r="E568" s="2"/>
      <c r="F568" s="2"/>
      <c r="G568" s="1"/>
      <c r="H568" s="2"/>
      <c r="I568" s="2"/>
      <c r="J568" s="79"/>
      <c r="K568" s="2"/>
      <c r="L568" s="79"/>
    </row>
    <row r="569" spans="1:12" x14ac:dyDescent="0.45">
      <c r="A569" s="2"/>
      <c r="B569" s="1"/>
      <c r="C569" s="2"/>
      <c r="D569" s="2"/>
      <c r="E569" s="2"/>
      <c r="F569" s="2"/>
      <c r="G569" s="1"/>
      <c r="H569" s="2"/>
      <c r="I569" s="2"/>
      <c r="J569" s="79"/>
      <c r="K569" s="2"/>
      <c r="L569" s="79"/>
    </row>
    <row r="570" spans="1:12" x14ac:dyDescent="0.45">
      <c r="A570" s="2"/>
      <c r="B570" s="1"/>
      <c r="C570" s="2"/>
      <c r="D570" s="2"/>
      <c r="E570" s="2"/>
      <c r="F570" s="2"/>
      <c r="G570" s="1"/>
      <c r="H570" s="2"/>
      <c r="I570" s="2"/>
      <c r="J570" s="79"/>
      <c r="K570" s="2"/>
      <c r="L570" s="79"/>
    </row>
    <row r="571" spans="1:12" x14ac:dyDescent="0.45">
      <c r="A571" s="2"/>
      <c r="B571" s="1"/>
      <c r="C571" s="2"/>
      <c r="D571" s="2"/>
      <c r="E571" s="2"/>
      <c r="F571" s="2"/>
      <c r="G571" s="1"/>
      <c r="H571" s="2"/>
      <c r="I571" s="2"/>
      <c r="J571" s="79"/>
      <c r="K571" s="2"/>
      <c r="L571" s="79"/>
    </row>
    <row r="572" spans="1:12" x14ac:dyDescent="0.45">
      <c r="A572" s="2"/>
      <c r="B572" s="1"/>
      <c r="C572" s="2"/>
      <c r="D572" s="2"/>
      <c r="E572" s="2"/>
      <c r="F572" s="2"/>
      <c r="G572" s="1"/>
      <c r="H572" s="2"/>
      <c r="I572" s="2"/>
      <c r="J572" s="79"/>
      <c r="K572" s="2"/>
      <c r="L572" s="79"/>
    </row>
    <row r="573" spans="1:12" x14ac:dyDescent="0.45">
      <c r="A573" s="2"/>
      <c r="B573" s="1"/>
      <c r="C573" s="2"/>
      <c r="D573" s="2"/>
      <c r="E573" s="2"/>
      <c r="F573" s="2"/>
      <c r="G573" s="1"/>
      <c r="H573" s="2"/>
      <c r="I573" s="2"/>
      <c r="J573" s="79"/>
      <c r="K573" s="2"/>
      <c r="L573" s="79"/>
    </row>
    <row r="574" spans="1:12" x14ac:dyDescent="0.45">
      <c r="A574" s="2"/>
      <c r="B574" s="1"/>
      <c r="C574" s="2"/>
      <c r="D574" s="2"/>
      <c r="E574" s="2"/>
      <c r="F574" s="2"/>
      <c r="G574" s="1"/>
      <c r="H574" s="2"/>
      <c r="I574" s="2"/>
      <c r="J574" s="79"/>
      <c r="K574" s="2"/>
      <c r="L574" s="79"/>
    </row>
    <row r="575" spans="1:12" x14ac:dyDescent="0.45">
      <c r="A575" s="2"/>
      <c r="B575" s="1"/>
      <c r="C575" s="2"/>
      <c r="D575" s="2"/>
      <c r="E575" s="2"/>
      <c r="F575" s="2"/>
      <c r="G575" s="1"/>
      <c r="H575" s="2"/>
      <c r="I575" s="2"/>
      <c r="J575" s="79"/>
      <c r="K575" s="2"/>
      <c r="L575" s="79"/>
    </row>
    <row r="576" spans="1:12" x14ac:dyDescent="0.45">
      <c r="A576" s="2"/>
      <c r="B576" s="1"/>
      <c r="C576" s="2"/>
      <c r="D576" s="2"/>
      <c r="E576" s="2"/>
      <c r="F576" s="2"/>
      <c r="G576" s="1"/>
      <c r="H576" s="2"/>
      <c r="I576" s="2"/>
      <c r="J576" s="79"/>
      <c r="K576" s="2"/>
      <c r="L576" s="79"/>
    </row>
    <row r="577" spans="1:12" x14ac:dyDescent="0.45">
      <c r="A577" s="2"/>
      <c r="B577" s="1"/>
      <c r="C577" s="2"/>
      <c r="D577" s="2"/>
      <c r="E577" s="2"/>
      <c r="F577" s="2"/>
      <c r="G577" s="1"/>
      <c r="H577" s="2"/>
      <c r="I577" s="2"/>
      <c r="J577" s="79"/>
      <c r="K577" s="2"/>
      <c r="L577" s="79"/>
    </row>
    <row r="578" spans="1:12" x14ac:dyDescent="0.45">
      <c r="A578" s="2"/>
      <c r="B578" s="1"/>
      <c r="C578" s="2"/>
      <c r="D578" s="2"/>
      <c r="E578" s="2"/>
      <c r="F578" s="2"/>
      <c r="G578" s="1"/>
      <c r="H578" s="2"/>
      <c r="I578" s="2"/>
      <c r="J578" s="79"/>
      <c r="K578" s="2"/>
      <c r="L578" s="79"/>
    </row>
    <row r="579" spans="1:12" x14ac:dyDescent="0.45">
      <c r="A579" s="2"/>
      <c r="B579" s="1"/>
      <c r="C579" s="2"/>
      <c r="D579" s="2"/>
      <c r="E579" s="2"/>
      <c r="F579" s="2"/>
      <c r="G579" s="1"/>
      <c r="H579" s="2"/>
      <c r="I579" s="2"/>
      <c r="J579" s="79"/>
      <c r="K579" s="2"/>
      <c r="L579" s="79"/>
    </row>
    <row r="580" spans="1:12" x14ac:dyDescent="0.45">
      <c r="A580" s="2"/>
      <c r="B580" s="1"/>
      <c r="C580" s="2"/>
      <c r="D580" s="2"/>
      <c r="E580" s="2"/>
      <c r="F580" s="2"/>
      <c r="G580" s="1"/>
      <c r="H580" s="2"/>
      <c r="I580" s="2"/>
      <c r="J580" s="79"/>
      <c r="K580" s="2"/>
      <c r="L580" s="79"/>
    </row>
    <row r="581" spans="1:12" x14ac:dyDescent="0.45">
      <c r="A581" s="2"/>
      <c r="B581" s="1"/>
      <c r="C581" s="2"/>
      <c r="D581" s="2"/>
      <c r="E581" s="2"/>
      <c r="F581" s="2"/>
      <c r="G581" s="1"/>
      <c r="H581" s="2"/>
      <c r="I581" s="2"/>
      <c r="J581" s="79"/>
      <c r="K581" s="2"/>
      <c r="L581" s="79"/>
    </row>
    <row r="582" spans="1:12" x14ac:dyDescent="0.45">
      <c r="A582" s="2"/>
      <c r="B582" s="1"/>
      <c r="C582" s="2"/>
      <c r="D582" s="2"/>
      <c r="E582" s="2"/>
      <c r="F582" s="2"/>
      <c r="G582" s="1"/>
      <c r="H582" s="2"/>
      <c r="I582" s="2"/>
      <c r="J582" s="79"/>
      <c r="K582" s="2"/>
      <c r="L582" s="79"/>
    </row>
    <row r="583" spans="1:12" x14ac:dyDescent="0.45">
      <c r="A583" s="2"/>
      <c r="B583" s="1"/>
      <c r="C583" s="2"/>
      <c r="D583" s="2"/>
      <c r="E583" s="2"/>
      <c r="F583" s="2"/>
      <c r="G583" s="1"/>
      <c r="H583" s="2"/>
      <c r="I583" s="2"/>
      <c r="J583" s="79"/>
      <c r="K583" s="2"/>
      <c r="L583" s="79"/>
    </row>
    <row r="584" spans="1:12" x14ac:dyDescent="0.45">
      <c r="A584" s="2"/>
      <c r="B584" s="1"/>
      <c r="C584" s="2"/>
      <c r="D584" s="2"/>
      <c r="E584" s="2"/>
      <c r="F584" s="2"/>
      <c r="G584" s="1"/>
      <c r="H584" s="2"/>
      <c r="I584" s="2"/>
      <c r="J584" s="79"/>
    </row>
    <row r="585" spans="1:12" x14ac:dyDescent="0.45">
      <c r="A585" s="2"/>
      <c r="B585" s="1"/>
      <c r="C585" s="2"/>
      <c r="D585" s="2"/>
      <c r="E585" s="2"/>
      <c r="F585" s="2"/>
      <c r="G585" s="1"/>
      <c r="H585" s="2"/>
      <c r="I585" s="2"/>
      <c r="J585" s="79"/>
    </row>
    <row r="586" spans="1:12" x14ac:dyDescent="0.45">
      <c r="A586" s="2"/>
      <c r="B586" s="1"/>
      <c r="C586" s="2"/>
      <c r="D586" s="2"/>
      <c r="E586" s="2"/>
      <c r="F586" s="2"/>
      <c r="G586" s="1"/>
      <c r="H586" s="2"/>
      <c r="I586" s="2"/>
      <c r="J586" s="79"/>
    </row>
    <row r="587" spans="1:12" x14ac:dyDescent="0.45">
      <c r="A587" s="2"/>
      <c r="B587" s="1"/>
      <c r="C587" s="2"/>
      <c r="D587" s="2"/>
      <c r="E587" s="2"/>
      <c r="F587" s="2"/>
      <c r="G587" s="1"/>
      <c r="H587" s="2"/>
      <c r="I587" s="2"/>
      <c r="J587" s="79"/>
    </row>
    <row r="588" spans="1:12" x14ac:dyDescent="0.45">
      <c r="A588" s="2"/>
      <c r="B588" s="1"/>
      <c r="C588" s="2"/>
      <c r="D588" s="2"/>
      <c r="E588" s="2"/>
      <c r="F588" s="2"/>
      <c r="G588" s="1"/>
      <c r="H588" s="2"/>
      <c r="I588" s="2"/>
      <c r="J588" s="79"/>
    </row>
    <row r="589" spans="1:12" x14ac:dyDescent="0.45">
      <c r="A589" s="2"/>
      <c r="B589" s="1"/>
      <c r="C589" s="2"/>
      <c r="D589" s="2"/>
      <c r="E589" s="2"/>
      <c r="F589" s="2"/>
      <c r="G589" s="1"/>
      <c r="H589" s="2"/>
      <c r="I589" s="2"/>
      <c r="J589" s="79"/>
    </row>
    <row r="590" spans="1:12" x14ac:dyDescent="0.45">
      <c r="A590" s="2"/>
      <c r="B590" s="1"/>
      <c r="C590" s="2"/>
      <c r="D590" s="2"/>
      <c r="E590" s="2"/>
      <c r="F590" s="2"/>
      <c r="G590" s="1"/>
      <c r="H590" s="2"/>
      <c r="I590" s="2"/>
      <c r="J590" s="79"/>
    </row>
    <row r="591" spans="1:12" x14ac:dyDescent="0.45">
      <c r="A591" s="2"/>
      <c r="B591" s="1"/>
      <c r="C591" s="2"/>
      <c r="D591" s="2"/>
      <c r="E591" s="2"/>
      <c r="F591" s="2"/>
      <c r="G591" s="1"/>
      <c r="H591" s="2"/>
      <c r="I591" s="2"/>
      <c r="J591" s="79"/>
    </row>
    <row r="592" spans="1:12" x14ac:dyDescent="0.45">
      <c r="A592" s="2"/>
      <c r="B592" s="1"/>
      <c r="C592" s="2"/>
      <c r="D592" s="2"/>
      <c r="E592" s="2"/>
      <c r="F592" s="2"/>
      <c r="G592" s="1"/>
      <c r="H592" s="2"/>
      <c r="I592" s="2"/>
      <c r="J592" s="79"/>
    </row>
    <row r="593" spans="1:10" x14ac:dyDescent="0.45">
      <c r="A593" s="2"/>
      <c r="B593" s="1"/>
      <c r="C593" s="2"/>
      <c r="D593" s="2"/>
      <c r="E593" s="2"/>
      <c r="F593" s="2"/>
      <c r="G593" s="1"/>
      <c r="H593" s="2"/>
      <c r="I593" s="2"/>
      <c r="J593" s="79"/>
    </row>
    <row r="594" spans="1:10" x14ac:dyDescent="0.45">
      <c r="A594" s="2"/>
      <c r="B594" s="1"/>
      <c r="C594" s="2"/>
      <c r="D594" s="2"/>
      <c r="E594" s="2"/>
      <c r="F594" s="2"/>
      <c r="G594" s="1"/>
      <c r="H594" s="2"/>
      <c r="I594" s="2"/>
      <c r="J594" s="79"/>
    </row>
    <row r="595" spans="1:10" x14ac:dyDescent="0.45">
      <c r="A595" s="2"/>
      <c r="B595" s="1"/>
      <c r="C595" s="2"/>
      <c r="D595" s="2"/>
      <c r="E595" s="2"/>
      <c r="F595" s="2"/>
      <c r="G595" s="1"/>
      <c r="H595" s="2"/>
      <c r="I595" s="2"/>
      <c r="J595" s="79"/>
    </row>
    <row r="596" spans="1:10" x14ac:dyDescent="0.45">
      <c r="A596" s="2"/>
      <c r="B596" s="1"/>
      <c r="C596" s="2"/>
      <c r="D596" s="2"/>
      <c r="E596" s="2"/>
      <c r="F596" s="2"/>
      <c r="G596" s="1"/>
      <c r="H596" s="2"/>
      <c r="I596" s="2"/>
      <c r="J596" s="79"/>
    </row>
    <row r="597" spans="1:10" x14ac:dyDescent="0.45">
      <c r="A597" s="2"/>
      <c r="B597" s="1"/>
      <c r="C597" s="2"/>
      <c r="D597" s="2"/>
      <c r="E597" s="2"/>
      <c r="F597" s="2"/>
      <c r="G597" s="1"/>
      <c r="H597" s="2"/>
      <c r="I597" s="2"/>
      <c r="J597" s="79"/>
    </row>
    <row r="598" spans="1:10" x14ac:dyDescent="0.45">
      <c r="A598" s="2"/>
      <c r="B598" s="1"/>
      <c r="C598" s="2"/>
      <c r="D598" s="2"/>
      <c r="E598" s="2"/>
      <c r="F598" s="2"/>
      <c r="G598" s="1"/>
      <c r="H598" s="2"/>
      <c r="I598" s="2"/>
      <c r="J598" s="79"/>
    </row>
    <row r="599" spans="1:10" x14ac:dyDescent="0.45">
      <c r="A599" s="2"/>
      <c r="B599" s="1"/>
      <c r="C599" s="2"/>
      <c r="D599" s="2"/>
      <c r="E599" s="2"/>
      <c r="F599" s="2"/>
      <c r="G599" s="1"/>
      <c r="H599" s="2"/>
      <c r="I599" s="2"/>
      <c r="J599" s="79"/>
    </row>
    <row r="600" spans="1:10" x14ac:dyDescent="0.45">
      <c r="A600" s="2"/>
      <c r="B600" s="1"/>
      <c r="C600" s="2"/>
      <c r="D600" s="2"/>
      <c r="E600" s="2"/>
      <c r="F600" s="2"/>
      <c r="G600" s="1"/>
      <c r="H600" s="2"/>
      <c r="I600" s="2"/>
      <c r="J600" s="79"/>
    </row>
    <row r="601" spans="1:10" x14ac:dyDescent="0.45">
      <c r="A601" s="2"/>
      <c r="B601" s="1"/>
      <c r="C601" s="2"/>
      <c r="D601" s="2"/>
      <c r="E601" s="2"/>
      <c r="F601" s="2"/>
      <c r="G601" s="1"/>
      <c r="H601" s="2"/>
      <c r="I601" s="2"/>
      <c r="J601" s="79"/>
    </row>
    <row r="602" spans="1:10" x14ac:dyDescent="0.45">
      <c r="A602" s="2"/>
      <c r="B602" s="1"/>
      <c r="C602" s="2"/>
      <c r="D602" s="2"/>
      <c r="E602" s="2"/>
      <c r="F602" s="2"/>
      <c r="G602" s="1"/>
      <c r="H602" s="2"/>
      <c r="I602" s="2"/>
      <c r="J602" s="79"/>
    </row>
    <row r="603" spans="1:10" x14ac:dyDescent="0.45">
      <c r="A603" s="2"/>
      <c r="B603" s="1"/>
      <c r="C603" s="2"/>
      <c r="D603" s="2"/>
      <c r="E603" s="2"/>
      <c r="F603" s="2"/>
      <c r="G603" s="1"/>
      <c r="H603" s="2"/>
      <c r="I603" s="2"/>
      <c r="J603" s="79"/>
    </row>
    <row r="604" spans="1:10" x14ac:dyDescent="0.45">
      <c r="A604" s="2"/>
      <c r="B604" s="1"/>
      <c r="C604" s="2"/>
      <c r="D604" s="2"/>
      <c r="E604" s="2"/>
      <c r="F604" s="2"/>
      <c r="G604" s="1"/>
      <c r="H604" s="2"/>
      <c r="I604" s="2"/>
      <c r="J604" s="79"/>
    </row>
    <row r="605" spans="1:10" x14ac:dyDescent="0.45">
      <c r="A605" s="2"/>
      <c r="B605" s="1"/>
      <c r="C605" s="2"/>
      <c r="D605" s="2"/>
      <c r="E605" s="2"/>
      <c r="F605" s="2"/>
      <c r="G605" s="1"/>
      <c r="H605" s="2"/>
      <c r="I605" s="2"/>
      <c r="J605" s="79"/>
    </row>
    <row r="606" spans="1:10" x14ac:dyDescent="0.45">
      <c r="A606" s="2"/>
      <c r="B606" s="1"/>
      <c r="C606" s="2"/>
      <c r="D606" s="2"/>
      <c r="E606" s="2"/>
      <c r="F606" s="2"/>
      <c r="G606" s="1"/>
      <c r="H606" s="2"/>
      <c r="I606" s="2"/>
      <c r="J606" s="79"/>
    </row>
    <row r="607" spans="1:10" x14ac:dyDescent="0.45">
      <c r="A607" s="2"/>
      <c r="B607" s="1"/>
      <c r="C607" s="2"/>
      <c r="D607" s="2"/>
      <c r="E607" s="2"/>
      <c r="F607" s="2"/>
      <c r="G607" s="1"/>
      <c r="H607" s="2"/>
      <c r="I607" s="2"/>
      <c r="J607" s="79"/>
    </row>
    <row r="608" spans="1:10" x14ac:dyDescent="0.45">
      <c r="A608" s="2"/>
      <c r="B608" s="1"/>
      <c r="C608" s="2"/>
      <c r="D608" s="2"/>
      <c r="E608" s="2"/>
      <c r="F608" s="2"/>
      <c r="G608" s="1"/>
      <c r="H608" s="2"/>
      <c r="I608" s="2"/>
      <c r="J608" s="79"/>
    </row>
    <row r="609" spans="1:10" x14ac:dyDescent="0.45">
      <c r="A609" s="2"/>
      <c r="B609" s="1"/>
      <c r="C609" s="2"/>
      <c r="D609" s="2"/>
      <c r="E609" s="2"/>
      <c r="F609" s="2"/>
      <c r="G609" s="1"/>
      <c r="H609" s="2"/>
      <c r="I609" s="2"/>
      <c r="J609" s="79"/>
    </row>
    <row r="610" spans="1:10" x14ac:dyDescent="0.45">
      <c r="A610" s="2"/>
      <c r="B610" s="1"/>
      <c r="C610" s="2"/>
      <c r="D610" s="2"/>
      <c r="E610" s="2"/>
      <c r="F610" s="2"/>
      <c r="G610" s="1"/>
      <c r="H610" s="2"/>
      <c r="I610" s="2"/>
      <c r="J610" s="79"/>
    </row>
    <row r="611" spans="1:10" x14ac:dyDescent="0.45">
      <c r="A611" s="2"/>
      <c r="B611" s="1"/>
      <c r="C611" s="2"/>
      <c r="D611" s="2"/>
      <c r="E611" s="2"/>
      <c r="F611" s="2"/>
      <c r="G611" s="1"/>
      <c r="H611" s="2"/>
      <c r="I611" s="2"/>
      <c r="J611" s="79"/>
    </row>
    <row r="612" spans="1:10" x14ac:dyDescent="0.45">
      <c r="A612" s="2"/>
      <c r="B612" s="1"/>
      <c r="C612" s="2"/>
      <c r="D612" s="2"/>
      <c r="E612" s="2"/>
      <c r="F612" s="2"/>
      <c r="G612" s="1"/>
      <c r="H612" s="2"/>
      <c r="I612" s="2"/>
      <c r="J612" s="79"/>
    </row>
    <row r="613" spans="1:10" x14ac:dyDescent="0.45">
      <c r="A613" s="2"/>
      <c r="B613" s="1"/>
      <c r="C613" s="2"/>
      <c r="D613" s="2"/>
      <c r="E613" s="2"/>
      <c r="F613" s="2"/>
      <c r="G613" s="1"/>
      <c r="H613" s="2"/>
      <c r="I613" s="2"/>
      <c r="J613" s="79"/>
    </row>
    <row r="614" spans="1:10" x14ac:dyDescent="0.45">
      <c r="A614" s="2"/>
      <c r="B614" s="1"/>
      <c r="C614" s="2"/>
      <c r="D614" s="2"/>
      <c r="E614" s="2"/>
      <c r="F614" s="2"/>
      <c r="G614" s="1"/>
      <c r="H614" s="2"/>
      <c r="I614" s="2"/>
      <c r="J614" s="79"/>
    </row>
    <row r="615" spans="1:10" x14ac:dyDescent="0.45">
      <c r="A615" s="2"/>
      <c r="B615" s="1"/>
      <c r="C615" s="2"/>
      <c r="D615" s="2"/>
      <c r="E615" s="2"/>
      <c r="F615" s="2"/>
      <c r="G615" s="1"/>
      <c r="H615" s="2"/>
      <c r="I615" s="2"/>
      <c r="J615" s="79"/>
    </row>
    <row r="616" spans="1:10" x14ac:dyDescent="0.45">
      <c r="A616" s="2"/>
      <c r="B616" s="1"/>
      <c r="C616" s="2"/>
      <c r="D616" s="2"/>
      <c r="E616" s="2"/>
      <c r="F616" s="2"/>
      <c r="G616" s="1"/>
      <c r="H616" s="2"/>
      <c r="I616" s="2"/>
      <c r="J616" s="79"/>
    </row>
    <row r="617" spans="1:10" x14ac:dyDescent="0.45">
      <c r="A617" s="2"/>
      <c r="B617" s="1"/>
      <c r="C617" s="2"/>
      <c r="D617" s="2"/>
      <c r="E617" s="2"/>
      <c r="F617" s="2"/>
      <c r="G617" s="1"/>
      <c r="H617" s="2"/>
      <c r="I617" s="2"/>
      <c r="J617" s="79"/>
    </row>
    <row r="618" spans="1:10" x14ac:dyDescent="0.45">
      <c r="A618" s="2"/>
      <c r="B618" s="1"/>
      <c r="C618" s="2"/>
      <c r="D618" s="2"/>
      <c r="E618" s="2"/>
      <c r="F618" s="2"/>
      <c r="G618" s="1"/>
      <c r="H618" s="2"/>
      <c r="I618" s="2"/>
      <c r="J618" s="79"/>
    </row>
    <row r="619" spans="1:10" x14ac:dyDescent="0.45">
      <c r="A619" s="2"/>
      <c r="B619" s="1"/>
      <c r="C619" s="2"/>
      <c r="D619" s="2"/>
      <c r="E619" s="2"/>
      <c r="F619" s="2"/>
      <c r="G619" s="1"/>
      <c r="H619" s="2"/>
      <c r="I619" s="2"/>
      <c r="J619" s="79"/>
    </row>
    <row r="620" spans="1:10" x14ac:dyDescent="0.45">
      <c r="A620" s="2"/>
      <c r="B620" s="1"/>
      <c r="C620" s="2"/>
      <c r="D620" s="2"/>
      <c r="E620" s="2"/>
      <c r="F620" s="2"/>
      <c r="G620" s="1"/>
      <c r="H620" s="2"/>
      <c r="I620" s="2"/>
      <c r="J620" s="79"/>
    </row>
    <row r="621" spans="1:10" x14ac:dyDescent="0.45">
      <c r="A621" s="2"/>
      <c r="B621" s="1"/>
      <c r="C621" s="2"/>
      <c r="D621" s="2"/>
      <c r="E621" s="2"/>
      <c r="F621" s="2"/>
      <c r="G621" s="1"/>
      <c r="H621" s="2"/>
      <c r="I621" s="2"/>
      <c r="J621" s="79"/>
    </row>
    <row r="622" spans="1:10" x14ac:dyDescent="0.45">
      <c r="A622" s="2"/>
      <c r="B622" s="1"/>
      <c r="C622" s="2"/>
      <c r="D622" s="2"/>
      <c r="E622" s="2"/>
      <c r="F622" s="2"/>
      <c r="G622" s="1"/>
      <c r="H622" s="2"/>
      <c r="I622" s="2"/>
      <c r="J622" s="79"/>
    </row>
    <row r="623" spans="1:10" x14ac:dyDescent="0.45">
      <c r="A623" s="2"/>
      <c r="B623" s="1"/>
      <c r="C623" s="2"/>
      <c r="D623" s="2"/>
      <c r="E623" s="2"/>
      <c r="F623" s="2"/>
      <c r="G623" s="1"/>
      <c r="H623" s="2"/>
      <c r="I623" s="2"/>
      <c r="J623" s="79"/>
    </row>
    <row r="624" spans="1:10" x14ac:dyDescent="0.45">
      <c r="A624" s="2"/>
      <c r="B624" s="1"/>
      <c r="C624" s="2"/>
      <c r="D624" s="2"/>
      <c r="E624" s="2"/>
      <c r="F624" s="2"/>
      <c r="G624" s="1"/>
      <c r="H624" s="2"/>
      <c r="I624" s="2"/>
      <c r="J624" s="79"/>
    </row>
    <row r="625" spans="1:10" x14ac:dyDescent="0.45">
      <c r="A625" s="2"/>
      <c r="B625" s="1"/>
      <c r="C625" s="2"/>
      <c r="D625" s="2"/>
      <c r="E625" s="2"/>
      <c r="F625" s="2"/>
      <c r="G625" s="1"/>
      <c r="H625" s="2"/>
      <c r="I625" s="2"/>
      <c r="J625" s="79"/>
    </row>
    <row r="626" spans="1:10" x14ac:dyDescent="0.45">
      <c r="A626" s="2"/>
      <c r="B626" s="1"/>
      <c r="C626" s="2"/>
      <c r="D626" s="2"/>
      <c r="E626" s="2"/>
      <c r="F626" s="2"/>
      <c r="G626" s="1"/>
      <c r="H626" s="2"/>
      <c r="I626" s="2"/>
      <c r="J626" s="79"/>
    </row>
    <row r="627" spans="1:10" x14ac:dyDescent="0.45">
      <c r="A627" s="2"/>
      <c r="B627" s="1"/>
      <c r="C627" s="2"/>
      <c r="D627" s="2"/>
      <c r="E627" s="2"/>
      <c r="F627" s="2"/>
      <c r="G627" s="1"/>
      <c r="H627" s="2"/>
      <c r="I627" s="2"/>
      <c r="J627" s="79"/>
    </row>
    <row r="628" spans="1:10" x14ac:dyDescent="0.45">
      <c r="A628" s="2"/>
      <c r="B628" s="1"/>
      <c r="C628" s="2"/>
      <c r="D628" s="2"/>
      <c r="E628" s="2"/>
      <c r="F628" s="2"/>
      <c r="G628" s="1"/>
      <c r="H628" s="2"/>
      <c r="I628" s="2"/>
      <c r="J628" s="79"/>
    </row>
    <row r="629" spans="1:10" x14ac:dyDescent="0.45">
      <c r="A629" s="2"/>
      <c r="B629" s="1"/>
      <c r="C629" s="2"/>
      <c r="D629" s="2"/>
      <c r="E629" s="2"/>
      <c r="F629" s="2"/>
      <c r="G629" s="1"/>
      <c r="H629" s="2"/>
      <c r="I629" s="2"/>
      <c r="J629" s="79"/>
    </row>
    <row r="630" spans="1:10" x14ac:dyDescent="0.45">
      <c r="A630" s="2"/>
      <c r="B630" s="1"/>
      <c r="C630" s="2"/>
      <c r="D630" s="2"/>
      <c r="E630" s="2"/>
      <c r="F630" s="2"/>
      <c r="G630" s="1"/>
      <c r="H630" s="2"/>
      <c r="I630" s="2"/>
      <c r="J630" s="79"/>
    </row>
    <row r="631" spans="1:10" x14ac:dyDescent="0.45">
      <c r="A631" s="2"/>
      <c r="B631" s="1"/>
      <c r="C631" s="2"/>
      <c r="D631" s="2"/>
      <c r="E631" s="2"/>
      <c r="F631" s="2"/>
      <c r="G631" s="1"/>
      <c r="H631" s="2"/>
      <c r="I631" s="2"/>
      <c r="J631" s="79"/>
    </row>
    <row r="632" spans="1:10" x14ac:dyDescent="0.45">
      <c r="A632" s="2"/>
      <c r="B632" s="1"/>
      <c r="C632" s="2"/>
      <c r="D632" s="2"/>
      <c r="E632" s="2"/>
      <c r="F632" s="2"/>
      <c r="G632" s="1"/>
      <c r="H632" s="2"/>
      <c r="I632" s="2"/>
      <c r="J632" s="79"/>
    </row>
    <row r="633" spans="1:10" x14ac:dyDescent="0.45">
      <c r="A633" s="2"/>
      <c r="B633" s="1"/>
      <c r="C633" s="2"/>
      <c r="D633" s="2"/>
      <c r="E633" s="2"/>
      <c r="F633" s="2"/>
      <c r="G633" s="1"/>
      <c r="H633" s="2"/>
      <c r="I633" s="2"/>
      <c r="J633" s="79"/>
    </row>
    <row r="634" spans="1:10" x14ac:dyDescent="0.45">
      <c r="A634" s="2"/>
      <c r="B634" s="1"/>
      <c r="C634" s="2"/>
      <c r="D634" s="2"/>
      <c r="E634" s="2"/>
      <c r="F634" s="2"/>
      <c r="G634" s="1"/>
      <c r="H634" s="2"/>
      <c r="I634" s="2"/>
      <c r="J634" s="79"/>
    </row>
    <row r="635" spans="1:10" x14ac:dyDescent="0.45">
      <c r="A635" s="2"/>
      <c r="B635" s="1"/>
      <c r="C635" s="2"/>
      <c r="D635" s="2"/>
      <c r="E635" s="2"/>
      <c r="F635" s="2"/>
      <c r="G635" s="1"/>
      <c r="H635" s="2"/>
      <c r="I635" s="2"/>
      <c r="J635" s="79"/>
    </row>
    <row r="636" spans="1:10" x14ac:dyDescent="0.45">
      <c r="A636" s="2"/>
      <c r="B636" s="1"/>
      <c r="C636" s="2"/>
      <c r="D636" s="2"/>
      <c r="E636" s="2"/>
      <c r="F636" s="2"/>
      <c r="G636" s="1"/>
      <c r="H636" s="2"/>
      <c r="I636" s="2"/>
      <c r="J636" s="79"/>
    </row>
    <row r="637" spans="1:10" x14ac:dyDescent="0.45">
      <c r="A637" s="2"/>
      <c r="B637" s="1"/>
      <c r="C637" s="2"/>
      <c r="D637" s="2"/>
      <c r="E637" s="2"/>
      <c r="F637" s="2"/>
      <c r="G637" s="1"/>
      <c r="H637" s="2"/>
      <c r="I637" s="2"/>
      <c r="J637" s="79"/>
    </row>
    <row r="638" spans="1:10" x14ac:dyDescent="0.45">
      <c r="A638" s="2"/>
      <c r="B638" s="1"/>
      <c r="C638" s="2"/>
      <c r="D638" s="2"/>
      <c r="E638" s="2"/>
      <c r="F638" s="2"/>
      <c r="G638" s="1"/>
      <c r="H638" s="2"/>
      <c r="I638" s="2"/>
      <c r="J638" s="79"/>
    </row>
    <row r="639" spans="1:10" x14ac:dyDescent="0.45">
      <c r="A639" s="2"/>
      <c r="B639" s="1"/>
      <c r="C639" s="2"/>
      <c r="D639" s="2"/>
      <c r="E639" s="2"/>
      <c r="F639" s="2"/>
      <c r="G639" s="1"/>
      <c r="H639" s="2"/>
      <c r="I639" s="2"/>
      <c r="J639" s="79"/>
    </row>
    <row r="640" spans="1:10" x14ac:dyDescent="0.45">
      <c r="A640" s="2"/>
      <c r="B640" s="1"/>
      <c r="C640" s="2"/>
      <c r="D640" s="2"/>
      <c r="E640" s="2"/>
      <c r="F640" s="2"/>
      <c r="G640" s="1"/>
      <c r="H640" s="2"/>
      <c r="I640" s="2"/>
      <c r="J640" s="79"/>
    </row>
    <row r="641" spans="1:10" x14ac:dyDescent="0.45">
      <c r="A641" s="2"/>
      <c r="B641" s="1"/>
      <c r="C641" s="2"/>
      <c r="D641" s="2"/>
      <c r="E641" s="2"/>
      <c r="F641" s="2"/>
      <c r="G641" s="1"/>
      <c r="H641" s="2"/>
      <c r="I641" s="2"/>
      <c r="J641" s="79"/>
    </row>
    <row r="642" spans="1:10" x14ac:dyDescent="0.45">
      <c r="A642" s="2"/>
      <c r="B642" s="1"/>
      <c r="C642" s="2"/>
      <c r="D642" s="2"/>
      <c r="E642" s="2"/>
      <c r="F642" s="2"/>
      <c r="G642" s="1"/>
      <c r="H642" s="2"/>
      <c r="I642" s="2"/>
      <c r="J642" s="79"/>
    </row>
    <row r="643" spans="1:10" x14ac:dyDescent="0.45">
      <c r="A643" s="2"/>
      <c r="B643" s="1"/>
      <c r="C643" s="2"/>
      <c r="D643" s="2"/>
      <c r="E643" s="2"/>
      <c r="F643" s="2"/>
      <c r="G643" s="1"/>
      <c r="H643" s="2"/>
      <c r="I643" s="2"/>
      <c r="J643" s="79"/>
    </row>
    <row r="644" spans="1:10" x14ac:dyDescent="0.45">
      <c r="A644" s="2"/>
      <c r="B644" s="1"/>
      <c r="C644" s="2"/>
      <c r="D644" s="2"/>
      <c r="E644" s="2"/>
      <c r="F644" s="2"/>
      <c r="G644" s="1"/>
      <c r="H644" s="2"/>
      <c r="I644" s="2"/>
      <c r="J644" s="79"/>
    </row>
    <row r="645" spans="1:10" x14ac:dyDescent="0.45">
      <c r="A645" s="2"/>
      <c r="B645" s="1"/>
      <c r="C645" s="2"/>
      <c r="D645" s="2"/>
      <c r="E645" s="2"/>
      <c r="F645" s="2"/>
      <c r="G645" s="1"/>
      <c r="H645" s="2"/>
      <c r="I645" s="2"/>
      <c r="J645" s="79"/>
    </row>
    <row r="646" spans="1:10" x14ac:dyDescent="0.45">
      <c r="A646" s="2"/>
      <c r="B646" s="1"/>
      <c r="C646" s="2"/>
      <c r="D646" s="2"/>
      <c r="E646" s="2"/>
      <c r="F646" s="2"/>
      <c r="G646" s="1"/>
      <c r="H646" s="2"/>
      <c r="I646" s="2"/>
      <c r="J646" s="79"/>
    </row>
    <row r="647" spans="1:10" x14ac:dyDescent="0.45">
      <c r="A647" s="2"/>
      <c r="B647" s="1"/>
      <c r="C647" s="2"/>
      <c r="D647" s="2"/>
      <c r="E647" s="2"/>
      <c r="F647" s="2"/>
      <c r="G647" s="1"/>
      <c r="H647" s="2"/>
      <c r="I647" s="2"/>
      <c r="J647" s="79"/>
    </row>
    <row r="648" spans="1:10" x14ac:dyDescent="0.45">
      <c r="A648" s="2"/>
      <c r="B648" s="1"/>
      <c r="C648" s="2"/>
      <c r="D648" s="2"/>
      <c r="E648" s="2"/>
      <c r="F648" s="2"/>
      <c r="G648" s="1"/>
      <c r="H648" s="2"/>
      <c r="I648" s="2"/>
      <c r="J648" s="79"/>
    </row>
    <row r="649" spans="1:10" x14ac:dyDescent="0.45">
      <c r="A649" s="2"/>
      <c r="B649" s="1"/>
      <c r="C649" s="2"/>
      <c r="D649" s="2"/>
      <c r="E649" s="2"/>
      <c r="F649" s="2"/>
      <c r="G649" s="1"/>
      <c r="H649" s="2"/>
      <c r="I649" s="2"/>
      <c r="J649" s="79"/>
    </row>
    <row r="650" spans="1:10" x14ac:dyDescent="0.45">
      <c r="A650" s="2"/>
      <c r="B650" s="1"/>
      <c r="C650" s="2"/>
      <c r="D650" s="2"/>
      <c r="E650" s="2"/>
      <c r="F650" s="2"/>
      <c r="G650" s="1"/>
      <c r="H650" s="2"/>
      <c r="I650" s="2"/>
      <c r="J650" s="79"/>
    </row>
    <row r="651" spans="1:10" x14ac:dyDescent="0.45">
      <c r="A651" s="2"/>
      <c r="B651" s="1"/>
      <c r="C651" s="2"/>
      <c r="D651" s="2"/>
      <c r="E651" s="2"/>
      <c r="F651" s="2"/>
      <c r="G651" s="1"/>
      <c r="H651" s="2"/>
      <c r="I651" s="2"/>
      <c r="J651" s="79"/>
    </row>
    <row r="652" spans="1:10" x14ac:dyDescent="0.45">
      <c r="A652" s="2"/>
      <c r="B652" s="1"/>
      <c r="C652" s="2"/>
      <c r="D652" s="2"/>
      <c r="E652" s="2"/>
      <c r="F652" s="2"/>
      <c r="G652" s="1"/>
      <c r="H652" s="2"/>
      <c r="I652" s="2"/>
      <c r="J652" s="79"/>
    </row>
    <row r="653" spans="1:10" x14ac:dyDescent="0.45">
      <c r="A653" s="2"/>
      <c r="B653" s="1"/>
      <c r="C653" s="2"/>
      <c r="D653" s="2"/>
      <c r="E653" s="2"/>
      <c r="F653" s="2"/>
      <c r="G653" s="1"/>
      <c r="H653" s="2"/>
      <c r="I653" s="2"/>
      <c r="J653" s="79"/>
    </row>
    <row r="654" spans="1:10" x14ac:dyDescent="0.45">
      <c r="A654" s="2"/>
      <c r="B654" s="1"/>
      <c r="C654" s="2"/>
      <c r="D654" s="2"/>
      <c r="E654" s="2"/>
      <c r="F654" s="2"/>
      <c r="G654" s="1"/>
      <c r="H654" s="2"/>
      <c r="I654" s="2"/>
      <c r="J654" s="79"/>
    </row>
    <row r="655" spans="1:10" x14ac:dyDescent="0.45">
      <c r="A655" s="2"/>
      <c r="B655" s="1"/>
      <c r="C655" s="2"/>
      <c r="D655" s="2"/>
      <c r="E655" s="2"/>
      <c r="F655" s="2"/>
      <c r="G655" s="1"/>
      <c r="H655" s="2"/>
      <c r="I655" s="2"/>
      <c r="J655" s="79"/>
    </row>
    <row r="656" spans="1:10" x14ac:dyDescent="0.45">
      <c r="A656" s="2"/>
      <c r="B656" s="1"/>
      <c r="C656" s="2"/>
      <c r="D656" s="2"/>
      <c r="E656" s="2"/>
      <c r="F656" s="2"/>
      <c r="G656" s="1"/>
      <c r="H656" s="2"/>
      <c r="I656" s="2"/>
      <c r="J656" s="79"/>
    </row>
    <row r="657" spans="1:10" x14ac:dyDescent="0.45">
      <c r="A657" s="2"/>
      <c r="B657" s="1"/>
      <c r="C657" s="2"/>
      <c r="D657" s="2"/>
      <c r="E657" s="2"/>
      <c r="F657" s="2"/>
      <c r="G657" s="1"/>
      <c r="H657" s="2"/>
      <c r="I657" s="2"/>
      <c r="J657" s="79"/>
    </row>
    <row r="658" spans="1:10" x14ac:dyDescent="0.45">
      <c r="A658" s="2"/>
      <c r="B658" s="1"/>
      <c r="C658" s="2"/>
      <c r="D658" s="2"/>
      <c r="E658" s="2"/>
      <c r="F658" s="2"/>
      <c r="G658" s="1"/>
      <c r="H658" s="2"/>
      <c r="I658" s="2"/>
      <c r="J658" s="79"/>
    </row>
    <row r="659" spans="1:10" x14ac:dyDescent="0.45">
      <c r="A659" s="2"/>
      <c r="B659" s="1"/>
      <c r="C659" s="2"/>
      <c r="D659" s="2"/>
      <c r="E659" s="2"/>
      <c r="F659" s="2"/>
      <c r="G659" s="1"/>
      <c r="H659" s="2"/>
      <c r="I659" s="2"/>
      <c r="J659" s="79"/>
    </row>
    <row r="660" spans="1:10" x14ac:dyDescent="0.45">
      <c r="A660" s="2"/>
      <c r="B660" s="1"/>
      <c r="C660" s="2"/>
      <c r="D660" s="2"/>
      <c r="E660" s="2"/>
      <c r="F660" s="2"/>
      <c r="G660" s="1"/>
      <c r="H660" s="2"/>
      <c r="I660" s="2"/>
      <c r="J660" s="79"/>
    </row>
    <row r="661" spans="1:10" x14ac:dyDescent="0.45">
      <c r="A661" s="2"/>
      <c r="B661" s="1"/>
      <c r="C661" s="2"/>
      <c r="D661" s="2"/>
      <c r="E661" s="2"/>
      <c r="F661" s="2"/>
      <c r="G661" s="1"/>
      <c r="H661" s="2"/>
      <c r="I661" s="2"/>
      <c r="J661" s="79"/>
    </row>
    <row r="662" spans="1:10" x14ac:dyDescent="0.45">
      <c r="A662" s="2"/>
      <c r="B662" s="1"/>
      <c r="C662" s="2"/>
      <c r="D662" s="2"/>
      <c r="E662" s="2"/>
      <c r="F662" s="2"/>
      <c r="G662" s="1"/>
      <c r="H662" s="2"/>
      <c r="I662" s="2"/>
      <c r="J662" s="79"/>
    </row>
    <row r="663" spans="1:10" x14ac:dyDescent="0.45">
      <c r="A663" s="2"/>
      <c r="B663" s="1"/>
      <c r="C663" s="2"/>
      <c r="D663" s="2"/>
      <c r="E663" s="2"/>
      <c r="F663" s="2"/>
      <c r="G663" s="1"/>
      <c r="H663" s="2"/>
      <c r="I663" s="2"/>
      <c r="J663" s="79"/>
    </row>
    <row r="664" spans="1:10" x14ac:dyDescent="0.45">
      <c r="A664" s="2"/>
      <c r="B664" s="1"/>
      <c r="C664" s="2"/>
      <c r="D664" s="2"/>
      <c r="E664" s="2"/>
      <c r="F664" s="2"/>
      <c r="G664" s="1"/>
      <c r="H664" s="2"/>
      <c r="I664" s="2"/>
      <c r="J664" s="79"/>
    </row>
    <row r="665" spans="1:10" x14ac:dyDescent="0.45">
      <c r="A665" s="2"/>
      <c r="B665" s="1"/>
      <c r="C665" s="2"/>
      <c r="D665" s="2"/>
      <c r="E665" s="2"/>
      <c r="F665" s="2"/>
      <c r="G665" s="1"/>
      <c r="H665" s="2"/>
      <c r="I665" s="2"/>
      <c r="J665" s="79"/>
    </row>
    <row r="666" spans="1:10" x14ac:dyDescent="0.45">
      <c r="A666" s="2"/>
      <c r="B666" s="1"/>
      <c r="C666" s="2"/>
      <c r="D666" s="2"/>
      <c r="E666" s="2"/>
      <c r="F666" s="2"/>
      <c r="G666" s="1"/>
      <c r="H666" s="2"/>
      <c r="I666" s="2"/>
      <c r="J666" s="79"/>
    </row>
    <row r="667" spans="1:10" x14ac:dyDescent="0.45">
      <c r="A667" s="2"/>
      <c r="B667" s="1"/>
      <c r="C667" s="2"/>
      <c r="D667" s="2"/>
      <c r="E667" s="2"/>
      <c r="F667" s="2"/>
      <c r="G667" s="1"/>
      <c r="H667" s="2"/>
      <c r="I667" s="2"/>
      <c r="J667" s="79"/>
    </row>
    <row r="668" spans="1:10" x14ac:dyDescent="0.45">
      <c r="A668" s="2"/>
      <c r="B668" s="1"/>
      <c r="C668" s="2"/>
      <c r="D668" s="2"/>
      <c r="E668" s="2"/>
      <c r="F668" s="2"/>
      <c r="G668" s="1"/>
      <c r="H668" s="2"/>
      <c r="I668" s="2"/>
      <c r="J668" s="79"/>
    </row>
    <row r="669" spans="1:10" x14ac:dyDescent="0.45">
      <c r="A669" s="2"/>
      <c r="B669" s="1"/>
      <c r="C669" s="2"/>
      <c r="D669" s="2"/>
      <c r="E669" s="2"/>
      <c r="F669" s="2"/>
      <c r="G669" s="1"/>
      <c r="H669" s="2"/>
      <c r="I669" s="2"/>
      <c r="J669" s="79"/>
    </row>
    <row r="670" spans="1:10" x14ac:dyDescent="0.45">
      <c r="A670" s="2"/>
      <c r="B670" s="1"/>
      <c r="C670" s="2"/>
      <c r="D670" s="2"/>
      <c r="E670" s="2"/>
      <c r="F670" s="2"/>
      <c r="G670" s="1"/>
      <c r="H670" s="2"/>
      <c r="I670" s="2"/>
      <c r="J670" s="79"/>
    </row>
    <row r="671" spans="1:10" x14ac:dyDescent="0.45">
      <c r="A671" s="2"/>
      <c r="B671" s="1"/>
      <c r="C671" s="2"/>
      <c r="D671" s="2"/>
      <c r="E671" s="2"/>
      <c r="F671" s="2"/>
      <c r="G671" s="1"/>
      <c r="H671" s="2"/>
      <c r="I671" s="2"/>
      <c r="J671" s="79"/>
    </row>
    <row r="672" spans="1:10" x14ac:dyDescent="0.45">
      <c r="A672" s="2"/>
      <c r="B672" s="1"/>
      <c r="C672" s="2"/>
      <c r="D672" s="2"/>
      <c r="E672" s="2"/>
      <c r="F672" s="2"/>
      <c r="G672" s="1"/>
      <c r="H672" s="2"/>
      <c r="I672" s="2"/>
      <c r="J672" s="79"/>
    </row>
    <row r="673" spans="1:10" x14ac:dyDescent="0.45">
      <c r="A673" s="2"/>
      <c r="B673" s="1"/>
      <c r="C673" s="2"/>
      <c r="D673" s="2"/>
      <c r="E673" s="2"/>
      <c r="F673" s="2"/>
      <c r="G673" s="1"/>
      <c r="H673" s="2"/>
      <c r="I673" s="2"/>
      <c r="J673" s="79"/>
    </row>
    <row r="674" spans="1:10" x14ac:dyDescent="0.45">
      <c r="A674" s="2"/>
      <c r="B674" s="1"/>
      <c r="C674" s="2"/>
      <c r="D674" s="2"/>
      <c r="E674" s="2"/>
      <c r="F674" s="2"/>
      <c r="G674" s="1"/>
      <c r="H674" s="2"/>
      <c r="I674" s="2"/>
      <c r="J674" s="79"/>
    </row>
    <row r="675" spans="1:10" x14ac:dyDescent="0.45">
      <c r="A675" s="2"/>
      <c r="B675" s="1"/>
      <c r="C675" s="2"/>
      <c r="D675" s="2"/>
      <c r="E675" s="2"/>
      <c r="F675" s="2"/>
      <c r="G675" s="1"/>
      <c r="H675" s="2"/>
      <c r="I675" s="2"/>
      <c r="J675" s="79"/>
    </row>
    <row r="676" spans="1:10" x14ac:dyDescent="0.45">
      <c r="A676" s="2"/>
      <c r="B676" s="1"/>
      <c r="C676" s="2"/>
      <c r="D676" s="2"/>
      <c r="E676" s="2"/>
      <c r="F676" s="2"/>
      <c r="G676" s="1"/>
      <c r="H676" s="2"/>
      <c r="I676" s="2"/>
      <c r="J676" s="79"/>
    </row>
    <row r="677" spans="1:10" x14ac:dyDescent="0.45">
      <c r="A677" s="2"/>
      <c r="B677" s="1"/>
      <c r="C677" s="2"/>
      <c r="D677" s="2"/>
      <c r="E677" s="2"/>
      <c r="F677" s="2"/>
      <c r="G677" s="1"/>
      <c r="H677" s="2"/>
      <c r="I677" s="2"/>
      <c r="J677" s="79"/>
    </row>
    <row r="678" spans="1:10" x14ac:dyDescent="0.45">
      <c r="A678" s="2"/>
      <c r="B678" s="1"/>
      <c r="C678" s="2"/>
      <c r="D678" s="2"/>
      <c r="E678" s="2"/>
      <c r="F678" s="2"/>
      <c r="G678" s="1"/>
      <c r="H678" s="2"/>
      <c r="I678" s="2"/>
      <c r="J678" s="79"/>
    </row>
    <row r="679" spans="1:10" x14ac:dyDescent="0.45">
      <c r="A679" s="2"/>
      <c r="B679" s="1"/>
      <c r="C679" s="2"/>
      <c r="D679" s="2"/>
      <c r="E679" s="2"/>
      <c r="F679" s="2"/>
      <c r="G679" s="1"/>
      <c r="H679" s="2"/>
      <c r="I679" s="2"/>
      <c r="J679" s="79"/>
    </row>
    <row r="680" spans="1:10" x14ac:dyDescent="0.45">
      <c r="A680" s="2"/>
      <c r="B680" s="1"/>
      <c r="C680" s="2"/>
      <c r="D680" s="2"/>
      <c r="E680" s="2"/>
      <c r="F680" s="2"/>
      <c r="G680" s="1"/>
      <c r="H680" s="2"/>
      <c r="I680" s="2"/>
      <c r="J680" s="79"/>
    </row>
    <row r="681" spans="1:10" x14ac:dyDescent="0.45">
      <c r="A681" s="2"/>
      <c r="B681" s="1"/>
      <c r="C681" s="2"/>
      <c r="D681" s="2"/>
      <c r="E681" s="2"/>
      <c r="F681" s="2"/>
      <c r="G681" s="1"/>
      <c r="H681" s="2"/>
      <c r="I681" s="2"/>
      <c r="J681" s="79"/>
    </row>
    <row r="682" spans="1:10" x14ac:dyDescent="0.45">
      <c r="A682" s="2"/>
      <c r="B682" s="1"/>
      <c r="C682" s="2"/>
      <c r="D682" s="2"/>
      <c r="E682" s="2"/>
      <c r="F682" s="2"/>
      <c r="G682" s="1"/>
      <c r="H682" s="2"/>
      <c r="I682" s="2"/>
      <c r="J682" s="79"/>
    </row>
    <row r="683" spans="1:10" x14ac:dyDescent="0.45">
      <c r="A683" s="2"/>
      <c r="B683" s="1"/>
      <c r="C683" s="2"/>
      <c r="D683" s="2"/>
      <c r="E683" s="2"/>
      <c r="F683" s="2"/>
      <c r="G683" s="1"/>
      <c r="H683" s="2"/>
      <c r="I683" s="2"/>
      <c r="J683" s="79"/>
    </row>
    <row r="684" spans="1:10" x14ac:dyDescent="0.45">
      <c r="A684" s="2"/>
      <c r="B684" s="1"/>
      <c r="C684" s="2"/>
      <c r="D684" s="2"/>
      <c r="E684" s="2"/>
      <c r="F684" s="2"/>
      <c r="G684" s="1"/>
      <c r="H684" s="2"/>
      <c r="I684" s="2"/>
      <c r="J684" s="79"/>
    </row>
    <row r="685" spans="1:10" x14ac:dyDescent="0.45">
      <c r="A685" s="2"/>
      <c r="B685" s="1"/>
      <c r="C685" s="2"/>
      <c r="D685" s="2"/>
      <c r="E685" s="2"/>
      <c r="F685" s="2"/>
      <c r="G685" s="1"/>
      <c r="H685" s="2"/>
      <c r="I685" s="2"/>
      <c r="J685" s="79"/>
    </row>
    <row r="686" spans="1:10" x14ac:dyDescent="0.45">
      <c r="A686" s="2"/>
      <c r="B686" s="1"/>
      <c r="C686" s="2"/>
      <c r="D686" s="2"/>
      <c r="E686" s="2"/>
      <c r="F686" s="2"/>
      <c r="G686" s="1"/>
      <c r="H686" s="2"/>
      <c r="I686" s="2"/>
      <c r="J686" s="79"/>
    </row>
    <row r="687" spans="1:10" x14ac:dyDescent="0.45">
      <c r="A687" s="2"/>
      <c r="B687" s="1"/>
      <c r="C687" s="2"/>
      <c r="D687" s="2"/>
      <c r="E687" s="2"/>
      <c r="F687" s="2"/>
      <c r="G687" s="1"/>
      <c r="H687" s="2"/>
      <c r="I687" s="2"/>
      <c r="J687" s="79"/>
    </row>
    <row r="688" spans="1:10" x14ac:dyDescent="0.45">
      <c r="A688" s="2"/>
      <c r="B688" s="1"/>
      <c r="C688" s="2"/>
      <c r="D688" s="2"/>
      <c r="E688" s="2"/>
      <c r="F688" s="2"/>
      <c r="G688" s="1"/>
      <c r="H688" s="2"/>
      <c r="I688" s="2"/>
      <c r="J688" s="79"/>
    </row>
    <row r="689" spans="1:10" x14ac:dyDescent="0.45">
      <c r="A689" s="2"/>
      <c r="B689" s="1"/>
      <c r="C689" s="2"/>
      <c r="D689" s="2"/>
      <c r="E689" s="2"/>
      <c r="F689" s="2"/>
      <c r="G689" s="1"/>
      <c r="H689" s="2"/>
      <c r="I689" s="2"/>
      <c r="J689" s="79"/>
    </row>
    <row r="690" spans="1:10" x14ac:dyDescent="0.45">
      <c r="A690" s="2"/>
      <c r="B690" s="1"/>
      <c r="C690" s="2"/>
      <c r="D690" s="2"/>
      <c r="E690" s="2"/>
      <c r="F690" s="2"/>
      <c r="G690" s="1"/>
      <c r="H690" s="2"/>
      <c r="I690" s="2"/>
      <c r="J690" s="79"/>
    </row>
    <row r="691" spans="1:10" x14ac:dyDescent="0.45">
      <c r="A691" s="2"/>
      <c r="B691" s="1"/>
      <c r="C691" s="2"/>
      <c r="D691" s="2"/>
      <c r="E691" s="2"/>
      <c r="F691" s="2"/>
      <c r="G691" s="1"/>
      <c r="H691" s="2"/>
      <c r="I691" s="2"/>
      <c r="J691" s="79"/>
    </row>
    <row r="692" spans="1:10" x14ac:dyDescent="0.45">
      <c r="A692" s="2"/>
      <c r="B692" s="1"/>
      <c r="C692" s="2"/>
      <c r="D692" s="2"/>
      <c r="E692" s="2"/>
      <c r="F692" s="2"/>
      <c r="G692" s="1"/>
      <c r="H692" s="2"/>
      <c r="I692" s="2"/>
      <c r="J692" s="79"/>
    </row>
    <row r="693" spans="1:10" x14ac:dyDescent="0.45">
      <c r="A693" s="2"/>
      <c r="B693" s="1"/>
      <c r="C693" s="2"/>
      <c r="D693" s="2"/>
      <c r="E693" s="2"/>
      <c r="F693" s="2"/>
      <c r="G693" s="1"/>
      <c r="H693" s="2"/>
      <c r="I693" s="2"/>
      <c r="J693" s="79"/>
    </row>
    <row r="694" spans="1:10" x14ac:dyDescent="0.45">
      <c r="A694" s="2"/>
      <c r="B694" s="1"/>
      <c r="C694" s="2"/>
      <c r="D694" s="2"/>
      <c r="E694" s="2"/>
      <c r="F694" s="2"/>
      <c r="G694" s="1"/>
      <c r="H694" s="2"/>
      <c r="I694" s="2"/>
      <c r="J694" s="79"/>
    </row>
    <row r="695" spans="1:10" x14ac:dyDescent="0.45">
      <c r="A695" s="2"/>
      <c r="B695" s="1"/>
      <c r="C695" s="2"/>
      <c r="D695" s="2"/>
      <c r="E695" s="2"/>
      <c r="F695" s="2"/>
      <c r="G695" s="1"/>
      <c r="H695" s="2"/>
      <c r="I695" s="2"/>
      <c r="J695" s="79"/>
    </row>
    <row r="696" spans="1:10" x14ac:dyDescent="0.45">
      <c r="A696" s="2"/>
      <c r="B696" s="1"/>
      <c r="C696" s="2"/>
      <c r="D696" s="2"/>
      <c r="E696" s="2"/>
      <c r="F696" s="2"/>
      <c r="G696" s="1"/>
      <c r="H696" s="2"/>
      <c r="I696" s="2"/>
      <c r="J696" s="79"/>
    </row>
    <row r="697" spans="1:10" x14ac:dyDescent="0.45">
      <c r="A697" s="2"/>
      <c r="B697" s="1"/>
      <c r="C697" s="2"/>
      <c r="D697" s="2"/>
      <c r="E697" s="2"/>
      <c r="F697" s="2"/>
      <c r="G697" s="1"/>
      <c r="H697" s="2"/>
      <c r="I697" s="2"/>
      <c r="J697" s="79"/>
    </row>
    <row r="698" spans="1:10" x14ac:dyDescent="0.45">
      <c r="A698" s="2"/>
      <c r="B698" s="1"/>
      <c r="C698" s="2"/>
      <c r="D698" s="2"/>
      <c r="E698" s="2"/>
      <c r="F698" s="2"/>
      <c r="G698" s="1"/>
      <c r="H698" s="2"/>
      <c r="I698" s="2"/>
      <c r="J698" s="79"/>
    </row>
    <row r="699" spans="1:10" x14ac:dyDescent="0.45">
      <c r="A699" s="2"/>
      <c r="B699" s="1"/>
      <c r="C699" s="2"/>
      <c r="D699" s="2"/>
      <c r="E699" s="2"/>
      <c r="F699" s="2"/>
      <c r="G699" s="1"/>
      <c r="H699" s="2"/>
      <c r="I699" s="2"/>
      <c r="J699" s="79"/>
    </row>
    <row r="700" spans="1:10" x14ac:dyDescent="0.45">
      <c r="A700" s="2"/>
      <c r="B700" s="1"/>
      <c r="C700" s="2"/>
      <c r="D700" s="2"/>
      <c r="E700" s="2"/>
      <c r="F700" s="2"/>
      <c r="G700" s="1"/>
      <c r="H700" s="2"/>
      <c r="I700" s="2"/>
      <c r="J700" s="79"/>
    </row>
    <row r="701" spans="1:10" x14ac:dyDescent="0.45">
      <c r="A701" s="2"/>
      <c r="B701" s="1"/>
      <c r="C701" s="2"/>
      <c r="D701" s="2"/>
      <c r="E701" s="2"/>
      <c r="F701" s="2"/>
      <c r="G701" s="1"/>
      <c r="H701" s="2"/>
      <c r="I701" s="2"/>
      <c r="J701" s="79"/>
    </row>
    <row r="702" spans="1:10" x14ac:dyDescent="0.45">
      <c r="A702" s="2"/>
      <c r="B702" s="1"/>
      <c r="C702" s="2"/>
      <c r="D702" s="2"/>
      <c r="E702" s="2"/>
      <c r="F702" s="2"/>
      <c r="G702" s="1"/>
      <c r="H702" s="2"/>
      <c r="I702" s="2"/>
      <c r="J702" s="79"/>
    </row>
    <row r="703" spans="1:10" x14ac:dyDescent="0.45">
      <c r="A703" s="2"/>
      <c r="B703" s="1"/>
      <c r="C703" s="2"/>
      <c r="D703" s="2"/>
      <c r="E703" s="2"/>
      <c r="F703" s="2"/>
      <c r="G703" s="1"/>
      <c r="H703" s="2"/>
      <c r="I703" s="2"/>
      <c r="J703" s="79"/>
    </row>
    <row r="704" spans="1:10" x14ac:dyDescent="0.45">
      <c r="A704" s="2"/>
      <c r="B704" s="1"/>
      <c r="C704" s="2"/>
      <c r="D704" s="2"/>
      <c r="E704" s="2"/>
      <c r="F704" s="2"/>
      <c r="G704" s="1"/>
      <c r="H704" s="2"/>
      <c r="I704" s="2"/>
      <c r="J704" s="79"/>
    </row>
    <row r="705" spans="1:10" x14ac:dyDescent="0.45">
      <c r="A705" s="2"/>
      <c r="B705" s="1"/>
      <c r="C705" s="2"/>
      <c r="D705" s="2"/>
      <c r="E705" s="2"/>
      <c r="F705" s="2"/>
      <c r="G705" s="1"/>
      <c r="H705" s="2"/>
      <c r="I705" s="2"/>
      <c r="J705" s="79"/>
    </row>
    <row r="706" spans="1:10" x14ac:dyDescent="0.45">
      <c r="A706" s="2"/>
      <c r="B706" s="1"/>
      <c r="C706" s="2"/>
      <c r="D706" s="2"/>
      <c r="E706" s="2"/>
      <c r="F706" s="2"/>
      <c r="G706" s="1"/>
      <c r="H706" s="2"/>
      <c r="I706" s="2"/>
      <c r="J706" s="79"/>
    </row>
    <row r="707" spans="1:10" x14ac:dyDescent="0.45">
      <c r="A707" s="2"/>
      <c r="B707" s="1"/>
      <c r="C707" s="2"/>
      <c r="D707" s="2"/>
      <c r="E707" s="2"/>
      <c r="F707" s="2"/>
      <c r="G707" s="1"/>
      <c r="H707" s="2"/>
      <c r="I707" s="2"/>
      <c r="J707" s="79"/>
    </row>
    <row r="708" spans="1:10" x14ac:dyDescent="0.45">
      <c r="A708" s="2"/>
      <c r="B708" s="1"/>
      <c r="C708" s="2"/>
      <c r="D708" s="2"/>
      <c r="E708" s="2"/>
      <c r="F708" s="2"/>
      <c r="G708" s="1"/>
      <c r="H708" s="2"/>
      <c r="I708" s="2"/>
      <c r="J708" s="79"/>
    </row>
    <row r="709" spans="1:10" x14ac:dyDescent="0.45">
      <c r="A709" s="2"/>
      <c r="B709" s="1"/>
      <c r="C709" s="2"/>
      <c r="D709" s="2"/>
      <c r="E709" s="2"/>
      <c r="F709" s="2"/>
      <c r="G709" s="1"/>
      <c r="H709" s="2"/>
      <c r="I709" s="2"/>
      <c r="J709" s="79"/>
    </row>
    <row r="710" spans="1:10" x14ac:dyDescent="0.45">
      <c r="A710" s="2"/>
      <c r="B710" s="1"/>
      <c r="C710" s="2"/>
      <c r="D710" s="2"/>
      <c r="E710" s="2"/>
      <c r="F710" s="2"/>
      <c r="G710" s="1"/>
      <c r="H710" s="2"/>
      <c r="I710" s="2"/>
      <c r="J710" s="79"/>
    </row>
    <row r="711" spans="1:10" x14ac:dyDescent="0.45">
      <c r="A711" s="2"/>
      <c r="B711" s="1"/>
      <c r="C711" s="2"/>
      <c r="D711" s="2"/>
      <c r="E711" s="2"/>
      <c r="F711" s="2"/>
      <c r="G711" s="1"/>
      <c r="H711" s="2"/>
      <c r="I711" s="2"/>
      <c r="J711" s="79"/>
    </row>
    <row r="712" spans="1:10" x14ac:dyDescent="0.45">
      <c r="A712" s="2"/>
      <c r="B712" s="1"/>
      <c r="C712" s="2"/>
      <c r="D712" s="2"/>
      <c r="E712" s="2"/>
      <c r="F712" s="2"/>
      <c r="G712" s="1"/>
      <c r="H712" s="2"/>
      <c r="I712" s="2"/>
      <c r="J712" s="79"/>
    </row>
    <row r="713" spans="1:10" x14ac:dyDescent="0.45">
      <c r="A713" s="2"/>
      <c r="B713" s="1"/>
      <c r="C713" s="2"/>
      <c r="D713" s="2"/>
      <c r="E713" s="2"/>
      <c r="F713" s="2"/>
      <c r="G713" s="1"/>
      <c r="H713" s="2"/>
      <c r="I713" s="2"/>
      <c r="J713" s="79"/>
    </row>
    <row r="714" spans="1:10" x14ac:dyDescent="0.45">
      <c r="A714" s="2"/>
      <c r="B714" s="1"/>
      <c r="C714" s="2"/>
      <c r="D714" s="2"/>
      <c r="E714" s="2"/>
      <c r="F714" s="2"/>
      <c r="G714" s="1"/>
      <c r="H714" s="2"/>
      <c r="I714" s="2"/>
      <c r="J714" s="79"/>
    </row>
    <row r="715" spans="1:10" x14ac:dyDescent="0.45">
      <c r="A715" s="2"/>
      <c r="B715" s="1"/>
      <c r="C715" s="2"/>
      <c r="D715" s="2"/>
      <c r="E715" s="2"/>
      <c r="F715" s="2"/>
      <c r="G715" s="1"/>
      <c r="H715" s="2"/>
      <c r="I715" s="2"/>
      <c r="J715" s="79"/>
    </row>
    <row r="716" spans="1:10" x14ac:dyDescent="0.45">
      <c r="A716" s="2"/>
      <c r="B716" s="1"/>
      <c r="C716" s="2"/>
      <c r="D716" s="2"/>
      <c r="E716" s="2"/>
      <c r="F716" s="2"/>
      <c r="G716" s="1"/>
      <c r="H716" s="2"/>
      <c r="I716" s="2"/>
      <c r="J716" s="79"/>
    </row>
    <row r="717" spans="1:10" x14ac:dyDescent="0.45">
      <c r="A717" s="2"/>
      <c r="B717" s="1"/>
      <c r="C717" s="2"/>
      <c r="D717" s="2"/>
      <c r="E717" s="2"/>
      <c r="F717" s="2"/>
      <c r="G717" s="1"/>
      <c r="H717" s="2"/>
      <c r="I717" s="2"/>
      <c r="J717" s="79"/>
    </row>
    <row r="718" spans="1:10" x14ac:dyDescent="0.45">
      <c r="A718" s="2"/>
      <c r="B718" s="1"/>
      <c r="C718" s="2"/>
      <c r="D718" s="2"/>
      <c r="E718" s="2"/>
      <c r="F718" s="2"/>
      <c r="G718" s="1"/>
      <c r="H718" s="2"/>
      <c r="I718" s="2"/>
      <c r="J718" s="79"/>
    </row>
    <row r="719" spans="1:10" x14ac:dyDescent="0.45">
      <c r="A719" s="2"/>
      <c r="B719" s="1"/>
      <c r="C719" s="2"/>
      <c r="D719" s="2"/>
      <c r="E719" s="2"/>
      <c r="F719" s="2"/>
      <c r="G719" s="1"/>
      <c r="H719" s="2"/>
      <c r="I719" s="2"/>
      <c r="J719" s="79"/>
    </row>
    <row r="720" spans="1:10" x14ac:dyDescent="0.45">
      <c r="A720" s="2"/>
      <c r="B720" s="1"/>
      <c r="C720" s="2"/>
      <c r="D720" s="2"/>
      <c r="E720" s="2"/>
      <c r="F720" s="2"/>
      <c r="G720" s="1"/>
      <c r="H720" s="2"/>
      <c r="I720" s="2"/>
      <c r="J720" s="79"/>
    </row>
    <row r="721" spans="1:10" x14ac:dyDescent="0.45">
      <c r="A721" s="2"/>
      <c r="B721" s="1"/>
      <c r="C721" s="2"/>
      <c r="D721" s="2"/>
      <c r="E721" s="2"/>
      <c r="F721" s="2"/>
      <c r="G721" s="1"/>
      <c r="H721" s="2"/>
      <c r="I721" s="2"/>
      <c r="J721" s="79"/>
    </row>
    <row r="722" spans="1:10" x14ac:dyDescent="0.45">
      <c r="A722" s="2"/>
      <c r="B722" s="1"/>
      <c r="C722" s="2"/>
      <c r="D722" s="2"/>
      <c r="E722" s="2"/>
      <c r="F722" s="2"/>
      <c r="G722" s="1"/>
      <c r="H722" s="2"/>
      <c r="I722" s="2"/>
      <c r="J722" s="79"/>
    </row>
    <row r="723" spans="1:10" x14ac:dyDescent="0.45">
      <c r="A723" s="2"/>
      <c r="B723" s="1"/>
      <c r="C723" s="2"/>
      <c r="D723" s="2"/>
      <c r="E723" s="2"/>
      <c r="F723" s="2"/>
      <c r="G723" s="1"/>
      <c r="H723" s="2"/>
      <c r="I723" s="2"/>
      <c r="J723" s="79"/>
    </row>
    <row r="724" spans="1:10" x14ac:dyDescent="0.45">
      <c r="A724" s="2"/>
      <c r="B724" s="1"/>
      <c r="C724" s="2"/>
      <c r="D724" s="2"/>
      <c r="E724" s="2"/>
      <c r="F724" s="2"/>
      <c r="G724" s="1"/>
      <c r="H724" s="2"/>
      <c r="I724" s="2"/>
      <c r="J724" s="79"/>
    </row>
    <row r="725" spans="1:10" x14ac:dyDescent="0.45">
      <c r="A725" s="2"/>
      <c r="B725" s="1"/>
      <c r="C725" s="2"/>
      <c r="D725" s="2"/>
      <c r="E725" s="2"/>
      <c r="F725" s="2"/>
      <c r="G725" s="1"/>
      <c r="H725" s="2"/>
      <c r="I725" s="2"/>
      <c r="J725" s="79"/>
    </row>
    <row r="726" spans="1:10" x14ac:dyDescent="0.45">
      <c r="A726" s="2"/>
      <c r="B726" s="1"/>
      <c r="C726" s="2"/>
      <c r="D726" s="2"/>
      <c r="E726" s="2"/>
      <c r="F726" s="2"/>
      <c r="G726" s="1"/>
      <c r="H726" s="2"/>
      <c r="I726" s="2"/>
      <c r="J726" s="79"/>
    </row>
    <row r="727" spans="1:10" x14ac:dyDescent="0.45">
      <c r="A727" s="2"/>
      <c r="B727" s="1"/>
      <c r="C727" s="2"/>
      <c r="D727" s="2"/>
      <c r="E727" s="2"/>
      <c r="F727" s="2"/>
      <c r="G727" s="1"/>
      <c r="H727" s="2"/>
      <c r="I727" s="2"/>
      <c r="J727" s="79"/>
    </row>
    <row r="728" spans="1:10" x14ac:dyDescent="0.45">
      <c r="A728" s="2"/>
      <c r="B728" s="1"/>
      <c r="C728" s="2"/>
      <c r="D728" s="2"/>
      <c r="E728" s="2"/>
      <c r="F728" s="2"/>
      <c r="G728" s="1"/>
      <c r="H728" s="2"/>
      <c r="I728" s="2"/>
      <c r="J728" s="79"/>
    </row>
    <row r="729" spans="1:10" x14ac:dyDescent="0.45">
      <c r="A729" s="2"/>
      <c r="B729" s="1"/>
      <c r="C729" s="2"/>
      <c r="D729" s="2"/>
      <c r="E729" s="2"/>
      <c r="F729" s="2"/>
      <c r="G729" s="1"/>
      <c r="H729" s="2"/>
      <c r="I729" s="2"/>
      <c r="J729" s="79"/>
    </row>
    <row r="730" spans="1:10" x14ac:dyDescent="0.45">
      <c r="A730" s="2"/>
      <c r="B730" s="1"/>
      <c r="C730" s="2"/>
      <c r="D730" s="2"/>
      <c r="E730" s="2"/>
      <c r="F730" s="2"/>
      <c r="G730" s="1"/>
      <c r="H730" s="2"/>
      <c r="I730" s="2"/>
      <c r="J730" s="79"/>
    </row>
    <row r="731" spans="1:10" x14ac:dyDescent="0.45">
      <c r="A731" s="2"/>
      <c r="B731" s="1"/>
      <c r="C731" s="2"/>
      <c r="D731" s="2"/>
      <c r="E731" s="2"/>
      <c r="F731" s="2"/>
      <c r="G731" s="1"/>
      <c r="H731" s="2"/>
      <c r="I731" s="2"/>
      <c r="J731" s="79"/>
    </row>
    <row r="732" spans="1:10" x14ac:dyDescent="0.45">
      <c r="A732" s="2"/>
      <c r="B732" s="1"/>
      <c r="C732" s="2"/>
      <c r="D732" s="2"/>
      <c r="E732" s="2"/>
      <c r="F732" s="2"/>
      <c r="G732" s="1"/>
      <c r="H732" s="2"/>
      <c r="I732" s="2"/>
      <c r="J732" s="79"/>
    </row>
    <row r="733" spans="1:10" x14ac:dyDescent="0.45">
      <c r="A733" s="2"/>
      <c r="B733" s="1"/>
      <c r="C733" s="2"/>
      <c r="D733" s="2"/>
      <c r="E733" s="2"/>
      <c r="F733" s="2"/>
      <c r="G733" s="1"/>
      <c r="H733" s="2"/>
      <c r="I733" s="2"/>
      <c r="J733" s="79"/>
    </row>
    <row r="734" spans="1:10" x14ac:dyDescent="0.45">
      <c r="A734" s="2"/>
      <c r="B734" s="1"/>
      <c r="C734" s="2"/>
      <c r="D734" s="2"/>
      <c r="E734" s="2"/>
      <c r="F734" s="2"/>
      <c r="G734" s="1"/>
      <c r="H734" s="2"/>
      <c r="I734" s="2"/>
      <c r="J734" s="79"/>
    </row>
    <row r="735" spans="1:10" x14ac:dyDescent="0.45">
      <c r="A735" s="2"/>
      <c r="B735" s="1"/>
      <c r="C735" s="2"/>
      <c r="D735" s="2"/>
      <c r="E735" s="2"/>
      <c r="F735" s="2"/>
      <c r="G735" s="1"/>
      <c r="H735" s="2"/>
      <c r="I735" s="2"/>
      <c r="J735" s="79"/>
    </row>
    <row r="736" spans="1:10" x14ac:dyDescent="0.45">
      <c r="A736" s="2"/>
      <c r="B736" s="1"/>
      <c r="C736" s="2"/>
      <c r="D736" s="2"/>
      <c r="E736" s="2"/>
      <c r="F736" s="2"/>
      <c r="G736" s="1"/>
      <c r="H736" s="2"/>
      <c r="I736" s="2"/>
      <c r="J736" s="79"/>
    </row>
    <row r="737" spans="1:10" x14ac:dyDescent="0.45">
      <c r="A737" s="2"/>
      <c r="B737" s="1"/>
      <c r="C737" s="2"/>
      <c r="D737" s="2"/>
      <c r="E737" s="2"/>
      <c r="F737" s="2"/>
      <c r="G737" s="1"/>
      <c r="H737" s="2"/>
      <c r="I737" s="2"/>
      <c r="J737" s="79"/>
    </row>
    <row r="738" spans="1:10" x14ac:dyDescent="0.45">
      <c r="A738" s="2"/>
      <c r="B738" s="1"/>
      <c r="C738" s="2"/>
      <c r="D738" s="2"/>
      <c r="E738" s="2"/>
      <c r="F738" s="2"/>
      <c r="G738" s="1"/>
      <c r="H738" s="2"/>
      <c r="I738" s="2"/>
      <c r="J738" s="79"/>
    </row>
    <row r="739" spans="1:10" x14ac:dyDescent="0.45">
      <c r="A739" s="2"/>
      <c r="B739" s="1"/>
      <c r="C739" s="2"/>
      <c r="D739" s="2"/>
      <c r="E739" s="2"/>
      <c r="F739" s="2"/>
      <c r="G739" s="1"/>
      <c r="H739" s="2"/>
      <c r="I739" s="2"/>
      <c r="J739" s="79"/>
    </row>
    <row r="740" spans="1:10" x14ac:dyDescent="0.45">
      <c r="A740" s="2"/>
      <c r="B740" s="1"/>
      <c r="C740" s="2"/>
      <c r="D740" s="2"/>
      <c r="E740" s="2"/>
      <c r="F740" s="2"/>
      <c r="G740" s="1"/>
      <c r="H740" s="2"/>
      <c r="I740" s="2"/>
      <c r="J740" s="79"/>
    </row>
    <row r="741" spans="1:10" x14ac:dyDescent="0.45">
      <c r="A741" s="2"/>
      <c r="B741" s="1"/>
      <c r="C741" s="2"/>
      <c r="D741" s="2"/>
      <c r="E741" s="2"/>
      <c r="F741" s="2"/>
      <c r="G741" s="1"/>
      <c r="H741" s="2"/>
      <c r="I741" s="2"/>
      <c r="J741" s="79"/>
    </row>
    <row r="742" spans="1:10" x14ac:dyDescent="0.45">
      <c r="A742" s="2"/>
      <c r="B742" s="1"/>
      <c r="C742" s="2"/>
      <c r="D742" s="2"/>
      <c r="E742" s="2"/>
      <c r="F742" s="2"/>
      <c r="G742" s="1"/>
      <c r="H742" s="2"/>
      <c r="I742" s="2"/>
      <c r="J742" s="79"/>
    </row>
    <row r="743" spans="1:10" x14ac:dyDescent="0.45">
      <c r="A743" s="2"/>
      <c r="B743" s="1"/>
      <c r="C743" s="2"/>
      <c r="D743" s="2"/>
      <c r="E743" s="2"/>
      <c r="F743" s="2"/>
      <c r="G743" s="1"/>
      <c r="H743" s="2"/>
      <c r="I743" s="2"/>
      <c r="J743" s="79"/>
    </row>
    <row r="744" spans="1:10" x14ac:dyDescent="0.45">
      <c r="A744" s="2"/>
      <c r="B744" s="1"/>
      <c r="C744" s="2"/>
      <c r="D744" s="2"/>
      <c r="E744" s="2"/>
      <c r="F744" s="2"/>
      <c r="G744" s="1"/>
      <c r="H744" s="2"/>
      <c r="I744" s="2"/>
      <c r="J744" s="79"/>
    </row>
    <row r="745" spans="1:10" x14ac:dyDescent="0.45">
      <c r="A745" s="2"/>
      <c r="B745" s="1"/>
      <c r="C745" s="2"/>
      <c r="D745" s="2"/>
      <c r="E745" s="2"/>
      <c r="F745" s="2"/>
      <c r="G745" s="1"/>
      <c r="H745" s="2"/>
      <c r="I745" s="2"/>
      <c r="J745" s="79"/>
    </row>
    <row r="746" spans="1:10" x14ac:dyDescent="0.45">
      <c r="A746" s="2"/>
      <c r="B746" s="1"/>
      <c r="C746" s="2"/>
      <c r="D746" s="2"/>
      <c r="E746" s="2"/>
      <c r="F746" s="2"/>
      <c r="G746" s="1"/>
      <c r="H746" s="2"/>
      <c r="I746" s="2"/>
      <c r="J746" s="79"/>
    </row>
    <row r="747" spans="1:10" x14ac:dyDescent="0.45">
      <c r="A747" s="2"/>
      <c r="B747" s="1"/>
      <c r="C747" s="2"/>
      <c r="D747" s="2"/>
      <c r="E747" s="2"/>
      <c r="F747" s="2"/>
      <c r="G747" s="1"/>
      <c r="H747" s="2"/>
      <c r="I747" s="2"/>
      <c r="J747" s="79"/>
    </row>
    <row r="748" spans="1:10" x14ac:dyDescent="0.45">
      <c r="A748" s="2"/>
      <c r="B748" s="1"/>
      <c r="C748" s="2"/>
      <c r="D748" s="2"/>
      <c r="E748" s="2"/>
      <c r="F748" s="2"/>
      <c r="G748" s="1"/>
      <c r="H748" s="2"/>
      <c r="I748" s="2"/>
      <c r="J748" s="79"/>
    </row>
    <row r="749" spans="1:10" x14ac:dyDescent="0.45">
      <c r="A749" s="2"/>
      <c r="B749" s="1"/>
      <c r="C749" s="2"/>
      <c r="D749" s="2"/>
      <c r="E749" s="2"/>
      <c r="F749" s="2"/>
      <c r="G749" s="1"/>
      <c r="H749" s="2"/>
      <c r="I749" s="2"/>
      <c r="J749" s="79"/>
    </row>
    <row r="750" spans="1:10" x14ac:dyDescent="0.45">
      <c r="A750" s="2"/>
      <c r="B750" s="1"/>
      <c r="C750" s="2"/>
      <c r="D750" s="2"/>
      <c r="E750" s="2"/>
      <c r="F750" s="2"/>
      <c r="G750" s="1"/>
      <c r="H750" s="2"/>
      <c r="I750" s="2"/>
      <c r="J750" s="79"/>
    </row>
    <row r="751" spans="1:10" x14ac:dyDescent="0.45">
      <c r="A751" s="2"/>
      <c r="B751" s="1"/>
      <c r="C751" s="2"/>
      <c r="D751" s="2"/>
      <c r="E751" s="2"/>
      <c r="F751" s="2"/>
      <c r="G751" s="1"/>
      <c r="H751" s="2"/>
      <c r="I751" s="2"/>
      <c r="J751" s="79"/>
    </row>
    <row r="752" spans="1:10" x14ac:dyDescent="0.45">
      <c r="A752" s="2"/>
      <c r="B752" s="1"/>
      <c r="C752" s="2"/>
      <c r="D752" s="2"/>
      <c r="E752" s="2"/>
      <c r="F752" s="2"/>
      <c r="G752" s="1"/>
      <c r="H752" s="2"/>
      <c r="I752" s="2"/>
      <c r="J752" s="79"/>
    </row>
    <row r="753" spans="1:10" x14ac:dyDescent="0.45">
      <c r="A753" s="2"/>
      <c r="B753" s="1"/>
      <c r="C753" s="2"/>
      <c r="D753" s="2"/>
      <c r="E753" s="2"/>
      <c r="F753" s="2"/>
      <c r="G753" s="1"/>
      <c r="H753" s="2"/>
      <c r="I753" s="2"/>
      <c r="J753" s="79"/>
    </row>
    <row r="754" spans="1:10" x14ac:dyDescent="0.45">
      <c r="A754" s="2"/>
      <c r="B754" s="1"/>
      <c r="C754" s="2"/>
      <c r="D754" s="2"/>
      <c r="E754" s="2"/>
      <c r="F754" s="2"/>
      <c r="G754" s="1"/>
      <c r="H754" s="2"/>
      <c r="I754" s="2"/>
      <c r="J754" s="79"/>
    </row>
    <row r="755" spans="1:10" x14ac:dyDescent="0.45">
      <c r="A755" s="2"/>
      <c r="B755" s="1"/>
      <c r="C755" s="2"/>
      <c r="D755" s="2"/>
      <c r="E755" s="2"/>
      <c r="F755" s="2"/>
      <c r="G755" s="1"/>
      <c r="H755" s="2"/>
      <c r="I755" s="2"/>
      <c r="J755" s="79"/>
    </row>
    <row r="756" spans="1:10" x14ac:dyDescent="0.45">
      <c r="A756" s="2"/>
      <c r="B756" s="1"/>
      <c r="C756" s="2"/>
      <c r="D756" s="2"/>
      <c r="E756" s="2"/>
      <c r="F756" s="2"/>
      <c r="G756" s="1"/>
      <c r="H756" s="2"/>
      <c r="I756" s="2"/>
      <c r="J756" s="79"/>
    </row>
    <row r="757" spans="1:10" x14ac:dyDescent="0.45">
      <c r="A757" s="2"/>
      <c r="B757" s="1"/>
      <c r="C757" s="2"/>
      <c r="D757" s="2"/>
      <c r="E757" s="2"/>
      <c r="F757" s="2"/>
      <c r="G757" s="1"/>
      <c r="H757" s="2"/>
      <c r="I757" s="2"/>
      <c r="J757" s="79"/>
    </row>
    <row r="758" spans="1:10" x14ac:dyDescent="0.45">
      <c r="A758" s="2"/>
      <c r="B758" s="1"/>
      <c r="C758" s="2"/>
      <c r="D758" s="2"/>
      <c r="E758" s="2"/>
      <c r="F758" s="2"/>
      <c r="G758" s="1"/>
      <c r="H758" s="2"/>
      <c r="I758" s="2"/>
      <c r="J758" s="79"/>
    </row>
    <row r="759" spans="1:10" x14ac:dyDescent="0.45">
      <c r="A759" s="2"/>
      <c r="B759" s="1"/>
      <c r="C759" s="2"/>
      <c r="D759" s="2"/>
      <c r="E759" s="2"/>
      <c r="F759" s="2"/>
      <c r="G759" s="1"/>
      <c r="H759" s="2"/>
      <c r="I759" s="2"/>
      <c r="J759" s="79"/>
    </row>
    <row r="760" spans="1:10" x14ac:dyDescent="0.45">
      <c r="A760" s="2"/>
      <c r="B760" s="1"/>
      <c r="C760" s="2"/>
      <c r="D760" s="2"/>
      <c r="E760" s="2"/>
      <c r="F760" s="2"/>
      <c r="G760" s="1"/>
      <c r="H760" s="2"/>
      <c r="I760" s="2"/>
      <c r="J760" s="79"/>
    </row>
    <row r="761" spans="1:10" x14ac:dyDescent="0.45">
      <c r="A761" s="2"/>
      <c r="B761" s="1"/>
      <c r="C761" s="2"/>
      <c r="D761" s="2"/>
      <c r="E761" s="2"/>
      <c r="F761" s="2"/>
      <c r="G761" s="1"/>
      <c r="H761" s="2"/>
      <c r="I761" s="2"/>
      <c r="J761" s="79"/>
    </row>
    <row r="762" spans="1:10" x14ac:dyDescent="0.45">
      <c r="A762" s="2"/>
      <c r="B762" s="1"/>
      <c r="C762" s="2"/>
      <c r="D762" s="2"/>
      <c r="E762" s="2"/>
      <c r="F762" s="2"/>
      <c r="G762" s="1"/>
      <c r="H762" s="2"/>
      <c r="I762" s="2"/>
      <c r="J762" s="79"/>
    </row>
    <row r="763" spans="1:10" x14ac:dyDescent="0.45">
      <c r="A763" s="2"/>
      <c r="B763" s="1"/>
      <c r="C763" s="2"/>
      <c r="D763" s="2"/>
      <c r="E763" s="2"/>
      <c r="F763" s="2"/>
      <c r="G763" s="1"/>
      <c r="H763" s="2"/>
      <c r="I763" s="2"/>
      <c r="J763" s="79"/>
    </row>
    <row r="764" spans="1:10" x14ac:dyDescent="0.45">
      <c r="A764" s="2"/>
      <c r="B764" s="1"/>
      <c r="C764" s="2"/>
      <c r="D764" s="2"/>
      <c r="E764" s="2"/>
      <c r="F764" s="2"/>
      <c r="G764" s="1"/>
      <c r="H764" s="2"/>
      <c r="I764" s="2"/>
      <c r="J764" s="79"/>
    </row>
    <row r="765" spans="1:10" x14ac:dyDescent="0.45">
      <c r="A765" s="2"/>
      <c r="B765" s="1"/>
      <c r="C765" s="2"/>
      <c r="D765" s="2"/>
      <c r="E765" s="2"/>
      <c r="F765" s="2"/>
      <c r="G765" s="1"/>
      <c r="H765" s="2"/>
      <c r="I765" s="2"/>
      <c r="J765" s="79"/>
    </row>
    <row r="766" spans="1:10" x14ac:dyDescent="0.45">
      <c r="A766" s="2"/>
      <c r="B766" s="1"/>
      <c r="C766" s="2"/>
      <c r="D766" s="2"/>
      <c r="E766" s="2"/>
      <c r="F766" s="2"/>
      <c r="G766" s="1"/>
      <c r="H766" s="2"/>
      <c r="I766" s="2"/>
      <c r="J766" s="79"/>
    </row>
    <row r="767" spans="1:10" x14ac:dyDescent="0.45">
      <c r="A767" s="2"/>
      <c r="B767" s="1"/>
      <c r="C767" s="2"/>
      <c r="D767" s="2"/>
      <c r="E767" s="2"/>
      <c r="F767" s="2"/>
      <c r="G767" s="1"/>
      <c r="H767" s="2"/>
      <c r="I767" s="2"/>
      <c r="J767" s="79"/>
    </row>
    <row r="768" spans="1:10" x14ac:dyDescent="0.45">
      <c r="A768" s="2"/>
      <c r="B768" s="1"/>
      <c r="C768" s="2"/>
      <c r="D768" s="2"/>
      <c r="E768" s="2"/>
      <c r="F768" s="2"/>
      <c r="G768" s="1"/>
      <c r="H768" s="2"/>
      <c r="I768" s="2"/>
      <c r="J768" s="79"/>
    </row>
    <row r="769" spans="1:10" x14ac:dyDescent="0.45">
      <c r="A769" s="2"/>
      <c r="B769" s="1"/>
      <c r="C769" s="2"/>
      <c r="D769" s="2"/>
      <c r="E769" s="2"/>
      <c r="F769" s="2"/>
      <c r="G769" s="1"/>
      <c r="H769" s="2"/>
      <c r="I769" s="2"/>
      <c r="J769" s="79"/>
    </row>
    <row r="770" spans="1:10" x14ac:dyDescent="0.45">
      <c r="A770" s="2"/>
      <c r="B770" s="1"/>
      <c r="C770" s="2"/>
      <c r="D770" s="2"/>
      <c r="E770" s="2"/>
      <c r="F770" s="2"/>
      <c r="G770" s="1"/>
      <c r="H770" s="2"/>
      <c r="I770" s="2"/>
      <c r="J770" s="79"/>
    </row>
    <row r="771" spans="1:10" x14ac:dyDescent="0.45">
      <c r="A771" s="2"/>
      <c r="B771" s="1"/>
      <c r="C771" s="2"/>
      <c r="D771" s="2"/>
      <c r="E771" s="2"/>
      <c r="F771" s="2"/>
      <c r="G771" s="1"/>
      <c r="H771" s="2"/>
      <c r="I771" s="2"/>
      <c r="J771" s="79"/>
    </row>
    <row r="772" spans="1:10" x14ac:dyDescent="0.45">
      <c r="A772" s="2"/>
      <c r="B772" s="1"/>
      <c r="C772" s="2"/>
      <c r="D772" s="2"/>
      <c r="E772" s="2"/>
      <c r="F772" s="2"/>
      <c r="G772" s="1"/>
      <c r="H772" s="2"/>
      <c r="I772" s="2"/>
      <c r="J772" s="79"/>
    </row>
    <row r="773" spans="1:10" x14ac:dyDescent="0.45">
      <c r="A773" s="2"/>
      <c r="B773" s="1"/>
      <c r="C773" s="2"/>
      <c r="D773" s="2"/>
      <c r="E773" s="2"/>
      <c r="F773" s="2"/>
      <c r="G773" s="1"/>
      <c r="H773" s="2"/>
      <c r="I773" s="2"/>
      <c r="J773" s="79"/>
    </row>
    <row r="774" spans="1:10" x14ac:dyDescent="0.45">
      <c r="A774" s="2"/>
      <c r="B774" s="1"/>
      <c r="C774" s="2"/>
      <c r="D774" s="2"/>
      <c r="E774" s="2"/>
      <c r="F774" s="2"/>
      <c r="G774" s="1"/>
      <c r="H774" s="2"/>
      <c r="I774" s="2"/>
      <c r="J774" s="79"/>
    </row>
    <row r="775" spans="1:10" x14ac:dyDescent="0.45">
      <c r="A775" s="2"/>
      <c r="B775" s="1"/>
      <c r="C775" s="2"/>
      <c r="D775" s="2"/>
      <c r="E775" s="2"/>
      <c r="F775" s="2"/>
      <c r="G775" s="1"/>
      <c r="H775" s="2"/>
      <c r="I775" s="2"/>
      <c r="J775" s="79"/>
    </row>
    <row r="776" spans="1:10" x14ac:dyDescent="0.45">
      <c r="A776" s="2"/>
      <c r="B776" s="1"/>
      <c r="C776" s="2"/>
      <c r="D776" s="2"/>
      <c r="E776" s="2"/>
      <c r="F776" s="2"/>
      <c r="G776" s="1"/>
      <c r="H776" s="2"/>
      <c r="I776" s="2"/>
      <c r="J776" s="79"/>
    </row>
    <row r="777" spans="1:10" x14ac:dyDescent="0.45">
      <c r="A777" s="2"/>
      <c r="B777" s="1"/>
      <c r="C777" s="2"/>
      <c r="D777" s="2"/>
      <c r="E777" s="2"/>
      <c r="F777" s="2"/>
      <c r="G777" s="1"/>
      <c r="H777" s="2"/>
      <c r="I777" s="2"/>
      <c r="J777" s="79"/>
    </row>
    <row r="778" spans="1:10" x14ac:dyDescent="0.45">
      <c r="A778" s="2"/>
      <c r="B778" s="1"/>
      <c r="C778" s="2"/>
      <c r="D778" s="2"/>
      <c r="E778" s="2"/>
      <c r="F778" s="2"/>
      <c r="G778" s="1"/>
      <c r="H778" s="2"/>
      <c r="I778" s="2"/>
      <c r="J778" s="79"/>
    </row>
    <row r="779" spans="1:10" x14ac:dyDescent="0.45">
      <c r="A779" s="2"/>
      <c r="B779" s="1"/>
      <c r="C779" s="2"/>
      <c r="D779" s="2"/>
      <c r="E779" s="2"/>
      <c r="F779" s="2"/>
      <c r="G779" s="1"/>
      <c r="H779" s="2"/>
      <c r="I779" s="2"/>
      <c r="J779" s="79"/>
    </row>
    <row r="780" spans="1:10" x14ac:dyDescent="0.45">
      <c r="A780" s="2"/>
      <c r="B780" s="1"/>
      <c r="C780" s="2"/>
      <c r="D780" s="2"/>
      <c r="E780" s="2"/>
      <c r="F780" s="2"/>
      <c r="G780" s="1"/>
      <c r="H780" s="2"/>
      <c r="I780" s="2"/>
      <c r="J780" s="79"/>
    </row>
    <row r="781" spans="1:10" x14ac:dyDescent="0.45">
      <c r="A781" s="2"/>
      <c r="B781" s="1"/>
      <c r="C781" s="2"/>
      <c r="D781" s="2"/>
      <c r="E781" s="2"/>
      <c r="F781" s="2"/>
      <c r="G781" s="1"/>
      <c r="H781" s="2"/>
      <c r="I781" s="2"/>
      <c r="J781" s="79"/>
    </row>
    <row r="782" spans="1:10" x14ac:dyDescent="0.45">
      <c r="A782" s="2"/>
      <c r="B782" s="1"/>
      <c r="C782" s="2"/>
      <c r="D782" s="2"/>
      <c r="E782" s="2"/>
      <c r="F782" s="2"/>
      <c r="G782" s="1"/>
      <c r="H782" s="2"/>
      <c r="I782" s="2"/>
      <c r="J782" s="79"/>
    </row>
    <row r="783" spans="1:10" x14ac:dyDescent="0.45">
      <c r="A783" s="2"/>
      <c r="B783" s="1"/>
      <c r="C783" s="2"/>
      <c r="D783" s="2"/>
      <c r="E783" s="2"/>
      <c r="F783" s="2"/>
      <c r="G783" s="1"/>
      <c r="H783" s="2"/>
      <c r="I783" s="2"/>
      <c r="J783" s="79"/>
    </row>
    <row r="784" spans="1:10" x14ac:dyDescent="0.45">
      <c r="A784" s="2"/>
      <c r="B784" s="1"/>
      <c r="C784" s="2"/>
      <c r="D784" s="2"/>
      <c r="E784" s="2"/>
      <c r="F784" s="2"/>
      <c r="G784" s="1"/>
      <c r="H784" s="2"/>
      <c r="I784" s="2"/>
      <c r="J784" s="79"/>
    </row>
    <row r="785" spans="1:10" x14ac:dyDescent="0.45">
      <c r="A785" s="2"/>
      <c r="B785" s="1"/>
      <c r="C785" s="2"/>
      <c r="D785" s="2"/>
      <c r="E785" s="2"/>
      <c r="F785" s="2"/>
      <c r="G785" s="1"/>
      <c r="H785" s="2"/>
      <c r="I785" s="2"/>
      <c r="J785" s="79"/>
    </row>
    <row r="786" spans="1:10" x14ac:dyDescent="0.45">
      <c r="A786" s="2"/>
      <c r="B786" s="1"/>
      <c r="C786" s="2"/>
      <c r="D786" s="2"/>
      <c r="E786" s="2"/>
      <c r="F786" s="2"/>
      <c r="G786" s="1"/>
      <c r="H786" s="2"/>
      <c r="I786" s="2"/>
      <c r="J786" s="79"/>
    </row>
    <row r="787" spans="1:10" x14ac:dyDescent="0.45">
      <c r="A787" s="2"/>
      <c r="B787" s="1"/>
      <c r="C787" s="2"/>
      <c r="D787" s="2"/>
      <c r="E787" s="2"/>
      <c r="F787" s="2"/>
      <c r="G787" s="1"/>
      <c r="H787" s="2"/>
      <c r="I787" s="2"/>
      <c r="J787" s="79"/>
    </row>
    <row r="788" spans="1:10" x14ac:dyDescent="0.45">
      <c r="A788" s="2"/>
      <c r="B788" s="1"/>
      <c r="C788" s="2"/>
      <c r="D788" s="2"/>
      <c r="E788" s="2"/>
      <c r="F788" s="2"/>
      <c r="G788" s="1"/>
      <c r="H788" s="2"/>
      <c r="I788" s="2"/>
      <c r="J788" s="79"/>
    </row>
    <row r="789" spans="1:10" x14ac:dyDescent="0.45">
      <c r="A789" s="2"/>
      <c r="B789" s="1"/>
      <c r="C789" s="2"/>
      <c r="D789" s="2"/>
      <c r="E789" s="2"/>
      <c r="F789" s="2"/>
      <c r="G789" s="1"/>
      <c r="H789" s="2"/>
      <c r="I789" s="2"/>
      <c r="J789" s="79"/>
    </row>
    <row r="790" spans="1:10" x14ac:dyDescent="0.45">
      <c r="A790" s="2"/>
      <c r="B790" s="1"/>
      <c r="C790" s="2"/>
      <c r="D790" s="2"/>
      <c r="E790" s="2"/>
      <c r="F790" s="2"/>
      <c r="G790" s="1"/>
      <c r="H790" s="2"/>
      <c r="I790" s="2"/>
      <c r="J790" s="79"/>
    </row>
    <row r="791" spans="1:10" x14ac:dyDescent="0.45">
      <c r="A791" s="2"/>
      <c r="B791" s="1"/>
      <c r="C791" s="2"/>
      <c r="D791" s="2"/>
      <c r="E791" s="2"/>
      <c r="F791" s="2"/>
      <c r="G791" s="1"/>
      <c r="H791" s="2"/>
      <c r="I791" s="2"/>
      <c r="J791" s="79"/>
    </row>
    <row r="792" spans="1:10" x14ac:dyDescent="0.45">
      <c r="A792" s="2"/>
      <c r="B792" s="1"/>
      <c r="C792" s="2"/>
      <c r="D792" s="2"/>
      <c r="E792" s="2"/>
      <c r="F792" s="2"/>
      <c r="G792" s="1"/>
      <c r="H792" s="2"/>
      <c r="I792" s="2"/>
      <c r="J792" s="79"/>
    </row>
    <row r="793" spans="1:10" x14ac:dyDescent="0.45">
      <c r="A793" s="2"/>
      <c r="B793" s="1"/>
      <c r="C793" s="2"/>
      <c r="D793" s="2"/>
      <c r="E793" s="2"/>
      <c r="F793" s="2"/>
      <c r="G793" s="1"/>
      <c r="H793" s="2"/>
      <c r="I793" s="2"/>
      <c r="J793" s="79"/>
    </row>
    <row r="794" spans="1:10" x14ac:dyDescent="0.45">
      <c r="A794" s="2"/>
      <c r="B794" s="1"/>
      <c r="C794" s="2"/>
      <c r="D794" s="2"/>
      <c r="E794" s="2"/>
      <c r="F794" s="2"/>
      <c r="G794" s="1"/>
      <c r="H794" s="2"/>
      <c r="I794" s="2"/>
      <c r="J794" s="79"/>
    </row>
    <row r="795" spans="1:10" x14ac:dyDescent="0.45">
      <c r="A795" s="2"/>
      <c r="B795" s="1"/>
      <c r="C795" s="2"/>
      <c r="D795" s="2"/>
      <c r="E795" s="2"/>
      <c r="F795" s="2"/>
      <c r="G795" s="1"/>
      <c r="H795" s="2"/>
      <c r="I795" s="2"/>
      <c r="J795" s="79"/>
    </row>
    <row r="796" spans="1:10" x14ac:dyDescent="0.45">
      <c r="A796" s="2"/>
      <c r="B796" s="1"/>
      <c r="C796" s="2"/>
      <c r="D796" s="2"/>
      <c r="E796" s="2"/>
      <c r="F796" s="2"/>
      <c r="G796" s="1"/>
      <c r="H796" s="2"/>
      <c r="I796" s="2"/>
      <c r="J796" s="79"/>
    </row>
    <row r="797" spans="1:10" x14ac:dyDescent="0.45">
      <c r="A797" s="2"/>
      <c r="B797" s="1"/>
      <c r="C797" s="2"/>
      <c r="D797" s="2"/>
      <c r="E797" s="2"/>
      <c r="F797" s="2"/>
      <c r="G797" s="1"/>
      <c r="H797" s="2"/>
      <c r="I797" s="2"/>
      <c r="J797" s="79"/>
    </row>
    <row r="798" spans="1:10" x14ac:dyDescent="0.45">
      <c r="A798" s="2"/>
      <c r="B798" s="1"/>
      <c r="C798" s="2"/>
      <c r="D798" s="2"/>
      <c r="E798" s="2"/>
      <c r="F798" s="2"/>
      <c r="G798" s="1"/>
      <c r="H798" s="2"/>
      <c r="I798" s="2"/>
      <c r="J798" s="79"/>
    </row>
    <row r="799" spans="1:10" x14ac:dyDescent="0.45">
      <c r="A799" s="2"/>
      <c r="B799" s="1"/>
      <c r="C799" s="2"/>
      <c r="D799" s="2"/>
      <c r="E799" s="2"/>
      <c r="F799" s="2"/>
      <c r="G799" s="1"/>
      <c r="H799" s="2"/>
      <c r="I799" s="2"/>
      <c r="J799" s="79"/>
    </row>
    <row r="800" spans="1:10" x14ac:dyDescent="0.45">
      <c r="A800" s="2"/>
      <c r="B800" s="1"/>
      <c r="C800" s="2"/>
      <c r="D800" s="2"/>
      <c r="E800" s="2"/>
      <c r="F800" s="2"/>
      <c r="G800" s="1"/>
      <c r="H800" s="2"/>
      <c r="I800" s="2"/>
      <c r="J800" s="79"/>
    </row>
    <row r="801" spans="1:10" x14ac:dyDescent="0.45">
      <c r="A801" s="2"/>
      <c r="B801" s="1"/>
      <c r="C801" s="2"/>
      <c r="D801" s="2"/>
      <c r="E801" s="2"/>
      <c r="F801" s="2"/>
      <c r="G801" s="1"/>
      <c r="H801" s="2"/>
      <c r="I801" s="2"/>
      <c r="J801" s="79"/>
    </row>
    <row r="802" spans="1:10" x14ac:dyDescent="0.45">
      <c r="A802" s="2"/>
      <c r="B802" s="1"/>
      <c r="C802" s="2"/>
      <c r="D802" s="2"/>
      <c r="E802" s="2"/>
      <c r="F802" s="2"/>
      <c r="G802" s="1"/>
      <c r="H802" s="2"/>
      <c r="I802" s="2"/>
      <c r="J802" s="79"/>
    </row>
    <row r="803" spans="1:10" x14ac:dyDescent="0.45">
      <c r="A803" s="2"/>
      <c r="B803" s="1"/>
      <c r="C803" s="2"/>
      <c r="D803" s="2"/>
      <c r="E803" s="2"/>
      <c r="F803" s="2"/>
      <c r="G803" s="1"/>
      <c r="H803" s="2"/>
      <c r="I803" s="2"/>
      <c r="J803" s="79"/>
    </row>
    <row r="804" spans="1:10" x14ac:dyDescent="0.45">
      <c r="A804" s="2"/>
      <c r="B804" s="1"/>
      <c r="C804" s="2"/>
      <c r="D804" s="2"/>
      <c r="E804" s="2"/>
      <c r="F804" s="2"/>
      <c r="G804" s="1"/>
      <c r="H804" s="2"/>
      <c r="I804" s="2"/>
      <c r="J804" s="79"/>
    </row>
    <row r="805" spans="1:10" x14ac:dyDescent="0.45">
      <c r="A805" s="2"/>
      <c r="B805" s="1"/>
      <c r="C805" s="2"/>
      <c r="D805" s="2"/>
      <c r="E805" s="2"/>
      <c r="F805" s="2"/>
      <c r="G805" s="1"/>
      <c r="H805" s="2"/>
      <c r="I805" s="2"/>
      <c r="J805" s="79"/>
    </row>
    <row r="806" spans="1:10" x14ac:dyDescent="0.45">
      <c r="A806" s="2"/>
      <c r="B806" s="1"/>
      <c r="C806" s="2"/>
      <c r="D806" s="2"/>
      <c r="E806" s="2"/>
      <c r="F806" s="2"/>
      <c r="G806" s="1"/>
      <c r="H806" s="2"/>
      <c r="I806" s="2"/>
      <c r="J806" s="79"/>
    </row>
    <row r="807" spans="1:10" x14ac:dyDescent="0.45">
      <c r="A807" s="2"/>
      <c r="B807" s="1"/>
      <c r="C807" s="2"/>
      <c r="D807" s="2"/>
      <c r="E807" s="2"/>
      <c r="F807" s="2"/>
      <c r="G807" s="1"/>
      <c r="H807" s="2"/>
      <c r="I807" s="2"/>
      <c r="J807" s="79"/>
    </row>
    <row r="808" spans="1:10" x14ac:dyDescent="0.45">
      <c r="A808" s="2"/>
      <c r="B808" s="1"/>
      <c r="C808" s="2"/>
      <c r="D808" s="2"/>
      <c r="E808" s="2"/>
      <c r="F808" s="2"/>
      <c r="G808" s="1"/>
      <c r="H808" s="2"/>
      <c r="I808" s="2"/>
      <c r="J808" s="79"/>
    </row>
    <row r="809" spans="1:10" x14ac:dyDescent="0.45">
      <c r="A809" s="2"/>
      <c r="B809" s="1"/>
      <c r="C809" s="2"/>
      <c r="D809" s="2"/>
      <c r="E809" s="2"/>
      <c r="F809" s="2"/>
      <c r="G809" s="1"/>
      <c r="H809" s="2"/>
      <c r="I809" s="2"/>
      <c r="J809" s="79"/>
    </row>
    <row r="810" spans="1:10" x14ac:dyDescent="0.45">
      <c r="A810" s="2"/>
      <c r="B810" s="1"/>
      <c r="C810" s="2"/>
      <c r="D810" s="2"/>
      <c r="E810" s="2"/>
      <c r="F810" s="2"/>
      <c r="G810" s="1"/>
      <c r="H810" s="2"/>
      <c r="I810" s="2"/>
      <c r="J810" s="79"/>
    </row>
    <row r="811" spans="1:10" x14ac:dyDescent="0.45">
      <c r="A811" s="2"/>
      <c r="B811" s="1"/>
      <c r="C811" s="2"/>
      <c r="D811" s="2"/>
      <c r="E811" s="2"/>
      <c r="F811" s="2"/>
      <c r="G811" s="1"/>
      <c r="H811" s="2"/>
      <c r="I811" s="2"/>
      <c r="J811" s="79"/>
    </row>
    <row r="812" spans="1:10" x14ac:dyDescent="0.45">
      <c r="A812" s="2"/>
      <c r="B812" s="1"/>
      <c r="C812" s="2"/>
      <c r="D812" s="2"/>
      <c r="E812" s="2"/>
      <c r="F812" s="2"/>
      <c r="G812" s="1"/>
      <c r="H812" s="2"/>
      <c r="I812" s="2"/>
      <c r="J812" s="79"/>
    </row>
    <row r="813" spans="1:10" x14ac:dyDescent="0.45">
      <c r="A813" s="2"/>
      <c r="B813" s="1"/>
      <c r="C813" s="2"/>
      <c r="D813" s="2"/>
      <c r="E813" s="2"/>
      <c r="F813" s="2"/>
      <c r="G813" s="1"/>
      <c r="H813" s="2"/>
      <c r="I813" s="2"/>
      <c r="J813" s="79"/>
    </row>
    <row r="814" spans="1:10" x14ac:dyDescent="0.45">
      <c r="A814" s="2"/>
      <c r="B814" s="1"/>
      <c r="C814" s="2"/>
      <c r="D814" s="2"/>
      <c r="E814" s="2"/>
      <c r="F814" s="2"/>
      <c r="G814" s="1"/>
      <c r="H814" s="2"/>
      <c r="I814" s="2"/>
      <c r="J814" s="79"/>
    </row>
    <row r="815" spans="1:10" x14ac:dyDescent="0.45">
      <c r="A815" s="2"/>
      <c r="B815" s="1"/>
      <c r="C815" s="2"/>
      <c r="D815" s="2"/>
      <c r="E815" s="2"/>
      <c r="F815" s="2"/>
      <c r="G815" s="1"/>
      <c r="H815" s="2"/>
      <c r="I815" s="2"/>
      <c r="J815" s="79"/>
    </row>
    <row r="816" spans="1:10" x14ac:dyDescent="0.45">
      <c r="A816" s="2"/>
      <c r="B816" s="1"/>
      <c r="C816" s="2"/>
      <c r="D816" s="2"/>
      <c r="E816" s="2"/>
      <c r="F816" s="2"/>
      <c r="G816" s="1"/>
      <c r="H816" s="2"/>
      <c r="I816" s="2"/>
      <c r="J816" s="79"/>
    </row>
    <row r="817" spans="1:10" x14ac:dyDescent="0.45">
      <c r="A817" s="2"/>
      <c r="B817" s="1"/>
      <c r="C817" s="2"/>
      <c r="D817" s="2"/>
      <c r="E817" s="2"/>
      <c r="F817" s="2"/>
      <c r="G817" s="1"/>
      <c r="H817" s="2"/>
      <c r="I817" s="2"/>
      <c r="J817" s="79"/>
    </row>
    <row r="818" spans="1:10" x14ac:dyDescent="0.45">
      <c r="A818" s="2"/>
      <c r="B818" s="1"/>
      <c r="C818" s="2"/>
      <c r="D818" s="2"/>
      <c r="E818" s="2"/>
      <c r="F818" s="2"/>
      <c r="G818" s="1"/>
      <c r="H818" s="2"/>
      <c r="I818" s="2"/>
      <c r="J818" s="79"/>
    </row>
    <row r="819" spans="1:10" x14ac:dyDescent="0.45">
      <c r="A819" s="2"/>
      <c r="B819" s="1"/>
      <c r="C819" s="2"/>
      <c r="D819" s="2"/>
      <c r="E819" s="2"/>
      <c r="F819" s="2"/>
      <c r="G819" s="1"/>
      <c r="H819" s="2"/>
      <c r="I819" s="2"/>
      <c r="J819" s="79"/>
    </row>
    <row r="820" spans="1:10" x14ac:dyDescent="0.45">
      <c r="A820" s="2"/>
      <c r="B820" s="1"/>
      <c r="C820" s="2"/>
      <c r="D820" s="2"/>
      <c r="E820" s="2"/>
      <c r="F820" s="2"/>
      <c r="G820" s="1"/>
      <c r="H820" s="2"/>
      <c r="I820" s="2"/>
      <c r="J820" s="79"/>
    </row>
    <row r="821" spans="1:10" x14ac:dyDescent="0.45">
      <c r="A821" s="2"/>
      <c r="B821" s="1"/>
      <c r="C821" s="2"/>
      <c r="D821" s="2"/>
      <c r="E821" s="2"/>
      <c r="F821" s="2"/>
      <c r="G821" s="1"/>
      <c r="H821" s="2"/>
      <c r="I821" s="2"/>
      <c r="J821" s="79"/>
    </row>
    <row r="822" spans="1:10" x14ac:dyDescent="0.45">
      <c r="A822" s="2"/>
      <c r="B822" s="1"/>
      <c r="C822" s="2"/>
      <c r="D822" s="2"/>
      <c r="E822" s="2"/>
      <c r="F822" s="2"/>
      <c r="G822" s="1"/>
      <c r="H822" s="2"/>
      <c r="I822" s="2"/>
      <c r="J822" s="79"/>
    </row>
    <row r="823" spans="1:10" x14ac:dyDescent="0.45">
      <c r="A823" s="2"/>
      <c r="B823" s="1"/>
      <c r="C823" s="2"/>
      <c r="D823" s="2"/>
      <c r="E823" s="2"/>
      <c r="F823" s="2"/>
      <c r="G823" s="1"/>
      <c r="H823" s="2"/>
      <c r="I823" s="2"/>
      <c r="J823" s="79"/>
    </row>
    <row r="824" spans="1:10" x14ac:dyDescent="0.45">
      <c r="A824" s="2"/>
      <c r="B824" s="1"/>
      <c r="C824" s="2"/>
      <c r="D824" s="2"/>
      <c r="E824" s="2"/>
      <c r="F824" s="2"/>
      <c r="G824" s="1"/>
      <c r="H824" s="2"/>
      <c r="I824" s="2"/>
      <c r="J824" s="79"/>
    </row>
    <row r="825" spans="1:10" x14ac:dyDescent="0.45">
      <c r="A825" s="2"/>
      <c r="B825" s="1"/>
      <c r="C825" s="2"/>
      <c r="D825" s="2"/>
      <c r="E825" s="2"/>
      <c r="F825" s="2"/>
      <c r="G825" s="1"/>
      <c r="H825" s="2"/>
      <c r="I825" s="2"/>
      <c r="J825" s="79"/>
    </row>
    <row r="826" spans="1:10" x14ac:dyDescent="0.45">
      <c r="A826" s="2"/>
      <c r="B826" s="1"/>
      <c r="C826" s="2"/>
      <c r="D826" s="2"/>
      <c r="E826" s="2"/>
      <c r="F826" s="2"/>
      <c r="G826" s="1"/>
      <c r="H826" s="2"/>
      <c r="I826" s="2"/>
      <c r="J826" s="79"/>
    </row>
    <row r="827" spans="1:10" x14ac:dyDescent="0.45">
      <c r="A827" s="2"/>
      <c r="B827" s="1"/>
      <c r="C827" s="2"/>
      <c r="D827" s="2"/>
      <c r="E827" s="2"/>
      <c r="F827" s="2"/>
      <c r="G827" s="1"/>
      <c r="H827" s="2"/>
      <c r="I827" s="2"/>
      <c r="J827" s="79"/>
    </row>
    <row r="828" spans="1:10" x14ac:dyDescent="0.45">
      <c r="A828" s="2"/>
      <c r="B828" s="1"/>
      <c r="C828" s="2"/>
      <c r="D828" s="2"/>
      <c r="E828" s="2"/>
      <c r="F828" s="2"/>
      <c r="G828" s="1"/>
      <c r="H828" s="2"/>
      <c r="I828" s="2"/>
      <c r="J828" s="79"/>
    </row>
    <row r="829" spans="1:10" x14ac:dyDescent="0.45">
      <c r="A829" s="2"/>
      <c r="B829" s="1"/>
      <c r="C829" s="2"/>
      <c r="D829" s="2"/>
      <c r="E829" s="2"/>
      <c r="F829" s="2"/>
      <c r="G829" s="1"/>
      <c r="H829" s="2"/>
      <c r="I829" s="2"/>
      <c r="J829" s="79"/>
    </row>
    <row r="830" spans="1:10" x14ac:dyDescent="0.45">
      <c r="A830" s="2"/>
      <c r="B830" s="1"/>
      <c r="C830" s="2"/>
      <c r="D830" s="2"/>
      <c r="E830" s="2"/>
      <c r="F830" s="2"/>
      <c r="G830" s="1"/>
      <c r="H830" s="2"/>
      <c r="I830" s="2"/>
      <c r="J830" s="79"/>
    </row>
    <row r="831" spans="1:10" x14ac:dyDescent="0.45">
      <c r="A831" s="2"/>
      <c r="B831" s="1"/>
      <c r="C831" s="2"/>
      <c r="D831" s="2"/>
      <c r="E831" s="2"/>
      <c r="F831" s="2"/>
      <c r="G831" s="1"/>
      <c r="H831" s="2"/>
      <c r="I831" s="2"/>
      <c r="J831" s="79"/>
    </row>
    <row r="832" spans="1:10" x14ac:dyDescent="0.45">
      <c r="A832" s="2"/>
      <c r="B832" s="1"/>
      <c r="C832" s="2"/>
      <c r="D832" s="2"/>
      <c r="E832" s="2"/>
      <c r="F832" s="2"/>
      <c r="G832" s="1"/>
      <c r="H832" s="2"/>
      <c r="I832" s="2"/>
      <c r="J832" s="79"/>
    </row>
    <row r="833" spans="1:10" x14ac:dyDescent="0.45">
      <c r="A833" s="2"/>
      <c r="B833" s="1"/>
      <c r="C833" s="2"/>
      <c r="D833" s="2"/>
      <c r="E833" s="2"/>
      <c r="F833" s="2"/>
      <c r="G833" s="1"/>
      <c r="H833" s="2"/>
      <c r="I833" s="2"/>
      <c r="J833" s="79"/>
    </row>
    <row r="834" spans="1:10" x14ac:dyDescent="0.45">
      <c r="A834" s="2"/>
      <c r="B834" s="1"/>
      <c r="C834" s="2"/>
      <c r="D834" s="2"/>
      <c r="E834" s="2"/>
      <c r="F834" s="2"/>
      <c r="G834" s="1"/>
      <c r="H834" s="2"/>
      <c r="I834" s="2"/>
      <c r="J834" s="79"/>
    </row>
    <row r="835" spans="1:10" x14ac:dyDescent="0.45">
      <c r="A835" s="2"/>
      <c r="B835" s="1"/>
      <c r="C835" s="2"/>
      <c r="D835" s="2"/>
      <c r="E835" s="2"/>
      <c r="F835" s="2"/>
      <c r="G835" s="1"/>
      <c r="H835" s="2"/>
      <c r="I835" s="2"/>
      <c r="J835" s="79"/>
    </row>
    <row r="836" spans="1:10" x14ac:dyDescent="0.45">
      <c r="A836" s="2"/>
      <c r="B836" s="1"/>
      <c r="C836" s="2"/>
      <c r="D836" s="2"/>
      <c r="E836" s="2"/>
      <c r="F836" s="2"/>
      <c r="G836" s="1"/>
      <c r="H836" s="2"/>
      <c r="I836" s="2"/>
      <c r="J836" s="79"/>
    </row>
    <row r="837" spans="1:10" x14ac:dyDescent="0.45">
      <c r="A837" s="2"/>
      <c r="B837" s="1"/>
      <c r="C837" s="2"/>
      <c r="D837" s="2"/>
      <c r="E837" s="2"/>
      <c r="F837" s="2"/>
      <c r="G837" s="1"/>
      <c r="H837" s="2"/>
      <c r="I837" s="2"/>
      <c r="J837" s="79"/>
    </row>
    <row r="838" spans="1:10" x14ac:dyDescent="0.45">
      <c r="A838" s="2"/>
      <c r="B838" s="1"/>
      <c r="C838" s="2"/>
      <c r="D838" s="2"/>
      <c r="E838" s="2"/>
      <c r="F838" s="2"/>
      <c r="G838" s="1"/>
      <c r="H838" s="2"/>
      <c r="I838" s="2"/>
      <c r="J838" s="79"/>
    </row>
    <row r="839" spans="1:10" x14ac:dyDescent="0.45">
      <c r="A839" s="2"/>
      <c r="B839" s="1"/>
      <c r="C839" s="2"/>
      <c r="D839" s="2"/>
      <c r="E839" s="2"/>
      <c r="F839" s="2"/>
      <c r="G839" s="1"/>
      <c r="H839" s="2"/>
      <c r="I839" s="2"/>
      <c r="J839" s="79"/>
    </row>
    <row r="840" spans="1:10" x14ac:dyDescent="0.45">
      <c r="A840" s="2"/>
      <c r="B840" s="1"/>
      <c r="C840" s="2"/>
      <c r="D840" s="2"/>
      <c r="E840" s="2"/>
      <c r="F840" s="2"/>
      <c r="G840" s="1"/>
      <c r="H840" s="2"/>
      <c r="I840" s="2"/>
      <c r="J840" s="79"/>
    </row>
    <row r="841" spans="1:10" x14ac:dyDescent="0.45">
      <c r="A841" s="2"/>
      <c r="B841" s="1"/>
      <c r="C841" s="2"/>
      <c r="D841" s="2"/>
      <c r="E841" s="2"/>
      <c r="F841" s="2"/>
      <c r="G841" s="1"/>
      <c r="H841" s="2"/>
      <c r="I841" s="2"/>
      <c r="J841" s="79"/>
    </row>
    <row r="842" spans="1:10" x14ac:dyDescent="0.45">
      <c r="A842" s="2"/>
      <c r="B842" s="1"/>
      <c r="C842" s="2"/>
      <c r="D842" s="2"/>
      <c r="E842" s="2"/>
      <c r="F842" s="2"/>
      <c r="G842" s="1"/>
      <c r="H842" s="2"/>
      <c r="I842" s="2"/>
      <c r="J842" s="79"/>
    </row>
    <row r="843" spans="1:10" x14ac:dyDescent="0.45">
      <c r="A843" s="2"/>
      <c r="B843" s="1"/>
      <c r="C843" s="2"/>
      <c r="D843" s="2"/>
      <c r="E843" s="2"/>
      <c r="F843" s="2"/>
      <c r="G843" s="1"/>
      <c r="H843" s="2"/>
      <c r="I843" s="2"/>
      <c r="J843" s="79"/>
    </row>
    <row r="844" spans="1:10" x14ac:dyDescent="0.45">
      <c r="A844" s="2"/>
      <c r="B844" s="1"/>
      <c r="C844" s="2"/>
      <c r="D844" s="2"/>
      <c r="E844" s="2"/>
      <c r="F844" s="2"/>
      <c r="G844" s="1"/>
      <c r="H844" s="2"/>
      <c r="I844" s="2"/>
      <c r="J844" s="79"/>
    </row>
    <row r="845" spans="1:10" x14ac:dyDescent="0.45">
      <c r="A845" s="2"/>
      <c r="B845" s="1"/>
      <c r="C845" s="2"/>
      <c r="D845" s="2"/>
      <c r="E845" s="2"/>
      <c r="F845" s="2"/>
      <c r="G845" s="1"/>
      <c r="H845" s="2"/>
      <c r="I845" s="2"/>
      <c r="J845" s="79"/>
    </row>
    <row r="846" spans="1:10" x14ac:dyDescent="0.45">
      <c r="A846" s="2"/>
      <c r="B846" s="1"/>
      <c r="C846" s="2"/>
      <c r="D846" s="2"/>
      <c r="E846" s="2"/>
      <c r="F846" s="2"/>
      <c r="G846" s="1"/>
      <c r="H846" s="2"/>
      <c r="I846" s="2"/>
      <c r="J846" s="79"/>
    </row>
    <row r="847" spans="1:10" x14ac:dyDescent="0.45">
      <c r="A847" s="2"/>
      <c r="B847" s="1"/>
      <c r="C847" s="2"/>
      <c r="D847" s="2"/>
      <c r="E847" s="2"/>
      <c r="F847" s="2"/>
      <c r="G847" s="1"/>
      <c r="H847" s="2"/>
      <c r="I847" s="2"/>
      <c r="J847" s="79"/>
    </row>
    <row r="848" spans="1:10" x14ac:dyDescent="0.45">
      <c r="A848" s="2"/>
      <c r="B848" s="1"/>
      <c r="C848" s="2"/>
      <c r="D848" s="2"/>
      <c r="E848" s="2"/>
      <c r="F848" s="2"/>
      <c r="G848" s="1"/>
      <c r="H848" s="2"/>
      <c r="I848" s="2"/>
      <c r="J848" s="79"/>
    </row>
    <row r="849" spans="1:10" x14ac:dyDescent="0.45">
      <c r="A849" s="2"/>
      <c r="B849" s="1"/>
      <c r="C849" s="2"/>
      <c r="D849" s="2"/>
      <c r="E849" s="2"/>
      <c r="F849" s="2"/>
      <c r="G849" s="1"/>
      <c r="H849" s="2"/>
      <c r="I849" s="2"/>
      <c r="J849" s="79"/>
    </row>
    <row r="850" spans="1:10" x14ac:dyDescent="0.45">
      <c r="A850" s="2"/>
      <c r="B850" s="1"/>
      <c r="C850" s="2"/>
      <c r="D850" s="2"/>
      <c r="E850" s="2"/>
      <c r="F850" s="2"/>
      <c r="G850" s="1"/>
      <c r="H850" s="2"/>
      <c r="I850" s="2"/>
      <c r="J850" s="79"/>
    </row>
    <row r="851" spans="1:10" x14ac:dyDescent="0.45">
      <c r="A851" s="2"/>
      <c r="B851" s="1"/>
      <c r="C851" s="2"/>
      <c r="D851" s="2"/>
      <c r="E851" s="2"/>
      <c r="F851" s="2"/>
      <c r="G851" s="1"/>
      <c r="H851" s="2"/>
      <c r="I851" s="2"/>
      <c r="J851" s="79"/>
    </row>
    <row r="852" spans="1:10" x14ac:dyDescent="0.45">
      <c r="A852" s="2"/>
      <c r="B852" s="1"/>
      <c r="C852" s="2"/>
      <c r="D852" s="2"/>
      <c r="E852" s="2"/>
      <c r="F852" s="2"/>
      <c r="G852" s="1"/>
      <c r="H852" s="2"/>
      <c r="I852" s="2"/>
      <c r="J852" s="79"/>
    </row>
    <row r="853" spans="1:10" x14ac:dyDescent="0.45">
      <c r="A853" s="2"/>
      <c r="B853" s="1"/>
      <c r="C853" s="2"/>
      <c r="D853" s="2"/>
      <c r="E853" s="2"/>
      <c r="F853" s="2"/>
      <c r="G853" s="1"/>
      <c r="H853" s="2"/>
      <c r="I853" s="2"/>
      <c r="J853" s="79"/>
    </row>
    <row r="854" spans="1:10" x14ac:dyDescent="0.45">
      <c r="A854" s="2"/>
      <c r="B854" s="1"/>
      <c r="C854" s="2"/>
      <c r="D854" s="2"/>
      <c r="E854" s="2"/>
      <c r="F854" s="2"/>
      <c r="G854" s="1"/>
      <c r="H854" s="2"/>
      <c r="I854" s="2"/>
      <c r="J854" s="79"/>
    </row>
    <row r="855" spans="1:10" x14ac:dyDescent="0.45">
      <c r="A855" s="2"/>
      <c r="B855" s="1"/>
      <c r="C855" s="2"/>
      <c r="D855" s="2"/>
      <c r="E855" s="2"/>
      <c r="F855" s="2"/>
      <c r="G855" s="1"/>
      <c r="H855" s="2"/>
      <c r="I855" s="2"/>
      <c r="J855" s="79"/>
    </row>
    <row r="856" spans="1:10" x14ac:dyDescent="0.45">
      <c r="A856" s="2"/>
      <c r="B856" s="1"/>
      <c r="C856" s="2"/>
      <c r="D856" s="2"/>
      <c r="E856" s="2"/>
      <c r="F856" s="2"/>
      <c r="G856" s="1"/>
      <c r="H856" s="2"/>
      <c r="I856" s="2"/>
      <c r="J856" s="79"/>
    </row>
    <row r="857" spans="1:10" x14ac:dyDescent="0.45">
      <c r="A857" s="2"/>
      <c r="B857" s="1"/>
      <c r="C857" s="2"/>
      <c r="D857" s="2"/>
      <c r="E857" s="2"/>
      <c r="F857" s="2"/>
      <c r="G857" s="1"/>
      <c r="H857" s="2"/>
      <c r="I857" s="2"/>
      <c r="J857" s="79"/>
    </row>
    <row r="858" spans="1:10" x14ac:dyDescent="0.45">
      <c r="A858" s="2"/>
      <c r="B858" s="1"/>
      <c r="C858" s="2"/>
      <c r="D858" s="2"/>
      <c r="E858" s="2"/>
      <c r="F858" s="2"/>
      <c r="G858" s="1"/>
      <c r="H858" s="2"/>
      <c r="I858" s="2"/>
      <c r="J858" s="79"/>
    </row>
    <row r="859" spans="1:10" x14ac:dyDescent="0.45">
      <c r="A859" s="2"/>
      <c r="B859" s="1"/>
      <c r="C859" s="2"/>
      <c r="D859" s="2"/>
      <c r="E859" s="2"/>
      <c r="F859" s="2"/>
      <c r="G859" s="1"/>
      <c r="H859" s="2"/>
      <c r="I859" s="2"/>
      <c r="J859" s="79"/>
    </row>
    <row r="860" spans="1:10" x14ac:dyDescent="0.45">
      <c r="A860" s="2"/>
      <c r="B860" s="1"/>
      <c r="C860" s="2"/>
      <c r="D860" s="2"/>
      <c r="E860" s="2"/>
      <c r="F860" s="2"/>
      <c r="G860" s="1"/>
      <c r="H860" s="2"/>
      <c r="I860" s="2"/>
      <c r="J860" s="79"/>
    </row>
    <row r="861" spans="1:10" x14ac:dyDescent="0.45">
      <c r="A861" s="2"/>
      <c r="B861" s="1"/>
      <c r="C861" s="2"/>
      <c r="D861" s="2"/>
      <c r="E861" s="2"/>
      <c r="F861" s="2"/>
      <c r="G861" s="1"/>
      <c r="H861" s="2"/>
      <c r="I861" s="2"/>
      <c r="J861" s="79"/>
    </row>
    <row r="862" spans="1:10" x14ac:dyDescent="0.45">
      <c r="A862" s="2"/>
      <c r="B862" s="1"/>
      <c r="C862" s="2"/>
      <c r="D862" s="2"/>
      <c r="E862" s="2"/>
      <c r="F862" s="2"/>
      <c r="G862" s="1"/>
      <c r="H862" s="2"/>
      <c r="I862" s="2"/>
      <c r="J862" s="79"/>
    </row>
    <row r="863" spans="1:10" x14ac:dyDescent="0.45">
      <c r="A863" s="2"/>
      <c r="B863" s="1"/>
      <c r="C863" s="2"/>
      <c r="D863" s="2"/>
      <c r="E863" s="2"/>
      <c r="F863" s="2"/>
      <c r="G863" s="1"/>
      <c r="H863" s="2"/>
      <c r="I863" s="2"/>
      <c r="J863" s="79"/>
    </row>
    <row r="864" spans="1:10" x14ac:dyDescent="0.45">
      <c r="A864" s="2"/>
      <c r="B864" s="1"/>
      <c r="C864" s="2"/>
      <c r="D864" s="2"/>
      <c r="E864" s="2"/>
      <c r="F864" s="2"/>
      <c r="G864" s="1"/>
      <c r="H864" s="2"/>
      <c r="I864" s="2"/>
      <c r="J864" s="79"/>
    </row>
    <row r="865" spans="1:10" x14ac:dyDescent="0.45">
      <c r="A865" s="2"/>
      <c r="B865" s="1"/>
      <c r="C865" s="2"/>
      <c r="D865" s="2"/>
      <c r="E865" s="2"/>
      <c r="F865" s="2"/>
      <c r="G865" s="1"/>
      <c r="H865" s="2"/>
      <c r="I865" s="2"/>
      <c r="J865" s="79"/>
    </row>
    <row r="866" spans="1:10" x14ac:dyDescent="0.45">
      <c r="A866" s="2"/>
      <c r="B866" s="1"/>
      <c r="C866" s="2"/>
      <c r="D866" s="2"/>
      <c r="E866" s="2"/>
      <c r="F866" s="2"/>
      <c r="G866" s="1"/>
      <c r="H866" s="2"/>
      <c r="I866" s="2"/>
      <c r="J866" s="79"/>
    </row>
    <row r="867" spans="1:10" x14ac:dyDescent="0.45">
      <c r="A867" s="2"/>
      <c r="B867" s="1"/>
      <c r="C867" s="2"/>
      <c r="D867" s="2"/>
      <c r="E867" s="2"/>
      <c r="F867" s="2"/>
      <c r="G867" s="1"/>
      <c r="H867" s="2"/>
      <c r="I867" s="2"/>
      <c r="J867" s="79"/>
    </row>
    <row r="868" spans="1:10" x14ac:dyDescent="0.45">
      <c r="A868" s="2"/>
      <c r="B868" s="1"/>
      <c r="C868" s="2"/>
      <c r="D868" s="2"/>
      <c r="E868" s="2"/>
      <c r="F868" s="2"/>
      <c r="G868" s="1"/>
      <c r="H868" s="2"/>
      <c r="I868" s="2"/>
      <c r="J868" s="79"/>
    </row>
    <row r="869" spans="1:10" x14ac:dyDescent="0.45">
      <c r="A869" s="2"/>
      <c r="B869" s="1"/>
      <c r="C869" s="2"/>
      <c r="D869" s="2"/>
      <c r="E869" s="2"/>
      <c r="F869" s="2"/>
      <c r="G869" s="1"/>
      <c r="H869" s="2"/>
      <c r="I869" s="2"/>
      <c r="J869" s="79"/>
    </row>
    <row r="870" spans="1:10" x14ac:dyDescent="0.45">
      <c r="A870" s="2"/>
      <c r="B870" s="1"/>
      <c r="C870" s="2"/>
      <c r="D870" s="2"/>
      <c r="E870" s="2"/>
      <c r="F870" s="2"/>
      <c r="G870" s="1"/>
      <c r="H870" s="2"/>
      <c r="I870" s="2"/>
      <c r="J870" s="79"/>
    </row>
    <row r="871" spans="1:10" x14ac:dyDescent="0.45">
      <c r="A871" s="2"/>
      <c r="B871" s="1"/>
      <c r="C871" s="2"/>
      <c r="D871" s="2"/>
      <c r="E871" s="2"/>
      <c r="F871" s="2"/>
      <c r="G871" s="1"/>
      <c r="H871" s="2"/>
      <c r="I871" s="2"/>
      <c r="J871" s="79"/>
    </row>
    <row r="872" spans="1:10" x14ac:dyDescent="0.45">
      <c r="A872" s="2"/>
      <c r="B872" s="1"/>
      <c r="C872" s="2"/>
      <c r="D872" s="2"/>
      <c r="E872" s="2"/>
      <c r="F872" s="2"/>
      <c r="G872" s="1"/>
      <c r="H872" s="2"/>
      <c r="I872" s="2"/>
      <c r="J872" s="79"/>
    </row>
    <row r="873" spans="1:10" x14ac:dyDescent="0.45">
      <c r="A873" s="2"/>
      <c r="B873" s="1"/>
      <c r="C873" s="2"/>
      <c r="D873" s="2"/>
      <c r="E873" s="2"/>
      <c r="F873" s="2"/>
      <c r="G873" s="1"/>
      <c r="H873" s="2"/>
      <c r="I873" s="2"/>
      <c r="J873" s="79"/>
    </row>
    <row r="874" spans="1:10" x14ac:dyDescent="0.45">
      <c r="A874" s="2"/>
      <c r="B874" s="1"/>
      <c r="C874" s="2"/>
      <c r="D874" s="2"/>
      <c r="E874" s="2"/>
      <c r="F874" s="2"/>
      <c r="G874" s="1"/>
      <c r="H874" s="2"/>
      <c r="I874" s="2"/>
      <c r="J874" s="79"/>
    </row>
    <row r="875" spans="1:10" x14ac:dyDescent="0.45">
      <c r="A875" s="2"/>
      <c r="B875" s="1"/>
      <c r="C875" s="2"/>
      <c r="D875" s="2"/>
      <c r="E875" s="2"/>
      <c r="F875" s="2"/>
      <c r="G875" s="1"/>
      <c r="H875" s="2"/>
      <c r="I875" s="2"/>
      <c r="J875" s="79"/>
    </row>
    <row r="876" spans="1:10" x14ac:dyDescent="0.45">
      <c r="A876" s="2"/>
      <c r="B876" s="1"/>
      <c r="C876" s="2"/>
      <c r="D876" s="2"/>
      <c r="E876" s="2"/>
      <c r="F876" s="2"/>
      <c r="G876" s="1"/>
      <c r="H876" s="2"/>
      <c r="I876" s="2"/>
      <c r="J876" s="79"/>
    </row>
    <row r="877" spans="1:10" x14ac:dyDescent="0.45">
      <c r="A877" s="2"/>
      <c r="B877" s="1"/>
      <c r="C877" s="2"/>
      <c r="D877" s="2"/>
      <c r="E877" s="2"/>
      <c r="F877" s="2"/>
      <c r="G877" s="1"/>
      <c r="H877" s="2"/>
      <c r="I877" s="2"/>
      <c r="J877" s="79"/>
    </row>
    <row r="878" spans="1:10" x14ac:dyDescent="0.45">
      <c r="A878" s="2"/>
      <c r="B878" s="1"/>
      <c r="C878" s="2"/>
      <c r="D878" s="2"/>
      <c r="E878" s="2"/>
      <c r="F878" s="2"/>
      <c r="G878" s="1"/>
      <c r="H878" s="2"/>
      <c r="I878" s="2"/>
      <c r="J878" s="79"/>
    </row>
    <row r="879" spans="1:10" x14ac:dyDescent="0.45">
      <c r="A879" s="2"/>
      <c r="B879" s="1"/>
      <c r="C879" s="2"/>
      <c r="D879" s="2"/>
      <c r="E879" s="2"/>
      <c r="F879" s="2"/>
      <c r="G879" s="1"/>
      <c r="H879" s="2"/>
      <c r="I879" s="2"/>
      <c r="J879" s="79"/>
    </row>
    <row r="880" spans="1:10" x14ac:dyDescent="0.45">
      <c r="A880" s="2"/>
      <c r="B880" s="1"/>
      <c r="C880" s="2"/>
      <c r="D880" s="2"/>
      <c r="E880" s="2"/>
      <c r="F880" s="2"/>
      <c r="G880" s="1"/>
      <c r="H880" s="2"/>
      <c r="I880" s="2"/>
      <c r="J880" s="79"/>
    </row>
    <row r="881" spans="1:10" x14ac:dyDescent="0.45">
      <c r="A881" s="2"/>
      <c r="B881" s="1"/>
      <c r="C881" s="2"/>
      <c r="D881" s="2"/>
      <c r="E881" s="2"/>
      <c r="F881" s="2"/>
      <c r="G881" s="1"/>
      <c r="H881" s="2"/>
      <c r="I881" s="2"/>
      <c r="J881" s="79"/>
    </row>
    <row r="882" spans="1:10" x14ac:dyDescent="0.45">
      <c r="A882" s="2"/>
      <c r="B882" s="1"/>
      <c r="C882" s="2"/>
      <c r="D882" s="2"/>
      <c r="E882" s="2"/>
      <c r="F882" s="2"/>
      <c r="G882" s="1"/>
      <c r="H882" s="2"/>
      <c r="I882" s="2"/>
      <c r="J882" s="79"/>
    </row>
    <row r="883" spans="1:10" x14ac:dyDescent="0.45">
      <c r="A883" s="2"/>
      <c r="B883" s="1"/>
      <c r="C883" s="2"/>
      <c r="D883" s="2"/>
      <c r="E883" s="2"/>
      <c r="F883" s="2"/>
      <c r="G883" s="1"/>
      <c r="H883" s="2"/>
      <c r="I883" s="2"/>
      <c r="J883" s="79"/>
    </row>
    <row r="884" spans="1:10" x14ac:dyDescent="0.45">
      <c r="A884" s="2"/>
      <c r="B884" s="1"/>
      <c r="C884" s="2"/>
      <c r="D884" s="2"/>
      <c r="E884" s="2"/>
      <c r="F884" s="2"/>
      <c r="G884" s="1"/>
      <c r="H884" s="2"/>
      <c r="I884" s="2"/>
      <c r="J884" s="79"/>
    </row>
    <row r="885" spans="1:10" x14ac:dyDescent="0.45">
      <c r="A885" s="2"/>
      <c r="B885" s="1"/>
      <c r="C885" s="2"/>
      <c r="D885" s="2"/>
      <c r="E885" s="2"/>
      <c r="F885" s="2"/>
      <c r="G885" s="1"/>
      <c r="H885" s="2"/>
      <c r="I885" s="2"/>
      <c r="J885" s="79"/>
    </row>
    <row r="886" spans="1:10" x14ac:dyDescent="0.45">
      <c r="A886" s="2"/>
      <c r="B886" s="1"/>
      <c r="C886" s="2"/>
      <c r="D886" s="2"/>
      <c r="E886" s="2"/>
      <c r="F886" s="2"/>
      <c r="G886" s="1"/>
      <c r="H886" s="2"/>
      <c r="I886" s="2"/>
      <c r="J886" s="79"/>
    </row>
    <row r="887" spans="1:10" x14ac:dyDescent="0.45">
      <c r="A887" s="2"/>
      <c r="B887" s="1"/>
      <c r="C887" s="2"/>
      <c r="D887" s="2"/>
      <c r="E887" s="2"/>
      <c r="F887" s="2"/>
      <c r="G887" s="1"/>
      <c r="H887" s="2"/>
      <c r="I887" s="2"/>
      <c r="J887" s="79"/>
    </row>
    <row r="888" spans="1:10" x14ac:dyDescent="0.45">
      <c r="A888" s="2"/>
      <c r="B888" s="1"/>
      <c r="C888" s="2"/>
      <c r="D888" s="2"/>
      <c r="E888" s="2"/>
      <c r="F888" s="2"/>
      <c r="G888" s="1"/>
      <c r="H888" s="2"/>
      <c r="I888" s="2"/>
      <c r="J888" s="79"/>
    </row>
    <row r="889" spans="1:10" x14ac:dyDescent="0.45">
      <c r="A889" s="2"/>
      <c r="B889" s="1"/>
      <c r="C889" s="2"/>
      <c r="D889" s="2"/>
      <c r="E889" s="2"/>
      <c r="F889" s="2"/>
      <c r="G889" s="1"/>
      <c r="H889" s="2"/>
      <c r="I889" s="2"/>
      <c r="J889" s="79"/>
    </row>
    <row r="890" spans="1:10" x14ac:dyDescent="0.45">
      <c r="A890" s="2"/>
      <c r="B890" s="1"/>
      <c r="C890" s="2"/>
      <c r="D890" s="2"/>
      <c r="E890" s="2"/>
      <c r="F890" s="2"/>
      <c r="G890" s="1"/>
      <c r="H890" s="2"/>
      <c r="I890" s="2"/>
      <c r="J890" s="79"/>
    </row>
    <row r="891" spans="1:10" x14ac:dyDescent="0.45">
      <c r="A891" s="2"/>
      <c r="B891" s="1"/>
      <c r="C891" s="2"/>
      <c r="D891" s="2"/>
      <c r="E891" s="2"/>
      <c r="F891" s="2"/>
      <c r="G891" s="1"/>
      <c r="H891" s="2"/>
      <c r="I891" s="2"/>
      <c r="J891" s="79"/>
    </row>
    <row r="892" spans="1:10" x14ac:dyDescent="0.45">
      <c r="A892" s="2"/>
      <c r="B892" s="1"/>
      <c r="C892" s="2"/>
      <c r="D892" s="2"/>
      <c r="E892" s="2"/>
      <c r="F892" s="2"/>
      <c r="G892" s="1"/>
      <c r="H892" s="2"/>
      <c r="I892" s="2"/>
      <c r="J892" s="79"/>
    </row>
    <row r="893" spans="1:10" x14ac:dyDescent="0.45">
      <c r="A893" s="2"/>
      <c r="B893" s="1"/>
      <c r="C893" s="2"/>
      <c r="D893" s="2"/>
      <c r="E893" s="2"/>
      <c r="F893" s="2"/>
      <c r="G893" s="1"/>
      <c r="H893" s="2"/>
      <c r="I893" s="2"/>
      <c r="J893" s="79"/>
    </row>
    <row r="894" spans="1:10" x14ac:dyDescent="0.45">
      <c r="A894" s="2"/>
      <c r="B894" s="1"/>
      <c r="C894" s="2"/>
      <c r="D894" s="2"/>
      <c r="E894" s="2"/>
      <c r="F894" s="2"/>
      <c r="G894" s="1"/>
      <c r="H894" s="2"/>
      <c r="I894" s="2"/>
      <c r="J894" s="79"/>
    </row>
    <row r="895" spans="1:10" x14ac:dyDescent="0.45">
      <c r="A895" s="2"/>
      <c r="B895" s="1"/>
      <c r="C895" s="2"/>
      <c r="D895" s="2"/>
      <c r="E895" s="2"/>
      <c r="F895" s="2"/>
      <c r="G895" s="1"/>
      <c r="H895" s="2"/>
      <c r="I895" s="2"/>
      <c r="J895" s="79"/>
    </row>
    <row r="896" spans="1:10" x14ac:dyDescent="0.45">
      <c r="A896" s="2"/>
      <c r="B896" s="1"/>
      <c r="C896" s="2"/>
      <c r="D896" s="2"/>
      <c r="E896" s="2"/>
      <c r="F896" s="2"/>
      <c r="G896" s="1"/>
      <c r="H896" s="2"/>
      <c r="I896" s="2"/>
      <c r="J896" s="79"/>
    </row>
    <row r="897" spans="1:10" x14ac:dyDescent="0.45">
      <c r="A897" s="2"/>
      <c r="B897" s="1"/>
      <c r="C897" s="2"/>
      <c r="D897" s="2"/>
      <c r="E897" s="2"/>
      <c r="F897" s="2"/>
      <c r="G897" s="1"/>
      <c r="H897" s="2"/>
      <c r="I897" s="2"/>
      <c r="J897" s="79"/>
    </row>
    <row r="898" spans="1:10" x14ac:dyDescent="0.45">
      <c r="A898" s="2"/>
      <c r="B898" s="1"/>
      <c r="C898" s="2"/>
      <c r="D898" s="2"/>
      <c r="E898" s="2"/>
      <c r="F898" s="2"/>
      <c r="G898" s="1"/>
      <c r="H898" s="2"/>
      <c r="I898" s="2"/>
      <c r="J898" s="79"/>
    </row>
    <row r="899" spans="1:10" x14ac:dyDescent="0.45">
      <c r="A899" s="2"/>
      <c r="B899" s="1"/>
      <c r="C899" s="2"/>
      <c r="D899" s="2"/>
      <c r="E899" s="2"/>
      <c r="F899" s="2"/>
      <c r="G899" s="1"/>
      <c r="H899" s="2"/>
      <c r="I899" s="2"/>
      <c r="J899" s="79"/>
    </row>
    <row r="900" spans="1:10" x14ac:dyDescent="0.45">
      <c r="A900" s="2"/>
      <c r="B900" s="1"/>
      <c r="C900" s="2"/>
      <c r="D900" s="2"/>
      <c r="E900" s="2"/>
      <c r="F900" s="2"/>
      <c r="G900" s="1"/>
      <c r="H900" s="2"/>
      <c r="I900" s="2"/>
      <c r="J900" s="79"/>
    </row>
    <row r="901" spans="1:10" x14ac:dyDescent="0.45">
      <c r="A901" s="2"/>
      <c r="B901" s="1"/>
      <c r="C901" s="2"/>
      <c r="D901" s="2"/>
      <c r="E901" s="2"/>
      <c r="F901" s="2"/>
      <c r="G901" s="1"/>
      <c r="H901" s="2"/>
      <c r="I901" s="2"/>
      <c r="J901" s="79"/>
    </row>
    <row r="902" spans="1:10" x14ac:dyDescent="0.45">
      <c r="A902" s="2"/>
      <c r="B902" s="1"/>
      <c r="C902" s="2"/>
      <c r="D902" s="2"/>
      <c r="E902" s="2"/>
      <c r="F902" s="2"/>
      <c r="G902" s="1"/>
      <c r="H902" s="2"/>
      <c r="I902" s="2"/>
      <c r="J902" s="79"/>
    </row>
    <row r="903" spans="1:10" x14ac:dyDescent="0.45">
      <c r="A903" s="2"/>
      <c r="B903" s="1"/>
      <c r="C903" s="2"/>
      <c r="D903" s="2"/>
      <c r="E903" s="2"/>
      <c r="F903" s="2"/>
      <c r="G903" s="1"/>
      <c r="H903" s="2"/>
      <c r="I903" s="2"/>
      <c r="J903" s="79"/>
    </row>
    <row r="904" spans="1:10" x14ac:dyDescent="0.45">
      <c r="A904" s="2"/>
      <c r="B904" s="1"/>
      <c r="C904" s="2"/>
      <c r="D904" s="2"/>
      <c r="E904" s="2"/>
      <c r="F904" s="2"/>
      <c r="G904" s="1"/>
      <c r="H904" s="2"/>
      <c r="I904" s="2"/>
      <c r="J904" s="79"/>
    </row>
    <row r="905" spans="1:10" x14ac:dyDescent="0.45">
      <c r="A905" s="2"/>
      <c r="B905" s="1"/>
      <c r="C905" s="2"/>
      <c r="D905" s="2"/>
      <c r="E905" s="2"/>
      <c r="F905" s="2"/>
      <c r="G905" s="1"/>
      <c r="H905" s="2"/>
      <c r="I905" s="2"/>
      <c r="J905" s="79"/>
    </row>
    <row r="906" spans="1:10" x14ac:dyDescent="0.45">
      <c r="A906" s="2"/>
      <c r="B906" s="1"/>
      <c r="C906" s="2"/>
      <c r="D906" s="2"/>
      <c r="E906" s="2"/>
      <c r="F906" s="2"/>
      <c r="G906" s="1"/>
      <c r="H906" s="2"/>
      <c r="I906" s="2"/>
      <c r="J906" s="79"/>
    </row>
    <row r="907" spans="1:10" x14ac:dyDescent="0.45">
      <c r="A907" s="2"/>
      <c r="B907" s="1"/>
      <c r="C907" s="2"/>
      <c r="D907" s="2"/>
      <c r="E907" s="2"/>
      <c r="F907" s="2"/>
      <c r="G907" s="1"/>
      <c r="H907" s="2"/>
      <c r="I907" s="2"/>
      <c r="J907" s="79"/>
    </row>
    <row r="908" spans="1:10" x14ac:dyDescent="0.45">
      <c r="A908" s="2"/>
      <c r="B908" s="1"/>
      <c r="C908" s="2"/>
      <c r="D908" s="2"/>
      <c r="E908" s="2"/>
      <c r="F908" s="2"/>
      <c r="G908" s="1"/>
      <c r="H908" s="2"/>
      <c r="I908" s="2"/>
      <c r="J908" s="79"/>
    </row>
    <row r="909" spans="1:10" x14ac:dyDescent="0.45">
      <c r="A909" s="2"/>
      <c r="B909" s="1"/>
      <c r="C909" s="2"/>
      <c r="D909" s="2"/>
      <c r="E909" s="2"/>
      <c r="F909" s="2"/>
      <c r="G909" s="1"/>
      <c r="H909" s="2"/>
      <c r="I909" s="2"/>
      <c r="J909" s="79"/>
    </row>
    <row r="910" spans="1:10" x14ac:dyDescent="0.45">
      <c r="A910" s="2"/>
      <c r="B910" s="1"/>
      <c r="C910" s="2"/>
      <c r="D910" s="2"/>
      <c r="E910" s="2"/>
      <c r="F910" s="2"/>
      <c r="G910" s="1"/>
      <c r="H910" s="2"/>
      <c r="I910" s="2"/>
      <c r="J910" s="79"/>
    </row>
    <row r="911" spans="1:10" x14ac:dyDescent="0.45">
      <c r="A911" s="2"/>
      <c r="B911" s="1"/>
      <c r="C911" s="2"/>
      <c r="D911" s="2"/>
      <c r="E911" s="2"/>
      <c r="F911" s="2"/>
      <c r="G911" s="1"/>
      <c r="H911" s="2"/>
      <c r="I911" s="2"/>
      <c r="J911" s="79"/>
    </row>
    <row r="912" spans="1:10" x14ac:dyDescent="0.45">
      <c r="A912" s="2"/>
      <c r="B912" s="1"/>
      <c r="C912" s="2"/>
      <c r="D912" s="2"/>
      <c r="E912" s="2"/>
      <c r="F912" s="2"/>
      <c r="G912" s="1"/>
      <c r="H912" s="2"/>
      <c r="I912" s="2"/>
      <c r="J912" s="79"/>
    </row>
    <row r="913" spans="1:10" x14ac:dyDescent="0.45">
      <c r="A913" s="2"/>
      <c r="B913" s="1"/>
      <c r="C913" s="2"/>
      <c r="D913" s="2"/>
      <c r="E913" s="2"/>
      <c r="F913" s="2"/>
      <c r="G913" s="1"/>
      <c r="H913" s="2"/>
      <c r="I913" s="2"/>
      <c r="J913" s="79"/>
    </row>
    <row r="914" spans="1:10" x14ac:dyDescent="0.45">
      <c r="A914" s="2"/>
      <c r="B914" s="1"/>
      <c r="C914" s="2"/>
      <c r="D914" s="2"/>
      <c r="E914" s="2"/>
      <c r="F914" s="2"/>
      <c r="G914" s="1"/>
      <c r="H914" s="2"/>
      <c r="I914" s="2"/>
      <c r="J914" s="79"/>
    </row>
    <row r="915" spans="1:10" x14ac:dyDescent="0.45">
      <c r="A915" s="2"/>
      <c r="B915" s="1"/>
      <c r="C915" s="2"/>
      <c r="D915" s="2"/>
      <c r="E915" s="2"/>
      <c r="F915" s="2"/>
      <c r="G915" s="1"/>
      <c r="H915" s="2"/>
      <c r="I915" s="2"/>
      <c r="J915" s="79"/>
    </row>
    <row r="916" spans="1:10" x14ac:dyDescent="0.45">
      <c r="A916" s="2"/>
      <c r="B916" s="1"/>
      <c r="C916" s="2"/>
      <c r="D916" s="2"/>
      <c r="E916" s="2"/>
      <c r="F916" s="2"/>
      <c r="G916" s="1"/>
      <c r="H916" s="2"/>
      <c r="I916" s="2"/>
      <c r="J916" s="79"/>
    </row>
    <row r="917" spans="1:10" x14ac:dyDescent="0.45">
      <c r="A917" s="2"/>
      <c r="B917" s="1"/>
      <c r="C917" s="2"/>
      <c r="D917" s="2"/>
      <c r="E917" s="2"/>
      <c r="F917" s="2"/>
      <c r="G917" s="1"/>
      <c r="H917" s="2"/>
      <c r="I917" s="2"/>
      <c r="J917" s="79"/>
    </row>
    <row r="918" spans="1:10" x14ac:dyDescent="0.45">
      <c r="A918" s="2"/>
      <c r="B918" s="1"/>
      <c r="C918" s="2"/>
      <c r="D918" s="2"/>
      <c r="E918" s="2"/>
      <c r="F918" s="2"/>
      <c r="G918" s="1"/>
      <c r="H918" s="2"/>
      <c r="I918" s="2"/>
      <c r="J918" s="79"/>
    </row>
    <row r="919" spans="1:10" x14ac:dyDescent="0.45">
      <c r="A919" s="2"/>
      <c r="B919" s="1"/>
      <c r="C919" s="2"/>
      <c r="D919" s="2"/>
      <c r="E919" s="2"/>
      <c r="F919" s="2"/>
      <c r="G919" s="1"/>
      <c r="H919" s="2"/>
      <c r="I919" s="2"/>
      <c r="J919" s="79"/>
    </row>
    <row r="920" spans="1:10" x14ac:dyDescent="0.45">
      <c r="A920" s="2"/>
      <c r="B920" s="1"/>
      <c r="C920" s="2"/>
      <c r="D920" s="2"/>
      <c r="E920" s="2"/>
      <c r="F920" s="2"/>
      <c r="G920" s="1"/>
      <c r="H920" s="2"/>
      <c r="I920" s="2"/>
      <c r="J920" s="79"/>
    </row>
    <row r="921" spans="1:10" x14ac:dyDescent="0.45">
      <c r="A921" s="2"/>
      <c r="B921" s="1"/>
      <c r="C921" s="2"/>
      <c r="D921" s="2"/>
      <c r="E921" s="2"/>
      <c r="F921" s="2"/>
      <c r="G921" s="1"/>
      <c r="H921" s="2"/>
      <c r="I921" s="2"/>
      <c r="J921" s="79"/>
    </row>
    <row r="922" spans="1:10" x14ac:dyDescent="0.45">
      <c r="A922" s="2"/>
      <c r="B922" s="1"/>
      <c r="C922" s="2"/>
      <c r="D922" s="2"/>
      <c r="E922" s="2"/>
      <c r="F922" s="2"/>
      <c r="G922" s="1"/>
      <c r="H922" s="2"/>
      <c r="I922" s="2"/>
      <c r="J922" s="79"/>
    </row>
    <row r="923" spans="1:10" x14ac:dyDescent="0.45">
      <c r="A923" s="2"/>
      <c r="B923" s="1"/>
      <c r="C923" s="2"/>
      <c r="D923" s="2"/>
      <c r="E923" s="2"/>
      <c r="F923" s="2"/>
      <c r="G923" s="1"/>
      <c r="H923" s="2"/>
      <c r="I923" s="2"/>
      <c r="J923" s="79"/>
    </row>
    <row r="924" spans="1:10" x14ac:dyDescent="0.45">
      <c r="A924" s="2"/>
      <c r="B924" s="1"/>
      <c r="C924" s="2"/>
      <c r="D924" s="2"/>
      <c r="E924" s="2"/>
      <c r="F924" s="2"/>
      <c r="G924" s="1"/>
      <c r="H924" s="2"/>
      <c r="I924" s="2"/>
      <c r="J924" s="79"/>
    </row>
    <row r="925" spans="1:10" x14ac:dyDescent="0.45">
      <c r="A925" s="2"/>
      <c r="B925" s="1"/>
      <c r="C925" s="2"/>
      <c r="D925" s="2"/>
      <c r="E925" s="2"/>
      <c r="F925" s="2"/>
      <c r="G925" s="1"/>
      <c r="H925" s="2"/>
      <c r="I925" s="2"/>
      <c r="J925" s="79"/>
    </row>
    <row r="926" spans="1:10" x14ac:dyDescent="0.45">
      <c r="A926" s="2"/>
      <c r="B926" s="1"/>
      <c r="C926" s="2"/>
      <c r="D926" s="2"/>
      <c r="E926" s="2"/>
      <c r="F926" s="2"/>
      <c r="G926" s="1"/>
      <c r="H926" s="2"/>
      <c r="I926" s="2"/>
      <c r="J926" s="79"/>
    </row>
    <row r="927" spans="1:10" x14ac:dyDescent="0.45">
      <c r="A927" s="2"/>
      <c r="B927" s="1"/>
      <c r="C927" s="2"/>
      <c r="D927" s="2"/>
      <c r="E927" s="2"/>
      <c r="F927" s="2"/>
      <c r="G927" s="1"/>
      <c r="H927" s="2"/>
      <c r="I927" s="2"/>
      <c r="J927" s="79"/>
    </row>
    <row r="928" spans="1:10" x14ac:dyDescent="0.45">
      <c r="A928" s="2"/>
      <c r="B928" s="1"/>
      <c r="C928" s="2"/>
      <c r="D928" s="2"/>
      <c r="E928" s="2"/>
      <c r="F928" s="2"/>
      <c r="G928" s="1"/>
      <c r="H928" s="2"/>
      <c r="I928" s="2"/>
      <c r="J928" s="79"/>
    </row>
    <row r="929" spans="1:10" x14ac:dyDescent="0.45">
      <c r="A929" s="2"/>
      <c r="B929" s="1"/>
      <c r="C929" s="2"/>
      <c r="D929" s="2"/>
      <c r="E929" s="2"/>
      <c r="F929" s="2"/>
      <c r="G929" s="1"/>
      <c r="H929" s="2"/>
      <c r="I929" s="2"/>
      <c r="J929" s="79"/>
    </row>
    <row r="930" spans="1:10" x14ac:dyDescent="0.45">
      <c r="A930" s="2"/>
      <c r="B930" s="1"/>
      <c r="C930" s="2"/>
      <c r="D930" s="2"/>
      <c r="E930" s="2"/>
      <c r="F930" s="2"/>
      <c r="G930" s="1"/>
      <c r="H930" s="2"/>
      <c r="I930" s="2"/>
      <c r="J930" s="79"/>
    </row>
    <row r="931" spans="1:10" x14ac:dyDescent="0.45">
      <c r="A931" s="2"/>
      <c r="B931" s="1"/>
      <c r="C931" s="2"/>
      <c r="D931" s="2"/>
      <c r="E931" s="2"/>
      <c r="F931" s="2"/>
      <c r="G931" s="1"/>
      <c r="H931" s="2"/>
      <c r="I931" s="2"/>
      <c r="J931" s="79"/>
    </row>
    <row r="932" spans="1:10" x14ac:dyDescent="0.45">
      <c r="A932" s="2"/>
      <c r="B932" s="1"/>
      <c r="C932" s="2"/>
      <c r="D932" s="2"/>
      <c r="E932" s="2"/>
      <c r="F932" s="2"/>
      <c r="G932" s="1"/>
      <c r="H932" s="2"/>
      <c r="I932" s="2"/>
      <c r="J932" s="79"/>
    </row>
    <row r="933" spans="1:10" x14ac:dyDescent="0.45">
      <c r="A933" s="2"/>
      <c r="B933" s="1"/>
      <c r="C933" s="2"/>
      <c r="D933" s="2"/>
      <c r="E933" s="2"/>
      <c r="F933" s="2"/>
      <c r="G933" s="1"/>
      <c r="H933" s="2"/>
      <c r="I933" s="2"/>
      <c r="J933" s="79"/>
    </row>
    <row r="934" spans="1:10" x14ac:dyDescent="0.45">
      <c r="A934" s="2"/>
      <c r="B934" s="1"/>
      <c r="C934" s="2"/>
      <c r="D934" s="2"/>
      <c r="E934" s="2"/>
      <c r="F934" s="2"/>
      <c r="G934" s="1"/>
      <c r="H934" s="2"/>
      <c r="I934" s="2"/>
      <c r="J934" s="79"/>
    </row>
    <row r="935" spans="1:10" x14ac:dyDescent="0.45">
      <c r="A935" s="2"/>
      <c r="B935" s="1"/>
      <c r="C935" s="2"/>
      <c r="D935" s="2"/>
      <c r="E935" s="2"/>
      <c r="F935" s="2"/>
      <c r="G935" s="1"/>
      <c r="H935" s="2"/>
      <c r="I935" s="2"/>
      <c r="J935" s="79"/>
    </row>
    <row r="936" spans="1:10" x14ac:dyDescent="0.45">
      <c r="A936" s="2"/>
      <c r="B936" s="1"/>
      <c r="C936" s="2"/>
      <c r="D936" s="2"/>
      <c r="E936" s="2"/>
      <c r="F936" s="2"/>
      <c r="G936" s="1"/>
      <c r="H936" s="2"/>
      <c r="I936" s="2"/>
      <c r="J936" s="79"/>
    </row>
    <row r="937" spans="1:10" x14ac:dyDescent="0.45">
      <c r="A937" s="2"/>
      <c r="B937" s="1"/>
      <c r="C937" s="2"/>
      <c r="D937" s="2"/>
      <c r="E937" s="2"/>
      <c r="F937" s="2"/>
      <c r="G937" s="1"/>
      <c r="H937" s="2"/>
      <c r="I937" s="2"/>
      <c r="J937" s="79"/>
    </row>
    <row r="938" spans="1:10" x14ac:dyDescent="0.45">
      <c r="A938" s="2"/>
      <c r="B938" s="1"/>
      <c r="C938" s="2"/>
      <c r="D938" s="2"/>
      <c r="E938" s="2"/>
      <c r="F938" s="2"/>
      <c r="G938" s="1"/>
      <c r="H938" s="2"/>
      <c r="I938" s="2"/>
      <c r="J938" s="79"/>
    </row>
    <row r="939" spans="1:10" x14ac:dyDescent="0.45">
      <c r="A939" s="2"/>
      <c r="B939" s="1"/>
      <c r="C939" s="2"/>
      <c r="D939" s="2"/>
      <c r="E939" s="2"/>
      <c r="F939" s="2"/>
      <c r="G939" s="1"/>
      <c r="H939" s="2"/>
      <c r="I939" s="2"/>
      <c r="J939" s="79"/>
    </row>
    <row r="940" spans="1:10" x14ac:dyDescent="0.45">
      <c r="A940" s="2"/>
      <c r="B940" s="1"/>
      <c r="C940" s="2"/>
      <c r="D940" s="2"/>
      <c r="E940" s="2"/>
      <c r="F940" s="2"/>
      <c r="G940" s="1"/>
      <c r="H940" s="2"/>
      <c r="I940" s="2"/>
      <c r="J940" s="79"/>
    </row>
    <row r="941" spans="1:10" x14ac:dyDescent="0.45">
      <c r="A941" s="2"/>
      <c r="B941" s="1"/>
      <c r="C941" s="2"/>
      <c r="D941" s="2"/>
      <c r="E941" s="2"/>
      <c r="F941" s="2"/>
      <c r="G941" s="1"/>
      <c r="H941" s="2"/>
      <c r="I941" s="2"/>
      <c r="J941" s="79"/>
    </row>
    <row r="942" spans="1:10" x14ac:dyDescent="0.45">
      <c r="A942" s="2"/>
      <c r="B942" s="1"/>
      <c r="C942" s="2"/>
      <c r="D942" s="2"/>
      <c r="E942" s="2"/>
      <c r="F942" s="2"/>
      <c r="G942" s="1"/>
      <c r="H942" s="2"/>
      <c r="I942" s="2"/>
      <c r="J942" s="79"/>
    </row>
    <row r="943" spans="1:10" x14ac:dyDescent="0.45">
      <c r="A943" s="2"/>
      <c r="B943" s="1"/>
      <c r="C943" s="2"/>
      <c r="D943" s="2"/>
      <c r="E943" s="2"/>
      <c r="F943" s="2"/>
      <c r="G943" s="1"/>
      <c r="H943" s="2"/>
      <c r="I943" s="2"/>
      <c r="J943" s="79"/>
    </row>
    <row r="944" spans="1:10" x14ac:dyDescent="0.45">
      <c r="A944" s="2"/>
      <c r="B944" s="1"/>
      <c r="C944" s="2"/>
      <c r="D944" s="2"/>
      <c r="E944" s="2"/>
      <c r="F944" s="2"/>
      <c r="G944" s="1"/>
      <c r="H944" s="2"/>
      <c r="I944" s="2"/>
      <c r="J944" s="79"/>
    </row>
    <row r="945" spans="1:10" x14ac:dyDescent="0.45">
      <c r="A945" s="2"/>
      <c r="B945" s="1"/>
      <c r="C945" s="2"/>
      <c r="D945" s="2"/>
      <c r="E945" s="2"/>
      <c r="F945" s="2"/>
      <c r="G945" s="1"/>
      <c r="H945" s="2"/>
      <c r="I945" s="2"/>
      <c r="J945" s="79"/>
    </row>
    <row r="946" spans="1:10" x14ac:dyDescent="0.45">
      <c r="A946" s="2"/>
      <c r="B946" s="1"/>
      <c r="C946" s="2"/>
      <c r="D946" s="2"/>
      <c r="E946" s="2"/>
      <c r="F946" s="2"/>
      <c r="G946" s="1"/>
      <c r="H946" s="2"/>
      <c r="I946" s="2"/>
      <c r="J946" s="79"/>
    </row>
    <row r="947" spans="1:10" x14ac:dyDescent="0.45">
      <c r="A947" s="2"/>
      <c r="B947" s="1"/>
      <c r="C947" s="2"/>
      <c r="D947" s="2"/>
      <c r="E947" s="2"/>
      <c r="F947" s="2"/>
      <c r="G947" s="1"/>
      <c r="H947" s="2"/>
      <c r="I947" s="2"/>
      <c r="J947" s="79"/>
    </row>
    <row r="948" spans="1:10" x14ac:dyDescent="0.45">
      <c r="A948" s="2"/>
      <c r="B948" s="1"/>
      <c r="C948" s="2"/>
      <c r="D948" s="2"/>
      <c r="E948" s="2"/>
      <c r="F948" s="2"/>
      <c r="G948" s="1"/>
      <c r="H948" s="2"/>
      <c r="I948" s="2"/>
      <c r="J948" s="79"/>
    </row>
    <row r="949" spans="1:10" x14ac:dyDescent="0.45">
      <c r="A949" s="2"/>
      <c r="B949" s="1"/>
      <c r="C949" s="2"/>
      <c r="D949" s="2"/>
      <c r="E949" s="2"/>
      <c r="F949" s="2"/>
      <c r="G949" s="1"/>
      <c r="H949" s="2"/>
      <c r="I949" s="2"/>
      <c r="J949" s="79"/>
    </row>
    <row r="950" spans="1:10" x14ac:dyDescent="0.45">
      <c r="A950" s="2"/>
      <c r="B950" s="1"/>
      <c r="C950" s="2"/>
      <c r="D950" s="2"/>
      <c r="E950" s="2"/>
      <c r="F950" s="2"/>
      <c r="G950" s="1"/>
      <c r="H950" s="2"/>
      <c r="I950" s="2"/>
      <c r="J950" s="79"/>
    </row>
    <row r="951" spans="1:10" x14ac:dyDescent="0.45">
      <c r="A951" s="2"/>
      <c r="B951" s="1"/>
      <c r="C951" s="2"/>
      <c r="D951" s="2"/>
      <c r="E951" s="2"/>
      <c r="F951" s="2"/>
      <c r="G951" s="1"/>
      <c r="H951" s="2"/>
      <c r="I951" s="2"/>
      <c r="J951" s="79"/>
    </row>
    <row r="952" spans="1:10" x14ac:dyDescent="0.45">
      <c r="A952" s="2"/>
      <c r="B952" s="1"/>
      <c r="C952" s="2"/>
      <c r="D952" s="2"/>
      <c r="E952" s="2"/>
      <c r="F952" s="2"/>
      <c r="G952" s="1"/>
      <c r="H952" s="2"/>
      <c r="I952" s="2"/>
      <c r="J952" s="79"/>
    </row>
    <row r="953" spans="1:10" x14ac:dyDescent="0.45">
      <c r="A953" s="2"/>
      <c r="B953" s="1"/>
      <c r="C953" s="2"/>
      <c r="D953" s="2"/>
      <c r="E953" s="2"/>
      <c r="F953" s="2"/>
      <c r="G953" s="1"/>
      <c r="H953" s="2"/>
      <c r="I953" s="2"/>
      <c r="J953" s="79"/>
    </row>
    <row r="954" spans="1:10" x14ac:dyDescent="0.45">
      <c r="A954" s="2"/>
      <c r="B954" s="1"/>
      <c r="C954" s="2"/>
      <c r="D954" s="2"/>
      <c r="E954" s="2"/>
      <c r="F954" s="2"/>
      <c r="G954" s="1"/>
      <c r="H954" s="2"/>
      <c r="I954" s="2"/>
      <c r="J954" s="79"/>
    </row>
    <row r="955" spans="1:10" x14ac:dyDescent="0.45">
      <c r="A955" s="2"/>
      <c r="B955" s="1"/>
      <c r="C955" s="2"/>
      <c r="D955" s="2"/>
      <c r="E955" s="2"/>
      <c r="F955" s="2"/>
      <c r="G955" s="1"/>
      <c r="H955" s="2"/>
      <c r="I955" s="2"/>
      <c r="J955" s="79"/>
    </row>
    <row r="956" spans="1:10" x14ac:dyDescent="0.45">
      <c r="A956" s="2"/>
      <c r="B956" s="1"/>
      <c r="C956" s="2"/>
      <c r="D956" s="2"/>
      <c r="E956" s="2"/>
      <c r="F956" s="2"/>
      <c r="G956" s="1"/>
      <c r="H956" s="2"/>
      <c r="I956" s="2"/>
      <c r="J956" s="79"/>
    </row>
    <row r="957" spans="1:10" x14ac:dyDescent="0.45">
      <c r="A957" s="2"/>
      <c r="B957" s="1"/>
      <c r="C957" s="2"/>
      <c r="D957" s="2"/>
      <c r="E957" s="2"/>
      <c r="F957" s="2"/>
      <c r="G957" s="1"/>
      <c r="H957" s="2"/>
      <c r="I957" s="2"/>
      <c r="J957" s="79"/>
    </row>
    <row r="958" spans="1:10" x14ac:dyDescent="0.45">
      <c r="A958" s="2"/>
      <c r="B958" s="1"/>
      <c r="C958" s="2"/>
      <c r="D958" s="2"/>
      <c r="E958" s="2"/>
      <c r="F958" s="2"/>
      <c r="G958" s="1"/>
      <c r="H958" s="2"/>
      <c r="I958" s="2"/>
      <c r="J958" s="79"/>
    </row>
    <row r="959" spans="1:10" x14ac:dyDescent="0.45">
      <c r="A959" s="2"/>
      <c r="B959" s="1"/>
      <c r="C959" s="2"/>
      <c r="D959" s="2"/>
      <c r="E959" s="2"/>
      <c r="F959" s="2"/>
      <c r="G959" s="1"/>
      <c r="H959" s="2"/>
      <c r="I959" s="2"/>
      <c r="J959" s="79"/>
    </row>
    <row r="960" spans="1:10" x14ac:dyDescent="0.45">
      <c r="A960" s="2"/>
      <c r="B960" s="1"/>
      <c r="C960" s="2"/>
      <c r="D960" s="2"/>
      <c r="E960" s="2"/>
      <c r="F960" s="2"/>
      <c r="G960" s="1"/>
      <c r="H960" s="2"/>
      <c r="I960" s="2"/>
      <c r="J960" s="79"/>
    </row>
    <row r="961" spans="1:10" x14ac:dyDescent="0.45">
      <c r="A961" s="2"/>
      <c r="B961" s="1"/>
      <c r="C961" s="2"/>
      <c r="D961" s="2"/>
      <c r="E961" s="2"/>
      <c r="F961" s="2"/>
      <c r="G961" s="1"/>
      <c r="H961" s="2"/>
      <c r="I961" s="2"/>
      <c r="J961" s="79"/>
    </row>
    <row r="962" spans="1:10" x14ac:dyDescent="0.45">
      <c r="A962" s="2"/>
      <c r="B962" s="1"/>
      <c r="C962" s="2"/>
      <c r="D962" s="2"/>
      <c r="E962" s="2"/>
      <c r="F962" s="2"/>
      <c r="G962" s="1"/>
      <c r="H962" s="2"/>
      <c r="I962" s="2"/>
      <c r="J962" s="79"/>
    </row>
    <row r="963" spans="1:10" x14ac:dyDescent="0.45">
      <c r="A963" s="2"/>
      <c r="B963" s="1"/>
      <c r="C963" s="2"/>
      <c r="D963" s="2"/>
      <c r="E963" s="2"/>
      <c r="F963" s="2"/>
      <c r="G963" s="1"/>
      <c r="H963" s="2"/>
      <c r="I963" s="2"/>
      <c r="J963" s="79"/>
    </row>
    <row r="964" spans="1:10" x14ac:dyDescent="0.45">
      <c r="A964" s="2"/>
      <c r="B964" s="1"/>
      <c r="C964" s="2"/>
      <c r="D964" s="2"/>
      <c r="E964" s="2"/>
      <c r="F964" s="2"/>
      <c r="G964" s="1"/>
      <c r="H964" s="2"/>
      <c r="I964" s="2"/>
      <c r="J964" s="79"/>
    </row>
    <row r="965" spans="1:10" x14ac:dyDescent="0.45">
      <c r="A965" s="2"/>
      <c r="B965" s="1"/>
      <c r="C965" s="2"/>
      <c r="D965" s="2"/>
      <c r="E965" s="2"/>
      <c r="F965" s="2"/>
      <c r="G965" s="1"/>
      <c r="H965" s="2"/>
      <c r="I965" s="2"/>
      <c r="J965" s="79"/>
    </row>
    <row r="966" spans="1:10" x14ac:dyDescent="0.45">
      <c r="A966" s="2"/>
      <c r="B966" s="1"/>
      <c r="C966" s="2"/>
      <c r="D966" s="2"/>
      <c r="E966" s="2"/>
      <c r="F966" s="2"/>
      <c r="G966" s="1"/>
      <c r="H966" s="2"/>
      <c r="I966" s="2"/>
      <c r="J966" s="79"/>
    </row>
    <row r="967" spans="1:10" x14ac:dyDescent="0.45">
      <c r="A967" s="2"/>
      <c r="B967" s="1"/>
      <c r="C967" s="2"/>
      <c r="D967" s="2"/>
      <c r="E967" s="2"/>
      <c r="F967" s="2"/>
      <c r="G967" s="1"/>
      <c r="H967" s="2"/>
      <c r="I967" s="2"/>
      <c r="J967" s="79"/>
    </row>
    <row r="968" spans="1:10" x14ac:dyDescent="0.45">
      <c r="A968" s="2"/>
      <c r="B968" s="1"/>
      <c r="C968" s="2"/>
      <c r="D968" s="2"/>
      <c r="E968" s="2"/>
      <c r="F968" s="2"/>
      <c r="G968" s="1"/>
      <c r="H968" s="2"/>
      <c r="I968" s="2"/>
      <c r="J968" s="79"/>
    </row>
    <row r="969" spans="1:10" x14ac:dyDescent="0.45">
      <c r="A969" s="2"/>
      <c r="B969" s="1"/>
      <c r="C969" s="2"/>
      <c r="D969" s="2"/>
      <c r="E969" s="2"/>
      <c r="F969" s="2"/>
      <c r="G969" s="1"/>
      <c r="H969" s="2"/>
      <c r="I969" s="2"/>
      <c r="J969" s="79"/>
    </row>
    <row r="970" spans="1:10" x14ac:dyDescent="0.45">
      <c r="A970" s="2"/>
      <c r="B970" s="1"/>
      <c r="C970" s="2"/>
      <c r="D970" s="2"/>
      <c r="E970" s="2"/>
      <c r="F970" s="2"/>
      <c r="G970" s="1"/>
      <c r="H970" s="2"/>
      <c r="I970" s="2"/>
      <c r="J970" s="79"/>
    </row>
    <row r="971" spans="1:10" x14ac:dyDescent="0.45">
      <c r="A971" s="2"/>
      <c r="B971" s="1"/>
      <c r="C971" s="2"/>
      <c r="D971" s="2"/>
      <c r="E971" s="2"/>
      <c r="F971" s="2"/>
      <c r="G971" s="1"/>
      <c r="H971" s="2"/>
      <c r="I971" s="2"/>
      <c r="J971" s="79"/>
    </row>
    <row r="972" spans="1:10" x14ac:dyDescent="0.45">
      <c r="A972" s="2"/>
      <c r="B972" s="1"/>
      <c r="C972" s="2"/>
      <c r="D972" s="2"/>
      <c r="E972" s="2"/>
      <c r="F972" s="2"/>
      <c r="G972" s="1"/>
      <c r="H972" s="2"/>
      <c r="I972" s="2"/>
      <c r="J972" s="79"/>
    </row>
    <row r="973" spans="1:10" x14ac:dyDescent="0.45">
      <c r="A973" s="2"/>
      <c r="B973" s="1"/>
      <c r="C973" s="2"/>
      <c r="D973" s="2"/>
      <c r="E973" s="2"/>
      <c r="F973" s="2"/>
      <c r="G973" s="1"/>
      <c r="H973" s="2"/>
      <c r="I973" s="2"/>
      <c r="J973" s="79"/>
    </row>
    <row r="974" spans="1:10" x14ac:dyDescent="0.45">
      <c r="A974" s="2"/>
      <c r="B974" s="1"/>
      <c r="C974" s="2"/>
      <c r="D974" s="2"/>
      <c r="E974" s="2"/>
      <c r="F974" s="2"/>
      <c r="G974" s="1"/>
      <c r="H974" s="2"/>
      <c r="I974" s="2"/>
      <c r="J974" s="79"/>
    </row>
    <row r="975" spans="1:10" x14ac:dyDescent="0.45">
      <c r="A975" s="2"/>
      <c r="B975" s="1"/>
      <c r="C975" s="2"/>
      <c r="D975" s="2"/>
      <c r="E975" s="2"/>
      <c r="F975" s="2"/>
      <c r="G975" s="1"/>
      <c r="H975" s="2"/>
      <c r="I975" s="2"/>
      <c r="J975" s="79"/>
    </row>
    <row r="976" spans="1:10" x14ac:dyDescent="0.45">
      <c r="A976" s="2"/>
      <c r="B976" s="1"/>
      <c r="C976" s="2"/>
      <c r="D976" s="2"/>
      <c r="E976" s="2"/>
      <c r="F976" s="2"/>
      <c r="G976" s="1"/>
      <c r="H976" s="2"/>
      <c r="I976" s="2"/>
      <c r="J976" s="79"/>
    </row>
    <row r="977" spans="1:10" x14ac:dyDescent="0.45">
      <c r="A977" s="2"/>
      <c r="B977" s="1"/>
      <c r="C977" s="2"/>
      <c r="D977" s="2"/>
      <c r="E977" s="2"/>
      <c r="F977" s="2"/>
      <c r="G977" s="1"/>
      <c r="H977" s="2"/>
      <c r="I977" s="2"/>
      <c r="J977" s="79"/>
    </row>
    <row r="978" spans="1:10" x14ac:dyDescent="0.45">
      <c r="A978" s="2"/>
      <c r="B978" s="1"/>
      <c r="C978" s="2"/>
      <c r="D978" s="2"/>
      <c r="E978" s="2"/>
      <c r="F978" s="2"/>
      <c r="G978" s="1"/>
      <c r="H978" s="2"/>
      <c r="I978" s="2"/>
      <c r="J978" s="79"/>
    </row>
    <row r="979" spans="1:10" x14ac:dyDescent="0.45">
      <c r="A979" s="2"/>
      <c r="B979" s="1"/>
      <c r="C979" s="2"/>
      <c r="D979" s="2"/>
      <c r="E979" s="2"/>
      <c r="F979" s="2"/>
      <c r="G979" s="1"/>
      <c r="H979" s="2"/>
      <c r="I979" s="2"/>
      <c r="J979" s="79"/>
    </row>
    <row r="980" spans="1:10" x14ac:dyDescent="0.45">
      <c r="A980" s="2"/>
      <c r="B980" s="1"/>
      <c r="C980" s="2"/>
      <c r="D980" s="2"/>
      <c r="E980" s="2"/>
      <c r="F980" s="2"/>
      <c r="G980" s="1"/>
      <c r="H980" s="2"/>
      <c r="I980" s="2"/>
      <c r="J980" s="79"/>
    </row>
    <row r="981" spans="1:10" x14ac:dyDescent="0.45">
      <c r="A981" s="2"/>
      <c r="B981" s="1"/>
      <c r="C981" s="2"/>
      <c r="D981" s="2"/>
      <c r="E981" s="2"/>
      <c r="F981" s="2"/>
      <c r="G981" s="1"/>
      <c r="H981" s="2"/>
      <c r="I981" s="2"/>
      <c r="J981" s="79"/>
    </row>
    <row r="982" spans="1:10" x14ac:dyDescent="0.45">
      <c r="A982" s="2"/>
      <c r="B982" s="1"/>
      <c r="C982" s="2"/>
      <c r="D982" s="2"/>
      <c r="E982" s="2"/>
      <c r="F982" s="2"/>
      <c r="G982" s="1"/>
      <c r="H982" s="2"/>
      <c r="I982" s="2"/>
      <c r="J982" s="79"/>
    </row>
    <row r="983" spans="1:10" x14ac:dyDescent="0.45">
      <c r="A983" s="2"/>
      <c r="B983" s="1"/>
      <c r="C983" s="2"/>
      <c r="D983" s="2"/>
      <c r="E983" s="2"/>
      <c r="F983" s="2"/>
      <c r="G983" s="1"/>
      <c r="H983" s="2"/>
      <c r="I983" s="2"/>
      <c r="J983" s="79"/>
    </row>
    <row r="984" spans="1:10" x14ac:dyDescent="0.45">
      <c r="A984" s="2"/>
      <c r="B984" s="1"/>
      <c r="C984" s="2"/>
      <c r="D984" s="2"/>
      <c r="E984" s="2"/>
      <c r="F984" s="2"/>
      <c r="G984" s="1"/>
      <c r="H984" s="2"/>
      <c r="I984" s="2"/>
      <c r="J984" s="79"/>
    </row>
    <row r="985" spans="1:10" x14ac:dyDescent="0.45">
      <c r="A985" s="2"/>
      <c r="B985" s="1"/>
      <c r="C985" s="2"/>
      <c r="D985" s="2"/>
      <c r="E985" s="2"/>
      <c r="F985" s="2"/>
      <c r="G985" s="1"/>
      <c r="H985" s="2"/>
      <c r="I985" s="2"/>
      <c r="J985" s="79"/>
    </row>
    <row r="986" spans="1:10" x14ac:dyDescent="0.45">
      <c r="A986" s="2"/>
      <c r="B986" s="1"/>
      <c r="C986" s="2"/>
      <c r="D986" s="2"/>
      <c r="E986" s="2"/>
      <c r="F986" s="2"/>
      <c r="G986" s="1"/>
      <c r="H986" s="2"/>
      <c r="I986" s="2"/>
      <c r="J986" s="79"/>
    </row>
    <row r="987" spans="1:10" x14ac:dyDescent="0.45">
      <c r="A987" s="2"/>
      <c r="B987" s="1"/>
      <c r="C987" s="2"/>
      <c r="D987" s="2"/>
      <c r="E987" s="2"/>
      <c r="F987" s="2"/>
      <c r="G987" s="1"/>
      <c r="H987" s="2"/>
      <c r="I987" s="2"/>
      <c r="J987" s="79"/>
    </row>
    <row r="988" spans="1:10" x14ac:dyDescent="0.45">
      <c r="A988" s="2"/>
      <c r="B988" s="1"/>
      <c r="C988" s="2"/>
      <c r="D988" s="2"/>
      <c r="E988" s="2"/>
      <c r="F988" s="2"/>
      <c r="G988" s="1"/>
      <c r="H988" s="2"/>
      <c r="I988" s="2"/>
      <c r="J988" s="79"/>
    </row>
    <row r="989" spans="1:10" x14ac:dyDescent="0.45">
      <c r="A989" s="2"/>
      <c r="B989" s="1"/>
      <c r="C989" s="2"/>
      <c r="D989" s="2"/>
      <c r="E989" s="2"/>
      <c r="F989" s="2"/>
      <c r="G989" s="1"/>
      <c r="H989" s="2"/>
      <c r="I989" s="2"/>
      <c r="J989" s="79"/>
    </row>
    <row r="990" spans="1:10" x14ac:dyDescent="0.45">
      <c r="A990" s="2"/>
      <c r="B990" s="1"/>
      <c r="C990" s="2"/>
      <c r="D990" s="2"/>
      <c r="E990" s="2"/>
      <c r="F990" s="2"/>
      <c r="G990" s="1"/>
      <c r="H990" s="2"/>
      <c r="I990" s="2"/>
      <c r="J990" s="79"/>
    </row>
    <row r="991" spans="1:10" x14ac:dyDescent="0.45">
      <c r="A991" s="2"/>
      <c r="B991" s="1"/>
      <c r="C991" s="2"/>
      <c r="D991" s="2"/>
      <c r="E991" s="2"/>
      <c r="F991" s="2"/>
      <c r="G991" s="1"/>
      <c r="H991" s="2"/>
      <c r="I991" s="2"/>
      <c r="J991" s="79"/>
    </row>
    <row r="992" spans="1:10" x14ac:dyDescent="0.45">
      <c r="A992" s="2"/>
      <c r="B992" s="1"/>
      <c r="C992" s="2"/>
      <c r="D992" s="2"/>
      <c r="E992" s="2"/>
      <c r="F992" s="2"/>
      <c r="G992" s="1"/>
      <c r="H992" s="2"/>
      <c r="I992" s="2"/>
      <c r="J992" s="79"/>
    </row>
    <row r="993" spans="1:10" x14ac:dyDescent="0.45">
      <c r="A993" s="2"/>
      <c r="B993" s="1"/>
      <c r="C993" s="2"/>
      <c r="D993" s="2"/>
      <c r="E993" s="2"/>
      <c r="F993" s="2"/>
      <c r="G993" s="1"/>
      <c r="H993" s="2"/>
      <c r="I993" s="2"/>
      <c r="J993" s="79"/>
    </row>
    <row r="994" spans="1:10" x14ac:dyDescent="0.45">
      <c r="A994" s="2"/>
      <c r="B994" s="1"/>
      <c r="C994" s="2"/>
      <c r="D994" s="2"/>
      <c r="E994" s="2"/>
      <c r="F994" s="2"/>
      <c r="G994" s="1"/>
      <c r="H994" s="2"/>
      <c r="I994" s="2"/>
      <c r="J994" s="79"/>
    </row>
    <row r="995" spans="1:10" x14ac:dyDescent="0.45">
      <c r="A995" s="2"/>
      <c r="B995" s="1"/>
      <c r="C995" s="2"/>
      <c r="D995" s="2"/>
      <c r="E995" s="2"/>
      <c r="F995" s="2"/>
      <c r="G995" s="1"/>
      <c r="H995" s="2"/>
      <c r="I995" s="2"/>
      <c r="J995" s="79"/>
    </row>
    <row r="996" spans="1:10" x14ac:dyDescent="0.45">
      <c r="A996" s="2"/>
      <c r="B996" s="1"/>
      <c r="C996" s="2"/>
      <c r="D996" s="2"/>
      <c r="E996" s="2"/>
      <c r="F996" s="2"/>
      <c r="G996" s="1"/>
      <c r="H996" s="2"/>
      <c r="I996" s="2"/>
      <c r="J996" s="79"/>
    </row>
    <row r="997" spans="1:10" x14ac:dyDescent="0.45">
      <c r="A997" s="2"/>
      <c r="B997" s="1"/>
      <c r="C997" s="2"/>
      <c r="D997" s="2"/>
      <c r="E997" s="2"/>
      <c r="F997" s="2"/>
      <c r="G997" s="1"/>
      <c r="H997" s="2"/>
      <c r="I997" s="2"/>
      <c r="J997" s="79"/>
    </row>
    <row r="998" spans="1:10" x14ac:dyDescent="0.45">
      <c r="A998" s="2"/>
      <c r="B998" s="1"/>
      <c r="C998" s="2"/>
      <c r="D998" s="2"/>
      <c r="E998" s="2"/>
      <c r="F998" s="2"/>
      <c r="G998" s="1"/>
      <c r="H998" s="2"/>
      <c r="I998" s="2"/>
      <c r="J998" s="79"/>
    </row>
    <row r="999" spans="1:10" x14ac:dyDescent="0.45">
      <c r="A999" s="2"/>
      <c r="B999" s="1"/>
      <c r="C999" s="2"/>
      <c r="D999" s="2"/>
      <c r="E999" s="2"/>
      <c r="F999" s="2"/>
      <c r="G999" s="1"/>
      <c r="H999" s="2"/>
      <c r="I999" s="2"/>
      <c r="J999" s="79"/>
    </row>
    <row r="1000" spans="1:10" x14ac:dyDescent="0.45">
      <c r="A1000" s="2"/>
      <c r="B1000" s="1"/>
      <c r="C1000" s="2"/>
      <c r="D1000" s="2"/>
      <c r="E1000" s="2"/>
      <c r="F1000" s="2"/>
      <c r="G1000" s="1"/>
      <c r="H1000" s="2"/>
      <c r="I1000" s="2"/>
      <c r="J1000" s="79"/>
    </row>
    <row r="1001" spans="1:10" x14ac:dyDescent="0.45">
      <c r="A1001" s="2"/>
      <c r="B1001" s="1"/>
      <c r="C1001" s="2"/>
      <c r="D1001" s="2"/>
      <c r="E1001" s="2"/>
      <c r="F1001" s="2"/>
      <c r="G1001" s="1"/>
      <c r="H1001" s="2"/>
      <c r="I1001" s="2"/>
      <c r="J1001" s="79"/>
    </row>
    <row r="1002" spans="1:10" x14ac:dyDescent="0.45">
      <c r="A1002" s="2"/>
      <c r="B1002" s="1"/>
      <c r="C1002" s="2"/>
      <c r="D1002" s="2"/>
      <c r="E1002" s="2"/>
      <c r="F1002" s="2"/>
      <c r="G1002" s="1"/>
      <c r="H1002" s="2"/>
      <c r="I1002" s="2"/>
      <c r="J1002" s="79"/>
    </row>
    <row r="1003" spans="1:10" x14ac:dyDescent="0.45">
      <c r="A1003" s="2"/>
      <c r="B1003" s="1"/>
      <c r="C1003" s="2"/>
      <c r="D1003" s="2"/>
      <c r="E1003" s="2"/>
      <c r="F1003" s="2"/>
      <c r="G1003" s="1"/>
      <c r="H1003" s="2"/>
      <c r="I1003" s="2"/>
      <c r="J1003" s="79"/>
    </row>
    <row r="1004" spans="1:10" x14ac:dyDescent="0.45">
      <c r="A1004" s="2"/>
      <c r="B1004" s="1"/>
      <c r="C1004" s="2"/>
      <c r="D1004" s="2"/>
      <c r="E1004" s="2"/>
      <c r="F1004" s="2"/>
      <c r="G1004" s="1"/>
      <c r="H1004" s="2"/>
      <c r="I1004" s="2"/>
      <c r="J1004" s="79"/>
    </row>
    <row r="1005" spans="1:10" x14ac:dyDescent="0.45">
      <c r="A1005" s="2"/>
      <c r="B1005" s="1"/>
      <c r="C1005" s="2"/>
      <c r="D1005" s="2"/>
      <c r="E1005" s="2"/>
      <c r="F1005" s="2"/>
      <c r="G1005" s="1"/>
      <c r="H1005" s="2"/>
      <c r="I1005" s="2"/>
      <c r="J1005" s="79"/>
    </row>
    <row r="1006" spans="1:10" x14ac:dyDescent="0.45">
      <c r="A1006" s="2"/>
      <c r="B1006" s="1"/>
      <c r="C1006" s="2"/>
      <c r="D1006" s="2"/>
      <c r="E1006" s="2"/>
      <c r="F1006" s="2"/>
      <c r="G1006" s="1"/>
      <c r="H1006" s="2"/>
      <c r="I1006" s="2"/>
      <c r="J1006" s="79"/>
    </row>
    <row r="1007" spans="1:10" x14ac:dyDescent="0.45">
      <c r="A1007" s="2"/>
      <c r="B1007" s="1"/>
      <c r="C1007" s="2"/>
      <c r="D1007" s="2"/>
      <c r="E1007" s="2"/>
      <c r="F1007" s="2"/>
      <c r="G1007" s="1"/>
      <c r="H1007" s="2"/>
      <c r="I1007" s="2"/>
      <c r="J1007" s="79"/>
    </row>
    <row r="1008" spans="1:10" x14ac:dyDescent="0.45">
      <c r="A1008" s="2"/>
      <c r="B1008" s="1"/>
      <c r="C1008" s="2"/>
      <c r="D1008" s="2"/>
      <c r="E1008" s="2"/>
      <c r="F1008" s="2"/>
      <c r="G1008" s="1"/>
      <c r="H1008" s="2"/>
      <c r="I1008" s="2"/>
      <c r="J1008" s="79"/>
    </row>
    <row r="1009" spans="1:10" x14ac:dyDescent="0.45">
      <c r="A1009" s="2"/>
      <c r="B1009" s="1"/>
      <c r="C1009" s="2"/>
      <c r="D1009" s="2"/>
      <c r="E1009" s="2"/>
      <c r="F1009" s="2"/>
      <c r="G1009" s="1"/>
      <c r="H1009" s="2"/>
      <c r="I1009" s="2"/>
      <c r="J1009" s="79"/>
    </row>
    <row r="1010" spans="1:10" x14ac:dyDescent="0.45">
      <c r="A1010" s="2"/>
      <c r="B1010" s="1"/>
      <c r="C1010" s="2"/>
      <c r="D1010" s="2"/>
      <c r="E1010" s="2"/>
      <c r="F1010" s="2"/>
      <c r="G1010" s="1"/>
      <c r="H1010" s="2"/>
      <c r="I1010" s="2"/>
      <c r="J1010" s="79"/>
    </row>
    <row r="1011" spans="1:10" x14ac:dyDescent="0.45">
      <c r="A1011" s="2"/>
      <c r="B1011" s="1"/>
      <c r="C1011" s="2"/>
      <c r="D1011" s="2"/>
      <c r="E1011" s="2"/>
      <c r="F1011" s="2"/>
      <c r="G1011" s="1"/>
      <c r="H1011" s="2"/>
      <c r="I1011" s="2"/>
      <c r="J1011" s="79"/>
    </row>
    <row r="1012" spans="1:10" x14ac:dyDescent="0.45">
      <c r="A1012" s="2"/>
      <c r="B1012" s="1"/>
      <c r="C1012" s="2"/>
      <c r="D1012" s="2"/>
      <c r="E1012" s="2"/>
      <c r="F1012" s="2"/>
      <c r="G1012" s="1"/>
      <c r="H1012" s="2"/>
      <c r="I1012" s="2"/>
      <c r="J1012" s="79"/>
    </row>
    <row r="1013" spans="1:10" x14ac:dyDescent="0.45">
      <c r="A1013" s="2"/>
      <c r="B1013" s="1"/>
      <c r="C1013" s="2"/>
      <c r="D1013" s="2"/>
      <c r="E1013" s="2"/>
      <c r="F1013" s="2"/>
      <c r="G1013" s="1"/>
      <c r="H1013" s="2"/>
      <c r="I1013" s="2"/>
      <c r="J1013" s="79"/>
    </row>
    <row r="1014" spans="1:10" x14ac:dyDescent="0.45">
      <c r="A1014" s="2"/>
      <c r="B1014" s="1"/>
      <c r="C1014" s="2"/>
      <c r="D1014" s="2"/>
      <c r="E1014" s="2"/>
      <c r="F1014" s="2"/>
      <c r="G1014" s="1"/>
      <c r="H1014" s="2"/>
      <c r="I1014" s="2"/>
      <c r="J1014" s="79"/>
    </row>
    <row r="1015" spans="1:10" x14ac:dyDescent="0.45">
      <c r="A1015" s="2"/>
      <c r="B1015" s="1"/>
      <c r="C1015" s="2"/>
      <c r="D1015" s="2"/>
      <c r="E1015" s="2"/>
      <c r="F1015" s="2"/>
      <c r="G1015" s="1"/>
      <c r="H1015" s="2"/>
      <c r="I1015" s="2"/>
      <c r="J1015" s="79"/>
    </row>
    <row r="1016" spans="1:10" x14ac:dyDescent="0.45">
      <c r="A1016" s="2"/>
      <c r="B1016" s="1"/>
      <c r="C1016" s="2"/>
      <c r="D1016" s="2"/>
      <c r="E1016" s="2"/>
      <c r="F1016" s="2"/>
      <c r="G1016" s="1"/>
      <c r="H1016" s="2"/>
      <c r="I1016" s="2"/>
      <c r="J1016" s="79"/>
    </row>
    <row r="1017" spans="1:10" x14ac:dyDescent="0.45">
      <c r="A1017" s="2"/>
      <c r="B1017" s="1"/>
      <c r="C1017" s="2"/>
      <c r="D1017" s="2"/>
      <c r="E1017" s="2"/>
      <c r="F1017" s="2"/>
      <c r="G1017" s="1"/>
      <c r="H1017" s="2"/>
      <c r="I1017" s="2"/>
      <c r="J1017" s="79"/>
    </row>
    <row r="1018" spans="1:10" x14ac:dyDescent="0.45">
      <c r="A1018" s="2"/>
      <c r="B1018" s="1"/>
      <c r="C1018" s="2"/>
      <c r="D1018" s="2"/>
      <c r="E1018" s="2"/>
      <c r="F1018" s="2"/>
      <c r="G1018" s="1"/>
      <c r="H1018" s="2"/>
      <c r="I1018" s="2"/>
      <c r="J1018" s="79"/>
    </row>
    <row r="1019" spans="1:10" x14ac:dyDescent="0.45">
      <c r="A1019" s="2"/>
      <c r="B1019" s="1"/>
      <c r="C1019" s="2"/>
      <c r="D1019" s="2"/>
      <c r="E1019" s="2"/>
      <c r="F1019" s="2"/>
      <c r="G1019" s="1"/>
      <c r="H1019" s="2"/>
      <c r="I1019" s="2"/>
      <c r="J1019" s="79"/>
    </row>
    <row r="1020" spans="1:10" x14ac:dyDescent="0.45">
      <c r="A1020" s="2"/>
      <c r="B1020" s="1"/>
      <c r="C1020" s="2"/>
      <c r="D1020" s="2"/>
      <c r="E1020" s="2"/>
      <c r="F1020" s="2"/>
      <c r="G1020" s="1"/>
      <c r="H1020" s="2"/>
      <c r="I1020" s="2"/>
      <c r="J1020" s="79"/>
    </row>
    <row r="1021" spans="1:10" x14ac:dyDescent="0.45">
      <c r="A1021" s="2"/>
      <c r="B1021" s="1"/>
      <c r="C1021" s="2"/>
      <c r="D1021" s="2"/>
      <c r="E1021" s="2"/>
      <c r="F1021" s="2"/>
      <c r="G1021" s="1"/>
      <c r="H1021" s="2"/>
      <c r="I1021" s="2"/>
      <c r="J1021" s="79"/>
    </row>
    <row r="1022" spans="1:10" x14ac:dyDescent="0.45">
      <c r="A1022" s="2"/>
      <c r="B1022" s="1"/>
      <c r="C1022" s="2"/>
      <c r="D1022" s="2"/>
      <c r="E1022" s="2"/>
      <c r="F1022" s="2"/>
      <c r="G1022" s="1"/>
      <c r="H1022" s="2"/>
      <c r="I1022" s="2"/>
      <c r="J1022" s="79"/>
    </row>
    <row r="1023" spans="1:10" x14ac:dyDescent="0.45">
      <c r="A1023" s="2"/>
      <c r="B1023" s="1"/>
      <c r="C1023" s="2"/>
      <c r="D1023" s="2"/>
      <c r="E1023" s="2"/>
      <c r="F1023" s="2"/>
      <c r="G1023" s="1"/>
      <c r="H1023" s="2"/>
      <c r="I1023" s="2"/>
      <c r="J1023" s="79"/>
    </row>
    <row r="1024" spans="1:10" x14ac:dyDescent="0.45">
      <c r="A1024" s="2"/>
      <c r="B1024" s="1"/>
      <c r="C1024" s="2"/>
      <c r="D1024" s="2"/>
      <c r="E1024" s="2"/>
      <c r="F1024" s="2"/>
      <c r="G1024" s="1"/>
      <c r="H1024" s="2"/>
      <c r="I1024" s="2"/>
      <c r="J1024" s="79"/>
    </row>
    <row r="1025" spans="1:10" x14ac:dyDescent="0.45">
      <c r="A1025" s="2"/>
      <c r="B1025" s="1"/>
      <c r="C1025" s="2"/>
      <c r="D1025" s="2"/>
      <c r="E1025" s="2"/>
      <c r="F1025" s="2"/>
      <c r="G1025" s="1"/>
      <c r="H1025" s="2"/>
      <c r="I1025" s="2"/>
      <c r="J1025" s="79"/>
    </row>
    <row r="1026" spans="1:10" x14ac:dyDescent="0.45">
      <c r="A1026" s="2"/>
      <c r="B1026" s="1"/>
      <c r="C1026" s="2"/>
      <c r="D1026" s="2"/>
      <c r="E1026" s="2"/>
      <c r="F1026" s="2"/>
      <c r="G1026" s="1"/>
      <c r="H1026" s="2"/>
      <c r="I1026" s="2"/>
      <c r="J1026" s="79"/>
    </row>
    <row r="1027" spans="1:10" x14ac:dyDescent="0.45">
      <c r="A1027" s="2"/>
      <c r="B1027" s="1"/>
      <c r="C1027" s="2"/>
      <c r="D1027" s="2"/>
      <c r="E1027" s="2"/>
      <c r="F1027" s="2"/>
      <c r="G1027" s="1"/>
      <c r="H1027" s="2"/>
      <c r="I1027" s="2"/>
      <c r="J1027" s="79"/>
    </row>
    <row r="1028" spans="1:10" x14ac:dyDescent="0.45">
      <c r="A1028" s="2"/>
      <c r="B1028" s="1"/>
      <c r="C1028" s="2"/>
      <c r="D1028" s="2"/>
      <c r="E1028" s="2"/>
      <c r="F1028" s="2"/>
      <c r="G1028" s="1"/>
      <c r="H1028" s="2"/>
      <c r="I1028" s="2"/>
      <c r="J1028" s="79"/>
    </row>
    <row r="1029" spans="1:10" x14ac:dyDescent="0.45">
      <c r="A1029" s="2"/>
      <c r="B1029" s="1"/>
      <c r="C1029" s="2"/>
      <c r="D1029" s="2"/>
      <c r="E1029" s="2"/>
      <c r="F1029" s="2"/>
      <c r="G1029" s="1"/>
      <c r="H1029" s="2"/>
      <c r="I1029" s="2"/>
      <c r="J1029" s="79"/>
    </row>
    <row r="1030" spans="1:10" x14ac:dyDescent="0.45">
      <c r="A1030" s="2"/>
      <c r="B1030" s="1"/>
      <c r="C1030" s="2"/>
      <c r="D1030" s="2"/>
      <c r="E1030" s="2"/>
      <c r="F1030" s="2"/>
      <c r="G1030" s="1"/>
      <c r="H1030" s="2"/>
      <c r="I1030" s="2"/>
      <c r="J1030" s="79"/>
    </row>
    <row r="1031" spans="1:10" x14ac:dyDescent="0.45">
      <c r="A1031" s="2"/>
      <c r="B1031" s="1"/>
      <c r="C1031" s="2"/>
      <c r="D1031" s="2"/>
      <c r="E1031" s="2"/>
      <c r="F1031" s="2"/>
      <c r="G1031" s="1"/>
      <c r="H1031" s="2"/>
      <c r="I1031" s="2"/>
      <c r="J1031" s="79"/>
    </row>
    <row r="1032" spans="1:10" x14ac:dyDescent="0.45">
      <c r="A1032" s="2"/>
      <c r="B1032" s="1"/>
      <c r="C1032" s="2"/>
      <c r="D1032" s="2"/>
      <c r="E1032" s="2"/>
      <c r="F1032" s="2"/>
      <c r="G1032" s="1"/>
      <c r="H1032" s="2"/>
      <c r="I1032" s="2"/>
      <c r="J1032" s="79"/>
    </row>
    <row r="1033" spans="1:10" x14ac:dyDescent="0.45">
      <c r="A1033" s="2"/>
      <c r="B1033" s="1"/>
      <c r="C1033" s="2"/>
      <c r="D1033" s="2"/>
      <c r="E1033" s="2"/>
      <c r="F1033" s="2"/>
      <c r="G1033" s="1"/>
      <c r="H1033" s="2"/>
      <c r="I1033" s="2"/>
      <c r="J1033" s="79"/>
    </row>
    <row r="1034" spans="1:10" x14ac:dyDescent="0.45">
      <c r="A1034" s="2"/>
      <c r="B1034" s="1"/>
      <c r="C1034" s="2"/>
      <c r="D1034" s="2"/>
      <c r="E1034" s="2"/>
      <c r="F1034" s="2"/>
      <c r="G1034" s="1"/>
      <c r="H1034" s="2"/>
      <c r="I1034" s="2"/>
      <c r="J1034" s="79"/>
    </row>
    <row r="1035" spans="1:10" x14ac:dyDescent="0.45">
      <c r="A1035" s="2"/>
      <c r="B1035" s="1"/>
      <c r="C1035" s="2"/>
      <c r="D1035" s="2"/>
      <c r="E1035" s="2"/>
      <c r="F1035" s="2"/>
      <c r="G1035" s="1"/>
      <c r="H1035" s="2"/>
      <c r="I1035" s="2"/>
      <c r="J1035" s="79"/>
    </row>
    <row r="1036" spans="1:10" x14ac:dyDescent="0.45">
      <c r="A1036" s="2"/>
      <c r="B1036" s="1"/>
      <c r="C1036" s="2"/>
      <c r="D1036" s="2"/>
      <c r="E1036" s="2"/>
      <c r="F1036" s="2"/>
      <c r="G1036" s="1"/>
      <c r="H1036" s="2"/>
      <c r="I1036" s="2"/>
      <c r="J1036" s="79"/>
    </row>
    <row r="1037" spans="1:10" x14ac:dyDescent="0.45">
      <c r="A1037" s="2"/>
      <c r="B1037" s="1"/>
      <c r="C1037" s="2"/>
      <c r="D1037" s="2"/>
      <c r="E1037" s="2"/>
      <c r="F1037" s="2"/>
      <c r="G1037" s="1"/>
      <c r="H1037" s="2"/>
      <c r="I1037" s="2"/>
      <c r="J1037" s="79"/>
    </row>
    <row r="1038" spans="1:10" x14ac:dyDescent="0.45">
      <c r="A1038" s="2"/>
      <c r="B1038" s="1"/>
      <c r="C1038" s="2"/>
      <c r="D1038" s="2"/>
      <c r="E1038" s="2"/>
      <c r="F1038" s="2"/>
      <c r="G1038" s="1"/>
      <c r="H1038" s="2"/>
      <c r="I1038" s="2"/>
      <c r="J1038" s="79"/>
    </row>
    <row r="1039" spans="1:10" x14ac:dyDescent="0.45">
      <c r="A1039" s="2"/>
      <c r="B1039" s="1"/>
      <c r="C1039" s="2"/>
      <c r="D1039" s="2"/>
      <c r="E1039" s="2"/>
      <c r="F1039" s="2"/>
      <c r="G1039" s="1"/>
      <c r="H1039" s="2"/>
      <c r="I1039" s="2"/>
      <c r="J1039" s="79"/>
    </row>
    <row r="1040" spans="1:10" x14ac:dyDescent="0.45">
      <c r="A1040" s="2"/>
      <c r="B1040" s="1"/>
      <c r="C1040" s="2"/>
      <c r="D1040" s="2"/>
      <c r="E1040" s="2"/>
      <c r="F1040" s="2"/>
      <c r="G1040" s="1"/>
      <c r="H1040" s="2"/>
      <c r="I1040" s="2"/>
      <c r="J1040" s="79"/>
    </row>
    <row r="1041" spans="1:10" x14ac:dyDescent="0.45">
      <c r="A1041" s="2"/>
      <c r="B1041" s="1"/>
      <c r="C1041" s="2"/>
      <c r="D1041" s="2"/>
      <c r="E1041" s="2"/>
      <c r="F1041" s="2"/>
      <c r="G1041" s="1"/>
      <c r="H1041" s="2"/>
      <c r="I1041" s="2"/>
      <c r="J1041" s="79"/>
    </row>
    <row r="1042" spans="1:10" x14ac:dyDescent="0.45">
      <c r="A1042" s="2"/>
      <c r="B1042" s="1"/>
      <c r="C1042" s="2"/>
      <c r="D1042" s="2"/>
      <c r="E1042" s="2"/>
      <c r="F1042" s="2"/>
      <c r="G1042" s="1"/>
      <c r="H1042" s="2"/>
      <c r="I1042" s="2"/>
      <c r="J1042" s="79"/>
    </row>
    <row r="1043" spans="1:10" x14ac:dyDescent="0.45">
      <c r="A1043" s="2"/>
      <c r="B1043" s="1"/>
      <c r="C1043" s="2"/>
      <c r="D1043" s="2"/>
      <c r="E1043" s="2"/>
      <c r="F1043" s="2"/>
      <c r="G1043" s="1"/>
      <c r="H1043" s="2"/>
      <c r="I1043" s="2"/>
      <c r="J1043" s="79"/>
    </row>
    <row r="1044" spans="1:10" x14ac:dyDescent="0.45">
      <c r="A1044" s="2"/>
      <c r="B1044" s="1"/>
      <c r="C1044" s="2"/>
      <c r="D1044" s="2"/>
      <c r="E1044" s="2"/>
      <c r="F1044" s="2"/>
      <c r="G1044" s="1"/>
      <c r="H1044" s="2"/>
      <c r="I1044" s="2"/>
      <c r="J1044" s="79"/>
    </row>
    <row r="1045" spans="1:10" x14ac:dyDescent="0.45">
      <c r="A1045" s="2"/>
      <c r="B1045" s="1"/>
      <c r="C1045" s="2"/>
      <c r="D1045" s="2"/>
      <c r="E1045" s="2"/>
      <c r="F1045" s="2"/>
      <c r="G1045" s="1"/>
      <c r="H1045" s="2"/>
      <c r="I1045" s="2"/>
      <c r="J1045" s="79"/>
    </row>
    <row r="1046" spans="1:10" x14ac:dyDescent="0.45">
      <c r="A1046" s="2"/>
      <c r="B1046" s="1"/>
      <c r="C1046" s="2"/>
      <c r="D1046" s="2"/>
      <c r="E1046" s="2"/>
      <c r="F1046" s="2"/>
      <c r="G1046" s="1"/>
      <c r="H1046" s="2"/>
      <c r="I1046" s="2"/>
      <c r="J1046" s="79"/>
    </row>
    <row r="1047" spans="1:10" x14ac:dyDescent="0.45">
      <c r="A1047" s="2"/>
      <c r="B1047" s="1"/>
      <c r="C1047" s="2"/>
      <c r="D1047" s="2"/>
      <c r="E1047" s="2"/>
      <c r="F1047" s="2"/>
      <c r="G1047" s="1"/>
      <c r="H1047" s="2"/>
      <c r="I1047" s="2"/>
      <c r="J1047" s="79"/>
    </row>
    <row r="1048" spans="1:10" x14ac:dyDescent="0.45">
      <c r="A1048" s="2"/>
      <c r="B1048" s="1"/>
      <c r="C1048" s="2"/>
      <c r="D1048" s="2"/>
      <c r="E1048" s="2"/>
      <c r="F1048" s="2"/>
      <c r="G1048" s="1"/>
      <c r="H1048" s="2"/>
      <c r="I1048" s="2"/>
      <c r="J1048" s="79"/>
    </row>
    <row r="1049" spans="1:10" x14ac:dyDescent="0.45">
      <c r="A1049" s="2"/>
      <c r="B1049" s="1"/>
      <c r="C1049" s="2"/>
      <c r="D1049" s="2"/>
      <c r="E1049" s="2"/>
      <c r="F1049" s="2"/>
      <c r="G1049" s="1"/>
      <c r="H1049" s="2"/>
      <c r="I1049" s="2"/>
      <c r="J1049" s="79"/>
    </row>
    <row r="1050" spans="1:10" x14ac:dyDescent="0.45">
      <c r="A1050" s="2"/>
      <c r="B1050" s="1"/>
      <c r="C1050" s="2"/>
      <c r="D1050" s="2"/>
      <c r="E1050" s="2"/>
      <c r="F1050" s="2"/>
      <c r="G1050" s="1"/>
      <c r="H1050" s="2"/>
      <c r="I1050" s="2"/>
      <c r="J1050" s="79"/>
    </row>
    <row r="1051" spans="1:10" x14ac:dyDescent="0.45">
      <c r="A1051" s="2"/>
      <c r="B1051" s="1"/>
      <c r="C1051" s="2"/>
      <c r="D1051" s="2"/>
      <c r="E1051" s="2"/>
      <c r="F1051" s="2"/>
      <c r="G1051" s="1"/>
      <c r="H1051" s="2"/>
      <c r="I1051" s="2"/>
      <c r="J1051" s="79"/>
    </row>
    <row r="1052" spans="1:10" x14ac:dyDescent="0.45">
      <c r="A1052" s="2"/>
      <c r="B1052" s="1"/>
      <c r="C1052" s="2"/>
      <c r="D1052" s="2"/>
      <c r="E1052" s="2"/>
      <c r="F1052" s="2"/>
      <c r="G1052" s="1"/>
      <c r="H1052" s="2"/>
      <c r="I1052" s="2"/>
      <c r="J1052" s="79"/>
    </row>
    <row r="1053" spans="1:10" x14ac:dyDescent="0.45">
      <c r="A1053" s="2"/>
      <c r="B1053" s="1"/>
      <c r="C1053" s="2"/>
      <c r="D1053" s="2"/>
      <c r="E1053" s="2"/>
      <c r="F1053" s="2"/>
      <c r="G1053" s="1"/>
      <c r="H1053" s="2"/>
      <c r="I1053" s="2"/>
      <c r="J1053" s="79"/>
    </row>
    <row r="1054" spans="1:10" x14ac:dyDescent="0.45">
      <c r="A1054" s="2"/>
      <c r="B1054" s="1"/>
      <c r="C1054" s="2"/>
      <c r="D1054" s="2"/>
      <c r="E1054" s="2"/>
      <c r="F1054" s="2"/>
      <c r="G1054" s="1"/>
      <c r="H1054" s="2"/>
      <c r="I1054" s="2"/>
      <c r="J1054" s="79"/>
    </row>
    <row r="1055" spans="1:10" x14ac:dyDescent="0.45">
      <c r="A1055" s="2"/>
      <c r="B1055" s="1"/>
      <c r="C1055" s="2"/>
      <c r="D1055" s="2"/>
      <c r="E1055" s="2"/>
      <c r="F1055" s="2"/>
      <c r="G1055" s="1"/>
      <c r="H1055" s="2"/>
      <c r="I1055" s="2"/>
      <c r="J1055" s="79"/>
    </row>
    <row r="1056" spans="1:10" x14ac:dyDescent="0.45">
      <c r="A1056" s="2"/>
      <c r="B1056" s="1"/>
      <c r="C1056" s="2"/>
      <c r="D1056" s="2"/>
      <c r="E1056" s="2"/>
      <c r="F1056" s="2"/>
      <c r="G1056" s="1"/>
      <c r="H1056" s="2"/>
      <c r="I1056" s="2"/>
      <c r="J1056" s="79"/>
    </row>
    <row r="1057" spans="1:10" x14ac:dyDescent="0.45">
      <c r="A1057" s="2"/>
      <c r="B1057" s="1"/>
      <c r="C1057" s="2"/>
      <c r="D1057" s="2"/>
      <c r="E1057" s="2"/>
      <c r="F1057" s="2"/>
      <c r="G1057" s="1"/>
      <c r="H1057" s="2"/>
      <c r="I1057" s="2"/>
      <c r="J1057" s="79"/>
    </row>
    <row r="1058" spans="1:10" x14ac:dyDescent="0.45">
      <c r="A1058" s="2"/>
      <c r="B1058" s="1"/>
      <c r="C1058" s="2"/>
      <c r="D1058" s="2"/>
      <c r="E1058" s="2"/>
      <c r="F1058" s="2"/>
      <c r="G1058" s="1"/>
      <c r="H1058" s="2"/>
      <c r="I1058" s="2"/>
      <c r="J1058" s="79"/>
    </row>
    <row r="1059" spans="1:10" x14ac:dyDescent="0.45">
      <c r="A1059" s="2"/>
      <c r="B1059" s="1"/>
      <c r="C1059" s="2"/>
      <c r="D1059" s="2"/>
      <c r="E1059" s="2"/>
      <c r="F1059" s="2"/>
      <c r="G1059" s="1"/>
      <c r="H1059" s="2"/>
      <c r="I1059" s="2"/>
      <c r="J1059" s="79"/>
    </row>
    <row r="1060" spans="1:10" x14ac:dyDescent="0.45">
      <c r="A1060" s="2"/>
      <c r="B1060" s="1"/>
      <c r="C1060" s="2"/>
      <c r="D1060" s="2"/>
      <c r="E1060" s="2"/>
      <c r="F1060" s="2"/>
      <c r="G1060" s="1"/>
      <c r="H1060" s="2"/>
      <c r="I1060" s="2"/>
      <c r="J1060" s="79"/>
    </row>
    <row r="1061" spans="1:10" x14ac:dyDescent="0.45">
      <c r="A1061" s="2"/>
      <c r="B1061" s="1"/>
      <c r="C1061" s="2"/>
      <c r="D1061" s="2"/>
      <c r="E1061" s="2"/>
      <c r="F1061" s="2"/>
      <c r="G1061" s="1"/>
      <c r="H1061" s="2"/>
      <c r="I1061" s="2"/>
      <c r="J1061" s="79"/>
    </row>
    <row r="1062" spans="1:10" x14ac:dyDescent="0.45">
      <c r="A1062" s="2"/>
      <c r="B1062" s="1"/>
      <c r="C1062" s="2"/>
      <c r="D1062" s="2"/>
      <c r="E1062" s="2"/>
      <c r="F1062" s="2"/>
      <c r="G1062" s="1"/>
      <c r="H1062" s="2"/>
      <c r="I1062" s="2"/>
      <c r="J1062" s="79"/>
    </row>
    <row r="1063" spans="1:10" x14ac:dyDescent="0.45">
      <c r="A1063" s="2"/>
      <c r="B1063" s="1"/>
      <c r="C1063" s="2"/>
      <c r="D1063" s="2"/>
      <c r="E1063" s="2"/>
      <c r="F1063" s="2"/>
      <c r="G1063" s="1"/>
      <c r="H1063" s="2"/>
      <c r="I1063" s="2"/>
      <c r="J1063" s="79"/>
    </row>
    <row r="1064" spans="1:10" x14ac:dyDescent="0.45">
      <c r="A1064" s="2"/>
      <c r="B1064" s="1"/>
      <c r="C1064" s="2"/>
      <c r="D1064" s="2"/>
      <c r="E1064" s="2"/>
      <c r="F1064" s="2"/>
      <c r="G1064" s="1"/>
      <c r="H1064" s="2"/>
      <c r="I1064" s="2"/>
      <c r="J1064" s="79"/>
    </row>
    <row r="1065" spans="1:10" x14ac:dyDescent="0.45">
      <c r="A1065" s="2"/>
      <c r="B1065" s="1"/>
      <c r="C1065" s="2"/>
      <c r="D1065" s="2"/>
      <c r="E1065" s="2"/>
      <c r="F1065" s="2"/>
      <c r="G1065" s="1"/>
      <c r="H1065" s="2"/>
      <c r="I1065" s="2"/>
      <c r="J1065" s="79"/>
    </row>
    <row r="1066" spans="1:10" x14ac:dyDescent="0.45">
      <c r="A1066" s="2"/>
      <c r="B1066" s="1"/>
      <c r="C1066" s="2"/>
      <c r="D1066" s="2"/>
      <c r="E1066" s="2"/>
      <c r="F1066" s="2"/>
      <c r="G1066" s="1"/>
      <c r="H1066" s="2"/>
      <c r="I1066" s="2"/>
      <c r="J1066" s="79"/>
    </row>
    <row r="1067" spans="1:10" x14ac:dyDescent="0.45">
      <c r="A1067" s="2"/>
      <c r="B1067" s="1"/>
      <c r="C1067" s="2"/>
      <c r="D1067" s="2"/>
      <c r="E1067" s="2"/>
      <c r="F1067" s="2"/>
      <c r="G1067" s="1"/>
      <c r="H1067" s="2"/>
      <c r="I1067" s="2"/>
      <c r="J1067" s="79"/>
    </row>
    <row r="1068" spans="1:10" x14ac:dyDescent="0.45">
      <c r="A1068" s="2"/>
      <c r="B1068" s="1"/>
      <c r="C1068" s="2"/>
      <c r="D1068" s="2"/>
      <c r="E1068" s="2"/>
      <c r="F1068" s="2"/>
      <c r="G1068" s="1"/>
      <c r="H1068" s="2"/>
      <c r="I1068" s="2"/>
      <c r="J1068" s="79"/>
    </row>
    <row r="1069" spans="1:10" x14ac:dyDescent="0.45">
      <c r="A1069" s="2"/>
      <c r="B1069" s="1"/>
      <c r="C1069" s="2"/>
      <c r="D1069" s="2"/>
      <c r="E1069" s="2"/>
      <c r="F1069" s="2"/>
      <c r="G1069" s="1"/>
      <c r="H1069" s="2"/>
      <c r="I1069" s="2"/>
      <c r="J1069" s="79"/>
    </row>
    <row r="1070" spans="1:10" x14ac:dyDescent="0.45">
      <c r="A1070" s="2"/>
      <c r="B1070" s="1"/>
      <c r="C1070" s="2"/>
      <c r="D1070" s="2"/>
      <c r="E1070" s="2"/>
      <c r="F1070" s="2"/>
      <c r="G1070" s="1"/>
      <c r="H1070" s="2"/>
      <c r="I1070" s="2"/>
      <c r="J1070" s="79"/>
    </row>
    <row r="1071" spans="1:10" x14ac:dyDescent="0.45">
      <c r="A1071" s="2"/>
      <c r="B1071" s="1"/>
      <c r="C1071" s="2"/>
      <c r="D1071" s="2"/>
      <c r="E1071" s="2"/>
      <c r="F1071" s="2"/>
      <c r="G1071" s="1"/>
      <c r="H1071" s="2"/>
      <c r="I1071" s="2"/>
      <c r="J1071" s="79"/>
    </row>
    <row r="1072" spans="1:10" x14ac:dyDescent="0.45">
      <c r="A1072" s="2"/>
      <c r="B1072" s="1"/>
      <c r="C1072" s="2"/>
      <c r="D1072" s="2"/>
      <c r="E1072" s="2"/>
      <c r="F1072" s="2"/>
      <c r="G1072" s="1"/>
      <c r="H1072" s="2"/>
      <c r="I1072" s="2"/>
      <c r="J1072" s="79"/>
    </row>
    <row r="1073" spans="1:10" x14ac:dyDescent="0.45">
      <c r="A1073" s="2"/>
      <c r="B1073" s="1"/>
      <c r="C1073" s="2"/>
      <c r="D1073" s="2"/>
      <c r="E1073" s="2"/>
      <c r="F1073" s="2"/>
      <c r="G1073" s="1"/>
      <c r="H1073" s="2"/>
      <c r="I1073" s="2"/>
      <c r="J1073" s="79"/>
    </row>
    <row r="1074" spans="1:10" x14ac:dyDescent="0.45">
      <c r="A1074" s="2"/>
      <c r="B1074" s="1"/>
      <c r="C1074" s="2"/>
      <c r="D1074" s="2"/>
      <c r="E1074" s="2"/>
      <c r="F1074" s="2"/>
      <c r="G1074" s="1"/>
      <c r="H1074" s="2"/>
      <c r="I1074" s="2"/>
      <c r="J1074" s="79"/>
    </row>
    <row r="1075" spans="1:10" x14ac:dyDescent="0.45">
      <c r="A1075" s="2"/>
      <c r="B1075" s="1"/>
      <c r="C1075" s="2"/>
      <c r="D1075" s="2"/>
      <c r="E1075" s="2"/>
      <c r="F1075" s="2"/>
      <c r="G1075" s="1"/>
      <c r="H1075" s="2"/>
      <c r="I1075" s="2"/>
      <c r="J1075" s="79"/>
    </row>
    <row r="1076" spans="1:10" x14ac:dyDescent="0.45">
      <c r="A1076" s="2"/>
      <c r="B1076" s="1"/>
      <c r="C1076" s="2"/>
      <c r="D1076" s="2"/>
      <c r="E1076" s="2"/>
      <c r="F1076" s="2"/>
      <c r="G1076" s="1"/>
      <c r="H1076" s="2"/>
      <c r="I1076" s="2"/>
      <c r="J1076" s="79"/>
    </row>
    <row r="1077" spans="1:10" x14ac:dyDescent="0.45">
      <c r="A1077" s="2"/>
      <c r="B1077" s="1"/>
      <c r="C1077" s="2"/>
      <c r="D1077" s="2"/>
      <c r="E1077" s="2"/>
      <c r="F1077" s="2"/>
      <c r="G1077" s="1"/>
      <c r="H1077" s="2"/>
      <c r="I1077" s="2"/>
      <c r="J1077" s="79"/>
    </row>
    <row r="1078" spans="1:10" x14ac:dyDescent="0.45">
      <c r="A1078" s="2"/>
      <c r="B1078" s="1"/>
      <c r="C1078" s="2"/>
      <c r="D1078" s="2"/>
      <c r="E1078" s="2"/>
      <c r="F1078" s="2"/>
      <c r="G1078" s="1"/>
      <c r="H1078" s="2"/>
      <c r="I1078" s="2"/>
      <c r="J1078" s="79"/>
    </row>
    <row r="1079" spans="1:10" x14ac:dyDescent="0.45">
      <c r="A1079" s="2"/>
      <c r="B1079" s="1"/>
      <c r="C1079" s="2"/>
      <c r="D1079" s="2"/>
      <c r="E1079" s="2"/>
      <c r="F1079" s="2"/>
      <c r="G1079" s="1"/>
      <c r="H1079" s="2"/>
      <c r="I1079" s="2"/>
      <c r="J1079" s="79"/>
    </row>
    <row r="1080" spans="1:10" x14ac:dyDescent="0.45">
      <c r="A1080" s="2"/>
      <c r="B1080" s="1"/>
      <c r="C1080" s="2"/>
      <c r="D1080" s="2"/>
      <c r="E1080" s="2"/>
      <c r="F1080" s="2"/>
      <c r="G1080" s="1"/>
      <c r="H1080" s="2"/>
      <c r="I1080" s="2"/>
      <c r="J1080" s="79"/>
    </row>
    <row r="1081" spans="1:10" x14ac:dyDescent="0.45">
      <c r="A1081" s="2"/>
      <c r="B1081" s="1"/>
      <c r="C1081" s="2"/>
      <c r="D1081" s="2"/>
      <c r="E1081" s="2"/>
      <c r="F1081" s="2"/>
      <c r="G1081" s="1"/>
      <c r="H1081" s="2"/>
      <c r="I1081" s="2"/>
      <c r="J1081" s="79"/>
    </row>
    <row r="1082" spans="1:10" x14ac:dyDescent="0.45">
      <c r="A1082" s="2"/>
      <c r="B1082" s="1"/>
      <c r="C1082" s="2"/>
      <c r="D1082" s="2"/>
      <c r="E1082" s="2"/>
      <c r="F1082" s="2"/>
      <c r="G1082" s="1"/>
      <c r="H1082" s="2"/>
      <c r="I1082" s="2"/>
      <c r="J1082" s="79"/>
    </row>
    <row r="1083" spans="1:10" x14ac:dyDescent="0.45">
      <c r="A1083" s="2"/>
      <c r="B1083" s="1"/>
      <c r="C1083" s="2"/>
      <c r="D1083" s="2"/>
      <c r="E1083" s="2"/>
      <c r="F1083" s="2"/>
      <c r="G1083" s="1"/>
      <c r="H1083" s="2"/>
      <c r="I1083" s="2"/>
      <c r="J1083" s="79"/>
    </row>
    <row r="1084" spans="1:10" x14ac:dyDescent="0.45">
      <c r="A1084" s="2"/>
      <c r="B1084" s="1"/>
      <c r="C1084" s="2"/>
      <c r="D1084" s="2"/>
      <c r="E1084" s="2"/>
      <c r="F1084" s="2"/>
      <c r="G1084" s="1"/>
      <c r="H1084" s="2"/>
      <c r="I1084" s="2"/>
      <c r="J1084" s="79"/>
    </row>
    <row r="1085" spans="1:10" x14ac:dyDescent="0.45">
      <c r="A1085" s="2"/>
      <c r="B1085" s="1"/>
      <c r="C1085" s="2"/>
      <c r="D1085" s="2"/>
      <c r="E1085" s="2"/>
      <c r="F1085" s="2"/>
      <c r="G1085" s="1"/>
      <c r="H1085" s="2"/>
      <c r="I1085" s="2"/>
      <c r="J1085" s="79"/>
    </row>
    <row r="1086" spans="1:10" x14ac:dyDescent="0.45">
      <c r="A1086" s="2"/>
      <c r="B1086" s="1"/>
      <c r="C1086" s="2"/>
      <c r="D1086" s="2"/>
      <c r="E1086" s="2"/>
      <c r="F1086" s="2"/>
      <c r="G1086" s="1"/>
      <c r="H1086" s="2"/>
      <c r="I1086" s="2"/>
      <c r="J1086" s="79"/>
    </row>
    <row r="1087" spans="1:10" x14ac:dyDescent="0.45">
      <c r="A1087" s="2"/>
      <c r="B1087" s="1"/>
      <c r="C1087" s="2"/>
      <c r="D1087" s="2"/>
      <c r="E1087" s="2"/>
      <c r="F1087" s="2"/>
      <c r="G1087" s="1"/>
      <c r="H1087" s="2"/>
      <c r="I1087" s="2"/>
      <c r="J1087" s="79"/>
    </row>
    <row r="1088" spans="1:10" x14ac:dyDescent="0.45">
      <c r="A1088" s="2"/>
      <c r="B1088" s="1"/>
      <c r="C1088" s="2"/>
      <c r="D1088" s="2"/>
      <c r="E1088" s="2"/>
      <c r="F1088" s="2"/>
      <c r="G1088" s="1"/>
      <c r="H1088" s="2"/>
      <c r="I1088" s="2"/>
      <c r="J1088" s="79"/>
    </row>
    <row r="1089" spans="1:10" x14ac:dyDescent="0.45">
      <c r="A1089" s="2"/>
      <c r="B1089" s="1"/>
      <c r="C1089" s="2"/>
      <c r="D1089" s="2"/>
      <c r="E1089" s="2"/>
      <c r="F1089" s="2"/>
      <c r="G1089" s="1"/>
      <c r="H1089" s="2"/>
      <c r="I1089" s="2"/>
      <c r="J1089" s="79"/>
    </row>
    <row r="1090" spans="1:10" x14ac:dyDescent="0.45">
      <c r="A1090" s="2"/>
      <c r="B1090" s="1"/>
      <c r="C1090" s="2"/>
      <c r="D1090" s="2"/>
      <c r="E1090" s="2"/>
      <c r="F1090" s="2"/>
      <c r="G1090" s="1"/>
      <c r="H1090" s="2"/>
      <c r="I1090" s="2"/>
      <c r="J1090" s="79"/>
    </row>
    <row r="1091" spans="1:10" x14ac:dyDescent="0.45">
      <c r="A1091" s="2"/>
      <c r="B1091" s="1"/>
      <c r="C1091" s="2"/>
      <c r="D1091" s="2"/>
      <c r="E1091" s="2"/>
      <c r="F1091" s="2"/>
      <c r="G1091" s="1"/>
      <c r="H1091" s="2"/>
      <c r="I1091" s="2"/>
      <c r="J1091" s="79"/>
    </row>
    <row r="1092" spans="1:10" x14ac:dyDescent="0.45">
      <c r="A1092" s="2"/>
      <c r="B1092" s="1"/>
      <c r="C1092" s="2"/>
      <c r="D1092" s="2"/>
      <c r="E1092" s="2"/>
      <c r="F1092" s="2"/>
      <c r="G1092" s="1"/>
      <c r="H1092" s="2"/>
      <c r="I1092" s="2"/>
      <c r="J1092" s="79"/>
    </row>
    <row r="1093" spans="1:10" x14ac:dyDescent="0.45">
      <c r="A1093" s="2"/>
      <c r="B1093" s="1"/>
      <c r="C1093" s="2"/>
      <c r="D1093" s="2"/>
      <c r="E1093" s="2"/>
      <c r="F1093" s="2"/>
      <c r="G1093" s="1"/>
      <c r="H1093" s="2"/>
      <c r="I1093" s="2"/>
      <c r="J1093" s="79"/>
    </row>
    <row r="1094" spans="1:10" x14ac:dyDescent="0.45">
      <c r="A1094" s="2"/>
      <c r="B1094" s="1"/>
      <c r="C1094" s="2"/>
      <c r="D1094" s="2"/>
      <c r="E1094" s="2"/>
      <c r="F1094" s="2"/>
      <c r="G1094" s="1"/>
      <c r="H1094" s="2"/>
      <c r="I1094" s="2"/>
      <c r="J1094" s="79"/>
    </row>
    <row r="1095" spans="1:10" x14ac:dyDescent="0.45">
      <c r="A1095" s="2"/>
      <c r="B1095" s="1"/>
      <c r="C1095" s="2"/>
      <c r="D1095" s="2"/>
      <c r="E1095" s="2"/>
      <c r="F1095" s="2"/>
      <c r="G1095" s="1"/>
      <c r="H1095" s="2"/>
      <c r="I1095" s="2"/>
      <c r="J1095" s="79"/>
    </row>
    <row r="1096" spans="1:10" x14ac:dyDescent="0.45">
      <c r="A1096" s="2"/>
      <c r="B1096" s="1"/>
      <c r="C1096" s="2"/>
      <c r="D1096" s="2"/>
      <c r="E1096" s="2"/>
      <c r="F1096" s="2"/>
      <c r="G1096" s="1"/>
      <c r="H1096" s="2"/>
      <c r="I1096" s="2"/>
      <c r="J1096" s="79"/>
    </row>
    <row r="1097" spans="1:10" x14ac:dyDescent="0.45">
      <c r="A1097" s="2"/>
      <c r="B1097" s="1"/>
      <c r="C1097" s="2"/>
      <c r="D1097" s="2"/>
      <c r="E1097" s="2"/>
      <c r="F1097" s="2"/>
      <c r="G1097" s="1"/>
      <c r="H1097" s="2"/>
      <c r="I1097" s="2"/>
      <c r="J1097" s="79"/>
    </row>
    <row r="1098" spans="1:10" x14ac:dyDescent="0.45">
      <c r="A1098" s="2"/>
      <c r="B1098" s="1"/>
      <c r="C1098" s="2"/>
      <c r="D1098" s="2"/>
      <c r="E1098" s="2"/>
      <c r="F1098" s="2"/>
      <c r="G1098" s="1"/>
      <c r="H1098" s="2"/>
      <c r="I1098" s="2"/>
      <c r="J1098" s="79"/>
    </row>
    <row r="1099" spans="1:10" x14ac:dyDescent="0.45">
      <c r="A1099" s="2"/>
      <c r="B1099" s="1"/>
      <c r="C1099" s="2"/>
      <c r="D1099" s="2"/>
      <c r="E1099" s="2"/>
      <c r="F1099" s="2"/>
      <c r="G1099" s="1"/>
      <c r="H1099" s="2"/>
      <c r="I1099" s="2"/>
      <c r="J1099" s="79"/>
    </row>
    <row r="1100" spans="1:10" x14ac:dyDescent="0.45">
      <c r="A1100" s="2"/>
      <c r="B1100" s="1"/>
      <c r="C1100" s="2"/>
      <c r="D1100" s="2"/>
      <c r="E1100" s="2"/>
      <c r="F1100" s="2"/>
      <c r="G1100" s="1"/>
      <c r="H1100" s="2"/>
      <c r="I1100" s="2"/>
      <c r="J1100" s="79"/>
    </row>
    <row r="1101" spans="1:10" x14ac:dyDescent="0.45">
      <c r="A1101" s="2"/>
      <c r="B1101" s="1"/>
      <c r="C1101" s="2"/>
      <c r="D1101" s="2"/>
      <c r="E1101" s="2"/>
      <c r="F1101" s="2"/>
      <c r="G1101" s="1"/>
      <c r="H1101" s="2"/>
      <c r="I1101" s="2"/>
      <c r="J1101" s="79"/>
    </row>
    <row r="1102" spans="1:10" x14ac:dyDescent="0.45">
      <c r="A1102" s="2"/>
      <c r="B1102" s="1"/>
      <c r="C1102" s="2"/>
      <c r="D1102" s="2"/>
      <c r="E1102" s="2"/>
      <c r="F1102" s="2"/>
      <c r="G1102" s="1"/>
      <c r="H1102" s="2"/>
      <c r="I1102" s="2"/>
      <c r="J1102" s="79"/>
    </row>
    <row r="1103" spans="1:10" x14ac:dyDescent="0.45">
      <c r="A1103" s="2"/>
      <c r="B1103" s="1"/>
      <c r="C1103" s="2"/>
      <c r="D1103" s="2"/>
      <c r="E1103" s="2"/>
      <c r="F1103" s="2"/>
      <c r="G1103" s="1"/>
      <c r="H1103" s="2"/>
      <c r="I1103" s="2"/>
      <c r="J1103" s="79"/>
    </row>
    <row r="1104" spans="1:10" x14ac:dyDescent="0.45">
      <c r="A1104" s="2"/>
      <c r="B1104" s="1"/>
      <c r="C1104" s="2"/>
      <c r="D1104" s="2"/>
      <c r="E1104" s="2"/>
      <c r="F1104" s="2"/>
      <c r="G1104" s="1"/>
      <c r="H1104" s="2"/>
      <c r="I1104" s="2"/>
      <c r="J1104" s="79"/>
    </row>
    <row r="1105" spans="1:10" x14ac:dyDescent="0.45">
      <c r="A1105" s="2"/>
      <c r="B1105" s="1"/>
      <c r="C1105" s="2"/>
      <c r="D1105" s="2"/>
      <c r="E1105" s="2"/>
      <c r="F1105" s="2"/>
      <c r="G1105" s="1"/>
      <c r="H1105" s="2"/>
      <c r="I1105" s="2"/>
      <c r="J1105" s="79"/>
    </row>
    <row r="1106" spans="1:10" x14ac:dyDescent="0.45">
      <c r="A1106" s="2"/>
      <c r="B1106" s="1"/>
      <c r="C1106" s="2"/>
      <c r="D1106" s="2"/>
      <c r="E1106" s="2"/>
      <c r="F1106" s="2"/>
      <c r="G1106" s="1"/>
      <c r="H1106" s="2"/>
      <c r="I1106" s="2"/>
      <c r="J1106" s="79"/>
    </row>
    <row r="1107" spans="1:10" x14ac:dyDescent="0.45">
      <c r="A1107" s="2"/>
      <c r="B1107" s="1"/>
      <c r="C1107" s="2"/>
      <c r="D1107" s="2"/>
      <c r="E1107" s="2"/>
      <c r="F1107" s="2"/>
      <c r="G1107" s="1"/>
      <c r="H1107" s="2"/>
      <c r="I1107" s="2"/>
      <c r="J1107" s="79"/>
    </row>
    <row r="1108" spans="1:10" x14ac:dyDescent="0.45">
      <c r="A1108" s="2"/>
      <c r="B1108" s="1"/>
      <c r="C1108" s="2"/>
      <c r="D1108" s="2"/>
      <c r="E1108" s="2"/>
      <c r="F1108" s="2"/>
      <c r="G1108" s="1"/>
      <c r="H1108" s="2"/>
      <c r="I1108" s="2"/>
      <c r="J1108" s="79"/>
    </row>
    <row r="1109" spans="1:10" x14ac:dyDescent="0.45">
      <c r="A1109" s="2"/>
      <c r="B1109" s="1"/>
      <c r="C1109" s="2"/>
      <c r="D1109" s="2"/>
      <c r="E1109" s="2"/>
      <c r="F1109" s="2"/>
      <c r="G1109" s="1"/>
      <c r="H1109" s="2"/>
      <c r="I1109" s="2"/>
      <c r="J1109" s="79"/>
    </row>
    <row r="1110" spans="1:10" x14ac:dyDescent="0.45">
      <c r="A1110" s="2"/>
      <c r="B1110" s="1"/>
      <c r="C1110" s="2"/>
      <c r="D1110" s="2"/>
      <c r="E1110" s="2"/>
      <c r="F1110" s="2"/>
      <c r="G1110" s="1"/>
      <c r="H1110" s="2"/>
      <c r="I1110" s="2"/>
      <c r="J1110" s="79"/>
    </row>
    <row r="1111" spans="1:10" x14ac:dyDescent="0.45">
      <c r="A1111" s="2"/>
      <c r="B1111" s="1"/>
      <c r="C1111" s="2"/>
      <c r="D1111" s="2"/>
      <c r="E1111" s="2"/>
      <c r="F1111" s="2"/>
      <c r="G1111" s="1"/>
      <c r="H1111" s="2"/>
      <c r="I1111" s="2"/>
      <c r="J1111" s="79"/>
    </row>
    <row r="1112" spans="1:10" x14ac:dyDescent="0.45">
      <c r="A1112" s="2"/>
      <c r="B1112" s="1"/>
      <c r="C1112" s="2"/>
      <c r="D1112" s="2"/>
      <c r="E1112" s="2"/>
      <c r="F1112" s="2"/>
      <c r="G1112" s="1"/>
      <c r="H1112" s="2"/>
      <c r="I1112" s="2"/>
      <c r="J1112" s="79"/>
    </row>
    <row r="1113" spans="1:10" x14ac:dyDescent="0.45">
      <c r="A1113" s="2"/>
      <c r="B1113" s="1"/>
      <c r="C1113" s="2"/>
      <c r="D1113" s="2"/>
      <c r="E1113" s="2"/>
      <c r="F1113" s="2"/>
      <c r="G1113" s="1"/>
      <c r="H1113" s="2"/>
      <c r="I1113" s="2"/>
      <c r="J1113" s="79"/>
    </row>
    <row r="1114" spans="1:10" x14ac:dyDescent="0.45">
      <c r="A1114" s="2"/>
      <c r="B1114" s="1"/>
      <c r="C1114" s="2"/>
      <c r="D1114" s="2"/>
      <c r="E1114" s="2"/>
      <c r="F1114" s="2"/>
      <c r="G1114" s="1"/>
      <c r="H1114" s="2"/>
      <c r="I1114" s="2"/>
      <c r="J1114" s="79"/>
    </row>
    <row r="1115" spans="1:10" x14ac:dyDescent="0.45">
      <c r="A1115" s="2"/>
      <c r="B1115" s="1"/>
      <c r="C1115" s="2"/>
      <c r="D1115" s="2"/>
      <c r="E1115" s="2"/>
      <c r="F1115" s="2"/>
      <c r="G1115" s="1"/>
      <c r="H1115" s="2"/>
      <c r="I1115" s="2"/>
      <c r="J1115" s="79"/>
    </row>
    <row r="1116" spans="1:10" x14ac:dyDescent="0.45">
      <c r="A1116" s="2"/>
      <c r="B1116" s="1"/>
      <c r="C1116" s="2"/>
      <c r="D1116" s="2"/>
      <c r="E1116" s="2"/>
      <c r="F1116" s="2"/>
      <c r="G1116" s="1"/>
      <c r="H1116" s="2"/>
      <c r="I1116" s="2"/>
      <c r="J1116" s="79"/>
    </row>
    <row r="1117" spans="1:10" x14ac:dyDescent="0.45">
      <c r="A1117" s="2"/>
      <c r="B1117" s="1"/>
      <c r="C1117" s="2"/>
      <c r="D1117" s="2"/>
      <c r="E1117" s="2"/>
      <c r="F1117" s="2"/>
      <c r="G1117" s="1"/>
      <c r="H1117" s="2"/>
      <c r="I1117" s="2"/>
      <c r="J1117" s="79"/>
    </row>
    <row r="1118" spans="1:10" x14ac:dyDescent="0.45">
      <c r="A1118" s="2"/>
      <c r="B1118" s="1"/>
      <c r="C1118" s="2"/>
      <c r="D1118" s="2"/>
      <c r="E1118" s="2"/>
      <c r="F1118" s="2"/>
      <c r="G1118" s="1"/>
      <c r="H1118" s="2"/>
      <c r="I1118" s="2"/>
      <c r="J1118" s="79"/>
    </row>
    <row r="1119" spans="1:10" x14ac:dyDescent="0.45">
      <c r="A1119" s="2"/>
      <c r="B1119" s="1"/>
      <c r="C1119" s="2"/>
      <c r="D1119" s="2"/>
      <c r="E1119" s="2"/>
      <c r="F1119" s="2"/>
      <c r="G1119" s="1"/>
      <c r="H1119" s="2"/>
      <c r="I1119" s="2"/>
      <c r="J1119" s="79"/>
    </row>
    <row r="1120" spans="1:10" x14ac:dyDescent="0.45">
      <c r="A1120" s="2"/>
      <c r="B1120" s="1"/>
      <c r="C1120" s="2"/>
      <c r="D1120" s="2"/>
      <c r="E1120" s="2"/>
      <c r="F1120" s="2"/>
      <c r="G1120" s="1"/>
      <c r="H1120" s="2"/>
      <c r="I1120" s="2"/>
      <c r="J1120" s="79"/>
    </row>
    <row r="1121" spans="1:10" x14ac:dyDescent="0.45">
      <c r="A1121" s="2"/>
      <c r="B1121" s="1"/>
      <c r="C1121" s="2"/>
      <c r="D1121" s="2"/>
      <c r="E1121" s="2"/>
      <c r="F1121" s="2"/>
      <c r="G1121" s="1"/>
      <c r="H1121" s="2"/>
      <c r="I1121" s="2"/>
      <c r="J1121" s="79"/>
    </row>
    <row r="1122" spans="1:10" x14ac:dyDescent="0.45">
      <c r="A1122" s="2"/>
      <c r="B1122" s="1"/>
      <c r="C1122" s="2"/>
      <c r="D1122" s="2"/>
      <c r="E1122" s="2"/>
      <c r="F1122" s="2"/>
      <c r="G1122" s="1"/>
      <c r="H1122" s="2"/>
      <c r="I1122" s="2"/>
      <c r="J1122" s="79"/>
    </row>
    <row r="1123" spans="1:10" x14ac:dyDescent="0.45">
      <c r="A1123" s="2"/>
      <c r="B1123" s="1"/>
      <c r="C1123" s="2"/>
      <c r="D1123" s="2"/>
      <c r="E1123" s="2"/>
      <c r="F1123" s="2"/>
      <c r="G1123" s="1"/>
      <c r="H1123" s="2"/>
      <c r="I1123" s="2"/>
      <c r="J1123" s="79"/>
    </row>
    <row r="1124" spans="1:10" x14ac:dyDescent="0.45">
      <c r="A1124" s="2"/>
      <c r="B1124" s="1"/>
      <c r="C1124" s="2"/>
      <c r="D1124" s="2"/>
      <c r="E1124" s="2"/>
      <c r="F1124" s="2"/>
      <c r="G1124" s="1"/>
      <c r="H1124" s="2"/>
      <c r="I1124" s="2"/>
      <c r="J1124" s="79"/>
    </row>
    <row r="1125" spans="1:10" x14ac:dyDescent="0.45">
      <c r="A1125" s="2"/>
      <c r="B1125" s="1"/>
      <c r="C1125" s="2"/>
      <c r="D1125" s="2"/>
      <c r="E1125" s="2"/>
      <c r="F1125" s="2"/>
      <c r="G1125" s="1"/>
      <c r="H1125" s="2"/>
      <c r="I1125" s="2"/>
      <c r="J1125" s="79"/>
    </row>
    <row r="1126" spans="1:10" x14ac:dyDescent="0.45">
      <c r="A1126" s="2"/>
      <c r="B1126" s="1"/>
      <c r="C1126" s="2"/>
      <c r="D1126" s="2"/>
      <c r="E1126" s="2"/>
      <c r="F1126" s="2"/>
      <c r="G1126" s="1"/>
      <c r="H1126" s="2"/>
      <c r="I1126" s="2"/>
      <c r="J1126" s="79"/>
    </row>
    <row r="1127" spans="1:10" x14ac:dyDescent="0.45">
      <c r="A1127" s="2"/>
      <c r="B1127" s="1"/>
      <c r="C1127" s="2"/>
      <c r="D1127" s="2"/>
      <c r="E1127" s="2"/>
      <c r="F1127" s="2"/>
      <c r="G1127" s="1"/>
      <c r="H1127" s="2"/>
      <c r="I1127" s="2"/>
      <c r="J1127" s="79"/>
    </row>
    <row r="1128" spans="1:10" x14ac:dyDescent="0.45">
      <c r="A1128" s="2"/>
      <c r="B1128" s="1"/>
      <c r="C1128" s="2"/>
      <c r="D1128" s="2"/>
      <c r="E1128" s="2"/>
      <c r="F1128" s="2"/>
      <c r="G1128" s="1"/>
      <c r="H1128" s="2"/>
      <c r="I1128" s="2"/>
      <c r="J1128" s="79"/>
    </row>
    <row r="1129" spans="1:10" x14ac:dyDescent="0.45">
      <c r="A1129" s="2"/>
      <c r="B1129" s="1"/>
      <c r="C1129" s="2"/>
      <c r="D1129" s="2"/>
      <c r="E1129" s="2"/>
      <c r="F1129" s="2"/>
      <c r="G1129" s="1"/>
      <c r="H1129" s="2"/>
      <c r="I1129" s="2"/>
      <c r="J1129" s="79"/>
    </row>
    <row r="1130" spans="1:10" x14ac:dyDescent="0.45">
      <c r="A1130" s="2"/>
      <c r="B1130" s="1"/>
      <c r="C1130" s="2"/>
      <c r="D1130" s="2"/>
      <c r="E1130" s="2"/>
      <c r="F1130" s="2"/>
      <c r="G1130" s="1"/>
      <c r="H1130" s="2"/>
      <c r="I1130" s="2"/>
      <c r="J1130" s="79"/>
    </row>
    <row r="1131" spans="1:10" x14ac:dyDescent="0.45">
      <c r="A1131" s="2"/>
      <c r="B1131" s="1"/>
      <c r="C1131" s="2"/>
      <c r="D1131" s="2"/>
      <c r="E1131" s="2"/>
      <c r="F1131" s="2"/>
      <c r="G1131" s="1"/>
      <c r="H1131" s="2"/>
      <c r="I1131" s="2"/>
      <c r="J1131" s="79"/>
    </row>
    <row r="1132" spans="1:10" x14ac:dyDescent="0.45">
      <c r="A1132" s="2"/>
      <c r="B1132" s="1"/>
      <c r="C1132" s="2"/>
      <c r="D1132" s="2"/>
      <c r="E1132" s="2"/>
      <c r="F1132" s="2"/>
      <c r="G1132" s="1"/>
      <c r="H1132" s="2"/>
      <c r="I1132" s="2"/>
      <c r="J1132" s="79"/>
    </row>
    <row r="1133" spans="1:10" x14ac:dyDescent="0.45">
      <c r="A1133" s="2"/>
      <c r="B1133" s="1"/>
      <c r="C1133" s="2"/>
      <c r="D1133" s="2"/>
      <c r="E1133" s="2"/>
      <c r="F1133" s="2"/>
      <c r="G1133" s="1"/>
      <c r="H1133" s="2"/>
      <c r="I1133" s="2"/>
      <c r="J1133" s="79"/>
    </row>
    <row r="1134" spans="1:10" x14ac:dyDescent="0.45">
      <c r="A1134" s="2"/>
      <c r="B1134" s="1"/>
      <c r="C1134" s="2"/>
      <c r="D1134" s="2"/>
      <c r="E1134" s="2"/>
      <c r="F1134" s="2"/>
      <c r="G1134" s="1"/>
      <c r="H1134" s="2"/>
      <c r="I1134" s="2"/>
      <c r="J1134" s="79"/>
    </row>
    <row r="1135" spans="1:10" x14ac:dyDescent="0.45">
      <c r="A1135" s="2"/>
      <c r="B1135" s="1"/>
      <c r="C1135" s="2"/>
      <c r="D1135" s="2"/>
      <c r="E1135" s="2"/>
      <c r="F1135" s="2"/>
      <c r="G1135" s="1"/>
      <c r="H1135" s="2"/>
      <c r="I1135" s="2"/>
      <c r="J1135" s="79"/>
    </row>
    <row r="1136" spans="1:10" x14ac:dyDescent="0.45">
      <c r="A1136" s="2"/>
      <c r="B1136" s="1"/>
      <c r="C1136" s="2"/>
      <c r="D1136" s="2"/>
      <c r="E1136" s="2"/>
      <c r="F1136" s="2"/>
      <c r="G1136" s="1"/>
      <c r="H1136" s="2"/>
      <c r="I1136" s="2"/>
      <c r="J1136" s="79"/>
    </row>
    <row r="1137" spans="1:10" x14ac:dyDescent="0.45">
      <c r="A1137" s="2"/>
      <c r="B1137" s="1"/>
      <c r="C1137" s="2"/>
      <c r="D1137" s="2"/>
      <c r="E1137" s="2"/>
      <c r="F1137" s="2"/>
      <c r="G1137" s="1"/>
      <c r="H1137" s="2"/>
      <c r="I1137" s="2"/>
      <c r="J1137" s="79"/>
    </row>
    <row r="1138" spans="1:10" x14ac:dyDescent="0.45">
      <c r="A1138" s="2"/>
      <c r="B1138" s="1"/>
      <c r="C1138" s="2"/>
      <c r="D1138" s="2"/>
      <c r="E1138" s="2"/>
      <c r="F1138" s="2"/>
      <c r="G1138" s="1"/>
      <c r="H1138" s="2"/>
      <c r="I1138" s="2"/>
      <c r="J1138" s="79"/>
    </row>
    <row r="1139" spans="1:10" x14ac:dyDescent="0.45">
      <c r="A1139" s="2"/>
      <c r="B1139" s="1"/>
      <c r="C1139" s="2"/>
      <c r="D1139" s="2"/>
      <c r="E1139" s="2"/>
      <c r="F1139" s="2"/>
      <c r="G1139" s="1"/>
      <c r="H1139" s="2"/>
      <c r="I1139" s="2"/>
      <c r="J1139" s="79"/>
    </row>
    <row r="1140" spans="1:10" x14ac:dyDescent="0.45">
      <c r="A1140" s="2"/>
      <c r="B1140" s="1"/>
      <c r="C1140" s="2"/>
      <c r="D1140" s="2"/>
      <c r="E1140" s="2"/>
      <c r="F1140" s="2"/>
      <c r="G1140" s="1"/>
      <c r="H1140" s="2"/>
      <c r="I1140" s="2"/>
      <c r="J1140" s="79"/>
    </row>
    <row r="1141" spans="1:10" x14ac:dyDescent="0.45">
      <c r="A1141" s="2"/>
      <c r="B1141" s="1"/>
      <c r="C1141" s="2"/>
      <c r="D1141" s="2"/>
      <c r="E1141" s="2"/>
      <c r="F1141" s="2"/>
      <c r="G1141" s="1"/>
      <c r="H1141" s="2"/>
      <c r="I1141" s="2"/>
      <c r="J1141" s="79"/>
    </row>
    <row r="1142" spans="1:10" x14ac:dyDescent="0.45">
      <c r="A1142" s="2"/>
      <c r="B1142" s="1"/>
      <c r="C1142" s="2"/>
      <c r="D1142" s="2"/>
      <c r="E1142" s="2"/>
      <c r="F1142" s="2"/>
      <c r="G1142" s="1"/>
      <c r="H1142" s="2"/>
      <c r="I1142" s="2"/>
      <c r="J1142" s="79"/>
    </row>
    <row r="1143" spans="1:10" x14ac:dyDescent="0.45">
      <c r="A1143" s="2"/>
      <c r="B1143" s="1"/>
      <c r="C1143" s="2"/>
      <c r="D1143" s="2"/>
      <c r="E1143" s="2"/>
      <c r="F1143" s="2"/>
      <c r="G1143" s="1"/>
      <c r="H1143" s="2"/>
      <c r="I1143" s="2"/>
      <c r="J1143" s="79"/>
    </row>
    <row r="1144" spans="1:10" x14ac:dyDescent="0.45">
      <c r="A1144" s="2"/>
      <c r="B1144" s="1"/>
      <c r="C1144" s="2"/>
      <c r="D1144" s="2"/>
      <c r="E1144" s="2"/>
      <c r="F1144" s="2"/>
      <c r="G1144" s="1"/>
      <c r="H1144" s="2"/>
      <c r="I1144" s="2"/>
      <c r="J1144" s="79"/>
    </row>
    <row r="1145" spans="1:10" x14ac:dyDescent="0.45">
      <c r="A1145" s="2"/>
      <c r="B1145" s="1"/>
      <c r="C1145" s="2"/>
      <c r="D1145" s="2"/>
      <c r="E1145" s="2"/>
      <c r="F1145" s="2"/>
      <c r="G1145" s="1"/>
      <c r="H1145" s="2"/>
      <c r="I1145" s="2"/>
      <c r="J1145" s="79"/>
    </row>
    <row r="1146" spans="1:10" x14ac:dyDescent="0.45">
      <c r="A1146" s="2"/>
      <c r="B1146" s="1"/>
      <c r="C1146" s="2"/>
      <c r="D1146" s="2"/>
      <c r="E1146" s="2"/>
      <c r="F1146" s="2"/>
      <c r="G1146" s="1"/>
      <c r="H1146" s="2"/>
      <c r="I1146" s="2"/>
      <c r="J1146" s="79"/>
    </row>
    <row r="1147" spans="1:10" x14ac:dyDescent="0.45">
      <c r="A1147" s="2"/>
      <c r="B1147" s="1"/>
      <c r="C1147" s="2"/>
      <c r="D1147" s="2"/>
      <c r="E1147" s="2"/>
      <c r="F1147" s="2"/>
      <c r="G1147" s="1"/>
      <c r="H1147" s="2"/>
      <c r="I1147" s="2"/>
      <c r="J1147" s="79"/>
    </row>
    <row r="1148" spans="1:10" x14ac:dyDescent="0.45">
      <c r="A1148" s="2"/>
      <c r="B1148" s="1"/>
      <c r="C1148" s="2"/>
      <c r="D1148" s="2"/>
      <c r="E1148" s="2"/>
      <c r="F1148" s="2"/>
      <c r="G1148" s="1"/>
      <c r="H1148" s="2"/>
      <c r="I1148" s="2"/>
      <c r="J1148" s="79"/>
    </row>
    <row r="1149" spans="1:10" x14ac:dyDescent="0.45">
      <c r="A1149" s="2"/>
      <c r="B1149" s="1"/>
      <c r="C1149" s="2"/>
      <c r="D1149" s="2"/>
      <c r="E1149" s="2"/>
      <c r="F1149" s="2"/>
      <c r="G1149" s="1"/>
      <c r="H1149" s="2"/>
      <c r="I1149" s="2"/>
      <c r="J1149" s="79"/>
    </row>
    <row r="1150" spans="1:10" x14ac:dyDescent="0.45">
      <c r="A1150" s="2"/>
      <c r="B1150" s="1"/>
      <c r="C1150" s="2"/>
      <c r="D1150" s="2"/>
      <c r="E1150" s="2"/>
      <c r="F1150" s="2"/>
      <c r="G1150" s="1"/>
      <c r="H1150" s="2"/>
      <c r="I1150" s="2"/>
      <c r="J1150" s="79"/>
    </row>
    <row r="1151" spans="1:10" x14ac:dyDescent="0.45">
      <c r="A1151" s="2"/>
      <c r="B1151" s="1"/>
      <c r="C1151" s="2"/>
      <c r="D1151" s="2"/>
      <c r="E1151" s="2"/>
      <c r="F1151" s="2"/>
      <c r="G1151" s="1"/>
      <c r="H1151" s="2"/>
      <c r="I1151" s="2"/>
      <c r="J1151" s="79"/>
    </row>
    <row r="1152" spans="1:10" x14ac:dyDescent="0.45">
      <c r="A1152" s="2"/>
      <c r="B1152" s="1"/>
      <c r="C1152" s="2"/>
      <c r="D1152" s="2"/>
      <c r="E1152" s="2"/>
      <c r="F1152" s="2"/>
      <c r="G1152" s="1"/>
      <c r="H1152" s="2"/>
      <c r="I1152" s="2"/>
      <c r="J1152" s="79"/>
    </row>
    <row r="1153" spans="1:10" x14ac:dyDescent="0.45">
      <c r="A1153" s="2"/>
      <c r="B1153" s="1"/>
      <c r="C1153" s="2"/>
      <c r="D1153" s="2"/>
      <c r="E1153" s="2"/>
      <c r="F1153" s="2"/>
      <c r="G1153" s="1"/>
      <c r="H1153" s="2"/>
      <c r="I1153" s="2"/>
      <c r="J1153" s="79"/>
    </row>
    <row r="1154" spans="1:10" x14ac:dyDescent="0.45">
      <c r="A1154" s="2"/>
      <c r="B1154" s="1"/>
      <c r="C1154" s="2"/>
      <c r="D1154" s="2"/>
      <c r="E1154" s="2"/>
      <c r="F1154" s="2"/>
      <c r="G1154" s="1"/>
      <c r="H1154" s="2"/>
      <c r="I1154" s="2"/>
      <c r="J1154" s="79"/>
    </row>
    <row r="1155" spans="1:10" x14ac:dyDescent="0.45">
      <c r="A1155" s="2"/>
      <c r="B1155" s="1"/>
      <c r="C1155" s="2"/>
      <c r="D1155" s="2"/>
      <c r="E1155" s="2"/>
      <c r="F1155" s="2"/>
      <c r="G1155" s="1"/>
      <c r="H1155" s="2"/>
      <c r="I1155" s="2"/>
      <c r="J1155" s="79"/>
    </row>
    <row r="1156" spans="1:10" x14ac:dyDescent="0.45">
      <c r="A1156" s="2"/>
      <c r="B1156" s="1"/>
      <c r="C1156" s="2"/>
      <c r="D1156" s="2"/>
      <c r="E1156" s="2"/>
      <c r="F1156" s="2"/>
      <c r="G1156" s="1"/>
      <c r="H1156" s="2"/>
      <c r="I1156" s="2"/>
      <c r="J1156" s="79"/>
    </row>
    <row r="1157" spans="1:10" x14ac:dyDescent="0.45">
      <c r="A1157" s="2"/>
      <c r="B1157" s="1"/>
      <c r="C1157" s="2"/>
      <c r="D1157" s="2"/>
      <c r="E1157" s="2"/>
      <c r="F1157" s="2"/>
      <c r="G1157" s="1"/>
      <c r="H1157" s="2"/>
      <c r="I1157" s="2"/>
      <c r="J1157" s="79"/>
    </row>
    <row r="1158" spans="1:10" x14ac:dyDescent="0.45">
      <c r="A1158" s="2"/>
      <c r="B1158" s="1"/>
      <c r="C1158" s="2"/>
      <c r="D1158" s="2"/>
      <c r="E1158" s="2"/>
      <c r="F1158" s="2"/>
      <c r="G1158" s="1"/>
      <c r="H1158" s="2"/>
      <c r="I1158" s="2"/>
      <c r="J1158" s="79"/>
    </row>
    <row r="1159" spans="1:10" x14ac:dyDescent="0.45">
      <c r="A1159" s="2"/>
      <c r="B1159" s="1"/>
      <c r="C1159" s="2"/>
      <c r="D1159" s="2"/>
      <c r="E1159" s="2"/>
      <c r="F1159" s="2"/>
      <c r="G1159" s="1"/>
      <c r="H1159" s="2"/>
      <c r="I1159" s="2"/>
      <c r="J1159" s="79"/>
    </row>
    <row r="1160" spans="1:10" x14ac:dyDescent="0.45">
      <c r="A1160" s="2"/>
      <c r="B1160" s="1"/>
      <c r="C1160" s="2"/>
      <c r="D1160" s="2"/>
      <c r="E1160" s="2"/>
      <c r="F1160" s="2"/>
      <c r="G1160" s="1"/>
      <c r="H1160" s="2"/>
      <c r="I1160" s="2"/>
      <c r="J1160" s="79"/>
    </row>
    <row r="1161" spans="1:10" x14ac:dyDescent="0.45">
      <c r="A1161" s="2"/>
      <c r="B1161" s="1"/>
      <c r="C1161" s="2"/>
      <c r="D1161" s="2"/>
      <c r="E1161" s="2"/>
      <c r="F1161" s="2"/>
      <c r="G1161" s="1"/>
      <c r="H1161" s="2"/>
      <c r="I1161" s="2"/>
      <c r="J1161" s="79"/>
    </row>
    <row r="1162" spans="1:10" x14ac:dyDescent="0.45">
      <c r="A1162" s="2"/>
      <c r="B1162" s="1"/>
      <c r="C1162" s="2"/>
      <c r="D1162" s="2"/>
      <c r="E1162" s="2"/>
      <c r="F1162" s="2"/>
      <c r="G1162" s="1"/>
      <c r="H1162" s="2"/>
      <c r="I1162" s="2"/>
      <c r="J1162" s="79"/>
    </row>
    <row r="1163" spans="1:10" x14ac:dyDescent="0.45">
      <c r="A1163" s="2"/>
      <c r="B1163" s="1"/>
      <c r="C1163" s="2"/>
      <c r="D1163" s="2"/>
      <c r="E1163" s="2"/>
      <c r="F1163" s="2"/>
      <c r="G1163" s="1"/>
      <c r="H1163" s="2"/>
      <c r="I1163" s="2"/>
      <c r="J1163" s="79"/>
    </row>
    <row r="1164" spans="1:10" x14ac:dyDescent="0.45">
      <c r="A1164" s="2"/>
      <c r="B1164" s="1"/>
      <c r="C1164" s="2"/>
      <c r="D1164" s="2"/>
      <c r="E1164" s="2"/>
      <c r="F1164" s="2"/>
      <c r="G1164" s="1"/>
      <c r="H1164" s="2"/>
      <c r="I1164" s="2"/>
      <c r="J1164" s="79"/>
    </row>
    <row r="1165" spans="1:10" x14ac:dyDescent="0.45">
      <c r="A1165" s="2"/>
      <c r="B1165" s="1"/>
      <c r="C1165" s="2"/>
      <c r="D1165" s="2"/>
      <c r="E1165" s="2"/>
      <c r="F1165" s="2"/>
      <c r="G1165" s="1"/>
      <c r="H1165" s="2"/>
      <c r="I1165" s="2"/>
      <c r="J1165" s="79"/>
    </row>
    <row r="1166" spans="1:10" x14ac:dyDescent="0.45">
      <c r="A1166" s="2"/>
      <c r="B1166" s="1"/>
      <c r="C1166" s="2"/>
      <c r="D1166" s="2"/>
      <c r="E1166" s="2"/>
      <c r="F1166" s="2"/>
      <c r="G1166" s="1"/>
      <c r="H1166" s="2"/>
      <c r="I1166" s="2"/>
      <c r="J1166" s="79"/>
    </row>
    <row r="1167" spans="1:10" x14ac:dyDescent="0.45">
      <c r="A1167" s="2"/>
      <c r="B1167" s="1"/>
      <c r="C1167" s="2"/>
      <c r="D1167" s="2"/>
      <c r="E1167" s="2"/>
      <c r="F1167" s="2"/>
      <c r="G1167" s="1"/>
      <c r="H1167" s="2"/>
      <c r="I1167" s="2"/>
      <c r="J1167" s="79"/>
    </row>
    <row r="1168" spans="1:10" x14ac:dyDescent="0.45">
      <c r="A1168" s="2"/>
      <c r="B1168" s="1"/>
      <c r="C1168" s="2"/>
      <c r="D1168" s="2"/>
      <c r="E1168" s="2"/>
      <c r="F1168" s="2"/>
      <c r="G1168" s="1"/>
      <c r="H1168" s="2"/>
      <c r="I1168" s="2"/>
      <c r="J1168" s="79"/>
    </row>
    <row r="1169" spans="1:10" x14ac:dyDescent="0.45">
      <c r="A1169" s="2"/>
      <c r="B1169" s="1"/>
      <c r="C1169" s="2"/>
      <c r="D1169" s="2"/>
      <c r="E1169" s="2"/>
      <c r="F1169" s="2"/>
      <c r="G1169" s="1"/>
      <c r="H1169" s="2"/>
      <c r="I1169" s="2"/>
      <c r="J1169" s="79"/>
    </row>
    <row r="1170" spans="1:10" x14ac:dyDescent="0.45">
      <c r="A1170" s="2"/>
      <c r="B1170" s="1"/>
      <c r="C1170" s="2"/>
      <c r="D1170" s="2"/>
      <c r="E1170" s="2"/>
      <c r="F1170" s="2"/>
      <c r="G1170" s="1"/>
      <c r="H1170" s="2"/>
      <c r="I1170" s="2"/>
      <c r="J1170" s="79"/>
    </row>
    <row r="1171" spans="1:10" x14ac:dyDescent="0.45">
      <c r="A1171" s="2"/>
      <c r="B1171" s="1"/>
      <c r="C1171" s="2"/>
      <c r="D1171" s="2"/>
      <c r="E1171" s="2"/>
      <c r="F1171" s="2"/>
      <c r="G1171" s="1"/>
      <c r="H1171" s="2"/>
      <c r="I1171" s="2"/>
      <c r="J1171" s="79"/>
    </row>
    <row r="1172" spans="1:10" x14ac:dyDescent="0.45">
      <c r="A1172" s="2"/>
      <c r="B1172" s="1"/>
      <c r="C1172" s="2"/>
      <c r="D1172" s="2"/>
      <c r="E1172" s="2"/>
      <c r="F1172" s="2"/>
      <c r="G1172" s="1"/>
      <c r="H1172" s="2"/>
      <c r="I1172" s="2"/>
      <c r="J1172" s="79"/>
    </row>
    <row r="1173" spans="1:10" x14ac:dyDescent="0.45">
      <c r="A1173" s="2"/>
      <c r="B1173" s="1"/>
      <c r="C1173" s="2"/>
      <c r="D1173" s="2"/>
      <c r="E1173" s="2"/>
      <c r="F1173" s="2"/>
      <c r="G1173" s="1"/>
      <c r="H1173" s="2"/>
      <c r="I1173" s="2"/>
      <c r="J1173" s="79"/>
    </row>
    <row r="1174" spans="1:10" x14ac:dyDescent="0.45">
      <c r="A1174" s="2"/>
      <c r="B1174" s="1"/>
      <c r="C1174" s="2"/>
      <c r="D1174" s="2"/>
      <c r="E1174" s="2"/>
      <c r="F1174" s="2"/>
      <c r="G1174" s="1"/>
      <c r="H1174" s="2"/>
      <c r="I1174" s="2"/>
      <c r="J1174" s="79"/>
    </row>
    <row r="1175" spans="1:10" x14ac:dyDescent="0.45">
      <c r="A1175" s="2"/>
      <c r="B1175" s="1"/>
      <c r="C1175" s="2"/>
      <c r="D1175" s="2"/>
      <c r="E1175" s="2"/>
      <c r="F1175" s="2"/>
      <c r="G1175" s="1"/>
      <c r="H1175" s="2"/>
      <c r="I1175" s="2"/>
      <c r="J1175" s="79"/>
    </row>
    <row r="1176" spans="1:10" x14ac:dyDescent="0.45">
      <c r="A1176" s="2"/>
      <c r="B1176" s="1"/>
      <c r="C1176" s="2"/>
      <c r="D1176" s="2"/>
      <c r="E1176" s="2"/>
      <c r="F1176" s="2"/>
      <c r="G1176" s="1"/>
      <c r="H1176" s="2"/>
      <c r="I1176" s="2"/>
      <c r="J1176" s="79"/>
    </row>
    <row r="1177" spans="1:10" x14ac:dyDescent="0.45">
      <c r="A1177" s="2"/>
      <c r="B1177" s="1"/>
      <c r="C1177" s="2"/>
      <c r="D1177" s="2"/>
      <c r="E1177" s="2"/>
      <c r="F1177" s="2"/>
      <c r="G1177" s="1"/>
      <c r="H1177" s="2"/>
      <c r="I1177" s="2"/>
      <c r="J1177" s="79"/>
    </row>
    <row r="1178" spans="1:10" x14ac:dyDescent="0.45">
      <c r="A1178" s="2"/>
      <c r="B1178" s="1"/>
      <c r="C1178" s="2"/>
      <c r="D1178" s="2"/>
      <c r="E1178" s="2"/>
      <c r="F1178" s="2"/>
      <c r="G1178" s="1"/>
      <c r="H1178" s="2"/>
      <c r="I1178" s="2"/>
      <c r="J1178" s="79"/>
    </row>
    <row r="1179" spans="1:10" x14ac:dyDescent="0.45">
      <c r="A1179" s="2"/>
      <c r="B1179" s="1"/>
      <c r="C1179" s="2"/>
      <c r="D1179" s="2"/>
      <c r="E1179" s="2"/>
      <c r="F1179" s="2"/>
      <c r="G1179" s="1"/>
      <c r="H1179" s="2"/>
      <c r="I1179" s="2"/>
      <c r="J1179" s="79"/>
    </row>
    <row r="1180" spans="1:10" x14ac:dyDescent="0.45">
      <c r="A1180" s="2"/>
      <c r="B1180" s="1"/>
      <c r="C1180" s="2"/>
      <c r="D1180" s="2"/>
      <c r="E1180" s="2"/>
      <c r="F1180" s="2"/>
      <c r="G1180" s="1"/>
      <c r="H1180" s="2"/>
      <c r="I1180" s="2"/>
      <c r="J1180" s="79"/>
    </row>
    <row r="1181" spans="1:10" x14ac:dyDescent="0.45">
      <c r="A1181" s="2"/>
      <c r="B1181" s="1"/>
      <c r="C1181" s="2"/>
      <c r="D1181" s="2"/>
      <c r="E1181" s="2"/>
      <c r="F1181" s="2"/>
      <c r="G1181" s="1"/>
      <c r="H1181" s="2"/>
      <c r="I1181" s="2"/>
      <c r="J1181" s="79"/>
    </row>
    <row r="1182" spans="1:10" x14ac:dyDescent="0.45">
      <c r="A1182" s="2"/>
      <c r="B1182" s="1"/>
      <c r="C1182" s="2"/>
      <c r="D1182" s="2"/>
      <c r="E1182" s="2"/>
      <c r="F1182" s="2"/>
      <c r="G1182" s="1"/>
      <c r="H1182" s="2"/>
      <c r="I1182" s="2"/>
      <c r="J1182" s="79"/>
    </row>
    <row r="1183" spans="1:10" x14ac:dyDescent="0.45">
      <c r="A1183" s="2"/>
      <c r="B1183" s="1"/>
      <c r="C1183" s="2"/>
      <c r="D1183" s="2"/>
      <c r="E1183" s="2"/>
      <c r="F1183" s="2"/>
      <c r="G1183" s="1"/>
      <c r="H1183" s="2"/>
      <c r="I1183" s="2"/>
      <c r="J1183" s="79"/>
    </row>
    <row r="1184" spans="1:10" x14ac:dyDescent="0.45">
      <c r="A1184" s="2"/>
      <c r="B1184" s="1"/>
      <c r="C1184" s="2"/>
      <c r="D1184" s="2"/>
      <c r="E1184" s="2"/>
      <c r="F1184" s="2"/>
      <c r="G1184" s="1"/>
      <c r="H1184" s="2"/>
      <c r="I1184" s="2"/>
      <c r="J1184" s="79"/>
    </row>
    <row r="1185" spans="1:10" x14ac:dyDescent="0.45">
      <c r="A1185" s="2"/>
      <c r="B1185" s="1"/>
      <c r="C1185" s="2"/>
      <c r="D1185" s="2"/>
      <c r="E1185" s="2"/>
      <c r="F1185" s="2"/>
      <c r="G1185" s="1"/>
      <c r="H1185" s="2"/>
      <c r="I1185" s="2"/>
      <c r="J1185" s="79"/>
    </row>
    <row r="1186" spans="1:10" x14ac:dyDescent="0.45">
      <c r="A1186" s="2"/>
      <c r="B1186" s="1"/>
      <c r="C1186" s="2"/>
      <c r="D1186" s="2"/>
      <c r="E1186" s="2"/>
      <c r="F1186" s="2"/>
      <c r="G1186" s="1"/>
      <c r="H1186" s="2"/>
      <c r="I1186" s="2"/>
      <c r="J1186" s="79"/>
    </row>
    <row r="1187" spans="1:10" x14ac:dyDescent="0.45">
      <c r="A1187" s="2"/>
      <c r="B1187" s="1"/>
      <c r="C1187" s="2"/>
      <c r="D1187" s="2"/>
      <c r="E1187" s="2"/>
      <c r="F1187" s="2"/>
      <c r="G1187" s="1"/>
      <c r="H1187" s="2"/>
      <c r="I1187" s="2"/>
      <c r="J1187" s="79"/>
    </row>
    <row r="1188" spans="1:10" x14ac:dyDescent="0.45">
      <c r="A1188" s="2"/>
      <c r="B1188" s="1"/>
      <c r="C1188" s="2"/>
      <c r="D1188" s="2"/>
      <c r="E1188" s="2"/>
      <c r="F1188" s="2"/>
      <c r="G1188" s="1"/>
      <c r="H1188" s="2"/>
      <c r="I1188" s="2"/>
      <c r="J1188" s="79"/>
    </row>
    <row r="1189" spans="1:10" x14ac:dyDescent="0.45">
      <c r="A1189" s="2"/>
      <c r="B1189" s="1"/>
      <c r="C1189" s="2"/>
      <c r="D1189" s="2"/>
      <c r="E1189" s="2"/>
      <c r="F1189" s="2"/>
      <c r="G1189" s="1"/>
      <c r="H1189" s="2"/>
      <c r="I1189" s="2"/>
      <c r="J1189" s="79"/>
    </row>
    <row r="1190" spans="1:10" x14ac:dyDescent="0.45">
      <c r="A1190" s="2"/>
      <c r="B1190" s="1"/>
      <c r="C1190" s="2"/>
      <c r="D1190" s="2"/>
      <c r="E1190" s="2"/>
      <c r="F1190" s="2"/>
      <c r="G1190" s="1"/>
      <c r="H1190" s="2"/>
      <c r="I1190" s="2"/>
      <c r="J1190" s="79"/>
    </row>
    <row r="1191" spans="1:10" x14ac:dyDescent="0.45">
      <c r="A1191" s="2"/>
      <c r="B1191" s="1"/>
      <c r="C1191" s="2"/>
      <c r="D1191" s="2"/>
      <c r="E1191" s="2"/>
      <c r="F1191" s="2"/>
      <c r="G1191" s="1"/>
      <c r="H1191" s="2"/>
      <c r="I1191" s="2"/>
      <c r="J1191" s="79"/>
    </row>
    <row r="1192" spans="1:10" x14ac:dyDescent="0.45">
      <c r="A1192" s="2"/>
      <c r="B1192" s="1"/>
      <c r="C1192" s="2"/>
      <c r="D1192" s="2"/>
      <c r="E1192" s="2"/>
      <c r="F1192" s="2"/>
      <c r="G1192" s="1"/>
      <c r="H1192" s="2"/>
      <c r="I1192" s="2"/>
      <c r="J1192" s="79"/>
    </row>
    <row r="1193" spans="1:10" x14ac:dyDescent="0.45">
      <c r="A1193" s="2"/>
      <c r="B1193" s="1"/>
      <c r="C1193" s="2"/>
      <c r="D1193" s="2"/>
      <c r="E1193" s="2"/>
      <c r="F1193" s="2"/>
      <c r="G1193" s="1"/>
      <c r="H1193" s="2"/>
      <c r="I1193" s="2"/>
      <c r="J1193" s="79"/>
    </row>
    <row r="1194" spans="1:10" x14ac:dyDescent="0.45">
      <c r="A1194" s="2"/>
      <c r="B1194" s="1"/>
      <c r="C1194" s="2"/>
      <c r="D1194" s="2"/>
      <c r="E1194" s="2"/>
      <c r="F1194" s="2"/>
      <c r="G1194" s="1"/>
      <c r="H1194" s="2"/>
      <c r="I1194" s="2"/>
      <c r="J1194" s="79"/>
    </row>
    <row r="1195" spans="1:10" x14ac:dyDescent="0.45">
      <c r="A1195" s="2"/>
      <c r="B1195" s="1"/>
      <c r="C1195" s="2"/>
      <c r="D1195" s="2"/>
      <c r="E1195" s="2"/>
      <c r="F1195" s="2"/>
      <c r="G1195" s="1"/>
      <c r="H1195" s="2"/>
      <c r="I1195" s="2"/>
      <c r="J1195" s="79"/>
    </row>
    <row r="1196" spans="1:10" x14ac:dyDescent="0.45">
      <c r="A1196" s="2"/>
      <c r="B1196" s="1"/>
      <c r="C1196" s="2"/>
      <c r="D1196" s="2"/>
      <c r="E1196" s="2"/>
      <c r="F1196" s="2"/>
      <c r="G1196" s="1"/>
      <c r="H1196" s="2"/>
      <c r="I1196" s="2"/>
      <c r="J1196" s="79"/>
    </row>
    <row r="1197" spans="1:10" x14ac:dyDescent="0.45">
      <c r="A1197" s="2"/>
      <c r="B1197" s="1"/>
      <c r="C1197" s="2"/>
      <c r="D1197" s="2"/>
      <c r="E1197" s="2"/>
      <c r="F1197" s="2"/>
      <c r="G1197" s="1"/>
      <c r="H1197" s="2"/>
      <c r="I1197" s="2"/>
      <c r="J1197" s="79"/>
    </row>
    <row r="1198" spans="1:10" x14ac:dyDescent="0.45">
      <c r="A1198" s="2"/>
      <c r="B1198" s="1"/>
      <c r="C1198" s="2"/>
      <c r="D1198" s="2"/>
      <c r="E1198" s="2"/>
      <c r="F1198" s="2"/>
      <c r="G1198" s="1"/>
      <c r="H1198" s="2"/>
      <c r="I1198" s="2"/>
      <c r="J1198" s="79"/>
    </row>
    <row r="1199" spans="1:10" x14ac:dyDescent="0.45">
      <c r="A1199" s="2"/>
      <c r="B1199" s="1"/>
      <c r="C1199" s="2"/>
      <c r="D1199" s="2"/>
      <c r="E1199" s="2"/>
      <c r="F1199" s="2"/>
      <c r="G1199" s="1"/>
      <c r="H1199" s="2"/>
      <c r="I1199" s="2"/>
      <c r="J1199" s="79"/>
    </row>
    <row r="1200" spans="1:10" x14ac:dyDescent="0.45">
      <c r="A1200" s="2"/>
      <c r="B1200" s="1"/>
      <c r="C1200" s="2"/>
      <c r="D1200" s="2"/>
      <c r="E1200" s="2"/>
      <c r="F1200" s="2"/>
      <c r="G1200" s="1"/>
      <c r="H1200" s="2"/>
      <c r="I1200" s="2"/>
      <c r="J1200" s="79"/>
    </row>
    <row r="1201" spans="1:10" x14ac:dyDescent="0.45">
      <c r="A1201" s="2"/>
      <c r="B1201" s="1"/>
      <c r="C1201" s="2"/>
      <c r="D1201" s="2"/>
      <c r="E1201" s="2"/>
      <c r="F1201" s="2"/>
      <c r="G1201" s="1"/>
      <c r="H1201" s="2"/>
      <c r="I1201" s="2"/>
      <c r="J1201" s="79"/>
    </row>
    <row r="1202" spans="1:10" x14ac:dyDescent="0.45">
      <c r="A1202" s="2"/>
      <c r="B1202" s="1"/>
      <c r="C1202" s="2"/>
      <c r="D1202" s="2"/>
      <c r="E1202" s="2"/>
      <c r="F1202" s="2"/>
      <c r="G1202" s="1"/>
      <c r="H1202" s="2"/>
      <c r="I1202" s="2"/>
      <c r="J1202" s="79"/>
    </row>
    <row r="1203" spans="1:10" x14ac:dyDescent="0.45">
      <c r="A1203" s="2"/>
      <c r="B1203" s="1"/>
      <c r="C1203" s="2"/>
      <c r="D1203" s="2"/>
      <c r="E1203" s="2"/>
      <c r="F1203" s="2"/>
      <c r="G1203" s="1"/>
      <c r="H1203" s="2"/>
      <c r="I1203" s="2"/>
      <c r="J1203" s="79"/>
    </row>
    <row r="1204" spans="1:10" x14ac:dyDescent="0.45">
      <c r="A1204" s="2"/>
      <c r="B1204" s="1"/>
      <c r="C1204" s="2"/>
      <c r="D1204" s="2"/>
      <c r="E1204" s="2"/>
      <c r="F1204" s="2"/>
      <c r="G1204" s="1"/>
      <c r="H1204" s="2"/>
      <c r="I1204" s="2"/>
      <c r="J1204" s="79"/>
    </row>
    <row r="1205" spans="1:10" x14ac:dyDescent="0.45">
      <c r="A1205" s="2"/>
      <c r="B1205" s="1"/>
      <c r="C1205" s="2"/>
      <c r="D1205" s="2"/>
      <c r="E1205" s="2"/>
      <c r="F1205" s="2"/>
      <c r="G1205" s="1"/>
      <c r="H1205" s="2"/>
      <c r="I1205" s="2"/>
      <c r="J1205" s="79"/>
    </row>
    <row r="1206" spans="1:10" x14ac:dyDescent="0.45">
      <c r="A1206" s="2"/>
      <c r="B1206" s="1"/>
      <c r="C1206" s="2"/>
      <c r="D1206" s="2"/>
      <c r="E1206" s="2"/>
      <c r="F1206" s="2"/>
      <c r="G1206" s="1"/>
      <c r="H1206" s="2"/>
      <c r="I1206" s="2"/>
      <c r="J1206" s="79"/>
    </row>
    <row r="1207" spans="1:10" x14ac:dyDescent="0.45">
      <c r="A1207" s="2"/>
      <c r="B1207" s="1"/>
      <c r="C1207" s="2"/>
      <c r="D1207" s="2"/>
      <c r="E1207" s="2"/>
      <c r="F1207" s="2"/>
      <c r="G1207" s="1"/>
      <c r="H1207" s="2"/>
      <c r="I1207" s="2"/>
      <c r="J1207" s="79"/>
    </row>
    <row r="1208" spans="1:10" x14ac:dyDescent="0.45">
      <c r="A1208" s="2"/>
      <c r="B1208" s="1"/>
      <c r="C1208" s="2"/>
      <c r="D1208" s="2"/>
      <c r="E1208" s="2"/>
      <c r="F1208" s="2"/>
      <c r="G1208" s="1"/>
      <c r="H1208" s="2"/>
      <c r="I1208" s="2"/>
      <c r="J1208" s="79"/>
    </row>
    <row r="1209" spans="1:10" x14ac:dyDescent="0.45">
      <c r="A1209" s="2"/>
      <c r="B1209" s="1"/>
      <c r="C1209" s="2"/>
      <c r="D1209" s="2"/>
      <c r="E1209" s="2"/>
      <c r="F1209" s="2"/>
      <c r="G1209" s="1"/>
      <c r="H1209" s="2"/>
      <c r="I1209" s="2"/>
      <c r="J1209" s="79"/>
    </row>
    <row r="1210" spans="1:10" x14ac:dyDescent="0.45">
      <c r="A1210" s="2"/>
      <c r="B1210" s="1"/>
      <c r="C1210" s="2"/>
      <c r="D1210" s="2"/>
      <c r="E1210" s="2"/>
      <c r="F1210" s="2"/>
      <c r="G1210" s="1"/>
      <c r="H1210" s="2"/>
      <c r="I1210" s="2"/>
      <c r="J1210" s="79"/>
    </row>
    <row r="1211" spans="1:10" x14ac:dyDescent="0.45">
      <c r="A1211" s="2"/>
      <c r="B1211" s="1"/>
      <c r="C1211" s="2"/>
      <c r="D1211" s="2"/>
      <c r="E1211" s="2"/>
      <c r="F1211" s="2"/>
      <c r="G1211" s="1"/>
      <c r="H1211" s="2"/>
      <c r="I1211" s="2"/>
      <c r="J1211" s="79"/>
    </row>
    <row r="1212" spans="1:10" x14ac:dyDescent="0.45">
      <c r="A1212" s="2"/>
      <c r="B1212" s="1"/>
      <c r="C1212" s="2"/>
      <c r="D1212" s="2"/>
      <c r="E1212" s="2"/>
      <c r="F1212" s="2"/>
      <c r="G1212" s="1"/>
      <c r="H1212" s="2"/>
      <c r="I1212" s="2"/>
      <c r="J1212" s="79"/>
    </row>
    <row r="1213" spans="1:10" x14ac:dyDescent="0.45">
      <c r="A1213" s="2"/>
      <c r="B1213" s="1"/>
      <c r="C1213" s="2"/>
      <c r="D1213" s="2"/>
      <c r="E1213" s="2"/>
      <c r="F1213" s="2"/>
      <c r="G1213" s="1"/>
      <c r="H1213" s="2"/>
      <c r="I1213" s="2"/>
      <c r="J1213" s="79"/>
    </row>
    <row r="1214" spans="1:10" x14ac:dyDescent="0.45">
      <c r="A1214" s="2"/>
      <c r="B1214" s="1"/>
      <c r="C1214" s="2"/>
      <c r="D1214" s="2"/>
      <c r="E1214" s="2"/>
      <c r="F1214" s="2"/>
      <c r="G1214" s="1"/>
      <c r="H1214" s="2"/>
      <c r="I1214" s="2"/>
      <c r="J1214" s="79"/>
    </row>
    <row r="1215" spans="1:10" x14ac:dyDescent="0.45">
      <c r="A1215" s="2"/>
      <c r="B1215" s="1"/>
      <c r="C1215" s="2"/>
      <c r="D1215" s="2"/>
      <c r="E1215" s="2"/>
      <c r="F1215" s="2"/>
      <c r="G1215" s="1"/>
      <c r="H1215" s="2"/>
      <c r="I1215" s="2"/>
      <c r="J1215" s="79"/>
    </row>
    <row r="1216" spans="1:10" x14ac:dyDescent="0.45">
      <c r="A1216" s="2"/>
      <c r="B1216" s="1"/>
      <c r="C1216" s="2"/>
      <c r="D1216" s="2"/>
      <c r="E1216" s="2"/>
      <c r="F1216" s="2"/>
      <c r="G1216" s="1"/>
      <c r="H1216" s="2"/>
      <c r="I1216" s="2"/>
      <c r="J1216" s="79"/>
    </row>
    <row r="1217" spans="1:10" x14ac:dyDescent="0.45">
      <c r="A1217" s="2"/>
      <c r="B1217" s="1"/>
      <c r="C1217" s="2"/>
      <c r="D1217" s="2"/>
      <c r="E1217" s="2"/>
      <c r="F1217" s="2"/>
      <c r="G1217" s="1"/>
      <c r="H1217" s="2"/>
      <c r="I1217" s="2"/>
      <c r="J1217" s="79"/>
    </row>
    <row r="1218" spans="1:10" x14ac:dyDescent="0.45">
      <c r="A1218" s="2"/>
      <c r="B1218" s="1"/>
      <c r="C1218" s="2"/>
      <c r="D1218" s="2"/>
      <c r="E1218" s="2"/>
      <c r="F1218" s="2"/>
      <c r="G1218" s="1"/>
      <c r="H1218" s="2"/>
      <c r="I1218" s="2"/>
      <c r="J1218" s="79"/>
    </row>
    <row r="1219" spans="1:10" x14ac:dyDescent="0.45">
      <c r="A1219" s="2"/>
      <c r="B1219" s="1"/>
      <c r="C1219" s="2"/>
      <c r="D1219" s="2"/>
      <c r="E1219" s="2"/>
      <c r="F1219" s="2"/>
      <c r="G1219" s="1"/>
      <c r="H1219" s="2"/>
      <c r="I1219" s="2"/>
      <c r="J1219" s="79"/>
    </row>
    <row r="1220" spans="1:10" x14ac:dyDescent="0.45">
      <c r="A1220" s="2"/>
      <c r="B1220" s="1"/>
      <c r="C1220" s="2"/>
      <c r="D1220" s="2"/>
      <c r="E1220" s="2"/>
      <c r="F1220" s="2"/>
      <c r="G1220" s="1"/>
      <c r="H1220" s="2"/>
      <c r="I1220" s="2"/>
      <c r="J1220" s="79"/>
    </row>
    <row r="1221" spans="1:10" x14ac:dyDescent="0.45">
      <c r="A1221" s="2"/>
      <c r="B1221" s="1"/>
      <c r="C1221" s="2"/>
      <c r="D1221" s="2"/>
      <c r="E1221" s="2"/>
      <c r="F1221" s="2"/>
      <c r="G1221" s="1"/>
      <c r="H1221" s="2"/>
      <c r="I1221" s="2"/>
      <c r="J1221" s="79"/>
    </row>
    <row r="1222" spans="1:10" x14ac:dyDescent="0.45">
      <c r="A1222" s="2"/>
      <c r="B1222" s="1"/>
      <c r="C1222" s="2"/>
      <c r="D1222" s="2"/>
      <c r="E1222" s="2"/>
      <c r="F1222" s="2"/>
      <c r="G1222" s="1"/>
      <c r="H1222" s="2"/>
      <c r="I1222" s="2"/>
      <c r="J1222" s="79"/>
    </row>
    <row r="1223" spans="1:10" x14ac:dyDescent="0.45">
      <c r="A1223" s="2"/>
      <c r="B1223" s="1"/>
      <c r="C1223" s="2"/>
      <c r="D1223" s="2"/>
      <c r="E1223" s="2"/>
      <c r="F1223" s="2"/>
      <c r="G1223" s="1"/>
      <c r="H1223" s="2"/>
      <c r="I1223" s="2"/>
      <c r="J1223" s="79"/>
    </row>
    <row r="1224" spans="1:10" x14ac:dyDescent="0.45">
      <c r="A1224" s="2"/>
      <c r="B1224" s="1"/>
      <c r="C1224" s="2"/>
      <c r="D1224" s="2"/>
      <c r="E1224" s="2"/>
      <c r="F1224" s="2"/>
      <c r="G1224" s="1"/>
      <c r="H1224" s="2"/>
      <c r="I1224" s="2"/>
      <c r="J1224" s="79"/>
    </row>
    <row r="1225" spans="1:10" x14ac:dyDescent="0.45">
      <c r="A1225" s="2"/>
      <c r="B1225" s="1"/>
      <c r="C1225" s="2"/>
      <c r="D1225" s="2"/>
      <c r="E1225" s="2"/>
      <c r="F1225" s="2"/>
      <c r="G1225" s="1"/>
      <c r="H1225" s="2"/>
      <c r="I1225" s="2"/>
      <c r="J1225" s="79"/>
    </row>
    <row r="1226" spans="1:10" x14ac:dyDescent="0.45">
      <c r="A1226" s="2"/>
      <c r="B1226" s="1"/>
      <c r="C1226" s="2"/>
      <c r="D1226" s="2"/>
      <c r="E1226" s="2"/>
      <c r="F1226" s="2"/>
      <c r="G1226" s="1"/>
      <c r="H1226" s="2"/>
      <c r="I1226" s="2"/>
      <c r="J1226" s="79"/>
    </row>
    <row r="1227" spans="1:10" x14ac:dyDescent="0.45">
      <c r="A1227" s="2"/>
      <c r="B1227" s="1"/>
      <c r="C1227" s="2"/>
      <c r="D1227" s="2"/>
      <c r="E1227" s="2"/>
      <c r="F1227" s="2"/>
      <c r="G1227" s="1"/>
      <c r="H1227" s="2"/>
      <c r="I1227" s="2"/>
      <c r="J1227" s="79"/>
    </row>
    <row r="1228" spans="1:10" x14ac:dyDescent="0.45">
      <c r="A1228" s="2"/>
      <c r="B1228" s="1"/>
      <c r="C1228" s="2"/>
      <c r="D1228" s="2"/>
      <c r="E1228" s="2"/>
      <c r="F1228" s="2"/>
      <c r="G1228" s="1"/>
      <c r="H1228" s="2"/>
      <c r="I1228" s="2"/>
      <c r="J1228" s="79"/>
    </row>
    <row r="1229" spans="1:10" x14ac:dyDescent="0.45">
      <c r="A1229" s="2"/>
      <c r="B1229" s="1"/>
      <c r="C1229" s="2"/>
      <c r="D1229" s="2"/>
      <c r="E1229" s="2"/>
      <c r="F1229" s="2"/>
      <c r="G1229" s="1"/>
      <c r="H1229" s="2"/>
      <c r="I1229" s="2"/>
      <c r="J1229" s="79"/>
    </row>
    <row r="1230" spans="1:10" x14ac:dyDescent="0.45">
      <c r="A1230" s="2"/>
      <c r="B1230" s="1"/>
      <c r="C1230" s="2"/>
      <c r="D1230" s="2"/>
      <c r="E1230" s="2"/>
      <c r="F1230" s="2"/>
      <c r="G1230" s="1"/>
      <c r="H1230" s="2"/>
      <c r="I1230" s="2"/>
      <c r="J1230" s="79"/>
    </row>
    <row r="1231" spans="1:10" x14ac:dyDescent="0.45">
      <c r="A1231" s="2"/>
      <c r="B1231" s="1"/>
      <c r="C1231" s="2"/>
      <c r="D1231" s="2"/>
      <c r="E1231" s="2"/>
      <c r="F1231" s="2"/>
      <c r="G1231" s="1"/>
      <c r="H1231" s="2"/>
      <c r="I1231" s="2"/>
      <c r="J1231" s="79"/>
    </row>
    <row r="1232" spans="1:10" x14ac:dyDescent="0.45">
      <c r="A1232" s="2"/>
      <c r="B1232" s="1"/>
      <c r="C1232" s="2"/>
      <c r="D1232" s="2"/>
      <c r="E1232" s="2"/>
      <c r="F1232" s="2"/>
      <c r="G1232" s="1"/>
      <c r="H1232" s="2"/>
      <c r="I1232" s="2"/>
      <c r="J1232" s="79"/>
    </row>
    <row r="1233" spans="1:10" x14ac:dyDescent="0.45">
      <c r="A1233" s="2"/>
      <c r="B1233" s="1"/>
      <c r="C1233" s="2"/>
      <c r="D1233" s="2"/>
      <c r="E1233" s="2"/>
      <c r="F1233" s="2"/>
      <c r="G1233" s="1"/>
      <c r="H1233" s="2"/>
      <c r="I1233" s="2"/>
      <c r="J1233" s="79"/>
    </row>
    <row r="1234" spans="1:10" x14ac:dyDescent="0.45">
      <c r="A1234" s="2"/>
      <c r="B1234" s="1"/>
      <c r="C1234" s="2"/>
      <c r="D1234" s="2"/>
      <c r="E1234" s="2"/>
      <c r="F1234" s="2"/>
      <c r="G1234" s="1"/>
      <c r="H1234" s="2"/>
      <c r="I1234" s="2"/>
      <c r="J1234" s="79"/>
    </row>
    <row r="1235" spans="1:10" x14ac:dyDescent="0.45">
      <c r="A1235" s="2"/>
      <c r="B1235" s="1"/>
      <c r="C1235" s="2"/>
      <c r="D1235" s="2"/>
      <c r="E1235" s="2"/>
      <c r="F1235" s="2"/>
      <c r="G1235" s="1"/>
      <c r="H1235" s="2"/>
      <c r="I1235" s="2"/>
      <c r="J1235" s="79"/>
    </row>
    <row r="1236" spans="1:10" x14ac:dyDescent="0.45">
      <c r="A1236" s="2"/>
      <c r="B1236" s="1"/>
      <c r="C1236" s="2"/>
      <c r="D1236" s="2"/>
      <c r="E1236" s="2"/>
      <c r="F1236" s="2"/>
      <c r="G1236" s="1"/>
      <c r="H1236" s="2"/>
      <c r="I1236" s="2"/>
      <c r="J1236" s="79"/>
    </row>
    <row r="1237" spans="1:10" x14ac:dyDescent="0.45">
      <c r="A1237" s="2"/>
      <c r="B1237" s="1"/>
      <c r="C1237" s="2"/>
      <c r="D1237" s="2"/>
      <c r="E1237" s="2"/>
      <c r="F1237" s="2"/>
      <c r="G1237" s="1"/>
      <c r="H1237" s="2"/>
      <c r="I1237" s="2"/>
      <c r="J1237" s="79"/>
    </row>
    <row r="1238" spans="1:10" x14ac:dyDescent="0.45">
      <c r="A1238" s="2"/>
      <c r="B1238" s="1"/>
      <c r="C1238" s="2"/>
      <c r="D1238" s="2"/>
      <c r="E1238" s="2"/>
      <c r="F1238" s="2"/>
      <c r="G1238" s="1"/>
      <c r="H1238" s="2"/>
      <c r="I1238" s="2"/>
      <c r="J1238" s="79"/>
    </row>
    <row r="1239" spans="1:10" x14ac:dyDescent="0.45">
      <c r="A1239" s="2"/>
      <c r="B1239" s="1"/>
      <c r="C1239" s="2"/>
      <c r="D1239" s="2"/>
      <c r="E1239" s="2"/>
      <c r="F1239" s="2"/>
      <c r="G1239" s="1"/>
      <c r="H1239" s="2"/>
      <c r="I1239" s="2"/>
      <c r="J1239" s="79"/>
    </row>
    <row r="1240" spans="1:10" x14ac:dyDescent="0.45">
      <c r="A1240" s="2"/>
      <c r="B1240" s="1"/>
      <c r="C1240" s="2"/>
      <c r="D1240" s="2"/>
      <c r="E1240" s="2"/>
      <c r="F1240" s="2"/>
      <c r="G1240" s="1"/>
      <c r="H1240" s="2"/>
      <c r="I1240" s="2"/>
      <c r="J1240" s="79"/>
    </row>
    <row r="1241" spans="1:10" x14ac:dyDescent="0.45">
      <c r="A1241" s="2"/>
      <c r="B1241" s="1"/>
      <c r="C1241" s="2"/>
      <c r="D1241" s="2"/>
      <c r="E1241" s="2"/>
      <c r="F1241" s="2"/>
      <c r="G1241" s="1"/>
      <c r="H1241" s="2"/>
      <c r="I1241" s="2"/>
      <c r="J1241" s="79"/>
    </row>
    <row r="1242" spans="1:10" x14ac:dyDescent="0.45">
      <c r="A1242" s="2"/>
      <c r="B1242" s="1"/>
      <c r="C1242" s="2"/>
      <c r="D1242" s="2"/>
      <c r="E1242" s="2"/>
      <c r="F1242" s="2"/>
      <c r="G1242" s="1"/>
      <c r="H1242" s="2"/>
      <c r="I1242" s="2"/>
      <c r="J1242" s="79"/>
    </row>
    <row r="1243" spans="1:10" x14ac:dyDescent="0.45">
      <c r="A1243" s="2"/>
      <c r="B1243" s="1"/>
      <c r="C1243" s="2"/>
      <c r="D1243" s="2"/>
      <c r="E1243" s="2"/>
      <c r="F1243" s="2"/>
      <c r="G1243" s="1"/>
      <c r="H1243" s="2"/>
      <c r="I1243" s="2"/>
      <c r="J1243" s="79"/>
    </row>
    <row r="1244" spans="1:10" x14ac:dyDescent="0.45">
      <c r="A1244" s="2"/>
      <c r="B1244" s="1"/>
      <c r="C1244" s="2"/>
      <c r="D1244" s="2"/>
      <c r="E1244" s="2"/>
      <c r="F1244" s="2"/>
      <c r="G1244" s="1"/>
      <c r="H1244" s="2"/>
      <c r="I1244" s="2"/>
      <c r="J1244" s="79"/>
    </row>
    <row r="1245" spans="1:10" x14ac:dyDescent="0.45">
      <c r="A1245" s="2"/>
      <c r="B1245" s="1"/>
      <c r="C1245" s="2"/>
      <c r="D1245" s="2"/>
      <c r="E1245" s="2"/>
      <c r="F1245" s="2"/>
      <c r="G1245" s="1"/>
      <c r="H1245" s="2"/>
      <c r="I1245" s="2"/>
      <c r="J1245" s="79"/>
    </row>
    <row r="1246" spans="1:10" x14ac:dyDescent="0.45">
      <c r="A1246" s="2"/>
      <c r="B1246" s="1"/>
      <c r="C1246" s="2"/>
      <c r="D1246" s="2"/>
      <c r="E1246" s="2"/>
      <c r="F1246" s="2"/>
      <c r="G1246" s="1"/>
      <c r="H1246" s="2"/>
      <c r="I1246" s="2"/>
      <c r="J1246" s="79"/>
    </row>
    <row r="1247" spans="1:10" x14ac:dyDescent="0.45">
      <c r="A1247" s="2"/>
      <c r="B1247" s="1"/>
      <c r="C1247" s="2"/>
      <c r="D1247" s="2"/>
      <c r="E1247" s="2"/>
      <c r="F1247" s="2"/>
      <c r="G1247" s="1"/>
      <c r="H1247" s="2"/>
      <c r="I1247" s="2"/>
      <c r="J1247" s="79"/>
    </row>
    <row r="1248" spans="1:10" x14ac:dyDescent="0.45">
      <c r="A1248" s="2"/>
      <c r="B1248" s="1"/>
      <c r="C1248" s="2"/>
      <c r="D1248" s="2"/>
      <c r="E1248" s="2"/>
      <c r="F1248" s="2"/>
      <c r="G1248" s="1"/>
      <c r="H1248" s="2"/>
      <c r="I1248" s="2"/>
      <c r="J1248" s="79"/>
    </row>
    <row r="1249" spans="1:10" x14ac:dyDescent="0.45">
      <c r="A1249" s="2"/>
      <c r="B1249" s="1"/>
      <c r="C1249" s="2"/>
      <c r="D1249" s="2"/>
      <c r="E1249" s="2"/>
      <c r="F1249" s="2"/>
      <c r="G1249" s="1"/>
      <c r="H1249" s="2"/>
      <c r="I1249" s="2"/>
      <c r="J1249" s="79"/>
    </row>
    <row r="1250" spans="1:10" x14ac:dyDescent="0.45">
      <c r="A1250" s="2"/>
      <c r="B1250" s="1"/>
      <c r="C1250" s="2"/>
      <c r="D1250" s="2"/>
      <c r="E1250" s="2"/>
      <c r="F1250" s="2"/>
      <c r="G1250" s="1"/>
      <c r="H1250" s="2"/>
      <c r="I1250" s="2"/>
      <c r="J1250" s="79"/>
    </row>
    <row r="1251" spans="1:10" x14ac:dyDescent="0.45">
      <c r="A1251" s="2"/>
      <c r="B1251" s="1"/>
      <c r="C1251" s="2"/>
      <c r="D1251" s="2"/>
      <c r="E1251" s="2"/>
      <c r="F1251" s="2"/>
      <c r="G1251" s="1"/>
      <c r="H1251" s="2"/>
      <c r="I1251" s="2"/>
      <c r="J1251" s="79"/>
    </row>
    <row r="1252" spans="1:10" x14ac:dyDescent="0.45">
      <c r="A1252" s="2"/>
      <c r="B1252" s="1"/>
      <c r="C1252" s="2"/>
      <c r="D1252" s="2"/>
      <c r="E1252" s="2"/>
      <c r="F1252" s="2"/>
      <c r="G1252" s="1"/>
      <c r="H1252" s="2"/>
      <c r="I1252" s="2"/>
      <c r="J1252" s="79"/>
    </row>
    <row r="1253" spans="1:10" x14ac:dyDescent="0.45">
      <c r="A1253" s="2"/>
      <c r="B1253" s="1"/>
      <c r="C1253" s="2"/>
      <c r="D1253" s="2"/>
      <c r="E1253" s="2"/>
      <c r="F1253" s="2"/>
      <c r="G1253" s="1"/>
      <c r="H1253" s="2"/>
      <c r="I1253" s="2"/>
      <c r="J1253" s="79"/>
    </row>
    <row r="1254" spans="1:10" x14ac:dyDescent="0.45">
      <c r="A1254" s="2"/>
      <c r="B1254" s="1"/>
      <c r="C1254" s="2"/>
      <c r="D1254" s="2"/>
      <c r="E1254" s="2"/>
      <c r="F1254" s="2"/>
      <c r="G1254" s="1"/>
      <c r="H1254" s="2"/>
      <c r="I1254" s="2"/>
      <c r="J1254" s="79"/>
    </row>
    <row r="1255" spans="1:10" x14ac:dyDescent="0.45">
      <c r="A1255" s="2"/>
      <c r="B1255" s="1"/>
      <c r="C1255" s="2"/>
      <c r="D1255" s="2"/>
      <c r="E1255" s="2"/>
      <c r="F1255" s="2"/>
      <c r="G1255" s="1"/>
      <c r="H1255" s="2"/>
      <c r="I1255" s="2"/>
      <c r="J1255" s="79"/>
    </row>
    <row r="1256" spans="1:10" x14ac:dyDescent="0.45">
      <c r="A1256" s="2"/>
      <c r="B1256" s="1"/>
      <c r="C1256" s="2"/>
      <c r="D1256" s="2"/>
      <c r="E1256" s="2"/>
      <c r="F1256" s="2"/>
      <c r="G1256" s="1"/>
      <c r="H1256" s="2"/>
      <c r="I1256" s="2"/>
      <c r="J1256" s="79"/>
    </row>
    <row r="1257" spans="1:10" x14ac:dyDescent="0.45">
      <c r="A1257" s="2"/>
      <c r="B1257" s="1"/>
      <c r="C1257" s="2"/>
      <c r="D1257" s="2"/>
      <c r="E1257" s="2"/>
      <c r="F1257" s="2"/>
      <c r="G1257" s="1"/>
      <c r="H1257" s="2"/>
      <c r="I1257" s="2"/>
      <c r="J1257" s="79"/>
    </row>
    <row r="1258" spans="1:10" x14ac:dyDescent="0.45">
      <c r="A1258" s="2"/>
      <c r="B1258" s="1"/>
      <c r="C1258" s="2"/>
      <c r="D1258" s="2"/>
      <c r="E1258" s="2"/>
      <c r="F1258" s="2"/>
      <c r="G1258" s="1"/>
      <c r="H1258" s="2"/>
      <c r="I1258" s="2"/>
      <c r="J1258" s="79"/>
    </row>
    <row r="1259" spans="1:10" x14ac:dyDescent="0.45">
      <c r="A1259" s="2"/>
      <c r="B1259" s="1"/>
      <c r="C1259" s="2"/>
      <c r="D1259" s="2"/>
      <c r="E1259" s="2"/>
      <c r="F1259" s="2"/>
      <c r="G1259" s="1"/>
      <c r="H1259" s="2"/>
      <c r="I1259" s="2"/>
      <c r="J1259" s="79"/>
    </row>
    <row r="1260" spans="1:10" x14ac:dyDescent="0.45">
      <c r="A1260" s="2"/>
      <c r="B1260" s="1"/>
      <c r="C1260" s="2"/>
      <c r="D1260" s="2"/>
      <c r="E1260" s="2"/>
      <c r="F1260" s="2"/>
      <c r="G1260" s="1"/>
      <c r="H1260" s="2"/>
      <c r="I1260" s="2"/>
      <c r="J1260" s="79"/>
    </row>
    <row r="1261" spans="1:10" x14ac:dyDescent="0.45">
      <c r="A1261" s="2"/>
      <c r="B1261" s="1"/>
      <c r="C1261" s="2"/>
      <c r="D1261" s="2"/>
      <c r="E1261" s="2"/>
      <c r="F1261" s="2"/>
      <c r="G1261" s="1"/>
      <c r="H1261" s="2"/>
      <c r="I1261" s="2"/>
      <c r="J1261" s="79"/>
    </row>
    <row r="1262" spans="1:10" x14ac:dyDescent="0.45">
      <c r="A1262" s="2"/>
      <c r="B1262" s="1"/>
      <c r="C1262" s="2"/>
      <c r="D1262" s="2"/>
      <c r="E1262" s="2"/>
      <c r="F1262" s="2"/>
      <c r="G1262" s="1"/>
      <c r="H1262" s="2"/>
      <c r="I1262" s="2"/>
      <c r="J1262" s="79"/>
    </row>
    <row r="1263" spans="1:10" x14ac:dyDescent="0.45">
      <c r="A1263" s="2"/>
      <c r="B1263" s="1"/>
      <c r="C1263" s="2"/>
      <c r="D1263" s="2"/>
      <c r="E1263" s="2"/>
      <c r="F1263" s="2"/>
      <c r="G1263" s="1"/>
      <c r="H1263" s="2"/>
      <c r="I1263" s="2"/>
      <c r="J1263" s="79"/>
    </row>
    <row r="1264" spans="1:10" x14ac:dyDescent="0.45">
      <c r="A1264" s="2"/>
      <c r="B1264" s="1"/>
      <c r="C1264" s="2"/>
      <c r="D1264" s="2"/>
      <c r="E1264" s="2"/>
      <c r="F1264" s="2"/>
      <c r="G1264" s="1"/>
      <c r="H1264" s="2"/>
      <c r="I1264" s="2"/>
      <c r="J1264" s="79"/>
    </row>
    <row r="1265" spans="1:10" x14ac:dyDescent="0.45">
      <c r="A1265" s="2"/>
      <c r="B1265" s="1"/>
      <c r="C1265" s="2"/>
      <c r="D1265" s="2"/>
      <c r="E1265" s="2"/>
      <c r="F1265" s="2"/>
      <c r="G1265" s="1"/>
      <c r="H1265" s="2"/>
      <c r="I1265" s="2"/>
      <c r="J1265" s="79"/>
    </row>
    <row r="1266" spans="1:10" x14ac:dyDescent="0.45">
      <c r="A1266" s="2"/>
      <c r="B1266" s="1"/>
      <c r="C1266" s="2"/>
      <c r="D1266" s="2"/>
      <c r="E1266" s="2"/>
      <c r="F1266" s="2"/>
      <c r="G1266" s="1"/>
      <c r="H1266" s="2"/>
      <c r="I1266" s="2"/>
      <c r="J1266" s="79"/>
    </row>
    <row r="1267" spans="1:10" x14ac:dyDescent="0.45">
      <c r="A1267" s="2"/>
      <c r="B1267" s="1"/>
      <c r="C1267" s="2"/>
      <c r="D1267" s="2"/>
      <c r="E1267" s="2"/>
      <c r="F1267" s="2"/>
      <c r="G1267" s="1"/>
      <c r="H1267" s="2"/>
      <c r="I1267" s="2"/>
      <c r="J1267" s="79"/>
    </row>
    <row r="1268" spans="1:10" x14ac:dyDescent="0.45">
      <c r="A1268" s="2"/>
      <c r="B1268" s="1"/>
      <c r="C1268" s="2"/>
      <c r="D1268" s="2"/>
      <c r="E1268" s="2"/>
      <c r="F1268" s="2"/>
      <c r="G1268" s="1"/>
      <c r="H1268" s="2"/>
      <c r="I1268" s="2"/>
      <c r="J1268" s="79"/>
    </row>
    <row r="1269" spans="1:10" x14ac:dyDescent="0.45">
      <c r="A1269" s="2"/>
      <c r="B1269" s="1"/>
      <c r="C1269" s="2"/>
      <c r="D1269" s="2"/>
      <c r="E1269" s="2"/>
      <c r="F1269" s="2"/>
      <c r="G1269" s="1"/>
      <c r="H1269" s="2"/>
      <c r="I1269" s="2"/>
      <c r="J1269" s="79"/>
    </row>
    <row r="1270" spans="1:10" x14ac:dyDescent="0.45">
      <c r="A1270" s="2"/>
      <c r="B1270" s="1"/>
      <c r="C1270" s="2"/>
      <c r="D1270" s="2"/>
      <c r="E1270" s="2"/>
      <c r="F1270" s="2"/>
      <c r="G1270" s="1"/>
      <c r="H1270" s="2"/>
      <c r="I1270" s="2"/>
      <c r="J1270" s="79"/>
    </row>
    <row r="1271" spans="1:10" x14ac:dyDescent="0.45">
      <c r="A1271" s="2"/>
      <c r="B1271" s="1"/>
      <c r="C1271" s="2"/>
      <c r="D1271" s="2"/>
      <c r="E1271" s="2"/>
      <c r="F1271" s="2"/>
      <c r="G1271" s="1"/>
      <c r="H1271" s="2"/>
      <c r="I1271" s="2"/>
      <c r="J1271" s="79"/>
    </row>
    <row r="1272" spans="1:10" x14ac:dyDescent="0.45">
      <c r="A1272" s="2"/>
      <c r="B1272" s="1"/>
      <c r="C1272" s="2"/>
      <c r="D1272" s="2"/>
      <c r="E1272" s="2"/>
      <c r="F1272" s="2"/>
      <c r="G1272" s="1"/>
      <c r="H1272" s="2"/>
      <c r="I1272" s="2"/>
      <c r="J1272" s="79"/>
    </row>
    <row r="1273" spans="1:10" x14ac:dyDescent="0.45">
      <c r="A1273" s="2"/>
      <c r="B1273" s="1"/>
      <c r="C1273" s="2"/>
      <c r="D1273" s="2"/>
      <c r="E1273" s="2"/>
      <c r="F1273" s="2"/>
      <c r="G1273" s="1"/>
      <c r="H1273" s="2"/>
      <c r="I1273" s="2"/>
      <c r="J1273" s="79"/>
    </row>
    <row r="1274" spans="1:10" x14ac:dyDescent="0.45">
      <c r="A1274" s="2"/>
      <c r="B1274" s="1"/>
      <c r="C1274" s="2"/>
      <c r="D1274" s="2"/>
      <c r="E1274" s="2"/>
      <c r="F1274" s="2"/>
      <c r="G1274" s="1"/>
      <c r="H1274" s="2"/>
      <c r="I1274" s="2"/>
      <c r="J1274" s="79"/>
    </row>
    <row r="1275" spans="1:10" x14ac:dyDescent="0.45">
      <c r="A1275" s="2"/>
      <c r="B1275" s="1"/>
      <c r="C1275" s="2"/>
      <c r="D1275" s="2"/>
      <c r="E1275" s="2"/>
      <c r="F1275" s="2"/>
      <c r="G1275" s="1"/>
      <c r="H1275" s="2"/>
      <c r="I1275" s="2"/>
      <c r="J1275" s="79"/>
    </row>
    <row r="1276" spans="1:10" x14ac:dyDescent="0.45">
      <c r="A1276" s="2"/>
      <c r="B1276" s="1"/>
      <c r="C1276" s="2"/>
      <c r="D1276" s="2"/>
      <c r="E1276" s="2"/>
      <c r="F1276" s="2"/>
      <c r="G1276" s="1"/>
      <c r="H1276" s="2"/>
      <c r="I1276" s="2"/>
      <c r="J1276" s="79"/>
    </row>
    <row r="1277" spans="1:10" x14ac:dyDescent="0.45">
      <c r="A1277" s="2"/>
      <c r="B1277" s="1"/>
      <c r="C1277" s="2"/>
      <c r="D1277" s="2"/>
      <c r="E1277" s="2"/>
      <c r="F1277" s="2"/>
      <c r="G1277" s="1"/>
      <c r="H1277" s="2"/>
      <c r="I1277" s="2"/>
      <c r="J1277" s="79"/>
    </row>
    <row r="1278" spans="1:10" x14ac:dyDescent="0.45">
      <c r="A1278" s="2"/>
      <c r="B1278" s="1"/>
      <c r="C1278" s="2"/>
      <c r="D1278" s="2"/>
      <c r="E1278" s="2"/>
      <c r="F1278" s="2"/>
      <c r="G1278" s="1"/>
      <c r="H1278" s="2"/>
      <c r="I1278" s="2"/>
      <c r="J1278" s="79"/>
    </row>
    <row r="1279" spans="1:10" x14ac:dyDescent="0.45">
      <c r="A1279" s="2"/>
      <c r="B1279" s="1"/>
      <c r="C1279" s="2"/>
      <c r="D1279" s="2"/>
      <c r="E1279" s="2"/>
      <c r="F1279" s="2"/>
      <c r="G1279" s="1"/>
      <c r="H1279" s="2"/>
      <c r="I1279" s="2"/>
      <c r="J1279" s="79"/>
    </row>
    <row r="1280" spans="1:10" x14ac:dyDescent="0.45">
      <c r="A1280" s="2"/>
      <c r="B1280" s="1"/>
      <c r="C1280" s="2"/>
      <c r="D1280" s="2"/>
      <c r="E1280" s="2"/>
      <c r="F1280" s="2"/>
      <c r="G1280" s="1"/>
      <c r="H1280" s="2"/>
      <c r="I1280" s="2"/>
      <c r="J1280" s="79"/>
    </row>
    <row r="1281" spans="1:10" x14ac:dyDescent="0.45">
      <c r="A1281" s="2"/>
      <c r="B1281" s="1"/>
      <c r="C1281" s="2"/>
      <c r="D1281" s="2"/>
      <c r="E1281" s="2"/>
      <c r="F1281" s="2"/>
      <c r="G1281" s="1"/>
      <c r="H1281" s="2"/>
      <c r="I1281" s="2"/>
      <c r="J1281" s="79"/>
    </row>
    <row r="1282" spans="1:10" x14ac:dyDescent="0.45">
      <c r="A1282" s="2"/>
      <c r="B1282" s="1"/>
      <c r="C1282" s="2"/>
      <c r="D1282" s="2"/>
      <c r="E1282" s="2"/>
      <c r="F1282" s="2"/>
      <c r="G1282" s="1"/>
      <c r="H1282" s="2"/>
      <c r="I1282" s="2"/>
      <c r="J1282" s="79"/>
    </row>
    <row r="1283" spans="1:10" x14ac:dyDescent="0.45">
      <c r="A1283" s="2"/>
      <c r="B1283" s="1"/>
      <c r="C1283" s="2"/>
      <c r="D1283" s="2"/>
      <c r="E1283" s="2"/>
      <c r="F1283" s="2"/>
      <c r="G1283" s="1"/>
      <c r="H1283" s="2"/>
      <c r="I1283" s="2"/>
      <c r="J1283" s="79"/>
    </row>
    <row r="1284" spans="1:10" x14ac:dyDescent="0.45">
      <c r="A1284" s="2"/>
      <c r="B1284" s="1"/>
      <c r="C1284" s="2"/>
      <c r="D1284" s="2"/>
      <c r="E1284" s="2"/>
      <c r="F1284" s="2"/>
      <c r="G1284" s="1"/>
      <c r="H1284" s="2"/>
      <c r="I1284" s="2"/>
      <c r="J1284" s="79"/>
    </row>
    <row r="1285" spans="1:10" x14ac:dyDescent="0.45">
      <c r="A1285" s="2"/>
      <c r="B1285" s="1"/>
      <c r="C1285" s="2"/>
      <c r="D1285" s="2"/>
      <c r="E1285" s="2"/>
      <c r="F1285" s="2"/>
      <c r="G1285" s="1"/>
      <c r="H1285" s="2"/>
      <c r="I1285" s="2"/>
      <c r="J1285" s="79"/>
    </row>
    <row r="1286" spans="1:10" x14ac:dyDescent="0.45">
      <c r="A1286" s="2"/>
      <c r="B1286" s="1"/>
      <c r="C1286" s="2"/>
      <c r="D1286" s="2"/>
      <c r="E1286" s="2"/>
      <c r="F1286" s="2"/>
      <c r="G1286" s="1"/>
      <c r="H1286" s="2"/>
      <c r="I1286" s="2"/>
      <c r="J1286" s="79"/>
    </row>
    <row r="1287" spans="1:10" x14ac:dyDescent="0.45">
      <c r="A1287" s="2"/>
      <c r="B1287" s="1"/>
      <c r="C1287" s="2"/>
      <c r="D1287" s="2"/>
      <c r="E1287" s="2"/>
      <c r="F1287" s="2"/>
      <c r="G1287" s="1"/>
      <c r="H1287" s="2"/>
      <c r="I1287" s="2"/>
      <c r="J1287" s="79"/>
    </row>
    <row r="1288" spans="1:10" x14ac:dyDescent="0.45">
      <c r="A1288" s="2"/>
      <c r="B1288" s="1"/>
      <c r="C1288" s="2"/>
      <c r="D1288" s="2"/>
      <c r="E1288" s="2"/>
      <c r="F1288" s="2"/>
      <c r="G1288" s="1"/>
      <c r="H1288" s="2"/>
      <c r="I1288" s="2"/>
      <c r="J1288" s="79"/>
    </row>
    <row r="1289" spans="1:10" x14ac:dyDescent="0.45">
      <c r="A1289" s="2"/>
      <c r="B1289" s="1"/>
      <c r="C1289" s="2"/>
      <c r="D1289" s="2"/>
      <c r="E1289" s="2"/>
      <c r="F1289" s="2"/>
      <c r="G1289" s="1"/>
      <c r="H1289" s="2"/>
      <c r="I1289" s="2"/>
      <c r="J1289" s="79"/>
    </row>
    <row r="1290" spans="1:10" x14ac:dyDescent="0.45">
      <c r="A1290" s="2"/>
      <c r="B1290" s="1"/>
      <c r="C1290" s="2"/>
      <c r="D1290" s="2"/>
      <c r="E1290" s="2"/>
      <c r="F1290" s="2"/>
      <c r="G1290" s="1"/>
      <c r="H1290" s="2"/>
      <c r="I1290" s="2"/>
      <c r="J1290" s="79"/>
    </row>
    <row r="1291" spans="1:10" x14ac:dyDescent="0.45">
      <c r="A1291" s="2"/>
      <c r="B1291" s="1"/>
      <c r="C1291" s="2"/>
      <c r="D1291" s="2"/>
      <c r="E1291" s="2"/>
      <c r="F1291" s="2"/>
      <c r="G1291" s="1"/>
      <c r="H1291" s="2"/>
      <c r="I1291" s="2"/>
      <c r="J1291" s="79"/>
    </row>
    <row r="1292" spans="1:10" x14ac:dyDescent="0.45">
      <c r="A1292" s="2"/>
      <c r="B1292" s="1"/>
      <c r="C1292" s="2"/>
      <c r="D1292" s="2"/>
      <c r="E1292" s="2"/>
      <c r="F1292" s="2"/>
      <c r="G1292" s="1"/>
      <c r="H1292" s="2"/>
      <c r="I1292" s="2"/>
      <c r="J1292" s="79"/>
    </row>
    <row r="1293" spans="1:10" x14ac:dyDescent="0.45">
      <c r="A1293" s="2"/>
      <c r="B1293" s="1"/>
      <c r="C1293" s="2"/>
      <c r="D1293" s="2"/>
      <c r="E1293" s="2"/>
      <c r="F1293" s="2"/>
      <c r="G1293" s="1"/>
      <c r="H1293" s="2"/>
      <c r="I1293" s="2"/>
      <c r="J1293" s="79"/>
    </row>
    <row r="1294" spans="1:10" x14ac:dyDescent="0.45">
      <c r="A1294" s="2"/>
      <c r="B1294" s="1"/>
      <c r="C1294" s="2"/>
      <c r="D1294" s="2"/>
      <c r="E1294" s="2"/>
      <c r="F1294" s="2"/>
      <c r="G1294" s="1"/>
      <c r="H1294" s="2"/>
      <c r="I1294" s="2"/>
      <c r="J1294" s="79"/>
    </row>
    <row r="1295" spans="1:10" x14ac:dyDescent="0.45">
      <c r="A1295" s="2"/>
      <c r="B1295" s="1"/>
      <c r="C1295" s="2"/>
      <c r="D1295" s="2"/>
      <c r="E1295" s="2"/>
      <c r="F1295" s="2"/>
      <c r="G1295" s="1"/>
      <c r="H1295" s="2"/>
      <c r="I1295" s="2"/>
      <c r="J1295" s="79"/>
    </row>
    <row r="1296" spans="1:10" x14ac:dyDescent="0.45">
      <c r="A1296" s="2"/>
      <c r="B1296" s="1"/>
      <c r="C1296" s="2"/>
      <c r="D1296" s="2"/>
      <c r="E1296" s="2"/>
      <c r="F1296" s="2"/>
      <c r="G1296" s="1"/>
      <c r="H1296" s="2"/>
      <c r="I1296" s="2"/>
      <c r="J1296" s="79"/>
    </row>
    <row r="1297" spans="1:10" x14ac:dyDescent="0.45">
      <c r="A1297" s="2"/>
      <c r="B1297" s="1"/>
      <c r="C1297" s="2"/>
      <c r="D1297" s="2"/>
      <c r="E1297" s="2"/>
      <c r="F1297" s="2"/>
      <c r="G1297" s="1"/>
      <c r="H1297" s="2"/>
      <c r="I1297" s="2"/>
      <c r="J1297" s="79"/>
    </row>
    <row r="1298" spans="1:10" x14ac:dyDescent="0.45">
      <c r="A1298" s="2"/>
      <c r="B1298" s="1"/>
      <c r="C1298" s="2"/>
      <c r="D1298" s="2"/>
      <c r="E1298" s="2"/>
      <c r="F1298" s="2"/>
      <c r="G1298" s="1"/>
      <c r="H1298" s="2"/>
      <c r="I1298" s="2"/>
      <c r="J1298" s="79"/>
    </row>
    <row r="1299" spans="1:10" x14ac:dyDescent="0.45">
      <c r="A1299" s="2"/>
      <c r="B1299" s="1"/>
      <c r="C1299" s="2"/>
      <c r="D1299" s="2"/>
      <c r="E1299" s="2"/>
      <c r="F1299" s="2"/>
      <c r="G1299" s="1"/>
      <c r="H1299" s="2"/>
      <c r="I1299" s="2"/>
      <c r="J1299" s="79"/>
    </row>
    <row r="1300" spans="1:10" x14ac:dyDescent="0.45">
      <c r="A1300" s="2"/>
      <c r="B1300" s="1"/>
      <c r="C1300" s="2"/>
      <c r="D1300" s="2"/>
      <c r="E1300" s="2"/>
      <c r="F1300" s="2"/>
      <c r="G1300" s="1"/>
      <c r="H1300" s="2"/>
      <c r="I1300" s="2"/>
      <c r="J1300" s="79"/>
    </row>
    <row r="1301" spans="1:10" x14ac:dyDescent="0.45">
      <c r="A1301" s="2"/>
      <c r="B1301" s="1"/>
      <c r="C1301" s="2"/>
      <c r="D1301" s="2"/>
      <c r="E1301" s="2"/>
      <c r="F1301" s="2"/>
      <c r="G1301" s="1"/>
      <c r="H1301" s="2"/>
      <c r="I1301" s="2"/>
      <c r="J1301" s="79"/>
    </row>
    <row r="1302" spans="1:10" x14ac:dyDescent="0.45">
      <c r="A1302" s="2"/>
      <c r="B1302" s="1"/>
      <c r="C1302" s="2"/>
      <c r="D1302" s="2"/>
      <c r="E1302" s="2"/>
      <c r="F1302" s="2"/>
      <c r="G1302" s="1"/>
      <c r="H1302" s="2"/>
      <c r="I1302" s="2"/>
      <c r="J1302" s="79"/>
    </row>
    <row r="1303" spans="1:10" x14ac:dyDescent="0.45">
      <c r="A1303" s="2"/>
      <c r="B1303" s="1"/>
      <c r="C1303" s="2"/>
      <c r="D1303" s="2"/>
      <c r="E1303" s="2"/>
      <c r="F1303" s="2"/>
      <c r="G1303" s="1"/>
      <c r="H1303" s="2"/>
      <c r="I1303" s="2"/>
      <c r="J1303" s="79"/>
    </row>
    <row r="1304" spans="1:10" x14ac:dyDescent="0.45">
      <c r="A1304" s="2"/>
      <c r="B1304" s="1"/>
      <c r="C1304" s="2"/>
      <c r="D1304" s="2"/>
      <c r="E1304" s="2"/>
      <c r="F1304" s="2"/>
      <c r="G1304" s="1"/>
      <c r="H1304" s="2"/>
      <c r="I1304" s="2"/>
      <c r="J1304" s="79"/>
    </row>
    <row r="1305" spans="1:10" x14ac:dyDescent="0.45">
      <c r="A1305" s="2"/>
      <c r="B1305" s="1"/>
      <c r="C1305" s="2"/>
      <c r="D1305" s="2"/>
      <c r="E1305" s="2"/>
      <c r="F1305" s="2"/>
      <c r="G1305" s="1"/>
      <c r="H1305" s="2"/>
      <c r="I1305" s="2"/>
      <c r="J1305" s="79"/>
    </row>
    <row r="1306" spans="1:10" x14ac:dyDescent="0.45">
      <c r="A1306" s="2"/>
      <c r="B1306" s="1"/>
      <c r="C1306" s="2"/>
      <c r="D1306" s="2"/>
      <c r="E1306" s="2"/>
      <c r="F1306" s="2"/>
      <c r="G1306" s="1"/>
      <c r="H1306" s="2"/>
      <c r="I1306" s="2"/>
      <c r="J1306" s="79"/>
    </row>
    <row r="1307" spans="1:10" x14ac:dyDescent="0.45">
      <c r="A1307" s="2"/>
      <c r="B1307" s="1"/>
      <c r="C1307" s="2"/>
      <c r="D1307" s="2"/>
      <c r="E1307" s="2"/>
      <c r="F1307" s="2"/>
      <c r="G1307" s="1"/>
      <c r="H1307" s="2"/>
      <c r="I1307" s="2"/>
      <c r="J1307" s="79"/>
    </row>
    <row r="1308" spans="1:10" x14ac:dyDescent="0.45">
      <c r="A1308" s="2"/>
      <c r="B1308" s="1"/>
      <c r="C1308" s="2"/>
      <c r="D1308" s="2"/>
      <c r="E1308" s="2"/>
      <c r="F1308" s="2"/>
      <c r="G1308" s="1"/>
      <c r="H1308" s="2"/>
      <c r="I1308" s="2"/>
      <c r="J1308" s="79"/>
    </row>
    <row r="1309" spans="1:10" x14ac:dyDescent="0.45">
      <c r="A1309" s="2"/>
      <c r="B1309" s="1"/>
      <c r="C1309" s="2"/>
      <c r="D1309" s="2"/>
      <c r="E1309" s="2"/>
      <c r="F1309" s="2"/>
      <c r="G1309" s="1"/>
      <c r="H1309" s="2"/>
      <c r="I1309" s="2"/>
      <c r="J1309" s="79"/>
    </row>
    <row r="1310" spans="1:10" x14ac:dyDescent="0.45">
      <c r="A1310" s="2"/>
      <c r="B1310" s="1"/>
      <c r="C1310" s="2"/>
      <c r="D1310" s="2"/>
      <c r="E1310" s="2"/>
      <c r="F1310" s="2"/>
      <c r="G1310" s="1"/>
      <c r="H1310" s="2"/>
      <c r="I1310" s="2"/>
      <c r="J1310" s="79"/>
    </row>
    <row r="1311" spans="1:10" x14ac:dyDescent="0.45">
      <c r="A1311" s="2"/>
      <c r="B1311" s="1"/>
      <c r="C1311" s="2"/>
      <c r="D1311" s="2"/>
      <c r="E1311" s="2"/>
      <c r="F1311" s="2"/>
      <c r="G1311" s="1"/>
      <c r="H1311" s="2"/>
      <c r="I1311" s="2"/>
      <c r="J1311" s="79"/>
    </row>
    <row r="1312" spans="1:10" x14ac:dyDescent="0.45">
      <c r="A1312" s="2"/>
      <c r="B1312" s="1"/>
      <c r="C1312" s="2"/>
      <c r="D1312" s="2"/>
      <c r="E1312" s="2"/>
      <c r="F1312" s="2"/>
      <c r="G1312" s="1"/>
      <c r="H1312" s="2"/>
      <c r="I1312" s="2"/>
      <c r="J1312" s="79"/>
    </row>
    <row r="1313" spans="1:10" x14ac:dyDescent="0.45">
      <c r="A1313" s="2"/>
      <c r="B1313" s="1"/>
      <c r="C1313" s="2"/>
      <c r="D1313" s="2"/>
      <c r="E1313" s="2"/>
      <c r="F1313" s="2"/>
      <c r="G1313" s="1"/>
      <c r="H1313" s="2"/>
      <c r="I1313" s="2"/>
      <c r="J1313" s="79"/>
    </row>
    <row r="1314" spans="1:10" x14ac:dyDescent="0.45">
      <c r="A1314" s="2"/>
      <c r="B1314" s="1"/>
      <c r="C1314" s="2"/>
      <c r="D1314" s="2"/>
      <c r="E1314" s="2"/>
      <c r="F1314" s="2"/>
      <c r="G1314" s="1"/>
      <c r="H1314" s="2"/>
      <c r="I1314" s="2"/>
      <c r="J1314" s="79"/>
    </row>
    <row r="1315" spans="1:10" x14ac:dyDescent="0.45">
      <c r="A1315" s="2"/>
      <c r="B1315" s="1"/>
      <c r="C1315" s="2"/>
      <c r="D1315" s="2"/>
      <c r="E1315" s="2"/>
      <c r="F1315" s="2"/>
      <c r="G1315" s="1"/>
      <c r="H1315" s="2"/>
      <c r="I1315" s="2"/>
      <c r="J1315" s="79"/>
    </row>
    <row r="1316" spans="1:10" x14ac:dyDescent="0.45">
      <c r="A1316" s="2"/>
      <c r="B1316" s="1"/>
      <c r="C1316" s="2"/>
      <c r="D1316" s="2"/>
      <c r="E1316" s="2"/>
      <c r="F1316" s="2"/>
      <c r="G1316" s="1"/>
      <c r="H1316" s="2"/>
      <c r="I1316" s="2"/>
      <c r="J1316" s="79"/>
    </row>
    <row r="1317" spans="1:10" x14ac:dyDescent="0.45">
      <c r="A1317" s="2"/>
      <c r="B1317" s="1"/>
      <c r="C1317" s="2"/>
      <c r="D1317" s="2"/>
      <c r="E1317" s="2"/>
      <c r="F1317" s="2"/>
      <c r="G1317" s="1"/>
      <c r="H1317" s="2"/>
      <c r="I1317" s="2"/>
      <c r="J1317" s="79"/>
    </row>
    <row r="1318" spans="1:10" x14ac:dyDescent="0.45">
      <c r="A1318" s="2"/>
      <c r="B1318" s="1"/>
      <c r="C1318" s="2"/>
      <c r="D1318" s="2"/>
      <c r="E1318" s="2"/>
      <c r="F1318" s="2"/>
      <c r="G1318" s="1"/>
      <c r="H1318" s="2"/>
      <c r="I1318" s="2"/>
      <c r="J1318" s="79"/>
    </row>
    <row r="1319" spans="1:10" x14ac:dyDescent="0.45">
      <c r="A1319" s="2"/>
      <c r="B1319" s="1"/>
      <c r="C1319" s="2"/>
      <c r="D1319" s="2"/>
      <c r="E1319" s="2"/>
      <c r="F1319" s="2"/>
      <c r="G1319" s="1"/>
      <c r="H1319" s="2"/>
      <c r="I1319" s="2"/>
      <c r="J1319" s="79"/>
    </row>
    <row r="1320" spans="1:10" x14ac:dyDescent="0.45">
      <c r="A1320" s="2"/>
      <c r="B1320" s="1"/>
      <c r="C1320" s="2"/>
      <c r="D1320" s="2"/>
      <c r="E1320" s="2"/>
      <c r="F1320" s="2"/>
      <c r="G1320" s="1"/>
      <c r="H1320" s="2"/>
      <c r="I1320" s="2"/>
      <c r="J1320" s="79"/>
    </row>
    <row r="1321" spans="1:10" x14ac:dyDescent="0.45">
      <c r="A1321" s="2"/>
      <c r="B1321" s="1"/>
      <c r="C1321" s="2"/>
      <c r="D1321" s="2"/>
      <c r="E1321" s="2"/>
      <c r="F1321" s="2"/>
      <c r="G1321" s="1"/>
      <c r="H1321" s="2"/>
      <c r="I1321" s="2"/>
      <c r="J1321" s="79"/>
    </row>
    <row r="1322" spans="1:10" x14ac:dyDescent="0.45">
      <c r="A1322" s="2"/>
      <c r="B1322" s="1"/>
      <c r="C1322" s="2"/>
      <c r="D1322" s="2"/>
      <c r="E1322" s="2"/>
      <c r="F1322" s="2"/>
      <c r="G1322" s="1"/>
      <c r="H1322" s="2"/>
      <c r="I1322" s="2"/>
      <c r="J1322" s="79"/>
    </row>
    <row r="1323" spans="1:10" x14ac:dyDescent="0.45">
      <c r="A1323" s="2"/>
      <c r="B1323" s="1"/>
      <c r="C1323" s="2"/>
      <c r="D1323" s="2"/>
      <c r="E1323" s="2"/>
      <c r="F1323" s="2"/>
      <c r="G1323" s="1"/>
      <c r="H1323" s="2"/>
      <c r="I1323" s="2"/>
      <c r="J1323" s="79"/>
    </row>
    <row r="1324" spans="1:10" x14ac:dyDescent="0.45">
      <c r="A1324" s="2"/>
      <c r="B1324" s="1"/>
      <c r="C1324" s="2"/>
      <c r="D1324" s="2"/>
      <c r="E1324" s="2"/>
      <c r="F1324" s="2"/>
      <c r="G1324" s="1"/>
      <c r="H1324" s="2"/>
      <c r="I1324" s="2"/>
      <c r="J1324" s="79"/>
    </row>
    <row r="1325" spans="1:10" x14ac:dyDescent="0.45">
      <c r="A1325" s="2"/>
      <c r="B1325" s="1"/>
      <c r="C1325" s="2"/>
      <c r="D1325" s="2"/>
      <c r="E1325" s="2"/>
      <c r="F1325" s="2"/>
      <c r="G1325" s="1"/>
      <c r="H1325" s="2"/>
      <c r="I1325" s="2"/>
      <c r="J1325" s="79"/>
    </row>
    <row r="1326" spans="1:10" x14ac:dyDescent="0.45">
      <c r="A1326" s="2"/>
      <c r="B1326" s="1"/>
      <c r="C1326" s="2"/>
      <c r="D1326" s="2"/>
      <c r="E1326" s="2"/>
      <c r="F1326" s="2"/>
      <c r="G1326" s="1"/>
      <c r="H1326" s="2"/>
      <c r="I1326" s="2"/>
      <c r="J1326" s="79"/>
    </row>
    <row r="1327" spans="1:10" x14ac:dyDescent="0.45">
      <c r="A1327" s="2"/>
      <c r="B1327" s="1"/>
      <c r="C1327" s="2"/>
      <c r="D1327" s="2"/>
      <c r="E1327" s="2"/>
      <c r="F1327" s="2"/>
      <c r="G1327" s="1"/>
      <c r="H1327" s="2"/>
      <c r="I1327" s="2"/>
      <c r="J1327" s="79"/>
    </row>
    <row r="1328" spans="1:10" x14ac:dyDescent="0.45">
      <c r="A1328" s="2"/>
      <c r="B1328" s="1"/>
      <c r="C1328" s="2"/>
      <c r="D1328" s="2"/>
      <c r="E1328" s="2"/>
      <c r="F1328" s="2"/>
      <c r="G1328" s="1"/>
      <c r="H1328" s="2"/>
      <c r="I1328" s="2"/>
      <c r="J1328" s="79"/>
    </row>
    <row r="1329" spans="1:10" x14ac:dyDescent="0.45">
      <c r="A1329" s="2"/>
      <c r="B1329" s="1"/>
      <c r="C1329" s="2"/>
      <c r="D1329" s="2"/>
      <c r="E1329" s="2"/>
      <c r="F1329" s="2"/>
      <c r="G1329" s="1"/>
      <c r="H1329" s="2"/>
      <c r="I1329" s="2"/>
      <c r="J1329" s="79"/>
    </row>
    <row r="1330" spans="1:10" x14ac:dyDescent="0.45">
      <c r="A1330" s="2"/>
      <c r="B1330" s="1"/>
      <c r="C1330" s="2"/>
      <c r="D1330" s="2"/>
      <c r="E1330" s="2"/>
      <c r="F1330" s="2"/>
      <c r="G1330" s="1"/>
      <c r="H1330" s="2"/>
      <c r="I1330" s="2"/>
      <c r="J1330" s="79"/>
    </row>
    <row r="1331" spans="1:10" x14ac:dyDescent="0.45">
      <c r="A1331" s="2"/>
      <c r="B1331" s="1"/>
      <c r="C1331" s="2"/>
      <c r="D1331" s="2"/>
      <c r="E1331" s="2"/>
      <c r="F1331" s="2"/>
      <c r="G1331" s="1"/>
      <c r="H1331" s="2"/>
      <c r="I1331" s="2"/>
      <c r="J1331" s="79"/>
    </row>
    <row r="1332" spans="1:10" x14ac:dyDescent="0.45">
      <c r="A1332" s="2"/>
      <c r="B1332" s="1"/>
      <c r="C1332" s="2"/>
      <c r="D1332" s="2"/>
      <c r="E1332" s="2"/>
      <c r="F1332" s="2"/>
      <c r="G1332" s="1"/>
      <c r="H1332" s="2"/>
      <c r="I1332" s="2"/>
      <c r="J1332" s="79"/>
    </row>
    <row r="1333" spans="1:10" x14ac:dyDescent="0.45">
      <c r="A1333" s="2"/>
      <c r="B1333" s="1"/>
      <c r="C1333" s="2"/>
      <c r="D1333" s="2"/>
      <c r="E1333" s="2"/>
      <c r="F1333" s="2"/>
      <c r="G1333" s="1"/>
      <c r="H1333" s="2"/>
      <c r="I1333" s="2"/>
      <c r="J1333" s="79"/>
    </row>
    <row r="1334" spans="1:10" x14ac:dyDescent="0.45">
      <c r="A1334" s="2"/>
      <c r="B1334" s="1"/>
      <c r="C1334" s="2"/>
      <c r="D1334" s="2"/>
      <c r="E1334" s="2"/>
      <c r="F1334" s="2"/>
      <c r="G1334" s="1"/>
      <c r="H1334" s="2"/>
      <c r="I1334" s="2"/>
      <c r="J1334" s="79">
        <f>SUM(J1314:J1333)</f>
        <v>0</v>
      </c>
    </row>
    <row r="1335" spans="1:10" x14ac:dyDescent="0.45">
      <c r="A1335" s="2"/>
      <c r="B1335" s="1"/>
      <c r="C1335" s="2"/>
      <c r="D1335" s="2"/>
      <c r="E1335" s="2"/>
      <c r="F1335" s="2"/>
      <c r="G1335" s="1"/>
      <c r="H1335" s="2"/>
      <c r="I1335" s="2"/>
      <c r="J1335" s="79"/>
    </row>
    <row r="1336" spans="1:10" x14ac:dyDescent="0.45">
      <c r="A1336" s="2"/>
      <c r="B1336" s="1"/>
      <c r="C1336" s="2"/>
      <c r="D1336" s="2"/>
      <c r="E1336" s="2"/>
      <c r="F1336" s="2"/>
      <c r="G1336" s="1"/>
      <c r="H1336" s="2"/>
      <c r="I1336" s="2"/>
      <c r="J1336" s="79"/>
    </row>
    <row r="1337" spans="1:10" x14ac:dyDescent="0.45">
      <c r="A1337" s="2"/>
      <c r="B1337" s="1"/>
      <c r="C1337" s="2"/>
      <c r="D1337" s="2"/>
      <c r="E1337" s="2"/>
      <c r="F1337" s="2"/>
      <c r="G1337" s="1"/>
      <c r="H1337" s="2"/>
      <c r="I1337" s="2"/>
      <c r="J1337" s="79"/>
    </row>
    <row r="1338" spans="1:10" x14ac:dyDescent="0.45">
      <c r="A1338" s="2"/>
      <c r="B1338" s="1"/>
      <c r="C1338" s="2"/>
      <c r="D1338" s="2"/>
      <c r="E1338" s="2"/>
      <c r="F1338" s="2"/>
      <c r="G1338" s="1"/>
      <c r="H1338" s="2"/>
      <c r="I1338" s="2"/>
      <c r="J1338" s="79"/>
    </row>
    <row r="1339" spans="1:10" x14ac:dyDescent="0.45">
      <c r="A1339" s="2"/>
      <c r="B1339" s="1"/>
      <c r="C1339" s="2"/>
      <c r="D1339" s="2"/>
      <c r="E1339" s="2"/>
      <c r="F1339" s="2"/>
      <c r="G1339" s="1"/>
      <c r="H1339" s="2"/>
      <c r="I1339" s="2"/>
      <c r="J1339" s="79"/>
    </row>
    <row r="1340" spans="1:10" x14ac:dyDescent="0.45">
      <c r="A1340" s="2"/>
      <c r="B1340" s="1"/>
      <c r="C1340" s="2"/>
      <c r="D1340" s="2"/>
      <c r="E1340" s="2"/>
      <c r="F1340" s="2"/>
      <c r="G1340" s="1"/>
      <c r="H1340" s="2"/>
      <c r="I1340" s="2"/>
      <c r="J1340" s="79"/>
    </row>
    <row r="1341" spans="1:10" x14ac:dyDescent="0.45">
      <c r="A1341" s="2"/>
      <c r="B1341" s="1"/>
      <c r="C1341" s="2"/>
      <c r="D1341" s="2"/>
      <c r="E1341" s="2"/>
      <c r="F1341" s="2"/>
      <c r="G1341" s="1"/>
      <c r="H1341" s="2"/>
      <c r="I1341" s="2"/>
      <c r="J1341" s="79"/>
    </row>
    <row r="1342" spans="1:10" x14ac:dyDescent="0.45">
      <c r="A1342" s="2"/>
      <c r="B1342" s="1"/>
      <c r="C1342" s="2"/>
      <c r="D1342" s="2"/>
      <c r="E1342" s="2"/>
      <c r="F1342" s="2"/>
      <c r="G1342" s="1"/>
      <c r="H1342" s="2"/>
      <c r="I1342" s="2"/>
      <c r="J1342" s="79"/>
    </row>
    <row r="1343" spans="1:10" x14ac:dyDescent="0.45">
      <c r="A1343" s="2"/>
      <c r="B1343" s="1"/>
      <c r="C1343" s="2"/>
      <c r="D1343" s="2"/>
      <c r="E1343" s="2"/>
      <c r="F1343" s="2"/>
      <c r="G1343" s="1"/>
      <c r="H1343" s="2"/>
      <c r="I1343" s="2"/>
      <c r="J1343" s="79"/>
    </row>
    <row r="1344" spans="1:10" x14ac:dyDescent="0.45">
      <c r="A1344" s="2"/>
      <c r="B1344" s="1"/>
      <c r="C1344" s="2"/>
      <c r="D1344" s="2"/>
      <c r="E1344" s="2"/>
      <c r="F1344" s="2"/>
      <c r="G1344" s="1"/>
      <c r="H1344" s="2"/>
      <c r="I1344" s="2"/>
      <c r="J1344" s="79"/>
    </row>
    <row r="1345" spans="1:10" x14ac:dyDescent="0.45">
      <c r="A1345" s="2"/>
      <c r="B1345" s="1"/>
      <c r="C1345" s="2"/>
      <c r="D1345" s="2"/>
      <c r="E1345" s="2"/>
      <c r="F1345" s="2"/>
      <c r="G1345" s="1"/>
      <c r="H1345" s="2"/>
      <c r="I1345" s="2"/>
      <c r="J1345" s="79"/>
    </row>
    <row r="1346" spans="1:10" x14ac:dyDescent="0.45">
      <c r="A1346" s="2"/>
      <c r="B1346" s="1"/>
      <c r="C1346" s="2"/>
      <c r="D1346" s="2"/>
      <c r="E1346" s="2"/>
      <c r="F1346" s="2"/>
      <c r="G1346" s="1"/>
      <c r="H1346" s="2"/>
      <c r="I1346" s="2"/>
      <c r="J1346" s="79"/>
    </row>
    <row r="1347" spans="1:10" x14ac:dyDescent="0.45">
      <c r="A1347" s="2"/>
      <c r="B1347" s="1"/>
      <c r="C1347" s="2"/>
      <c r="D1347" s="2"/>
      <c r="E1347" s="2"/>
      <c r="F1347" s="2"/>
      <c r="G1347" s="1"/>
      <c r="H1347" s="2"/>
      <c r="I1347" s="2"/>
      <c r="J1347" s="79"/>
    </row>
    <row r="1348" spans="1:10" x14ac:dyDescent="0.45">
      <c r="A1348" s="2"/>
      <c r="B1348" s="1"/>
      <c r="C1348" s="2"/>
      <c r="D1348" s="2"/>
      <c r="E1348" s="2"/>
      <c r="F1348" s="2"/>
      <c r="G1348" s="1"/>
      <c r="H1348" s="2"/>
      <c r="I1348" s="2"/>
      <c r="J1348" s="79"/>
    </row>
    <row r="1349" spans="1:10" x14ac:dyDescent="0.45">
      <c r="A1349" s="2"/>
      <c r="B1349" s="1"/>
      <c r="C1349" s="2"/>
      <c r="D1349" s="2"/>
      <c r="E1349" s="2"/>
      <c r="F1349" s="2"/>
      <c r="G1349" s="1"/>
      <c r="H1349" s="2"/>
      <c r="I1349" s="2"/>
      <c r="J1349" s="79"/>
    </row>
    <row r="1350" spans="1:10" x14ac:dyDescent="0.45">
      <c r="A1350" s="2"/>
      <c r="B1350" s="1"/>
      <c r="C1350" s="2"/>
      <c r="D1350" s="2"/>
      <c r="E1350" s="2"/>
      <c r="F1350" s="2"/>
      <c r="G1350" s="1"/>
      <c r="H1350" s="2"/>
      <c r="I1350" s="2"/>
      <c r="J1350" s="79"/>
    </row>
    <row r="1351" spans="1:10" x14ac:dyDescent="0.45">
      <c r="A1351" s="2"/>
      <c r="B1351" s="1"/>
      <c r="C1351" s="2"/>
      <c r="D1351" s="2"/>
      <c r="E1351" s="2"/>
      <c r="F1351" s="2"/>
      <c r="G1351" s="1"/>
      <c r="H1351" s="2"/>
      <c r="I1351" s="2"/>
      <c r="J1351" s="79"/>
    </row>
    <row r="1352" spans="1:10" x14ac:dyDescent="0.45">
      <c r="A1352" s="2"/>
      <c r="B1352" s="1"/>
      <c r="C1352" s="2"/>
      <c r="D1352" s="2"/>
      <c r="E1352" s="2"/>
      <c r="F1352" s="2"/>
      <c r="G1352" s="1"/>
      <c r="H1352" s="2"/>
      <c r="I1352" s="2"/>
      <c r="J1352" s="79"/>
    </row>
    <row r="1353" spans="1:10" x14ac:dyDescent="0.45">
      <c r="A1353" s="2"/>
      <c r="B1353" s="1"/>
      <c r="C1353" s="2"/>
      <c r="D1353" s="2"/>
      <c r="E1353" s="2"/>
      <c r="F1353" s="2"/>
      <c r="G1353" s="1"/>
      <c r="H1353" s="2"/>
      <c r="I1353" s="2"/>
      <c r="J1353" s="79"/>
    </row>
    <row r="1354" spans="1:10" x14ac:dyDescent="0.45">
      <c r="A1354" s="2"/>
      <c r="B1354" s="1"/>
      <c r="C1354" s="2"/>
      <c r="D1354" s="2"/>
      <c r="E1354" s="2"/>
      <c r="F1354" s="2"/>
      <c r="G1354" s="1"/>
      <c r="H1354" s="2"/>
      <c r="I1354" s="2"/>
      <c r="J1354" s="79"/>
    </row>
    <row r="1355" spans="1:10" x14ac:dyDescent="0.45">
      <c r="A1355" s="2"/>
      <c r="B1355" s="1"/>
      <c r="C1355" s="2"/>
      <c r="D1355" s="2"/>
      <c r="E1355" s="2"/>
      <c r="F1355" s="2"/>
      <c r="G1355" s="1"/>
      <c r="H1355" s="2"/>
      <c r="I1355" s="2"/>
      <c r="J1355" s="79"/>
    </row>
    <row r="1356" spans="1:10" x14ac:dyDescent="0.45">
      <c r="A1356" s="2"/>
      <c r="B1356" s="1"/>
      <c r="C1356" s="2"/>
      <c r="D1356" s="2"/>
      <c r="E1356" s="2"/>
      <c r="F1356" s="2"/>
      <c r="G1356" s="1"/>
      <c r="H1356" s="2"/>
      <c r="I1356" s="2"/>
      <c r="J1356" s="79"/>
    </row>
    <row r="1357" spans="1:10" x14ac:dyDescent="0.45">
      <c r="A1357" s="2"/>
      <c r="B1357" s="1"/>
      <c r="C1357" s="2"/>
      <c r="D1357" s="2"/>
      <c r="E1357" s="2"/>
      <c r="F1357" s="2"/>
      <c r="G1357" s="1"/>
      <c r="H1357" s="2"/>
      <c r="I1357" s="2"/>
      <c r="J1357" s="79"/>
    </row>
    <row r="1358" spans="1:10" x14ac:dyDescent="0.45">
      <c r="A1358" s="2"/>
      <c r="B1358" s="1"/>
      <c r="C1358" s="2"/>
      <c r="D1358" s="2"/>
      <c r="E1358" s="2"/>
      <c r="F1358" s="2"/>
      <c r="G1358" s="1"/>
      <c r="H1358" s="2"/>
      <c r="I1358" s="2"/>
      <c r="J1358" s="79"/>
    </row>
    <row r="1359" spans="1:10" x14ac:dyDescent="0.45">
      <c r="A1359" s="2"/>
      <c r="B1359" s="1"/>
      <c r="C1359" s="2"/>
      <c r="D1359" s="2"/>
      <c r="E1359" s="2"/>
      <c r="F1359" s="2"/>
      <c r="G1359" s="1"/>
      <c r="H1359" s="2"/>
      <c r="I1359" s="2"/>
      <c r="J1359" s="79"/>
    </row>
    <row r="1360" spans="1:10" x14ac:dyDescent="0.45">
      <c r="A1360" s="2"/>
      <c r="B1360" s="1"/>
      <c r="C1360" s="2"/>
      <c r="D1360" s="2"/>
      <c r="E1360" s="2"/>
      <c r="F1360" s="2"/>
      <c r="G1360" s="1"/>
      <c r="H1360" s="2"/>
      <c r="I1360" s="2"/>
      <c r="J1360" s="79"/>
    </row>
    <row r="1361" spans="1:10" x14ac:dyDescent="0.45">
      <c r="A1361" s="2"/>
      <c r="B1361" s="1"/>
      <c r="C1361" s="2"/>
      <c r="D1361" s="2"/>
      <c r="E1361" s="2"/>
      <c r="F1361" s="2"/>
      <c r="G1361" s="1"/>
      <c r="H1361" s="2"/>
      <c r="I1361" s="2"/>
      <c r="J1361" s="79"/>
    </row>
    <row r="1362" spans="1:10" x14ac:dyDescent="0.45">
      <c r="A1362" s="2"/>
      <c r="B1362" s="1"/>
      <c r="C1362" s="2"/>
      <c r="D1362" s="2"/>
      <c r="E1362" s="2"/>
      <c r="F1362" s="2"/>
      <c r="G1362" s="1"/>
      <c r="H1362" s="2"/>
      <c r="I1362" s="2"/>
      <c r="J1362" s="79"/>
    </row>
    <row r="1363" spans="1:10" x14ac:dyDescent="0.45">
      <c r="A1363" s="2"/>
      <c r="B1363" s="1"/>
      <c r="C1363" s="2"/>
      <c r="D1363" s="2"/>
      <c r="E1363" s="2"/>
      <c r="F1363" s="2"/>
      <c r="G1363" s="1"/>
      <c r="H1363" s="2"/>
      <c r="I1363" s="2"/>
      <c r="J1363" s="79"/>
    </row>
    <row r="1364" spans="1:10" x14ac:dyDescent="0.45">
      <c r="A1364" s="2"/>
      <c r="B1364" s="1"/>
      <c r="C1364" s="2"/>
      <c r="D1364" s="2"/>
      <c r="E1364" s="2"/>
      <c r="F1364" s="2"/>
      <c r="G1364" s="1"/>
      <c r="H1364" s="2"/>
      <c r="I1364" s="2"/>
      <c r="J1364" s="79"/>
    </row>
    <row r="1365" spans="1:10" x14ac:dyDescent="0.45">
      <c r="A1365" s="2"/>
      <c r="B1365" s="1"/>
      <c r="C1365" s="2"/>
      <c r="D1365" s="2"/>
      <c r="E1365" s="2"/>
      <c r="F1365" s="2"/>
      <c r="G1365" s="1"/>
      <c r="H1365" s="2"/>
      <c r="I1365" s="2"/>
      <c r="J1365" s="79"/>
    </row>
    <row r="1366" spans="1:10" x14ac:dyDescent="0.45">
      <c r="A1366" s="2"/>
      <c r="B1366" s="1"/>
      <c r="C1366" s="2"/>
      <c r="D1366" s="2"/>
      <c r="E1366" s="2"/>
      <c r="F1366" s="2"/>
      <c r="G1366" s="1"/>
      <c r="H1366" s="2"/>
      <c r="I1366" s="2"/>
      <c r="J1366" s="79"/>
    </row>
    <row r="1367" spans="1:10" x14ac:dyDescent="0.45">
      <c r="A1367" s="2"/>
      <c r="B1367" s="1"/>
      <c r="C1367" s="2"/>
      <c r="D1367" s="2"/>
      <c r="E1367" s="2"/>
      <c r="F1367" s="2"/>
      <c r="G1367" s="1"/>
      <c r="H1367" s="2"/>
      <c r="I1367" s="2"/>
      <c r="J1367" s="79"/>
    </row>
    <row r="1368" spans="1:10" x14ac:dyDescent="0.45">
      <c r="A1368" s="2"/>
      <c r="B1368" s="1"/>
      <c r="C1368" s="2"/>
      <c r="D1368" s="2"/>
      <c r="E1368" s="2"/>
      <c r="F1368" s="2"/>
      <c r="G1368" s="1"/>
      <c r="H1368" s="2"/>
      <c r="I1368" s="2"/>
      <c r="J1368" s="79"/>
    </row>
    <row r="1369" spans="1:10" x14ac:dyDescent="0.45">
      <c r="A1369" s="2"/>
      <c r="B1369" s="1"/>
      <c r="C1369" s="2"/>
      <c r="D1369" s="2"/>
      <c r="E1369" s="2"/>
      <c r="F1369" s="2"/>
      <c r="G1369" s="1"/>
      <c r="H1369" s="2"/>
      <c r="I1369" s="2"/>
      <c r="J1369" s="79"/>
    </row>
    <row r="1370" spans="1:10" x14ac:dyDescent="0.45">
      <c r="A1370" s="2"/>
      <c r="B1370" s="1"/>
      <c r="C1370" s="2"/>
      <c r="D1370" s="2"/>
      <c r="E1370" s="2"/>
      <c r="F1370" s="2"/>
      <c r="G1370" s="1"/>
      <c r="H1370" s="2"/>
      <c r="I1370" s="2"/>
      <c r="J1370" s="79"/>
    </row>
    <row r="1371" spans="1:10" x14ac:dyDescent="0.45">
      <c r="A1371" s="2"/>
      <c r="B1371" s="1"/>
      <c r="C1371" s="2"/>
      <c r="D1371" s="2"/>
      <c r="E1371" s="2"/>
      <c r="F1371" s="2"/>
      <c r="G1371" s="1"/>
      <c r="H1371" s="2"/>
      <c r="I1371" s="2"/>
      <c r="J1371" s="79"/>
    </row>
    <row r="1372" spans="1:10" x14ac:dyDescent="0.45">
      <c r="A1372" s="2"/>
      <c r="B1372" s="1"/>
      <c r="C1372" s="2"/>
      <c r="D1372" s="2"/>
      <c r="E1372" s="2"/>
      <c r="F1372" s="2"/>
      <c r="G1372" s="1"/>
      <c r="H1372" s="2"/>
      <c r="I1372" s="2"/>
      <c r="J1372" s="79"/>
    </row>
    <row r="1373" spans="1:10" x14ac:dyDescent="0.45">
      <c r="A1373" s="2"/>
      <c r="B1373" s="1"/>
      <c r="C1373" s="2"/>
      <c r="D1373" s="2"/>
      <c r="E1373" s="2"/>
      <c r="F1373" s="2"/>
      <c r="G1373" s="1"/>
      <c r="H1373" s="2"/>
      <c r="I1373" s="2"/>
      <c r="J1373" s="79"/>
    </row>
    <row r="1374" spans="1:10" x14ac:dyDescent="0.45">
      <c r="A1374" s="2"/>
      <c r="B1374" s="1"/>
      <c r="C1374" s="2"/>
      <c r="D1374" s="2"/>
      <c r="E1374" s="2"/>
      <c r="F1374" s="2"/>
      <c r="G1374" s="1"/>
      <c r="H1374" s="2"/>
      <c r="I1374" s="2"/>
      <c r="J1374" s="79"/>
    </row>
    <row r="1375" spans="1:10" x14ac:dyDescent="0.45">
      <c r="A1375" s="2"/>
      <c r="B1375" s="1"/>
      <c r="C1375" s="2"/>
      <c r="D1375" s="2"/>
      <c r="E1375" s="2"/>
      <c r="F1375" s="2"/>
      <c r="G1375" s="1"/>
      <c r="H1375" s="2"/>
      <c r="I1375" s="2"/>
      <c r="J1375" s="79"/>
    </row>
    <row r="1376" spans="1:10" x14ac:dyDescent="0.45">
      <c r="A1376" s="2"/>
      <c r="B1376" s="1"/>
      <c r="C1376" s="2"/>
      <c r="D1376" s="2"/>
      <c r="E1376" s="2"/>
      <c r="F1376" s="2"/>
      <c r="G1376" s="1"/>
      <c r="H1376" s="2"/>
      <c r="I1376" s="2"/>
      <c r="J1376" s="79"/>
    </row>
    <row r="1377" spans="1:10" x14ac:dyDescent="0.45">
      <c r="A1377" s="2"/>
      <c r="B1377" s="1"/>
      <c r="C1377" s="2"/>
      <c r="D1377" s="2"/>
      <c r="E1377" s="2"/>
      <c r="F1377" s="2"/>
      <c r="G1377" s="1"/>
      <c r="H1377" s="2"/>
      <c r="I1377" s="2"/>
      <c r="J1377" s="79"/>
    </row>
    <row r="1378" spans="1:10" x14ac:dyDescent="0.45">
      <c r="A1378" s="2"/>
      <c r="B1378" s="1"/>
      <c r="C1378" s="2"/>
      <c r="D1378" s="2"/>
      <c r="E1378" s="2"/>
      <c r="F1378" s="2"/>
      <c r="G1378" s="1"/>
      <c r="H1378" s="2"/>
      <c r="I1378" s="2"/>
      <c r="J1378" s="79"/>
    </row>
    <row r="1379" spans="1:10" x14ac:dyDescent="0.45">
      <c r="A1379" s="2"/>
      <c r="B1379" s="1"/>
      <c r="C1379" s="2"/>
      <c r="D1379" s="2"/>
      <c r="E1379" s="2"/>
      <c r="F1379" s="2"/>
      <c r="G1379" s="1"/>
      <c r="H1379" s="2"/>
      <c r="I1379" s="2"/>
      <c r="J1379" s="79"/>
    </row>
    <row r="1380" spans="1:10" x14ac:dyDescent="0.45">
      <c r="A1380" s="2"/>
      <c r="B1380" s="1"/>
      <c r="C1380" s="2"/>
      <c r="D1380" s="2"/>
      <c r="E1380" s="2"/>
      <c r="F1380" s="2"/>
      <c r="G1380" s="1"/>
      <c r="H1380" s="2"/>
      <c r="I1380" s="2"/>
      <c r="J1380" s="79"/>
    </row>
    <row r="1381" spans="1:10" x14ac:dyDescent="0.45">
      <c r="A1381" s="2"/>
      <c r="B1381" s="1"/>
      <c r="C1381" s="2"/>
      <c r="D1381" s="2"/>
      <c r="E1381" s="2"/>
      <c r="F1381" s="2"/>
      <c r="G1381" s="1"/>
      <c r="H1381" s="2"/>
      <c r="I1381" s="2"/>
      <c r="J1381" s="79"/>
    </row>
    <row r="1382" spans="1:10" x14ac:dyDescent="0.45">
      <c r="A1382" s="2"/>
      <c r="B1382" s="1"/>
      <c r="C1382" s="2"/>
      <c r="D1382" s="2"/>
      <c r="E1382" s="2"/>
      <c r="F1382" s="2"/>
      <c r="G1382" s="1"/>
      <c r="H1382" s="2"/>
      <c r="I1382" s="2"/>
      <c r="J1382" s="79"/>
    </row>
    <row r="1383" spans="1:10" x14ac:dyDescent="0.45">
      <c r="A1383" s="2"/>
      <c r="B1383" s="1"/>
      <c r="C1383" s="2"/>
      <c r="D1383" s="2"/>
      <c r="E1383" s="2"/>
      <c r="F1383" s="2"/>
      <c r="G1383" s="1"/>
      <c r="H1383" s="2"/>
      <c r="I1383" s="2"/>
      <c r="J1383" s="79"/>
    </row>
    <row r="1384" spans="1:10" x14ac:dyDescent="0.45">
      <c r="A1384" s="2"/>
      <c r="B1384" s="1"/>
      <c r="C1384" s="2"/>
      <c r="D1384" s="2"/>
      <c r="E1384" s="2"/>
      <c r="F1384" s="2"/>
      <c r="G1384" s="1"/>
      <c r="H1384" s="2"/>
      <c r="I1384" s="2"/>
      <c r="J1384" s="79"/>
    </row>
    <row r="1385" spans="1:10" x14ac:dyDescent="0.45">
      <c r="A1385" s="2"/>
      <c r="B1385" s="1"/>
      <c r="C1385" s="2"/>
      <c r="D1385" s="2"/>
      <c r="E1385" s="2"/>
      <c r="F1385" s="2"/>
      <c r="G1385" s="1"/>
      <c r="H1385" s="2"/>
      <c r="I1385" s="2"/>
      <c r="J1385" s="79"/>
    </row>
    <row r="1386" spans="1:10" x14ac:dyDescent="0.45">
      <c r="A1386" s="2"/>
      <c r="B1386" s="1"/>
      <c r="C1386" s="2"/>
      <c r="D1386" s="2"/>
      <c r="E1386" s="2"/>
      <c r="F1386" s="2"/>
      <c r="G1386" s="1"/>
      <c r="H1386" s="2"/>
      <c r="I1386" s="2"/>
      <c r="J1386" s="79"/>
    </row>
    <row r="1387" spans="1:10" x14ac:dyDescent="0.45">
      <c r="A1387" s="2"/>
      <c r="B1387" s="1"/>
      <c r="C1387" s="2"/>
      <c r="D1387" s="2"/>
      <c r="E1387" s="2"/>
      <c r="F1387" s="2"/>
      <c r="G1387" s="1"/>
      <c r="H1387" s="2"/>
      <c r="I1387" s="2"/>
      <c r="J1387" s="79"/>
    </row>
    <row r="1388" spans="1:10" x14ac:dyDescent="0.45">
      <c r="A1388" s="2"/>
      <c r="B1388" s="1"/>
      <c r="C1388" s="2"/>
      <c r="D1388" s="2"/>
      <c r="E1388" s="2"/>
      <c r="F1388" s="2"/>
      <c r="G1388" s="1"/>
      <c r="H1388" s="2"/>
      <c r="I1388" s="2"/>
      <c r="J1388" s="79"/>
    </row>
    <row r="1389" spans="1:10" x14ac:dyDescent="0.45">
      <c r="A1389" s="2"/>
      <c r="B1389" s="1"/>
      <c r="C1389" s="2"/>
      <c r="D1389" s="2"/>
      <c r="E1389" s="2"/>
      <c r="F1389" s="2"/>
      <c r="G1389" s="1"/>
      <c r="H1389" s="2"/>
      <c r="I1389" s="2"/>
      <c r="J1389" s="79"/>
    </row>
    <row r="1390" spans="1:10" x14ac:dyDescent="0.45">
      <c r="A1390" s="2"/>
      <c r="B1390" s="1"/>
      <c r="C1390" s="2"/>
      <c r="D1390" s="2"/>
      <c r="E1390" s="2"/>
      <c r="F1390" s="2"/>
      <c r="G1390" s="1"/>
      <c r="H1390" s="2"/>
      <c r="I1390" s="2"/>
      <c r="J1390" s="79"/>
    </row>
    <row r="1391" spans="1:10" x14ac:dyDescent="0.45">
      <c r="A1391" s="2"/>
      <c r="B1391" s="1"/>
      <c r="C1391" s="2"/>
      <c r="D1391" s="2"/>
      <c r="E1391" s="2"/>
      <c r="F1391" s="2"/>
      <c r="G1391" s="1"/>
      <c r="H1391" s="2"/>
      <c r="I1391" s="2"/>
      <c r="J1391" s="79"/>
    </row>
    <row r="1392" spans="1:10" x14ac:dyDescent="0.45">
      <c r="A1392" s="2"/>
      <c r="B1392" s="1"/>
      <c r="C1392" s="2"/>
      <c r="D1392" s="2"/>
      <c r="E1392" s="2"/>
      <c r="F1392" s="2"/>
      <c r="G1392" s="1"/>
      <c r="H1392" s="2"/>
      <c r="I1392" s="2"/>
      <c r="J1392" s="79"/>
    </row>
    <row r="1393" spans="1:10" x14ac:dyDescent="0.45">
      <c r="A1393" s="2"/>
      <c r="B1393" s="1"/>
      <c r="C1393" s="2"/>
      <c r="D1393" s="2"/>
      <c r="E1393" s="2"/>
      <c r="F1393" s="2"/>
      <c r="G1393" s="1"/>
      <c r="H1393" s="2"/>
      <c r="I1393" s="2"/>
      <c r="J1393" s="79"/>
    </row>
    <row r="1394" spans="1:10" x14ac:dyDescent="0.45">
      <c r="A1394" s="2"/>
      <c r="B1394" s="1"/>
      <c r="C1394" s="2"/>
      <c r="D1394" s="2"/>
      <c r="E1394" s="2"/>
      <c r="F1394" s="2"/>
      <c r="G1394" s="1"/>
      <c r="H1394" s="2"/>
      <c r="I1394" s="2"/>
      <c r="J1394" s="79"/>
    </row>
    <row r="1395" spans="1:10" x14ac:dyDescent="0.45">
      <c r="A1395" s="2"/>
      <c r="B1395" s="1"/>
      <c r="C1395" s="2"/>
      <c r="D1395" s="2"/>
      <c r="E1395" s="2"/>
      <c r="F1395" s="2"/>
      <c r="G1395" s="1"/>
      <c r="H1395" s="2"/>
      <c r="I1395" s="2"/>
      <c r="J1395" s="79"/>
    </row>
    <row r="1396" spans="1:10" x14ac:dyDescent="0.45">
      <c r="A1396" s="2"/>
      <c r="B1396" s="1"/>
      <c r="C1396" s="2"/>
      <c r="D1396" s="2"/>
      <c r="E1396" s="2"/>
      <c r="F1396" s="2"/>
      <c r="G1396" s="1"/>
      <c r="H1396" s="2"/>
      <c r="I1396" s="2"/>
      <c r="J1396" s="79"/>
    </row>
    <row r="1397" spans="1:10" x14ac:dyDescent="0.45">
      <c r="A1397" s="2"/>
      <c r="B1397" s="1"/>
      <c r="C1397" s="2"/>
      <c r="D1397" s="2"/>
      <c r="E1397" s="2"/>
      <c r="F1397" s="2"/>
      <c r="G1397" s="1"/>
      <c r="H1397" s="2"/>
      <c r="I1397" s="2"/>
      <c r="J1397" s="79"/>
    </row>
    <row r="1398" spans="1:10" x14ac:dyDescent="0.45">
      <c r="A1398" s="2"/>
      <c r="B1398" s="1"/>
      <c r="C1398" s="2"/>
      <c r="D1398" s="2"/>
      <c r="E1398" s="2"/>
      <c r="F1398" s="2"/>
      <c r="G1398" s="1"/>
      <c r="H1398" s="2"/>
      <c r="I1398" s="2"/>
      <c r="J1398" s="79"/>
    </row>
    <row r="1399" spans="1:10" x14ac:dyDescent="0.45">
      <c r="A1399" s="2"/>
      <c r="B1399" s="1"/>
      <c r="C1399" s="2"/>
      <c r="D1399" s="2"/>
      <c r="E1399" s="2"/>
      <c r="F1399" s="2"/>
      <c r="G1399" s="1"/>
      <c r="H1399" s="2"/>
      <c r="I1399" s="2"/>
      <c r="J1399" s="79"/>
    </row>
    <row r="1400" spans="1:10" x14ac:dyDescent="0.45">
      <c r="A1400" s="2"/>
      <c r="B1400" s="1"/>
      <c r="C1400" s="2"/>
      <c r="D1400" s="2"/>
      <c r="E1400" s="2"/>
      <c r="F1400" s="2"/>
      <c r="G1400" s="1"/>
      <c r="H1400" s="2"/>
      <c r="I1400" s="2"/>
      <c r="J1400" s="79"/>
    </row>
    <row r="1401" spans="1:10" x14ac:dyDescent="0.45">
      <c r="A1401" s="2"/>
      <c r="B1401" s="1"/>
      <c r="C1401" s="2"/>
      <c r="D1401" s="2"/>
      <c r="E1401" s="2"/>
      <c r="F1401" s="2"/>
      <c r="G1401" s="1"/>
      <c r="H1401" s="2"/>
      <c r="I1401" s="2"/>
      <c r="J1401" s="79"/>
    </row>
    <row r="1402" spans="1:10" x14ac:dyDescent="0.45">
      <c r="A1402" s="2"/>
      <c r="B1402" s="1"/>
      <c r="C1402" s="2"/>
      <c r="D1402" s="2"/>
      <c r="E1402" s="2"/>
      <c r="F1402" s="2"/>
      <c r="G1402" s="1"/>
      <c r="H1402" s="2"/>
      <c r="I1402" s="2"/>
      <c r="J1402" s="79"/>
    </row>
    <row r="1403" spans="1:10" x14ac:dyDescent="0.45">
      <c r="A1403" s="2"/>
      <c r="B1403" s="1"/>
      <c r="C1403" s="2"/>
      <c r="D1403" s="2"/>
      <c r="E1403" s="2"/>
      <c r="F1403" s="2"/>
      <c r="G1403" s="1"/>
      <c r="H1403" s="2"/>
      <c r="I1403" s="2"/>
      <c r="J1403" s="79"/>
    </row>
    <row r="1404" spans="1:10" x14ac:dyDescent="0.45">
      <c r="A1404" s="2"/>
      <c r="B1404" s="1"/>
      <c r="C1404" s="2"/>
      <c r="D1404" s="2"/>
      <c r="E1404" s="2"/>
      <c r="F1404" s="2"/>
      <c r="G1404" s="1"/>
      <c r="H1404" s="2"/>
      <c r="I1404" s="2"/>
      <c r="J1404" s="79"/>
    </row>
    <row r="1405" spans="1:10" x14ac:dyDescent="0.45">
      <c r="A1405" s="2"/>
      <c r="B1405" s="1"/>
      <c r="C1405" s="2"/>
      <c r="D1405" s="2"/>
      <c r="E1405" s="2"/>
      <c r="F1405" s="2"/>
      <c r="G1405" s="1"/>
      <c r="H1405" s="2"/>
      <c r="I1405" s="2"/>
      <c r="J1405" s="79"/>
    </row>
    <row r="1406" spans="1:10" x14ac:dyDescent="0.45">
      <c r="A1406" s="2"/>
      <c r="B1406" s="1"/>
      <c r="C1406" s="2"/>
      <c r="D1406" s="2"/>
      <c r="E1406" s="2"/>
      <c r="F1406" s="2"/>
      <c r="G1406" s="1"/>
      <c r="H1406" s="2"/>
      <c r="I1406" s="2"/>
      <c r="J1406" s="79"/>
    </row>
    <row r="1407" spans="1:10" x14ac:dyDescent="0.45">
      <c r="A1407" s="2"/>
      <c r="B1407" s="1"/>
      <c r="C1407" s="2"/>
      <c r="D1407" s="2"/>
      <c r="E1407" s="2"/>
      <c r="F1407" s="2"/>
      <c r="G1407" s="1"/>
      <c r="H1407" s="2"/>
      <c r="I1407" s="2"/>
      <c r="J1407" s="79"/>
    </row>
    <row r="1408" spans="1:10" x14ac:dyDescent="0.45">
      <c r="A1408" s="2"/>
      <c r="B1408" s="1"/>
      <c r="C1408" s="2"/>
      <c r="D1408" s="2"/>
      <c r="E1408" s="2"/>
      <c r="F1408" s="2"/>
      <c r="G1408" s="1"/>
      <c r="H1408" s="2"/>
      <c r="I1408" s="2"/>
      <c r="J1408" s="79"/>
    </row>
    <row r="1409" spans="1:10" x14ac:dyDescent="0.45">
      <c r="A1409" s="2"/>
      <c r="B1409" s="1"/>
      <c r="C1409" s="2"/>
      <c r="D1409" s="2"/>
      <c r="E1409" s="2"/>
      <c r="F1409" s="2"/>
      <c r="G1409" s="1"/>
      <c r="H1409" s="2"/>
      <c r="I1409" s="2"/>
      <c r="J1409" s="79"/>
    </row>
    <row r="1410" spans="1:10" x14ac:dyDescent="0.45">
      <c r="A1410" s="2"/>
      <c r="B1410" s="1"/>
      <c r="C1410" s="2"/>
      <c r="D1410" s="2"/>
      <c r="E1410" s="2"/>
      <c r="F1410" s="2"/>
      <c r="G1410" s="1"/>
      <c r="H1410" s="2"/>
      <c r="I1410" s="2"/>
      <c r="J1410" s="79"/>
    </row>
    <row r="1411" spans="1:10" x14ac:dyDescent="0.45">
      <c r="A1411" s="2"/>
      <c r="B1411" s="1"/>
      <c r="C1411" s="2"/>
      <c r="D1411" s="2"/>
      <c r="E1411" s="2"/>
      <c r="F1411" s="2"/>
      <c r="G1411" s="1"/>
      <c r="H1411" s="2"/>
      <c r="I1411" s="2"/>
      <c r="J1411" s="79"/>
    </row>
    <row r="1412" spans="1:10" x14ac:dyDescent="0.45">
      <c r="A1412" s="2"/>
      <c r="B1412" s="1"/>
      <c r="C1412" s="2"/>
      <c r="D1412" s="2"/>
      <c r="E1412" s="2"/>
      <c r="F1412" s="2"/>
      <c r="G1412" s="1"/>
      <c r="H1412" s="2"/>
      <c r="I1412" s="2"/>
      <c r="J1412" s="79"/>
    </row>
    <row r="1413" spans="1:10" x14ac:dyDescent="0.45">
      <c r="A1413" s="2"/>
      <c r="B1413" s="1"/>
      <c r="C1413" s="2"/>
      <c r="D1413" s="2"/>
      <c r="E1413" s="2"/>
      <c r="F1413" s="2"/>
      <c r="G1413" s="1"/>
      <c r="H1413" s="2"/>
      <c r="I1413" s="2"/>
      <c r="J1413" s="79"/>
    </row>
    <row r="1414" spans="1:10" x14ac:dyDescent="0.45">
      <c r="A1414" s="2"/>
      <c r="B1414" s="1"/>
      <c r="C1414" s="2"/>
      <c r="D1414" s="2"/>
      <c r="E1414" s="2"/>
      <c r="F1414" s="2"/>
      <c r="G1414" s="1"/>
      <c r="H1414" s="2"/>
      <c r="I1414" s="2"/>
      <c r="J1414" s="79"/>
    </row>
    <row r="1415" spans="1:10" x14ac:dyDescent="0.45">
      <c r="A1415" s="2"/>
      <c r="B1415" s="1"/>
      <c r="C1415" s="2"/>
      <c r="D1415" s="2"/>
      <c r="E1415" s="2"/>
      <c r="F1415" s="2"/>
      <c r="G1415" s="1"/>
      <c r="H1415" s="2"/>
      <c r="I1415" s="2"/>
      <c r="J1415" s="79"/>
    </row>
    <row r="1416" spans="1:10" x14ac:dyDescent="0.45">
      <c r="A1416" s="2"/>
      <c r="B1416" s="1"/>
      <c r="C1416" s="2"/>
      <c r="D1416" s="2"/>
      <c r="E1416" s="2"/>
      <c r="F1416" s="2"/>
      <c r="G1416" s="1"/>
      <c r="H1416" s="2"/>
      <c r="I1416" s="2"/>
      <c r="J1416" s="79"/>
    </row>
    <row r="1417" spans="1:10" x14ac:dyDescent="0.45">
      <c r="A1417" s="2"/>
      <c r="B1417" s="1"/>
      <c r="C1417" s="2"/>
      <c r="D1417" s="2"/>
      <c r="E1417" s="2"/>
      <c r="F1417" s="2"/>
      <c r="G1417" s="1"/>
      <c r="H1417" s="2"/>
      <c r="I1417" s="2"/>
      <c r="J1417" s="79"/>
    </row>
    <row r="1418" spans="1:10" x14ac:dyDescent="0.45">
      <c r="A1418" s="2"/>
      <c r="B1418" s="1"/>
      <c r="C1418" s="2"/>
      <c r="D1418" s="2"/>
      <c r="E1418" s="2"/>
      <c r="F1418" s="2"/>
      <c r="G1418" s="1"/>
      <c r="H1418" s="2"/>
      <c r="I1418" s="2"/>
      <c r="J1418" s="79"/>
    </row>
    <row r="1419" spans="1:10" x14ac:dyDescent="0.45">
      <c r="A1419" s="2"/>
      <c r="B1419" s="1"/>
      <c r="C1419" s="2"/>
      <c r="D1419" s="2"/>
      <c r="E1419" s="2"/>
      <c r="F1419" s="2"/>
      <c r="G1419" s="1"/>
      <c r="H1419" s="2"/>
      <c r="I1419" s="2"/>
      <c r="J1419" s="79"/>
    </row>
    <row r="1420" spans="1:10" x14ac:dyDescent="0.45">
      <c r="A1420" s="2"/>
      <c r="B1420" s="1"/>
      <c r="C1420" s="2"/>
      <c r="D1420" s="2"/>
      <c r="E1420" s="2"/>
      <c r="F1420" s="2"/>
      <c r="G1420" s="1"/>
      <c r="H1420" s="2"/>
      <c r="I1420" s="2"/>
      <c r="J1420" s="79"/>
    </row>
    <row r="1421" spans="1:10" x14ac:dyDescent="0.45">
      <c r="A1421" s="2"/>
      <c r="B1421" s="1"/>
      <c r="C1421" s="2"/>
      <c r="D1421" s="2"/>
      <c r="E1421" s="2"/>
      <c r="F1421" s="2"/>
      <c r="G1421" s="1"/>
      <c r="H1421" s="2"/>
      <c r="I1421" s="2"/>
      <c r="J1421" s="79"/>
    </row>
    <row r="1422" spans="1:10" x14ac:dyDescent="0.45">
      <c r="A1422" s="2"/>
      <c r="B1422" s="1"/>
      <c r="C1422" s="2"/>
      <c r="D1422" s="2"/>
      <c r="E1422" s="2"/>
      <c r="F1422" s="2"/>
      <c r="G1422" s="1"/>
      <c r="H1422" s="2"/>
      <c r="I1422" s="2"/>
      <c r="J1422" s="79"/>
    </row>
    <row r="1423" spans="1:10" x14ac:dyDescent="0.45">
      <c r="A1423" s="2"/>
      <c r="B1423" s="1"/>
      <c r="C1423" s="2"/>
      <c r="D1423" s="2"/>
      <c r="E1423" s="2"/>
      <c r="F1423" s="2"/>
      <c r="G1423" s="1"/>
      <c r="H1423" s="2"/>
      <c r="I1423" s="2"/>
      <c r="J1423" s="79"/>
    </row>
    <row r="1424" spans="1:10" x14ac:dyDescent="0.45">
      <c r="A1424" s="2"/>
      <c r="B1424" s="1"/>
      <c r="C1424" s="2"/>
      <c r="D1424" s="2"/>
      <c r="E1424" s="2"/>
      <c r="F1424" s="2"/>
      <c r="G1424" s="1"/>
      <c r="H1424" s="2"/>
      <c r="I1424" s="2"/>
      <c r="J1424" s="79"/>
    </row>
    <row r="1425" spans="1:10" x14ac:dyDescent="0.45">
      <c r="A1425" s="2"/>
      <c r="B1425" s="1"/>
      <c r="C1425" s="2"/>
      <c r="D1425" s="2"/>
      <c r="E1425" s="2"/>
      <c r="F1425" s="2"/>
      <c r="G1425" s="1"/>
      <c r="H1425" s="2"/>
      <c r="I1425" s="2"/>
      <c r="J1425" s="79"/>
    </row>
    <row r="1426" spans="1:10" x14ac:dyDescent="0.45">
      <c r="A1426" s="2"/>
      <c r="B1426" s="1"/>
      <c r="C1426" s="2"/>
      <c r="D1426" s="2"/>
      <c r="E1426" s="2"/>
      <c r="F1426" s="2"/>
      <c r="G1426" s="1"/>
      <c r="H1426" s="2"/>
      <c r="I1426" s="2"/>
      <c r="J1426" s="79"/>
    </row>
    <row r="1427" spans="1:10" x14ac:dyDescent="0.45">
      <c r="A1427" s="2"/>
      <c r="B1427" s="1"/>
      <c r="C1427" s="2"/>
      <c r="D1427" s="2"/>
      <c r="E1427" s="2"/>
      <c r="F1427" s="2"/>
      <c r="G1427" s="1"/>
      <c r="H1427" s="2"/>
      <c r="I1427" s="2"/>
      <c r="J1427" s="79"/>
    </row>
    <row r="1428" spans="1:10" x14ac:dyDescent="0.45">
      <c r="A1428" s="2"/>
      <c r="B1428" s="1"/>
      <c r="C1428" s="2"/>
      <c r="D1428" s="2"/>
      <c r="E1428" s="2"/>
      <c r="F1428" s="2"/>
      <c r="G1428" s="1"/>
      <c r="H1428" s="2"/>
      <c r="I1428" s="2"/>
      <c r="J1428" s="79"/>
    </row>
    <row r="1429" spans="1:10" x14ac:dyDescent="0.45">
      <c r="A1429" s="2"/>
      <c r="B1429" s="1"/>
      <c r="C1429" s="2"/>
      <c r="D1429" s="2"/>
      <c r="E1429" s="2"/>
      <c r="F1429" s="2"/>
      <c r="G1429" s="1"/>
      <c r="H1429" s="2"/>
      <c r="I1429" s="2"/>
      <c r="J1429" s="79"/>
    </row>
    <row r="1430" spans="1:10" x14ac:dyDescent="0.45">
      <c r="A1430" s="2"/>
      <c r="B1430" s="1"/>
      <c r="C1430" s="2"/>
      <c r="D1430" s="2"/>
      <c r="E1430" s="2"/>
      <c r="F1430" s="2"/>
      <c r="G1430" s="1"/>
      <c r="H1430" s="2"/>
      <c r="I1430" s="2"/>
      <c r="J1430" s="79"/>
    </row>
    <row r="1431" spans="1:10" x14ac:dyDescent="0.45">
      <c r="A1431" s="2"/>
      <c r="B1431" s="1"/>
      <c r="C1431" s="2"/>
      <c r="D1431" s="2"/>
      <c r="E1431" s="2"/>
      <c r="F1431" s="2"/>
      <c r="G1431" s="1"/>
      <c r="H1431" s="2"/>
      <c r="I1431" s="2"/>
      <c r="J1431" s="79"/>
    </row>
    <row r="1432" spans="1:10" x14ac:dyDescent="0.45">
      <c r="A1432" s="2"/>
      <c r="B1432" s="1"/>
      <c r="C1432" s="2"/>
      <c r="D1432" s="2"/>
      <c r="E1432" s="2"/>
      <c r="F1432" s="2"/>
      <c r="G1432" s="1"/>
      <c r="H1432" s="2"/>
      <c r="I1432" s="2"/>
      <c r="J1432" s="79"/>
    </row>
    <row r="1433" spans="1:10" x14ac:dyDescent="0.45">
      <c r="A1433" s="2"/>
      <c r="B1433" s="1"/>
      <c r="C1433" s="2"/>
      <c r="D1433" s="2"/>
      <c r="E1433" s="2"/>
      <c r="F1433" s="2"/>
      <c r="G1433" s="1"/>
      <c r="H1433" s="2"/>
      <c r="I1433" s="2"/>
      <c r="J1433" s="79"/>
    </row>
    <row r="1434" spans="1:10" x14ac:dyDescent="0.45">
      <c r="A1434" s="2"/>
      <c r="B1434" s="1"/>
      <c r="C1434" s="2"/>
      <c r="D1434" s="2"/>
      <c r="E1434" s="2"/>
      <c r="F1434" s="2"/>
      <c r="G1434" s="1"/>
      <c r="H1434" s="2"/>
      <c r="I1434" s="2"/>
      <c r="J1434" s="79"/>
    </row>
    <row r="1435" spans="1:10" x14ac:dyDescent="0.45">
      <c r="A1435" s="2"/>
      <c r="B1435" s="1"/>
      <c r="C1435" s="2"/>
      <c r="D1435" s="2"/>
      <c r="E1435" s="2"/>
      <c r="F1435" s="2"/>
      <c r="G1435" s="1"/>
      <c r="H1435" s="2"/>
      <c r="I1435" s="2"/>
      <c r="J1435" s="79"/>
    </row>
    <row r="1436" spans="1:10" x14ac:dyDescent="0.45">
      <c r="A1436" s="2"/>
      <c r="B1436" s="1"/>
      <c r="C1436" s="2"/>
      <c r="D1436" s="2"/>
      <c r="E1436" s="2"/>
      <c r="F1436" s="2"/>
      <c r="G1436" s="1"/>
      <c r="H1436" s="2"/>
      <c r="I1436" s="2"/>
      <c r="J1436" s="79"/>
    </row>
    <row r="1437" spans="1:10" x14ac:dyDescent="0.45">
      <c r="A1437" s="2"/>
      <c r="B1437" s="1"/>
      <c r="C1437" s="2"/>
      <c r="D1437" s="2"/>
      <c r="E1437" s="2"/>
      <c r="F1437" s="2"/>
      <c r="G1437" s="1"/>
      <c r="H1437" s="2"/>
      <c r="I1437" s="2"/>
      <c r="J1437" s="79"/>
    </row>
    <row r="1438" spans="1:10" x14ac:dyDescent="0.45">
      <c r="A1438" s="2"/>
      <c r="B1438" s="1"/>
      <c r="C1438" s="2"/>
      <c r="D1438" s="2"/>
      <c r="E1438" s="2"/>
      <c r="F1438" s="2"/>
      <c r="G1438" s="1"/>
      <c r="H1438" s="2"/>
      <c r="I1438" s="2"/>
      <c r="J1438" s="79"/>
    </row>
    <row r="1439" spans="1:10" x14ac:dyDescent="0.45">
      <c r="A1439" s="2"/>
      <c r="B1439" s="1"/>
      <c r="C1439" s="2"/>
      <c r="D1439" s="2"/>
      <c r="E1439" s="2"/>
      <c r="F1439" s="2"/>
      <c r="G1439" s="1"/>
      <c r="H1439" s="2"/>
      <c r="I1439" s="2"/>
      <c r="J1439" s="79"/>
    </row>
    <row r="1440" spans="1:10" x14ac:dyDescent="0.45">
      <c r="A1440" s="2"/>
      <c r="B1440" s="1"/>
      <c r="C1440" s="2"/>
      <c r="D1440" s="2"/>
      <c r="E1440" s="2"/>
      <c r="F1440" s="2"/>
      <c r="G1440" s="1"/>
      <c r="H1440" s="2"/>
      <c r="I1440" s="2"/>
      <c r="J1440" s="79"/>
    </row>
    <row r="1441" spans="1:10" x14ac:dyDescent="0.45">
      <c r="A1441" s="2"/>
      <c r="B1441" s="1"/>
      <c r="C1441" s="2"/>
      <c r="D1441" s="2"/>
      <c r="E1441" s="2"/>
      <c r="F1441" s="2"/>
      <c r="G1441" s="1"/>
      <c r="H1441" s="2"/>
      <c r="I1441" s="2"/>
      <c r="J1441" s="79"/>
    </row>
    <row r="1442" spans="1:10" x14ac:dyDescent="0.45">
      <c r="A1442" s="2"/>
      <c r="B1442" s="1"/>
      <c r="C1442" s="2"/>
      <c r="D1442" s="2"/>
      <c r="E1442" s="2"/>
      <c r="F1442" s="2"/>
      <c r="G1442" s="1"/>
      <c r="H1442" s="2"/>
      <c r="I1442" s="2"/>
      <c r="J1442" s="79"/>
    </row>
    <row r="1443" spans="1:10" x14ac:dyDescent="0.45">
      <c r="A1443" s="2"/>
      <c r="B1443" s="1"/>
      <c r="C1443" s="2"/>
      <c r="D1443" s="2"/>
      <c r="E1443" s="2"/>
      <c r="F1443" s="2"/>
      <c r="G1443" s="1"/>
      <c r="H1443" s="2"/>
      <c r="I1443" s="2"/>
      <c r="J1443" s="79"/>
    </row>
    <row r="1444" spans="1:10" x14ac:dyDescent="0.45">
      <c r="A1444" s="2"/>
      <c r="B1444" s="1"/>
      <c r="C1444" s="2"/>
      <c r="D1444" s="2"/>
      <c r="E1444" s="2"/>
      <c r="F1444" s="2"/>
      <c r="G1444" s="1"/>
      <c r="H1444" s="2"/>
      <c r="I1444" s="2"/>
      <c r="J1444" s="79"/>
    </row>
    <row r="1445" spans="1:10" x14ac:dyDescent="0.45">
      <c r="A1445" s="2"/>
      <c r="B1445" s="1"/>
      <c r="C1445" s="2"/>
      <c r="D1445" s="2"/>
      <c r="E1445" s="2"/>
      <c r="F1445" s="2"/>
      <c r="G1445" s="1"/>
      <c r="H1445" s="2"/>
      <c r="I1445" s="2"/>
      <c r="J1445" s="79"/>
    </row>
    <row r="1446" spans="1:10" x14ac:dyDescent="0.45">
      <c r="A1446" s="2"/>
      <c r="B1446" s="1"/>
      <c r="C1446" s="2"/>
      <c r="D1446" s="2"/>
      <c r="E1446" s="2"/>
      <c r="F1446" s="2"/>
      <c r="G1446" s="1"/>
      <c r="H1446" s="2"/>
      <c r="I1446" s="2"/>
      <c r="J1446" s="79"/>
    </row>
    <row r="1447" spans="1:10" x14ac:dyDescent="0.45">
      <c r="A1447" s="2"/>
      <c r="B1447" s="1"/>
      <c r="C1447" s="2"/>
      <c r="D1447" s="2"/>
      <c r="E1447" s="2"/>
      <c r="F1447" s="2"/>
      <c r="G1447" s="1"/>
      <c r="H1447" s="2"/>
      <c r="I1447" s="2"/>
      <c r="J1447" s="79"/>
    </row>
    <row r="1448" spans="1:10" x14ac:dyDescent="0.45">
      <c r="A1448" s="2"/>
      <c r="B1448" s="1"/>
      <c r="C1448" s="2"/>
      <c r="D1448" s="2"/>
      <c r="E1448" s="2"/>
      <c r="F1448" s="2"/>
      <c r="G1448" s="1"/>
      <c r="H1448" s="2"/>
      <c r="I1448" s="2"/>
      <c r="J1448" s="79"/>
    </row>
    <row r="1449" spans="1:10" x14ac:dyDescent="0.45">
      <c r="A1449" s="2"/>
      <c r="B1449" s="1"/>
      <c r="C1449" s="2"/>
      <c r="D1449" s="2"/>
      <c r="E1449" s="2"/>
      <c r="F1449" s="2"/>
      <c r="G1449" s="1"/>
      <c r="H1449" s="2"/>
      <c r="I1449" s="2"/>
      <c r="J1449" s="79"/>
    </row>
    <row r="1450" spans="1:10" x14ac:dyDescent="0.45">
      <c r="A1450" s="2"/>
      <c r="B1450" s="1"/>
      <c r="C1450" s="2"/>
      <c r="D1450" s="2"/>
      <c r="E1450" s="2"/>
      <c r="F1450" s="2"/>
      <c r="G1450" s="1"/>
      <c r="H1450" s="2"/>
      <c r="I1450" s="2"/>
      <c r="J1450" s="79"/>
    </row>
    <row r="1451" spans="1:10" x14ac:dyDescent="0.45">
      <c r="A1451" s="2"/>
      <c r="B1451" s="1"/>
      <c r="C1451" s="2"/>
      <c r="D1451" s="2"/>
      <c r="E1451" s="2"/>
      <c r="F1451" s="2"/>
      <c r="G1451" s="1"/>
      <c r="H1451" s="2"/>
      <c r="I1451" s="2"/>
      <c r="J1451" s="79"/>
    </row>
    <row r="1452" spans="1:10" x14ac:dyDescent="0.45">
      <c r="A1452" s="2"/>
      <c r="B1452" s="1"/>
      <c r="C1452" s="2"/>
      <c r="D1452" s="2"/>
      <c r="E1452" s="2"/>
      <c r="F1452" s="2"/>
      <c r="G1452" s="1"/>
      <c r="H1452" s="2"/>
      <c r="I1452" s="2"/>
      <c r="J1452" s="79"/>
    </row>
    <row r="1453" spans="1:10" x14ac:dyDescent="0.45">
      <c r="A1453" s="2"/>
      <c r="B1453" s="1"/>
      <c r="C1453" s="2"/>
      <c r="D1453" s="2"/>
      <c r="E1453" s="2"/>
      <c r="F1453" s="2"/>
      <c r="G1453" s="1"/>
      <c r="H1453" s="2"/>
      <c r="I1453" s="2"/>
      <c r="J1453" s="79"/>
    </row>
    <row r="1454" spans="1:10" x14ac:dyDescent="0.45">
      <c r="A1454" s="2"/>
      <c r="B1454" s="1"/>
      <c r="C1454" s="2"/>
      <c r="D1454" s="2"/>
      <c r="E1454" s="2"/>
      <c r="F1454" s="2"/>
      <c r="G1454" s="1"/>
      <c r="H1454" s="2"/>
      <c r="I1454" s="2"/>
      <c r="J1454" s="79"/>
    </row>
    <row r="1455" spans="1:10" x14ac:dyDescent="0.45">
      <c r="A1455" s="2"/>
      <c r="B1455" s="1"/>
      <c r="C1455" s="2"/>
      <c r="D1455" s="2"/>
      <c r="E1455" s="2"/>
      <c r="F1455" s="2"/>
      <c r="G1455" s="1"/>
      <c r="H1455" s="2"/>
      <c r="I1455" s="2"/>
      <c r="J1455" s="79"/>
    </row>
    <row r="1456" spans="1:10" x14ac:dyDescent="0.45">
      <c r="A1456" s="2"/>
      <c r="B1456" s="1"/>
      <c r="C1456" s="2"/>
      <c r="D1456" s="2"/>
      <c r="E1456" s="2"/>
      <c r="F1456" s="2"/>
      <c r="G1456" s="1"/>
      <c r="H1456" s="2"/>
      <c r="I1456" s="2"/>
      <c r="J1456" s="79"/>
    </row>
    <row r="1457" spans="1:10" x14ac:dyDescent="0.45">
      <c r="A1457" s="2"/>
      <c r="B1457" s="1"/>
      <c r="C1457" s="2"/>
      <c r="D1457" s="2"/>
      <c r="E1457" s="2"/>
      <c r="F1457" s="2"/>
      <c r="G1457" s="1"/>
      <c r="H1457" s="2"/>
      <c r="I1457" s="2"/>
      <c r="J1457" s="79"/>
    </row>
    <row r="1458" spans="1:10" x14ac:dyDescent="0.45">
      <c r="A1458" s="2"/>
      <c r="B1458" s="1"/>
      <c r="C1458" s="2"/>
      <c r="D1458" s="2"/>
      <c r="E1458" s="2"/>
      <c r="F1458" s="2"/>
      <c r="G1458" s="1"/>
      <c r="H1458" s="2"/>
      <c r="I1458" s="2"/>
      <c r="J1458" s="79"/>
    </row>
    <row r="1459" spans="1:10" x14ac:dyDescent="0.45">
      <c r="A1459" s="2"/>
      <c r="B1459" s="1"/>
      <c r="C1459" s="2"/>
      <c r="D1459" s="2"/>
      <c r="E1459" s="2"/>
      <c r="F1459" s="2"/>
      <c r="G1459" s="1"/>
      <c r="H1459" s="2"/>
      <c r="I1459" s="2"/>
      <c r="J1459" s="79"/>
    </row>
    <row r="1460" spans="1:10" x14ac:dyDescent="0.45">
      <c r="A1460" s="2"/>
      <c r="B1460" s="1"/>
      <c r="C1460" s="2"/>
      <c r="D1460" s="2"/>
      <c r="E1460" s="2"/>
      <c r="F1460" s="2"/>
      <c r="G1460" s="1"/>
      <c r="H1460" s="2"/>
      <c r="I1460" s="2"/>
      <c r="J1460" s="79"/>
    </row>
    <row r="1461" spans="1:10" x14ac:dyDescent="0.45">
      <c r="A1461" s="2"/>
      <c r="B1461" s="1"/>
      <c r="C1461" s="2"/>
      <c r="D1461" s="2"/>
      <c r="E1461" s="2"/>
      <c r="F1461" s="2"/>
      <c r="G1461" s="1"/>
      <c r="H1461" s="2"/>
      <c r="I1461" s="2"/>
      <c r="J1461" s="79"/>
    </row>
    <row r="1462" spans="1:10" x14ac:dyDescent="0.45">
      <c r="A1462" s="2"/>
      <c r="B1462" s="1"/>
      <c r="C1462" s="2"/>
      <c r="D1462" s="2"/>
      <c r="E1462" s="2"/>
      <c r="F1462" s="2"/>
      <c r="G1462" s="1"/>
      <c r="H1462" s="2"/>
      <c r="I1462" s="2"/>
      <c r="J1462" s="79"/>
    </row>
    <row r="1463" spans="1:10" x14ac:dyDescent="0.45">
      <c r="A1463" s="2"/>
      <c r="B1463" s="1"/>
      <c r="C1463" s="2"/>
      <c r="D1463" s="2"/>
      <c r="E1463" s="2"/>
      <c r="F1463" s="2"/>
      <c r="G1463" s="1"/>
      <c r="H1463" s="2"/>
      <c r="I1463" s="2"/>
      <c r="J1463" s="79"/>
    </row>
    <row r="1464" spans="1:10" x14ac:dyDescent="0.45">
      <c r="A1464" s="2"/>
      <c r="B1464" s="1"/>
      <c r="C1464" s="2"/>
      <c r="D1464" s="2"/>
      <c r="E1464" s="2"/>
      <c r="F1464" s="2"/>
      <c r="G1464" s="1"/>
      <c r="H1464" s="2"/>
      <c r="I1464" s="2"/>
      <c r="J1464" s="79"/>
    </row>
    <row r="1465" spans="1:10" x14ac:dyDescent="0.45">
      <c r="A1465" s="2"/>
      <c r="B1465" s="1"/>
      <c r="C1465" s="2"/>
      <c r="D1465" s="2"/>
      <c r="E1465" s="2"/>
      <c r="F1465" s="2"/>
      <c r="G1465" s="1"/>
      <c r="H1465" s="2"/>
      <c r="I1465" s="2"/>
      <c r="J1465" s="79"/>
    </row>
    <row r="1466" spans="1:10" x14ac:dyDescent="0.45">
      <c r="A1466" s="2"/>
      <c r="B1466" s="1"/>
      <c r="C1466" s="2"/>
      <c r="D1466" s="2"/>
      <c r="E1466" s="2"/>
      <c r="F1466" s="2"/>
      <c r="G1466" s="1"/>
      <c r="H1466" s="2"/>
      <c r="I1466" s="2"/>
      <c r="J1466" s="79"/>
    </row>
    <row r="1467" spans="1:10" x14ac:dyDescent="0.45">
      <c r="A1467" s="2"/>
      <c r="B1467" s="1"/>
      <c r="C1467" s="2"/>
      <c r="D1467" s="2"/>
      <c r="E1467" s="2"/>
      <c r="F1467" s="2"/>
      <c r="G1467" s="1"/>
      <c r="H1467" s="2"/>
      <c r="I1467" s="2"/>
      <c r="J1467" s="79"/>
    </row>
    <row r="1468" spans="1:10" x14ac:dyDescent="0.45">
      <c r="A1468" s="2"/>
      <c r="B1468" s="1"/>
      <c r="C1468" s="2"/>
      <c r="D1468" s="2"/>
      <c r="E1468" s="2"/>
      <c r="F1468" s="2"/>
      <c r="G1468" s="1"/>
      <c r="H1468" s="2"/>
      <c r="I1468" s="2"/>
      <c r="J1468" s="79"/>
    </row>
    <row r="1469" spans="1:10" x14ac:dyDescent="0.45">
      <c r="A1469" s="2"/>
      <c r="B1469" s="1"/>
      <c r="C1469" s="2"/>
      <c r="D1469" s="2"/>
      <c r="E1469" s="2"/>
      <c r="F1469" s="2"/>
      <c r="G1469" s="1"/>
      <c r="H1469" s="2"/>
      <c r="I1469" s="2"/>
      <c r="J1469" s="79"/>
    </row>
    <row r="1470" spans="1:10" x14ac:dyDescent="0.45">
      <c r="A1470" s="2"/>
      <c r="B1470" s="1"/>
      <c r="C1470" s="2"/>
      <c r="D1470" s="2"/>
      <c r="E1470" s="2"/>
      <c r="F1470" s="2"/>
      <c r="G1470" s="1"/>
      <c r="H1470" s="2"/>
      <c r="I1470" s="2"/>
      <c r="J1470" s="79"/>
    </row>
    <row r="1471" spans="1:10" x14ac:dyDescent="0.45">
      <c r="A1471" s="2"/>
      <c r="B1471" s="1"/>
      <c r="C1471" s="2"/>
      <c r="D1471" s="2"/>
      <c r="E1471" s="2"/>
      <c r="F1471" s="2"/>
      <c r="G1471" s="1"/>
      <c r="H1471" s="2"/>
      <c r="I1471" s="2"/>
      <c r="J1471" s="79"/>
    </row>
    <row r="1472" spans="1:10" x14ac:dyDescent="0.45">
      <c r="A1472" s="2"/>
      <c r="B1472" s="1"/>
      <c r="C1472" s="2"/>
      <c r="D1472" s="2"/>
      <c r="E1472" s="2"/>
      <c r="F1472" s="2"/>
      <c r="G1472" s="1"/>
      <c r="H1472" s="2"/>
      <c r="I1472" s="2"/>
      <c r="J1472" s="79"/>
    </row>
    <row r="1473" spans="1:10" x14ac:dyDescent="0.45">
      <c r="A1473" s="2"/>
      <c r="B1473" s="1"/>
      <c r="C1473" s="2"/>
      <c r="D1473" s="2"/>
      <c r="E1473" s="2"/>
      <c r="F1473" s="2"/>
      <c r="G1473" s="1"/>
      <c r="H1473" s="2"/>
      <c r="I1473" s="2"/>
      <c r="J1473" s="79"/>
    </row>
    <row r="1474" spans="1:10" x14ac:dyDescent="0.45">
      <c r="A1474" s="2"/>
      <c r="B1474" s="1"/>
      <c r="C1474" s="2"/>
      <c r="D1474" s="2"/>
      <c r="E1474" s="2"/>
      <c r="F1474" s="2"/>
      <c r="G1474" s="1"/>
      <c r="H1474" s="2"/>
      <c r="I1474" s="2"/>
      <c r="J1474" s="79"/>
    </row>
    <row r="1475" spans="1:10" x14ac:dyDescent="0.45">
      <c r="A1475" s="2"/>
      <c r="B1475" s="1"/>
      <c r="C1475" s="2"/>
      <c r="D1475" s="2"/>
      <c r="E1475" s="2"/>
      <c r="F1475" s="2"/>
      <c r="G1475" s="1"/>
      <c r="H1475" s="2"/>
      <c r="I1475" s="2"/>
      <c r="J1475" s="79"/>
    </row>
    <row r="1476" spans="1:10" x14ac:dyDescent="0.45">
      <c r="A1476" s="2"/>
      <c r="B1476" s="1"/>
      <c r="C1476" s="2"/>
      <c r="D1476" s="2"/>
      <c r="E1476" s="2"/>
      <c r="F1476" s="2"/>
      <c r="G1476" s="1"/>
      <c r="H1476" s="2"/>
      <c r="I1476" s="2"/>
      <c r="J1476" s="79"/>
    </row>
    <row r="1477" spans="1:10" x14ac:dyDescent="0.45">
      <c r="A1477" s="2"/>
      <c r="B1477" s="1"/>
      <c r="C1477" s="2"/>
      <c r="D1477" s="2"/>
      <c r="E1477" s="2"/>
      <c r="F1477" s="2"/>
      <c r="G1477" s="1"/>
      <c r="H1477" s="2"/>
      <c r="I1477" s="2"/>
      <c r="J1477" s="79"/>
    </row>
    <row r="1478" spans="1:10" x14ac:dyDescent="0.45">
      <c r="A1478" s="2"/>
      <c r="B1478" s="1"/>
      <c r="C1478" s="2"/>
      <c r="D1478" s="2"/>
      <c r="E1478" s="2"/>
      <c r="F1478" s="2"/>
      <c r="G1478" s="1"/>
      <c r="H1478" s="2"/>
      <c r="I1478" s="2"/>
      <c r="J1478" s="79"/>
    </row>
    <row r="1479" spans="1:10" x14ac:dyDescent="0.45">
      <c r="A1479" s="2"/>
      <c r="B1479" s="1"/>
      <c r="C1479" s="2"/>
      <c r="D1479" s="2"/>
      <c r="E1479" s="2"/>
      <c r="F1479" s="2"/>
      <c r="G1479" s="1"/>
      <c r="H1479" s="2"/>
      <c r="I1479" s="2"/>
      <c r="J1479" s="79"/>
    </row>
    <row r="1480" spans="1:10" x14ac:dyDescent="0.45">
      <c r="A1480" s="2"/>
      <c r="B1480" s="1"/>
      <c r="C1480" s="2"/>
      <c r="D1480" s="2"/>
      <c r="E1480" s="2"/>
      <c r="F1480" s="2"/>
      <c r="G1480" s="1"/>
      <c r="H1480" s="2"/>
      <c r="I1480" s="2"/>
      <c r="J1480" s="79"/>
    </row>
    <row r="1481" spans="1:10" x14ac:dyDescent="0.45">
      <c r="A1481" s="2"/>
      <c r="B1481" s="1"/>
      <c r="C1481" s="2"/>
      <c r="D1481" s="2"/>
      <c r="E1481" s="2"/>
      <c r="F1481" s="2"/>
      <c r="G1481" s="1"/>
      <c r="H1481" s="2"/>
      <c r="I1481" s="2"/>
      <c r="J1481" s="79"/>
    </row>
    <row r="1482" spans="1:10" x14ac:dyDescent="0.45">
      <c r="A1482" s="2"/>
      <c r="B1482" s="1"/>
      <c r="C1482" s="2"/>
      <c r="D1482" s="2"/>
      <c r="E1482" s="2"/>
      <c r="F1482" s="2"/>
      <c r="G1482" s="1"/>
      <c r="H1482" s="2"/>
      <c r="I1482" s="2"/>
      <c r="J1482" s="79"/>
    </row>
    <row r="1483" spans="1:10" x14ac:dyDescent="0.45">
      <c r="A1483" s="2"/>
      <c r="B1483" s="1"/>
      <c r="C1483" s="2"/>
      <c r="D1483" s="2"/>
      <c r="E1483" s="2"/>
      <c r="F1483" s="2"/>
      <c r="G1483" s="1"/>
      <c r="H1483" s="2"/>
      <c r="I1483" s="2"/>
      <c r="J1483" s="79"/>
    </row>
    <row r="1484" spans="1:10" x14ac:dyDescent="0.45">
      <c r="A1484" s="2"/>
      <c r="B1484" s="1"/>
      <c r="C1484" s="2"/>
      <c r="D1484" s="2"/>
      <c r="E1484" s="2"/>
      <c r="F1484" s="2"/>
      <c r="G1484" s="1"/>
      <c r="H1484" s="2"/>
      <c r="I1484" s="2"/>
      <c r="J1484" s="79"/>
    </row>
    <row r="1485" spans="1:10" x14ac:dyDescent="0.45">
      <c r="A1485" s="2"/>
      <c r="B1485" s="1"/>
      <c r="C1485" s="2"/>
      <c r="D1485" s="2"/>
      <c r="E1485" s="2"/>
      <c r="F1485" s="2"/>
      <c r="G1485" s="1"/>
      <c r="H1485" s="2"/>
      <c r="I1485" s="2"/>
      <c r="J1485" s="79"/>
    </row>
    <row r="1486" spans="1:10" x14ac:dyDescent="0.45">
      <c r="A1486" s="2"/>
      <c r="B1486" s="1"/>
      <c r="C1486" s="2"/>
      <c r="D1486" s="2"/>
      <c r="E1486" s="2"/>
      <c r="F1486" s="2"/>
      <c r="G1486" s="1"/>
      <c r="H1486" s="2"/>
      <c r="I1486" s="2"/>
      <c r="J1486" s="79"/>
    </row>
    <row r="1487" spans="1:10" x14ac:dyDescent="0.45">
      <c r="A1487" s="2"/>
      <c r="B1487" s="1"/>
      <c r="C1487" s="2"/>
      <c r="D1487" s="2"/>
      <c r="E1487" s="2"/>
      <c r="F1487" s="2"/>
      <c r="G1487" s="1"/>
      <c r="H1487" s="2"/>
      <c r="I1487" s="2"/>
      <c r="J1487" s="79"/>
    </row>
    <row r="1488" spans="1:10" x14ac:dyDescent="0.45">
      <c r="A1488" s="2"/>
      <c r="B1488" s="1"/>
      <c r="C1488" s="2"/>
      <c r="D1488" s="2"/>
      <c r="E1488" s="2"/>
      <c r="F1488" s="2"/>
      <c r="G1488" s="1"/>
      <c r="H1488" s="2"/>
      <c r="I1488" s="2"/>
      <c r="J1488" s="79"/>
    </row>
    <row r="1489" spans="1:10" x14ac:dyDescent="0.45">
      <c r="A1489" s="2"/>
      <c r="B1489" s="1"/>
      <c r="C1489" s="2"/>
      <c r="D1489" s="2"/>
      <c r="E1489" s="2"/>
      <c r="F1489" s="2"/>
      <c r="G1489" s="1"/>
      <c r="H1489" s="2"/>
      <c r="I1489" s="2"/>
      <c r="J1489" s="79"/>
    </row>
    <row r="1490" spans="1:10" x14ac:dyDescent="0.45">
      <c r="A1490" s="2"/>
      <c r="B1490" s="1"/>
      <c r="C1490" s="2"/>
      <c r="D1490" s="2"/>
      <c r="E1490" s="2"/>
      <c r="F1490" s="2"/>
      <c r="G1490" s="1"/>
      <c r="H1490" s="2"/>
      <c r="I1490" s="2"/>
      <c r="J1490" s="79"/>
    </row>
    <row r="1491" spans="1:10" x14ac:dyDescent="0.45">
      <c r="A1491" s="2"/>
      <c r="B1491" s="1"/>
      <c r="C1491" s="2"/>
      <c r="D1491" s="2"/>
      <c r="E1491" s="2"/>
      <c r="F1491" s="2"/>
      <c r="G1491" s="1"/>
      <c r="H1491" s="2"/>
      <c r="I1491" s="2"/>
      <c r="J1491" s="79"/>
    </row>
    <row r="1492" spans="1:10" x14ac:dyDescent="0.45">
      <c r="A1492" s="2"/>
      <c r="B1492" s="1"/>
      <c r="C1492" s="2"/>
      <c r="D1492" s="2"/>
      <c r="E1492" s="2"/>
      <c r="F1492" s="2"/>
      <c r="G1492" s="1"/>
      <c r="H1492" s="2"/>
      <c r="I1492" s="2"/>
      <c r="J1492" s="79"/>
    </row>
    <row r="1493" spans="1:10" x14ac:dyDescent="0.45">
      <c r="A1493" s="2"/>
      <c r="B1493" s="1"/>
      <c r="C1493" s="2"/>
      <c r="D1493" s="2"/>
      <c r="E1493" s="2"/>
      <c r="F1493" s="2"/>
      <c r="G1493" s="1"/>
      <c r="H1493" s="2"/>
      <c r="I1493" s="2"/>
      <c r="J1493" s="79"/>
    </row>
    <row r="1494" spans="1:10" x14ac:dyDescent="0.45">
      <c r="A1494" s="2"/>
      <c r="B1494" s="1"/>
      <c r="C1494" s="2"/>
      <c r="D1494" s="2"/>
      <c r="E1494" s="2"/>
      <c r="F1494" s="2"/>
      <c r="G1494" s="1"/>
      <c r="H1494" s="2"/>
      <c r="I1494" s="2"/>
      <c r="J1494" s="79"/>
    </row>
    <row r="1495" spans="1:10" x14ac:dyDescent="0.45">
      <c r="A1495" s="2"/>
      <c r="B1495" s="1"/>
      <c r="C1495" s="2"/>
      <c r="D1495" s="2"/>
      <c r="E1495" s="2"/>
      <c r="F1495" s="2"/>
      <c r="G1495" s="1"/>
      <c r="H1495" s="2"/>
      <c r="I1495" s="2"/>
      <c r="J1495" s="79"/>
    </row>
    <row r="1496" spans="1:10" x14ac:dyDescent="0.45">
      <c r="A1496" s="2"/>
      <c r="B1496" s="1"/>
      <c r="C1496" s="2"/>
      <c r="D1496" s="2"/>
      <c r="E1496" s="2"/>
      <c r="F1496" s="2"/>
      <c r="G1496" s="1"/>
      <c r="H1496" s="2"/>
      <c r="I1496" s="2"/>
      <c r="J1496" s="79"/>
    </row>
    <row r="1497" spans="1:10" x14ac:dyDescent="0.45">
      <c r="A1497" s="2"/>
      <c r="B1497" s="1"/>
      <c r="C1497" s="2"/>
      <c r="D1497" s="2"/>
      <c r="E1497" s="2"/>
      <c r="F1497" s="2"/>
      <c r="G1497" s="1"/>
      <c r="H1497" s="2"/>
      <c r="I1497" s="2"/>
      <c r="J1497" s="79"/>
    </row>
    <row r="1498" spans="1:10" x14ac:dyDescent="0.45">
      <c r="A1498" s="2"/>
      <c r="B1498" s="1"/>
      <c r="C1498" s="2"/>
      <c r="D1498" s="2"/>
      <c r="E1498" s="2"/>
      <c r="F1498" s="2"/>
      <c r="G1498" s="1"/>
      <c r="H1498" s="2"/>
      <c r="I1498" s="2"/>
      <c r="J1498" s="79"/>
    </row>
    <row r="1499" spans="1:10" x14ac:dyDescent="0.45">
      <c r="A1499" s="2"/>
      <c r="B1499" s="1"/>
      <c r="C1499" s="2"/>
      <c r="D1499" s="2"/>
      <c r="E1499" s="2"/>
      <c r="F1499" s="2"/>
      <c r="G1499" s="1"/>
      <c r="H1499" s="2"/>
      <c r="I1499" s="2"/>
      <c r="J1499" s="79"/>
    </row>
    <row r="1500" spans="1:10" x14ac:dyDescent="0.45">
      <c r="A1500" s="2"/>
      <c r="B1500" s="1"/>
      <c r="C1500" s="2"/>
      <c r="D1500" s="2"/>
      <c r="E1500" s="2"/>
      <c r="F1500" s="2"/>
      <c r="G1500" s="1"/>
      <c r="H1500" s="2"/>
      <c r="I1500" s="2"/>
      <c r="J1500" s="79"/>
    </row>
    <row r="1501" spans="1:10" x14ac:dyDescent="0.45">
      <c r="A1501" s="2"/>
      <c r="B1501" s="1"/>
      <c r="C1501" s="2"/>
      <c r="D1501" s="2"/>
      <c r="E1501" s="2"/>
      <c r="F1501" s="2"/>
      <c r="G1501" s="1"/>
      <c r="H1501" s="2"/>
      <c r="I1501" s="2"/>
      <c r="J1501" s="79"/>
    </row>
    <row r="1502" spans="1:10" x14ac:dyDescent="0.45">
      <c r="A1502" s="2"/>
      <c r="B1502" s="1"/>
      <c r="C1502" s="2"/>
      <c r="D1502" s="2"/>
      <c r="E1502" s="2"/>
      <c r="F1502" s="2"/>
      <c r="G1502" s="1"/>
      <c r="H1502" s="2"/>
      <c r="I1502" s="2"/>
      <c r="J1502" s="79"/>
    </row>
    <row r="1503" spans="1:10" x14ac:dyDescent="0.45">
      <c r="A1503" s="2"/>
      <c r="B1503" s="1"/>
      <c r="C1503" s="2"/>
      <c r="D1503" s="2"/>
      <c r="E1503" s="2"/>
      <c r="F1503" s="2"/>
      <c r="G1503" s="1"/>
      <c r="H1503" s="2"/>
      <c r="I1503" s="2"/>
      <c r="J1503" s="79"/>
    </row>
    <row r="1504" spans="1:10" x14ac:dyDescent="0.45">
      <c r="A1504" s="2"/>
      <c r="B1504" s="1"/>
      <c r="C1504" s="2"/>
      <c r="D1504" s="2"/>
      <c r="E1504" s="2"/>
      <c r="F1504" s="2"/>
      <c r="G1504" s="1"/>
      <c r="H1504" s="2"/>
      <c r="I1504" s="2"/>
      <c r="J1504" s="79"/>
    </row>
    <row r="1505" spans="1:10" x14ac:dyDescent="0.45">
      <c r="A1505" s="2"/>
      <c r="B1505" s="1"/>
      <c r="C1505" s="2"/>
      <c r="D1505" s="2"/>
      <c r="E1505" s="2"/>
      <c r="F1505" s="2"/>
      <c r="G1505" s="1"/>
      <c r="H1505" s="2"/>
      <c r="I1505" s="2"/>
      <c r="J1505" s="79"/>
    </row>
    <row r="1506" spans="1:10" x14ac:dyDescent="0.45">
      <c r="A1506" s="2"/>
      <c r="B1506" s="1"/>
      <c r="C1506" s="2"/>
      <c r="D1506" s="2"/>
      <c r="E1506" s="2"/>
      <c r="F1506" s="2"/>
      <c r="G1506" s="1"/>
      <c r="H1506" s="2"/>
      <c r="I1506" s="2"/>
      <c r="J1506" s="79"/>
    </row>
    <row r="1507" spans="1:10" x14ac:dyDescent="0.45">
      <c r="A1507" s="2"/>
      <c r="B1507" s="1"/>
      <c r="C1507" s="2"/>
      <c r="D1507" s="2"/>
      <c r="E1507" s="2"/>
      <c r="F1507" s="2"/>
      <c r="G1507" s="1"/>
      <c r="H1507" s="2"/>
      <c r="I1507" s="2"/>
      <c r="J1507" s="79"/>
    </row>
    <row r="1508" spans="1:10" x14ac:dyDescent="0.45">
      <c r="A1508" s="2"/>
      <c r="B1508" s="1"/>
      <c r="C1508" s="2"/>
      <c r="D1508" s="2"/>
      <c r="E1508" s="2"/>
      <c r="F1508" s="2"/>
      <c r="G1508" s="1"/>
      <c r="H1508" s="2"/>
      <c r="I1508" s="2"/>
      <c r="J1508" s="79"/>
    </row>
    <row r="1509" spans="1:10" x14ac:dyDescent="0.45">
      <c r="A1509" s="2"/>
      <c r="B1509" s="1"/>
      <c r="C1509" s="2"/>
      <c r="D1509" s="2"/>
      <c r="E1509" s="2"/>
      <c r="F1509" s="2"/>
      <c r="G1509" s="1"/>
      <c r="H1509" s="2"/>
      <c r="I1509" s="2"/>
      <c r="J1509" s="79"/>
    </row>
    <row r="1510" spans="1:10" x14ac:dyDescent="0.45">
      <c r="A1510" s="2"/>
      <c r="B1510" s="1"/>
      <c r="C1510" s="2"/>
      <c r="D1510" s="2"/>
      <c r="E1510" s="2"/>
      <c r="F1510" s="2"/>
      <c r="G1510" s="1"/>
      <c r="H1510" s="2"/>
      <c r="I1510" s="2"/>
      <c r="J1510" s="79"/>
    </row>
    <row r="1511" spans="1:10" x14ac:dyDescent="0.45">
      <c r="A1511" s="2"/>
      <c r="B1511" s="1"/>
      <c r="C1511" s="2"/>
      <c r="D1511" s="2"/>
      <c r="E1511" s="2"/>
      <c r="F1511" s="2"/>
      <c r="G1511" s="1"/>
    </row>
    <row r="1512" spans="1:10" x14ac:dyDescent="0.45">
      <c r="A1512" s="2"/>
      <c r="B1512" s="1"/>
      <c r="C1512" s="2"/>
      <c r="D1512" s="2"/>
      <c r="E1512" s="2"/>
      <c r="F1512" s="2"/>
      <c r="G1512" s="1"/>
      <c r="H1512" s="2"/>
      <c r="I1512" s="2"/>
      <c r="J1512" s="79"/>
    </row>
    <row r="1513" spans="1:10" x14ac:dyDescent="0.45">
      <c r="A1513" s="2"/>
      <c r="B1513" s="1"/>
      <c r="C1513" s="2"/>
      <c r="D1513" s="2"/>
      <c r="E1513" s="2"/>
      <c r="F1513" s="2"/>
      <c r="G1513" s="1"/>
      <c r="H1513" s="2"/>
      <c r="I1513" s="2"/>
      <c r="J1513" s="79"/>
    </row>
    <row r="1514" spans="1:10" x14ac:dyDescent="0.45">
      <c r="A1514" s="2"/>
      <c r="B1514" s="1"/>
      <c r="C1514" s="2"/>
      <c r="D1514" s="2"/>
      <c r="E1514" s="2"/>
      <c r="F1514" s="2"/>
      <c r="G1514" s="1"/>
      <c r="H1514" s="2"/>
      <c r="I1514" s="2"/>
      <c r="J1514" s="79"/>
    </row>
    <row r="1515" spans="1:10" x14ac:dyDescent="0.45">
      <c r="A1515" s="2"/>
      <c r="B1515" s="1"/>
      <c r="C1515" s="2"/>
      <c r="D1515" s="2"/>
      <c r="E1515" s="2"/>
      <c r="F1515" s="2"/>
      <c r="G1515" s="1"/>
      <c r="H1515" s="2"/>
      <c r="I1515" s="2"/>
      <c r="J1515" s="79"/>
    </row>
    <row r="1516" spans="1:10" x14ac:dyDescent="0.45">
      <c r="A1516" s="2"/>
      <c r="B1516" s="1"/>
      <c r="C1516" s="2"/>
      <c r="D1516" s="2"/>
      <c r="E1516" s="2"/>
      <c r="F1516" s="2"/>
      <c r="G1516" s="1"/>
      <c r="H1516" s="2"/>
      <c r="I1516" s="2"/>
      <c r="J1516" s="79"/>
    </row>
    <row r="1517" spans="1:10" x14ac:dyDescent="0.45">
      <c r="A1517" s="2"/>
      <c r="B1517" s="1"/>
      <c r="C1517" s="2"/>
      <c r="D1517" s="2"/>
      <c r="E1517" s="2"/>
      <c r="F1517" s="2"/>
      <c r="G1517" s="1"/>
      <c r="H1517" s="2"/>
      <c r="I1517" s="2"/>
      <c r="J1517" s="79"/>
    </row>
    <row r="1518" spans="1:10" x14ac:dyDescent="0.45">
      <c r="A1518" s="2"/>
      <c r="B1518" s="1"/>
      <c r="C1518" s="2"/>
      <c r="D1518" s="2"/>
      <c r="E1518" s="2"/>
      <c r="F1518" s="2"/>
      <c r="G1518" s="1"/>
      <c r="H1518" s="2"/>
      <c r="I1518" s="2"/>
      <c r="J1518" s="79"/>
    </row>
    <row r="1519" spans="1:10" x14ac:dyDescent="0.45">
      <c r="A1519" s="2"/>
      <c r="B1519" s="1"/>
      <c r="C1519" s="2"/>
      <c r="D1519" s="2"/>
      <c r="E1519" s="2"/>
      <c r="F1519" s="2"/>
      <c r="G1519" s="1"/>
      <c r="H1519" s="2"/>
      <c r="I1519" s="2"/>
      <c r="J1519" s="79"/>
    </row>
    <row r="1520" spans="1:10" x14ac:dyDescent="0.45">
      <c r="A1520" s="2"/>
      <c r="B1520" s="1"/>
      <c r="C1520" s="2"/>
      <c r="D1520" s="2"/>
      <c r="E1520" s="2"/>
      <c r="F1520" s="2"/>
      <c r="G1520" s="1"/>
      <c r="H1520" s="2"/>
      <c r="I1520" s="2"/>
      <c r="J1520" s="79"/>
    </row>
    <row r="1521" spans="1:10" x14ac:dyDescent="0.45">
      <c r="A1521" s="2"/>
      <c r="B1521" s="1"/>
      <c r="C1521" s="2"/>
      <c r="D1521" s="2"/>
      <c r="E1521" s="2"/>
      <c r="F1521" s="2"/>
      <c r="G1521" s="1"/>
      <c r="H1521" s="2"/>
      <c r="I1521" s="2"/>
      <c r="J1521" s="79"/>
    </row>
    <row r="1522" spans="1:10" x14ac:dyDescent="0.45">
      <c r="A1522" s="2"/>
      <c r="B1522" s="1"/>
      <c r="C1522" s="2"/>
      <c r="D1522" s="2"/>
      <c r="E1522" s="2"/>
      <c r="F1522" s="2"/>
      <c r="G1522" s="1"/>
      <c r="H1522" s="2"/>
      <c r="I1522" s="2"/>
      <c r="J1522" s="79"/>
    </row>
    <row r="1523" spans="1:10" x14ac:dyDescent="0.45">
      <c r="A1523" s="2"/>
      <c r="B1523" s="1"/>
      <c r="C1523" s="2"/>
      <c r="D1523" s="2"/>
      <c r="E1523" s="2"/>
      <c r="F1523" s="2"/>
      <c r="G1523" s="1"/>
      <c r="H1523" s="2"/>
      <c r="I1523" s="2"/>
      <c r="J1523" s="79"/>
    </row>
    <row r="1524" spans="1:10" x14ac:dyDescent="0.45">
      <c r="A1524" s="2"/>
      <c r="B1524" s="1"/>
      <c r="C1524" s="2"/>
      <c r="D1524" s="2"/>
      <c r="E1524" s="2"/>
      <c r="F1524" s="2"/>
      <c r="G1524" s="1"/>
      <c r="H1524" s="2"/>
      <c r="I1524" s="2"/>
      <c r="J1524" s="79"/>
    </row>
    <row r="1525" spans="1:10" x14ac:dyDescent="0.45">
      <c r="A1525" s="2"/>
      <c r="B1525" s="1"/>
      <c r="C1525" s="2"/>
      <c r="D1525" s="2"/>
      <c r="E1525" s="2"/>
      <c r="F1525" s="2"/>
      <c r="G1525" s="1"/>
      <c r="H1525" s="2"/>
      <c r="I1525" s="2"/>
      <c r="J1525" s="79"/>
    </row>
    <row r="1526" spans="1:10" x14ac:dyDescent="0.45">
      <c r="A1526" s="2"/>
      <c r="B1526" s="1"/>
      <c r="C1526" s="2"/>
      <c r="D1526" s="2"/>
      <c r="E1526" s="2"/>
      <c r="F1526" s="2"/>
      <c r="G1526" s="1"/>
      <c r="H1526" s="2"/>
      <c r="I1526" s="2"/>
      <c r="J1526" s="79"/>
    </row>
    <row r="1527" spans="1:10" x14ac:dyDescent="0.45">
      <c r="A1527" s="2"/>
      <c r="B1527" s="1"/>
      <c r="C1527" s="2"/>
      <c r="D1527" s="2"/>
      <c r="E1527" s="2"/>
      <c r="F1527" s="2"/>
      <c r="G1527" s="1"/>
      <c r="H1527" s="2"/>
      <c r="I1527" s="2"/>
      <c r="J1527" s="79"/>
    </row>
    <row r="1528" spans="1:10" x14ac:dyDescent="0.45">
      <c r="A1528" s="2"/>
      <c r="B1528" s="1"/>
      <c r="C1528" s="2"/>
      <c r="D1528" s="2"/>
      <c r="E1528" s="2"/>
      <c r="F1528" s="2"/>
      <c r="G1528" s="1"/>
      <c r="H1528" s="2"/>
      <c r="I1528" s="2"/>
      <c r="J1528" s="79"/>
    </row>
    <row r="1529" spans="1:10" x14ac:dyDescent="0.45">
      <c r="A1529" s="2"/>
      <c r="B1529" s="1"/>
      <c r="C1529" s="2"/>
      <c r="D1529" s="2"/>
      <c r="E1529" s="2"/>
      <c r="F1529" s="2"/>
      <c r="G1529" s="1"/>
      <c r="H1529" s="2"/>
      <c r="I1529" s="2"/>
      <c r="J1529" s="79"/>
    </row>
    <row r="1530" spans="1:10" x14ac:dyDescent="0.45">
      <c r="A1530" s="2"/>
      <c r="B1530" s="1"/>
      <c r="C1530" s="2"/>
      <c r="D1530" s="2"/>
      <c r="E1530" s="2"/>
      <c r="F1530" s="2"/>
      <c r="G1530" s="1"/>
      <c r="H1530" s="2"/>
      <c r="I1530" s="2"/>
      <c r="J1530" s="79"/>
    </row>
    <row r="1531" spans="1:10" x14ac:dyDescent="0.45">
      <c r="A1531" s="2"/>
      <c r="B1531" s="1"/>
      <c r="C1531" s="2"/>
      <c r="D1531" s="2"/>
      <c r="E1531" s="2"/>
      <c r="F1531" s="2"/>
      <c r="G1531" s="1"/>
      <c r="H1531" s="2"/>
      <c r="I1531" s="2"/>
      <c r="J1531" s="79"/>
    </row>
    <row r="1532" spans="1:10" x14ac:dyDescent="0.45">
      <c r="A1532" s="2"/>
      <c r="B1532" s="1"/>
      <c r="C1532" s="2"/>
      <c r="D1532" s="2"/>
      <c r="E1532" s="2"/>
      <c r="F1532" s="2"/>
      <c r="G1532" s="1"/>
      <c r="H1532" s="2"/>
      <c r="I1532" s="2"/>
      <c r="J1532" s="79"/>
    </row>
    <row r="1533" spans="1:10" x14ac:dyDescent="0.45">
      <c r="A1533" s="2"/>
      <c r="B1533" s="1"/>
      <c r="C1533" s="2"/>
      <c r="D1533" s="2"/>
      <c r="E1533" s="2"/>
      <c r="F1533" s="2"/>
      <c r="G1533" s="1"/>
      <c r="H1533" s="2"/>
      <c r="I1533" s="2"/>
      <c r="J1533" s="79"/>
    </row>
    <row r="1534" spans="1:10" x14ac:dyDescent="0.45">
      <c r="A1534" s="2"/>
      <c r="B1534" s="1"/>
      <c r="C1534" s="2"/>
      <c r="D1534" s="2"/>
      <c r="E1534" s="2"/>
      <c r="F1534" s="2"/>
      <c r="G1534" s="1"/>
      <c r="H1534" s="2"/>
      <c r="I1534" s="2"/>
      <c r="J1534" s="79"/>
    </row>
    <row r="1535" spans="1:10" x14ac:dyDescent="0.45">
      <c r="A1535" s="2"/>
      <c r="B1535" s="1"/>
      <c r="C1535" s="2"/>
      <c r="D1535" s="2"/>
      <c r="E1535" s="2"/>
      <c r="F1535" s="2"/>
      <c r="G1535" s="1"/>
      <c r="H1535" s="2"/>
      <c r="I1535" s="2"/>
      <c r="J1535" s="79"/>
    </row>
    <row r="1536" spans="1:10" x14ac:dyDescent="0.45">
      <c r="A1536" s="2"/>
      <c r="B1536" s="1"/>
      <c r="C1536" s="2"/>
      <c r="D1536" s="2"/>
      <c r="E1536" s="2"/>
      <c r="F1536" s="2"/>
      <c r="G1536" s="1"/>
      <c r="H1536" s="2"/>
      <c r="I1536" s="2"/>
      <c r="J1536" s="79"/>
    </row>
    <row r="1537" spans="1:10" x14ac:dyDescent="0.45">
      <c r="A1537" s="2"/>
      <c r="B1537" s="1"/>
      <c r="C1537" s="2"/>
      <c r="D1537" s="2"/>
      <c r="E1537" s="2"/>
      <c r="F1537" s="2"/>
      <c r="G1537" s="1"/>
      <c r="H1537" s="2"/>
      <c r="I1537" s="2"/>
      <c r="J1537" s="79"/>
    </row>
    <row r="1538" spans="1:10" x14ac:dyDescent="0.45">
      <c r="A1538" s="2"/>
      <c r="B1538" s="1"/>
      <c r="C1538" s="2"/>
      <c r="D1538" s="2"/>
      <c r="E1538" s="2"/>
      <c r="F1538" s="2"/>
      <c r="G1538" s="1"/>
      <c r="H1538" s="2"/>
      <c r="I1538" s="2"/>
      <c r="J1538" s="79"/>
    </row>
    <row r="1539" spans="1:10" x14ac:dyDescent="0.45">
      <c r="A1539" s="2"/>
      <c r="B1539" s="1"/>
      <c r="C1539" s="2"/>
      <c r="D1539" s="2"/>
      <c r="E1539" s="2"/>
      <c r="F1539" s="2"/>
      <c r="G1539" s="1"/>
      <c r="H1539" s="2"/>
      <c r="I1539" s="2"/>
      <c r="J1539" s="79"/>
    </row>
    <row r="1540" spans="1:10" x14ac:dyDescent="0.45">
      <c r="A1540" s="2"/>
      <c r="B1540" s="1"/>
      <c r="C1540" s="2"/>
      <c r="D1540" s="2"/>
      <c r="E1540" s="2"/>
      <c r="F1540" s="2"/>
      <c r="G1540" s="1"/>
      <c r="H1540" s="2"/>
      <c r="I1540" s="2"/>
      <c r="J1540" s="79"/>
    </row>
    <row r="1541" spans="1:10" x14ac:dyDescent="0.45">
      <c r="A1541" s="2"/>
      <c r="B1541" s="1"/>
      <c r="C1541" s="2"/>
      <c r="D1541" s="2"/>
      <c r="E1541" s="2"/>
      <c r="F1541" s="2"/>
      <c r="G1541" s="1"/>
      <c r="H1541" s="2"/>
      <c r="I1541" s="2"/>
      <c r="J1541" s="79"/>
    </row>
    <row r="1542" spans="1:10" x14ac:dyDescent="0.45">
      <c r="A1542" s="2"/>
      <c r="B1542" s="1"/>
      <c r="C1542" s="2"/>
      <c r="D1542" s="2"/>
      <c r="E1542" s="2"/>
      <c r="F1542" s="2"/>
      <c r="G1542" s="1"/>
      <c r="H1542" s="2"/>
      <c r="I1542" s="2"/>
      <c r="J1542" s="79"/>
    </row>
    <row r="1543" spans="1:10" x14ac:dyDescent="0.45">
      <c r="A1543" s="2"/>
      <c r="B1543" s="1"/>
      <c r="C1543" s="2"/>
      <c r="D1543" s="2"/>
      <c r="E1543" s="2"/>
      <c r="F1543" s="2"/>
      <c r="G1543" s="1"/>
      <c r="H1543" s="2"/>
      <c r="I1543" s="2"/>
      <c r="J1543" s="79"/>
    </row>
    <row r="1544" spans="1:10" x14ac:dyDescent="0.45">
      <c r="A1544" s="2"/>
      <c r="B1544" s="1"/>
      <c r="C1544" s="2"/>
      <c r="D1544" s="2"/>
      <c r="E1544" s="2"/>
      <c r="F1544" s="2"/>
      <c r="G1544" s="1"/>
      <c r="H1544" s="2"/>
      <c r="I1544" s="2"/>
      <c r="J1544" s="79"/>
    </row>
    <row r="1545" spans="1:10" x14ac:dyDescent="0.45">
      <c r="A1545" s="2"/>
      <c r="B1545" s="1"/>
      <c r="C1545" s="2"/>
      <c r="D1545" s="2"/>
      <c r="E1545" s="2"/>
      <c r="F1545" s="2"/>
      <c r="G1545" s="1"/>
      <c r="H1545" s="2"/>
      <c r="I1545" s="2"/>
      <c r="J1545" s="79"/>
    </row>
    <row r="1546" spans="1:10" x14ac:dyDescent="0.45">
      <c r="A1546" s="2"/>
      <c r="B1546" s="1"/>
      <c r="C1546" s="2"/>
      <c r="D1546" s="2"/>
      <c r="E1546" s="2"/>
      <c r="F1546" s="2"/>
      <c r="G1546" s="1"/>
      <c r="H1546" s="2"/>
      <c r="I1546" s="2"/>
      <c r="J1546" s="79"/>
    </row>
    <row r="1547" spans="1:10" x14ac:dyDescent="0.45">
      <c r="A1547" s="2"/>
      <c r="B1547" s="1"/>
      <c r="C1547" s="2"/>
      <c r="D1547" s="2"/>
      <c r="E1547" s="2"/>
      <c r="F1547" s="2"/>
      <c r="G1547" s="1"/>
      <c r="H1547" s="2"/>
      <c r="I1547" s="2"/>
      <c r="J1547" s="79"/>
    </row>
    <row r="1548" spans="1:10" x14ac:dyDescent="0.45">
      <c r="A1548" s="2"/>
      <c r="B1548" s="1"/>
      <c r="C1548" s="2"/>
      <c r="D1548" s="2"/>
      <c r="E1548" s="2"/>
      <c r="F1548" s="2"/>
      <c r="G1548" s="1"/>
      <c r="H1548" s="2"/>
      <c r="I1548" s="2"/>
      <c r="J1548" s="79"/>
    </row>
    <row r="1549" spans="1:10" x14ac:dyDescent="0.45">
      <c r="A1549" s="2"/>
      <c r="B1549" s="1"/>
      <c r="C1549" s="2"/>
      <c r="D1549" s="2"/>
      <c r="E1549" s="2"/>
      <c r="F1549" s="2"/>
      <c r="G1549" s="1"/>
      <c r="H1549" s="2"/>
      <c r="I1549" s="2"/>
      <c r="J1549" s="79"/>
    </row>
    <row r="1550" spans="1:10" x14ac:dyDescent="0.45">
      <c r="A1550" s="2"/>
      <c r="B1550" s="1"/>
      <c r="C1550" s="2"/>
      <c r="D1550" s="2"/>
      <c r="E1550" s="2"/>
      <c r="F1550" s="2"/>
      <c r="G1550" s="1"/>
      <c r="H1550" s="2"/>
      <c r="I1550" s="2"/>
      <c r="J1550" s="79"/>
    </row>
    <row r="1551" spans="1:10" x14ac:dyDescent="0.45">
      <c r="A1551" s="2"/>
      <c r="B1551" s="1"/>
      <c r="C1551" s="2"/>
      <c r="D1551" s="2"/>
      <c r="E1551" s="2"/>
      <c r="F1551" s="2"/>
      <c r="G1551" s="1"/>
      <c r="H1551" s="2"/>
      <c r="I1551" s="2"/>
      <c r="J1551" s="79"/>
    </row>
    <row r="1552" spans="1:10" x14ac:dyDescent="0.45">
      <c r="A1552" s="2"/>
      <c r="B1552" s="1"/>
      <c r="C1552" s="2"/>
      <c r="D1552" s="2"/>
      <c r="E1552" s="2"/>
      <c r="F1552" s="2"/>
      <c r="G1552" s="1"/>
      <c r="H1552" s="2"/>
      <c r="I1552" s="2"/>
      <c r="J1552" s="79"/>
    </row>
    <row r="1553" spans="1:10" x14ac:dyDescent="0.45">
      <c r="A1553" s="2"/>
      <c r="B1553" s="1"/>
      <c r="C1553" s="2"/>
      <c r="D1553" s="2"/>
      <c r="E1553" s="2"/>
      <c r="F1553" s="2"/>
      <c r="G1553" s="1"/>
      <c r="H1553" s="2"/>
      <c r="I1553" s="2"/>
      <c r="J1553" s="79"/>
    </row>
    <row r="1554" spans="1:10" x14ac:dyDescent="0.45">
      <c r="A1554" s="2"/>
      <c r="B1554" s="1"/>
      <c r="C1554" s="2"/>
      <c r="D1554" s="2"/>
      <c r="E1554" s="2"/>
      <c r="F1554" s="2"/>
      <c r="G1554" s="1"/>
      <c r="H1554" s="2"/>
      <c r="I1554" s="2"/>
      <c r="J1554" s="79"/>
    </row>
    <row r="1555" spans="1:10" x14ac:dyDescent="0.45">
      <c r="A1555" s="2"/>
      <c r="B1555" s="1"/>
      <c r="C1555" s="2"/>
      <c r="D1555" s="2"/>
      <c r="E1555" s="2"/>
      <c r="F1555" s="2"/>
      <c r="G1555" s="1"/>
      <c r="H1555" s="2"/>
      <c r="I1555" s="2"/>
      <c r="J1555" s="79"/>
    </row>
    <row r="1556" spans="1:10" x14ac:dyDescent="0.45">
      <c r="A1556" s="2"/>
      <c r="B1556" s="1"/>
      <c r="C1556" s="2"/>
      <c r="D1556" s="2"/>
      <c r="E1556" s="2"/>
      <c r="F1556" s="2"/>
      <c r="G1556" s="1"/>
      <c r="H1556" s="2"/>
      <c r="I1556" s="2"/>
      <c r="J1556" s="79"/>
    </row>
    <row r="1557" spans="1:10" x14ac:dyDescent="0.45">
      <c r="A1557" s="2"/>
      <c r="B1557" s="1"/>
      <c r="C1557" s="2"/>
      <c r="D1557" s="2"/>
      <c r="E1557" s="2"/>
      <c r="F1557" s="2"/>
      <c r="G1557" s="1"/>
      <c r="H1557" s="2"/>
      <c r="I1557" s="2"/>
      <c r="J1557" s="79"/>
    </row>
    <row r="1558" spans="1:10" x14ac:dyDescent="0.45">
      <c r="A1558" s="2"/>
      <c r="B1558" s="1"/>
      <c r="C1558" s="2"/>
      <c r="D1558" s="2"/>
      <c r="E1558" s="2"/>
      <c r="F1558" s="2"/>
      <c r="G1558" s="1"/>
      <c r="H1558" s="2"/>
      <c r="I1558" s="2"/>
      <c r="J1558" s="79"/>
    </row>
    <row r="1559" spans="1:10" x14ac:dyDescent="0.45">
      <c r="A1559" s="2"/>
      <c r="B1559" s="1"/>
      <c r="C1559" s="2"/>
      <c r="D1559" s="2"/>
      <c r="E1559" s="2"/>
      <c r="F1559" s="2"/>
      <c r="G1559" s="1"/>
      <c r="H1559" s="2"/>
      <c r="I1559" s="2"/>
      <c r="J1559" s="79"/>
    </row>
    <row r="1560" spans="1:10" x14ac:dyDescent="0.45">
      <c r="A1560" s="2"/>
      <c r="B1560" s="1"/>
      <c r="C1560" s="2"/>
      <c r="D1560" s="2"/>
      <c r="E1560" s="2"/>
      <c r="F1560" s="2"/>
      <c r="G1560" s="1"/>
      <c r="H1560" s="2"/>
      <c r="I1560" s="2"/>
      <c r="J1560" s="79"/>
    </row>
    <row r="1561" spans="1:10" x14ac:dyDescent="0.45">
      <c r="A1561" s="2"/>
      <c r="B1561" s="1"/>
      <c r="C1561" s="2"/>
      <c r="D1561" s="2"/>
      <c r="E1561" s="2"/>
      <c r="F1561" s="2"/>
      <c r="G1561" s="1"/>
      <c r="H1561" s="2"/>
      <c r="I1561" s="2"/>
      <c r="J1561" s="79"/>
    </row>
    <row r="1562" spans="1:10" x14ac:dyDescent="0.45">
      <c r="A1562" s="2"/>
      <c r="B1562" s="1"/>
      <c r="C1562" s="2"/>
      <c r="D1562" s="2"/>
      <c r="E1562" s="2"/>
      <c r="F1562" s="2"/>
      <c r="G1562" s="1"/>
      <c r="H1562" s="2"/>
      <c r="I1562" s="2"/>
      <c r="J1562" s="79"/>
    </row>
    <row r="1563" spans="1:10" x14ac:dyDescent="0.45">
      <c r="A1563" s="2"/>
      <c r="B1563" s="1"/>
      <c r="C1563" s="2"/>
      <c r="D1563" s="2"/>
      <c r="E1563" s="2"/>
      <c r="F1563" s="2"/>
      <c r="G1563" s="1"/>
      <c r="H1563" s="2"/>
      <c r="I1563" s="2"/>
      <c r="J1563" s="79"/>
    </row>
    <row r="1564" spans="1:10" x14ac:dyDescent="0.45">
      <c r="A1564" s="2"/>
      <c r="B1564" s="1"/>
      <c r="C1564" s="2"/>
      <c r="D1564" s="2"/>
      <c r="E1564" s="2"/>
      <c r="F1564" s="2"/>
      <c r="G1564" s="1"/>
      <c r="H1564" s="2"/>
      <c r="I1564" s="2"/>
      <c r="J1564" s="79"/>
    </row>
    <row r="1565" spans="1:10" x14ac:dyDescent="0.45">
      <c r="A1565" s="2"/>
      <c r="B1565" s="1"/>
      <c r="C1565" s="2"/>
      <c r="D1565" s="2"/>
      <c r="E1565" s="2"/>
      <c r="F1565" s="2"/>
      <c r="G1565" s="1"/>
      <c r="H1565" s="2"/>
      <c r="I1565" s="2"/>
      <c r="J1565" s="79"/>
    </row>
    <row r="1566" spans="1:10" x14ac:dyDescent="0.45">
      <c r="A1566" s="2"/>
      <c r="B1566" s="1"/>
      <c r="C1566" s="2"/>
      <c r="D1566" s="2"/>
      <c r="E1566" s="2"/>
      <c r="F1566" s="2"/>
      <c r="G1566" s="1"/>
      <c r="H1566" s="2"/>
      <c r="I1566" s="2"/>
      <c r="J1566" s="79"/>
    </row>
    <row r="1567" spans="1:10" x14ac:dyDescent="0.45">
      <c r="A1567" s="2"/>
      <c r="B1567" s="1"/>
      <c r="C1567" s="2"/>
      <c r="D1567" s="2"/>
      <c r="E1567" s="2"/>
      <c r="F1567" s="2"/>
      <c r="G1567" s="1"/>
      <c r="H1567" s="2"/>
      <c r="I1567" s="2"/>
      <c r="J1567" s="79"/>
    </row>
    <row r="1568" spans="1:10" x14ac:dyDescent="0.45">
      <c r="A1568" s="2"/>
      <c r="B1568" s="1"/>
      <c r="C1568" s="2"/>
      <c r="D1568" s="2"/>
      <c r="E1568" s="2"/>
      <c r="F1568" s="2"/>
      <c r="G1568" s="1"/>
      <c r="H1568" s="2"/>
      <c r="I1568" s="2"/>
      <c r="J1568" s="79"/>
    </row>
    <row r="1569" spans="1:10" x14ac:dyDescent="0.45">
      <c r="A1569" s="2"/>
      <c r="B1569" s="1"/>
      <c r="C1569" s="2"/>
      <c r="D1569" s="2"/>
      <c r="E1569" s="2"/>
      <c r="F1569" s="2"/>
      <c r="G1569" s="1"/>
      <c r="H1569" s="2"/>
      <c r="I1569" s="2"/>
      <c r="J1569" s="79"/>
    </row>
    <row r="1570" spans="1:10" x14ac:dyDescent="0.45">
      <c r="A1570" s="2"/>
      <c r="B1570" s="1"/>
      <c r="C1570" s="2"/>
      <c r="D1570" s="2"/>
      <c r="E1570" s="2"/>
      <c r="F1570" s="2"/>
      <c r="G1570" s="1"/>
      <c r="H1570" s="2"/>
      <c r="I1570" s="2"/>
      <c r="J1570" s="79"/>
    </row>
    <row r="1571" spans="1:10" x14ac:dyDescent="0.45">
      <c r="A1571" s="2"/>
      <c r="B1571" s="1"/>
      <c r="C1571" s="2"/>
      <c r="D1571" s="2"/>
      <c r="E1571" s="2"/>
      <c r="F1571" s="2"/>
      <c r="G1571" s="1"/>
      <c r="H1571" s="2"/>
      <c r="I1571" s="2"/>
      <c r="J1571" s="79"/>
    </row>
    <row r="1572" spans="1:10" x14ac:dyDescent="0.45">
      <c r="A1572" s="2"/>
      <c r="B1572" s="1"/>
      <c r="C1572" s="2"/>
      <c r="D1572" s="2"/>
      <c r="E1572" s="2"/>
      <c r="F1572" s="2"/>
      <c r="G1572" s="1"/>
      <c r="H1572" s="2"/>
      <c r="I1572" s="2"/>
      <c r="J1572" s="79"/>
    </row>
    <row r="1573" spans="1:10" x14ac:dyDescent="0.45">
      <c r="A1573" s="2"/>
      <c r="B1573" s="1"/>
      <c r="C1573" s="2"/>
      <c r="D1573" s="2"/>
      <c r="E1573" s="2"/>
      <c r="F1573" s="2"/>
      <c r="G1573" s="1"/>
      <c r="H1573" s="2"/>
      <c r="I1573" s="2"/>
      <c r="J1573" s="79"/>
    </row>
    <row r="1574" spans="1:10" x14ac:dyDescent="0.45">
      <c r="A1574" s="2"/>
      <c r="B1574" s="1"/>
      <c r="C1574" s="2"/>
      <c r="D1574" s="2"/>
      <c r="E1574" s="2"/>
      <c r="F1574" s="2"/>
      <c r="G1574" s="1"/>
      <c r="H1574" s="2"/>
      <c r="I1574" s="2"/>
      <c r="J1574" s="79"/>
    </row>
    <row r="1575" spans="1:10" x14ac:dyDescent="0.45">
      <c r="A1575" s="2"/>
      <c r="B1575" s="1"/>
      <c r="C1575" s="2"/>
      <c r="D1575" s="2"/>
      <c r="E1575" s="2"/>
      <c r="F1575" s="2"/>
      <c r="G1575" s="1"/>
      <c r="H1575" s="2"/>
      <c r="I1575" s="2"/>
      <c r="J1575" s="79"/>
    </row>
    <row r="1576" spans="1:10" x14ac:dyDescent="0.45">
      <c r="A1576" s="2"/>
      <c r="B1576" s="1"/>
      <c r="C1576" s="2"/>
      <c r="D1576" s="2"/>
      <c r="E1576" s="2"/>
      <c r="F1576" s="2"/>
      <c r="G1576" s="1"/>
      <c r="H1576" s="2"/>
      <c r="I1576" s="2"/>
      <c r="J1576" s="79"/>
    </row>
    <row r="1577" spans="1:10" x14ac:dyDescent="0.45">
      <c r="A1577" s="2"/>
      <c r="B1577" s="1"/>
      <c r="C1577" s="2"/>
      <c r="D1577" s="2"/>
      <c r="E1577" s="2"/>
      <c r="F1577" s="2"/>
      <c r="G1577" s="1"/>
      <c r="H1577" s="2"/>
      <c r="I1577" s="2"/>
      <c r="J1577" s="79"/>
    </row>
    <row r="1578" spans="1:10" x14ac:dyDescent="0.45">
      <c r="A1578" s="2"/>
      <c r="B1578" s="1"/>
      <c r="C1578" s="2"/>
      <c r="D1578" s="2"/>
      <c r="E1578" s="2"/>
      <c r="F1578" s="2"/>
      <c r="G1578" s="1"/>
      <c r="H1578" s="2"/>
      <c r="I1578" s="2"/>
      <c r="J1578" s="79"/>
    </row>
    <row r="1579" spans="1:10" x14ac:dyDescent="0.45">
      <c r="A1579" s="2"/>
      <c r="B1579" s="1"/>
      <c r="C1579" s="2"/>
      <c r="D1579" s="2"/>
      <c r="E1579" s="2"/>
      <c r="F1579" s="2"/>
      <c r="G1579" s="1"/>
      <c r="H1579" s="2"/>
      <c r="I1579" s="2"/>
      <c r="J1579" s="79"/>
    </row>
    <row r="1580" spans="1:10" x14ac:dyDescent="0.45">
      <c r="A1580" s="2"/>
      <c r="B1580" s="1"/>
      <c r="C1580" s="2"/>
      <c r="D1580" s="2"/>
      <c r="E1580" s="2"/>
      <c r="F1580" s="2"/>
      <c r="G1580" s="1"/>
      <c r="H1580" s="2"/>
      <c r="I1580" s="2"/>
      <c r="J1580" s="79"/>
    </row>
    <row r="1581" spans="1:10" x14ac:dyDescent="0.45">
      <c r="A1581" s="2"/>
      <c r="B1581" s="1"/>
      <c r="C1581" s="2"/>
      <c r="D1581" s="2"/>
      <c r="E1581" s="2"/>
      <c r="F1581" s="2"/>
      <c r="G1581" s="1"/>
      <c r="H1581" s="2"/>
      <c r="I1581" s="2"/>
      <c r="J1581" s="79"/>
    </row>
    <row r="1582" spans="1:10" x14ac:dyDescent="0.45">
      <c r="A1582" s="2"/>
      <c r="B1582" s="1"/>
      <c r="C1582" s="2"/>
      <c r="D1582" s="2"/>
      <c r="E1582" s="2"/>
      <c r="F1582" s="2"/>
      <c r="G1582" s="1"/>
      <c r="H1582" s="2"/>
      <c r="I1582" s="2"/>
      <c r="J1582" s="79"/>
    </row>
    <row r="1583" spans="1:10" x14ac:dyDescent="0.45">
      <c r="A1583" s="2"/>
      <c r="B1583" s="1"/>
      <c r="C1583" s="2"/>
      <c r="D1583" s="2"/>
      <c r="E1583" s="2"/>
      <c r="F1583" s="2"/>
      <c r="G1583" s="1"/>
      <c r="H1583" s="2"/>
      <c r="I1583" s="2"/>
      <c r="J1583" s="79"/>
    </row>
    <row r="1584" spans="1:10" x14ac:dyDescent="0.45">
      <c r="A1584" s="2"/>
      <c r="B1584" s="1"/>
      <c r="C1584" s="2"/>
      <c r="D1584" s="2"/>
      <c r="E1584" s="2"/>
      <c r="F1584" s="2"/>
      <c r="G1584" s="1"/>
      <c r="H1584" s="2"/>
      <c r="I1584" s="2"/>
      <c r="J1584" s="79"/>
    </row>
    <row r="1585" spans="1:10" x14ac:dyDescent="0.45">
      <c r="A1585" s="2"/>
      <c r="B1585" s="1"/>
      <c r="C1585" s="2"/>
      <c r="D1585" s="2"/>
      <c r="E1585" s="2"/>
      <c r="F1585" s="2"/>
      <c r="G1585" s="1"/>
      <c r="H1585" s="2"/>
      <c r="I1585" s="2"/>
      <c r="J1585" s="79"/>
    </row>
    <row r="1586" spans="1:10" x14ac:dyDescent="0.45">
      <c r="A1586" s="2"/>
      <c r="B1586" s="1"/>
      <c r="C1586" s="2"/>
      <c r="D1586" s="2"/>
      <c r="E1586" s="2"/>
      <c r="F1586" s="2"/>
      <c r="G1586" s="1"/>
      <c r="H1586" s="2"/>
      <c r="I1586" s="2"/>
      <c r="J1586" s="79"/>
    </row>
    <row r="1587" spans="1:10" x14ac:dyDescent="0.45">
      <c r="A1587" s="2"/>
      <c r="B1587" s="1"/>
      <c r="C1587" s="2"/>
      <c r="D1587" s="2"/>
      <c r="E1587" s="2"/>
      <c r="F1587" s="2"/>
      <c r="G1587" s="1"/>
      <c r="H1587" s="2"/>
      <c r="I1587" s="2"/>
      <c r="J1587" s="79"/>
    </row>
    <row r="1588" spans="1:10" x14ac:dyDescent="0.45">
      <c r="A1588" s="2"/>
      <c r="B1588" s="1"/>
      <c r="C1588" s="2"/>
      <c r="D1588" s="2"/>
      <c r="E1588" s="2"/>
      <c r="F1588" s="2"/>
      <c r="G1588" s="1"/>
      <c r="H1588" s="2"/>
      <c r="I1588" s="2"/>
      <c r="J1588" s="79"/>
    </row>
    <row r="1589" spans="1:10" x14ac:dyDescent="0.45">
      <c r="A1589" s="2"/>
      <c r="B1589" s="1"/>
      <c r="C1589" s="2"/>
      <c r="D1589" s="2"/>
      <c r="E1589" s="2"/>
      <c r="F1589" s="2"/>
      <c r="G1589" s="1"/>
      <c r="H1589" s="2"/>
      <c r="I1589" s="2"/>
      <c r="J1589" s="79"/>
    </row>
    <row r="1590" spans="1:10" x14ac:dyDescent="0.45">
      <c r="A1590" s="2"/>
      <c r="B1590" s="1"/>
      <c r="C1590" s="2"/>
      <c r="D1590" s="2"/>
      <c r="E1590" s="2"/>
      <c r="F1590" s="2"/>
      <c r="G1590" s="1"/>
      <c r="H1590" s="2"/>
      <c r="I1590" s="2"/>
      <c r="J1590" s="79"/>
    </row>
    <row r="1591" spans="1:10" x14ac:dyDescent="0.45">
      <c r="A1591" s="2"/>
      <c r="B1591" s="1"/>
      <c r="C1591" s="2"/>
      <c r="D1591" s="2"/>
      <c r="E1591" s="2"/>
      <c r="F1591" s="2"/>
      <c r="G1591" s="1"/>
      <c r="H1591" s="2"/>
      <c r="I1591" s="2"/>
      <c r="J1591" s="79"/>
    </row>
    <row r="1592" spans="1:10" x14ac:dyDescent="0.45">
      <c r="A1592" s="2"/>
      <c r="B1592" s="1"/>
      <c r="C1592" s="2"/>
      <c r="D1592" s="2"/>
      <c r="E1592" s="2"/>
      <c r="F1592" s="2"/>
      <c r="G1592" s="1"/>
      <c r="H1592" s="2"/>
      <c r="I1592" s="2"/>
      <c r="J1592" s="79"/>
    </row>
    <row r="1593" spans="1:10" x14ac:dyDescent="0.45">
      <c r="A1593" s="2"/>
      <c r="B1593" s="1"/>
      <c r="C1593" s="2"/>
      <c r="D1593" s="2"/>
      <c r="E1593" s="2"/>
      <c r="F1593" s="2"/>
      <c r="G1593" s="1"/>
      <c r="H1593" s="2"/>
      <c r="I1593" s="2"/>
      <c r="J1593" s="79"/>
    </row>
    <row r="1594" spans="1:10" x14ac:dyDescent="0.45">
      <c r="A1594" s="2"/>
      <c r="B1594" s="1"/>
      <c r="C1594" s="2"/>
      <c r="D1594" s="2"/>
      <c r="E1594" s="2"/>
      <c r="F1594" s="2"/>
      <c r="G1594" s="1"/>
      <c r="H1594" s="2"/>
      <c r="I1594" s="2"/>
      <c r="J1594" s="79"/>
    </row>
    <row r="1595" spans="1:10" x14ac:dyDescent="0.45">
      <c r="A1595" s="2"/>
      <c r="B1595" s="1"/>
      <c r="C1595" s="2"/>
      <c r="D1595" s="2"/>
      <c r="E1595" s="2"/>
      <c r="F1595" s="2"/>
      <c r="G1595" s="1"/>
      <c r="H1595" s="2"/>
      <c r="I1595" s="2"/>
      <c r="J1595" s="79"/>
    </row>
    <row r="1596" spans="1:10" x14ac:dyDescent="0.45">
      <c r="A1596" s="2"/>
      <c r="B1596" s="1"/>
      <c r="C1596" s="2"/>
      <c r="D1596" s="2"/>
      <c r="E1596" s="2"/>
      <c r="F1596" s="2"/>
      <c r="G1596" s="1"/>
      <c r="H1596" s="2"/>
      <c r="I1596" s="2"/>
      <c r="J1596" s="79"/>
    </row>
    <row r="1597" spans="1:10" x14ac:dyDescent="0.45">
      <c r="A1597" s="2"/>
      <c r="B1597" s="1"/>
      <c r="C1597" s="2"/>
      <c r="D1597" s="2"/>
      <c r="E1597" s="2"/>
      <c r="F1597" s="2"/>
      <c r="G1597" s="1"/>
      <c r="H1597" s="2"/>
      <c r="I1597" s="2"/>
      <c r="J1597" s="79"/>
    </row>
    <row r="1598" spans="1:10" x14ac:dyDescent="0.45">
      <c r="A1598" s="2"/>
      <c r="B1598" s="1"/>
      <c r="C1598" s="2"/>
      <c r="D1598" s="2"/>
      <c r="E1598" s="2"/>
      <c r="F1598" s="2"/>
      <c r="G1598" s="1"/>
      <c r="H1598" s="2"/>
      <c r="I1598" s="2"/>
      <c r="J1598" s="79"/>
    </row>
    <row r="1599" spans="1:10" x14ac:dyDescent="0.45">
      <c r="A1599" s="2"/>
      <c r="B1599" s="1"/>
      <c r="C1599" s="2"/>
      <c r="D1599" s="2"/>
      <c r="E1599" s="2"/>
      <c r="F1599" s="2"/>
      <c r="G1599" s="1"/>
      <c r="H1599" s="2"/>
      <c r="I1599" s="2"/>
      <c r="J1599" s="79"/>
    </row>
    <row r="1600" spans="1:10" x14ac:dyDescent="0.45">
      <c r="A1600" s="2"/>
      <c r="B1600" s="1"/>
      <c r="C1600" s="2"/>
      <c r="D1600" s="2"/>
      <c r="E1600" s="2"/>
      <c r="F1600" s="2"/>
      <c r="G1600" s="1"/>
      <c r="H1600" s="2"/>
      <c r="I1600" s="2"/>
      <c r="J1600" s="79"/>
    </row>
    <row r="1601" spans="1:10" x14ac:dyDescent="0.45">
      <c r="A1601" s="2"/>
      <c r="B1601" s="1"/>
      <c r="C1601" s="2"/>
      <c r="D1601" s="2"/>
      <c r="E1601" s="2"/>
      <c r="F1601" s="2"/>
      <c r="G1601" s="1"/>
      <c r="H1601" s="2"/>
      <c r="I1601" s="2"/>
      <c r="J1601" s="79"/>
    </row>
    <row r="1602" spans="1:10" x14ac:dyDescent="0.45">
      <c r="A1602" s="2"/>
      <c r="B1602" s="1"/>
      <c r="C1602" s="2"/>
      <c r="D1602" s="2"/>
      <c r="E1602" s="2"/>
      <c r="F1602" s="2"/>
      <c r="G1602" s="1"/>
      <c r="H1602" s="2"/>
      <c r="I1602" s="2"/>
      <c r="J1602" s="79"/>
    </row>
    <row r="1603" spans="1:10" x14ac:dyDescent="0.45">
      <c r="A1603" s="2"/>
      <c r="B1603" s="1"/>
      <c r="C1603" s="2"/>
      <c r="D1603" s="2"/>
      <c r="E1603" s="2"/>
      <c r="F1603" s="2"/>
      <c r="G1603" s="1"/>
      <c r="H1603" s="2"/>
      <c r="I1603" s="2"/>
      <c r="J1603" s="79"/>
    </row>
    <row r="1604" spans="1:10" x14ac:dyDescent="0.45">
      <c r="A1604" s="2"/>
      <c r="B1604" s="1"/>
      <c r="C1604" s="2"/>
      <c r="D1604" s="2"/>
      <c r="E1604" s="2"/>
      <c r="F1604" s="2"/>
      <c r="G1604" s="1"/>
      <c r="H1604" s="2"/>
      <c r="I1604" s="2"/>
      <c r="J1604" s="79"/>
    </row>
    <row r="1605" spans="1:10" x14ac:dyDescent="0.45">
      <c r="A1605" s="2"/>
      <c r="B1605" s="1"/>
      <c r="C1605" s="2"/>
      <c r="D1605" s="2"/>
      <c r="E1605" s="2"/>
      <c r="F1605" s="2"/>
      <c r="G1605" s="1"/>
      <c r="H1605" s="2"/>
      <c r="I1605" s="2"/>
      <c r="J1605" s="79"/>
    </row>
    <row r="1606" spans="1:10" x14ac:dyDescent="0.45">
      <c r="A1606" s="2"/>
      <c r="B1606" s="1"/>
      <c r="C1606" s="2"/>
      <c r="D1606" s="2"/>
      <c r="E1606" s="2"/>
      <c r="F1606" s="2"/>
      <c r="G1606" s="1"/>
      <c r="H1606" s="2"/>
      <c r="I1606" s="2"/>
      <c r="J1606" s="79"/>
    </row>
    <row r="1607" spans="1:10" x14ac:dyDescent="0.45">
      <c r="A1607" s="2"/>
      <c r="B1607" s="1"/>
      <c r="C1607" s="2"/>
      <c r="D1607" s="2"/>
      <c r="E1607" s="2"/>
      <c r="F1607" s="2"/>
      <c r="G1607" s="1"/>
      <c r="H1607" s="2"/>
      <c r="I1607" s="2"/>
      <c r="J1607" s="79"/>
    </row>
    <row r="1608" spans="1:10" x14ac:dyDescent="0.45">
      <c r="A1608" s="2"/>
      <c r="B1608" s="1"/>
      <c r="C1608" s="2"/>
      <c r="D1608" s="2"/>
      <c r="E1608" s="2"/>
      <c r="F1608" s="2"/>
      <c r="G1608" s="1"/>
      <c r="H1608" s="2"/>
      <c r="I1608" s="2"/>
      <c r="J1608" s="79"/>
    </row>
    <row r="1609" spans="1:10" x14ac:dyDescent="0.45">
      <c r="A1609" s="2"/>
      <c r="B1609" s="1"/>
      <c r="C1609" s="2"/>
      <c r="D1609" s="2"/>
      <c r="E1609" s="2"/>
      <c r="F1609" s="2"/>
      <c r="G1609" s="1"/>
      <c r="H1609" s="2"/>
      <c r="I1609" s="2"/>
      <c r="J1609" s="79"/>
    </row>
    <row r="1610" spans="1:10" x14ac:dyDescent="0.45">
      <c r="A1610" s="2"/>
      <c r="B1610" s="1"/>
      <c r="C1610" s="2"/>
      <c r="D1610" s="2"/>
      <c r="E1610" s="2"/>
      <c r="F1610" s="2"/>
      <c r="G1610" s="1"/>
      <c r="H1610" s="2"/>
      <c r="I1610" s="2"/>
      <c r="J1610" s="79"/>
    </row>
    <row r="1611" spans="1:10" x14ac:dyDescent="0.45">
      <c r="A1611" s="2"/>
      <c r="B1611" s="1"/>
      <c r="C1611" s="2"/>
      <c r="D1611" s="2"/>
      <c r="E1611" s="2"/>
      <c r="F1611" s="2"/>
      <c r="G1611" s="1"/>
      <c r="H1611" s="2"/>
      <c r="I1611" s="2"/>
      <c r="J1611" s="79"/>
    </row>
    <row r="1612" spans="1:10" x14ac:dyDescent="0.45">
      <c r="A1612" s="2"/>
      <c r="B1612" s="1"/>
      <c r="C1612" s="2"/>
      <c r="D1612" s="2"/>
      <c r="E1612" s="2"/>
      <c r="F1612" s="2"/>
      <c r="G1612" s="1"/>
      <c r="H1612" s="2"/>
      <c r="I1612" s="2"/>
      <c r="J1612" s="79"/>
    </row>
    <row r="1613" spans="1:10" x14ac:dyDescent="0.45">
      <c r="A1613" s="2"/>
      <c r="B1613" s="1"/>
      <c r="C1613" s="2"/>
      <c r="D1613" s="2"/>
      <c r="E1613" s="2"/>
      <c r="F1613" s="2"/>
      <c r="G1613" s="1"/>
      <c r="H1613" s="2"/>
      <c r="I1613" s="2"/>
      <c r="J1613" s="79"/>
    </row>
    <row r="1614" spans="1:10" x14ac:dyDescent="0.45">
      <c r="A1614" s="2"/>
      <c r="B1614" s="1"/>
      <c r="C1614" s="2"/>
      <c r="D1614" s="2"/>
      <c r="E1614" s="2"/>
      <c r="F1614" s="2"/>
      <c r="G1614" s="1"/>
      <c r="H1614" s="2"/>
      <c r="I1614" s="2"/>
      <c r="J1614" s="79"/>
    </row>
    <row r="1615" spans="1:10" x14ac:dyDescent="0.45">
      <c r="A1615" s="2"/>
      <c r="B1615" s="1"/>
      <c r="C1615" s="2"/>
      <c r="D1615" s="2"/>
      <c r="E1615" s="2"/>
      <c r="F1615" s="2"/>
      <c r="G1615" s="1"/>
      <c r="H1615" s="2"/>
      <c r="I1615" s="2"/>
      <c r="J1615" s="79"/>
    </row>
    <row r="1616" spans="1:10" x14ac:dyDescent="0.45">
      <c r="A1616" s="2"/>
      <c r="B1616" s="1"/>
      <c r="C1616" s="2"/>
      <c r="D1616" s="2"/>
      <c r="E1616" s="2"/>
      <c r="F1616" s="2"/>
      <c r="G1616" s="1"/>
      <c r="H1616" s="2"/>
      <c r="I1616" s="2"/>
      <c r="J1616" s="79"/>
    </row>
    <row r="1617" spans="1:10" x14ac:dyDescent="0.45">
      <c r="A1617" s="2"/>
      <c r="B1617" s="1"/>
      <c r="C1617" s="2"/>
      <c r="D1617" s="2"/>
      <c r="E1617" s="2"/>
      <c r="F1617" s="2"/>
      <c r="G1617" s="1"/>
      <c r="H1617" s="2"/>
      <c r="I1617" s="2"/>
      <c r="J1617" s="79"/>
    </row>
    <row r="1618" spans="1:10" x14ac:dyDescent="0.45">
      <c r="A1618" s="2"/>
      <c r="B1618" s="1"/>
      <c r="C1618" s="2"/>
      <c r="D1618" s="2"/>
      <c r="E1618" s="2"/>
      <c r="F1618" s="2"/>
      <c r="G1618" s="1"/>
      <c r="H1618" s="2"/>
      <c r="I1618" s="2"/>
      <c r="J1618" s="79"/>
    </row>
    <row r="1619" spans="1:10" x14ac:dyDescent="0.45">
      <c r="A1619" s="2"/>
      <c r="B1619" s="1"/>
      <c r="C1619" s="2"/>
      <c r="D1619" s="2"/>
      <c r="E1619" s="2"/>
      <c r="F1619" s="2"/>
      <c r="G1619" s="1"/>
      <c r="H1619" s="2"/>
      <c r="I1619" s="2"/>
      <c r="J1619" s="79"/>
    </row>
    <row r="1620" spans="1:10" x14ac:dyDescent="0.45">
      <c r="A1620" s="2"/>
      <c r="B1620" s="1"/>
      <c r="C1620" s="2"/>
      <c r="D1620" s="2"/>
      <c r="E1620" s="2"/>
      <c r="F1620" s="2"/>
      <c r="G1620" s="1"/>
      <c r="H1620" s="2"/>
      <c r="I1620" s="2"/>
      <c r="J1620" s="79"/>
    </row>
    <row r="1621" spans="1:10" x14ac:dyDescent="0.45">
      <c r="A1621" s="2"/>
      <c r="B1621" s="1"/>
      <c r="C1621" s="2"/>
      <c r="D1621" s="2"/>
      <c r="E1621" s="2"/>
      <c r="F1621" s="2"/>
      <c r="G1621" s="1"/>
      <c r="H1621" s="2"/>
      <c r="I1621" s="2"/>
      <c r="J1621" s="79"/>
    </row>
    <row r="1622" spans="1:10" x14ac:dyDescent="0.45">
      <c r="A1622" s="2"/>
      <c r="B1622" s="1"/>
      <c r="C1622" s="2"/>
      <c r="D1622" s="2"/>
      <c r="E1622" s="2"/>
      <c r="F1622" s="2"/>
      <c r="G1622" s="1"/>
      <c r="H1622" s="2"/>
      <c r="I1622" s="2"/>
      <c r="J1622" s="79"/>
    </row>
    <row r="1623" spans="1:10" x14ac:dyDescent="0.45">
      <c r="A1623" s="2"/>
      <c r="B1623" s="1"/>
      <c r="C1623" s="2"/>
      <c r="D1623" s="2"/>
      <c r="E1623" s="2"/>
      <c r="F1623" s="2"/>
      <c r="G1623" s="1"/>
      <c r="H1623" s="2"/>
      <c r="I1623" s="2"/>
      <c r="J1623" s="79"/>
    </row>
    <row r="1624" spans="1:10" x14ac:dyDescent="0.45">
      <c r="A1624" s="2"/>
      <c r="B1624" s="1"/>
      <c r="C1624" s="2"/>
      <c r="D1624" s="2"/>
      <c r="E1624" s="2"/>
      <c r="F1624" s="2"/>
      <c r="G1624" s="1"/>
      <c r="H1624" s="2"/>
      <c r="I1624" s="2"/>
      <c r="J1624" s="79"/>
    </row>
    <row r="1625" spans="1:10" x14ac:dyDescent="0.45">
      <c r="A1625" s="2"/>
      <c r="B1625" s="1"/>
      <c r="C1625" s="2"/>
      <c r="D1625" s="2"/>
      <c r="E1625" s="2"/>
      <c r="F1625" s="2"/>
      <c r="G1625" s="1"/>
      <c r="H1625" s="2"/>
      <c r="I1625" s="2"/>
      <c r="J1625" s="79"/>
    </row>
    <row r="1626" spans="1:10" x14ac:dyDescent="0.45">
      <c r="A1626" s="2"/>
      <c r="B1626" s="1"/>
      <c r="C1626" s="2"/>
      <c r="D1626" s="2"/>
      <c r="E1626" s="2"/>
      <c r="F1626" s="2"/>
      <c r="G1626" s="1"/>
    </row>
    <row r="1627" spans="1:10" x14ac:dyDescent="0.45">
      <c r="A1627" s="2"/>
      <c r="B1627" s="1"/>
      <c r="C1627" s="2"/>
      <c r="D1627" s="2"/>
      <c r="E1627" s="2"/>
      <c r="F1627" s="2"/>
      <c r="G1627" s="1"/>
      <c r="H1627" s="2"/>
      <c r="I1627" s="2"/>
      <c r="J1627" s="79"/>
    </row>
    <row r="1628" spans="1:10" x14ac:dyDescent="0.45">
      <c r="A1628" s="2"/>
      <c r="B1628" s="1"/>
      <c r="C1628" s="2"/>
      <c r="D1628" s="2"/>
      <c r="E1628" s="2"/>
      <c r="F1628" s="2"/>
      <c r="G1628" s="1"/>
      <c r="H1628" s="2"/>
      <c r="I1628" s="2"/>
      <c r="J1628" s="79"/>
    </row>
    <row r="1629" spans="1:10" x14ac:dyDescent="0.45">
      <c r="A1629" s="2"/>
      <c r="B1629" s="1"/>
      <c r="C1629" s="2"/>
      <c r="D1629" s="2"/>
      <c r="E1629" s="2"/>
      <c r="F1629" s="2"/>
      <c r="G1629" s="1"/>
      <c r="H1629" s="2"/>
      <c r="I1629" s="2"/>
      <c r="J1629" s="79"/>
    </row>
    <row r="1630" spans="1:10" x14ac:dyDescent="0.45">
      <c r="A1630" s="2"/>
      <c r="B1630" s="1"/>
      <c r="C1630" s="2"/>
      <c r="D1630" s="2"/>
      <c r="E1630" s="2"/>
      <c r="F1630" s="2"/>
      <c r="G1630" s="1"/>
      <c r="H1630" s="2"/>
      <c r="I1630" s="2"/>
      <c r="J1630" s="79"/>
    </row>
    <row r="1631" spans="1:10" x14ac:dyDescent="0.45">
      <c r="A1631" s="2"/>
      <c r="B1631" s="1"/>
      <c r="C1631" s="2"/>
      <c r="D1631" s="2"/>
      <c r="E1631" s="2"/>
      <c r="F1631" s="2"/>
      <c r="G1631" s="1"/>
      <c r="H1631" s="2"/>
      <c r="I1631" s="2"/>
      <c r="J1631" s="79"/>
    </row>
    <row r="1632" spans="1:10" x14ac:dyDescent="0.45">
      <c r="A1632" s="2"/>
      <c r="B1632" s="1"/>
      <c r="C1632" s="2"/>
      <c r="D1632" s="2"/>
      <c r="E1632" s="2"/>
      <c r="F1632" s="2"/>
      <c r="G1632" s="1"/>
      <c r="H1632" s="2"/>
      <c r="I1632" s="2"/>
      <c r="J1632" s="79"/>
    </row>
    <row r="1633" spans="1:10" x14ac:dyDescent="0.45">
      <c r="A1633" s="2"/>
      <c r="B1633" s="1"/>
      <c r="C1633" s="2"/>
      <c r="D1633" s="2"/>
      <c r="E1633" s="2"/>
      <c r="F1633" s="2"/>
      <c r="G1633" s="1"/>
      <c r="H1633" s="2"/>
      <c r="I1633" s="2"/>
      <c r="J1633" s="79"/>
    </row>
    <row r="1634" spans="1:10" x14ac:dyDescent="0.45">
      <c r="A1634" s="2"/>
      <c r="B1634" s="1"/>
      <c r="C1634" s="2"/>
      <c r="D1634" s="2"/>
      <c r="E1634" s="2"/>
      <c r="F1634" s="2"/>
      <c r="G1634" s="1"/>
      <c r="H1634" s="2"/>
      <c r="I1634" s="2"/>
      <c r="J1634" s="79"/>
    </row>
    <row r="1635" spans="1:10" x14ac:dyDescent="0.45">
      <c r="A1635" s="2"/>
      <c r="B1635" s="1"/>
      <c r="C1635" s="2"/>
      <c r="D1635" s="2"/>
      <c r="E1635" s="2"/>
      <c r="F1635" s="2"/>
      <c r="G1635" s="1"/>
      <c r="H1635" s="2"/>
      <c r="I1635" s="2"/>
      <c r="J1635" s="79"/>
    </row>
    <row r="1636" spans="1:10" x14ac:dyDescent="0.45">
      <c r="A1636" s="2"/>
      <c r="B1636" s="1"/>
      <c r="C1636" s="2"/>
      <c r="D1636" s="2"/>
      <c r="E1636" s="2"/>
      <c r="F1636" s="2"/>
      <c r="G1636" s="1"/>
      <c r="H1636" s="2"/>
      <c r="I1636" s="2"/>
      <c r="J1636" s="79"/>
    </row>
    <row r="1637" spans="1:10" x14ac:dyDescent="0.45">
      <c r="A1637" s="2"/>
      <c r="B1637" s="1"/>
      <c r="C1637" s="2"/>
      <c r="D1637" s="2"/>
      <c r="E1637" s="2"/>
      <c r="F1637" s="2"/>
      <c r="G1637" s="1"/>
      <c r="H1637" s="2"/>
      <c r="I1637" s="2"/>
      <c r="J1637" s="79"/>
    </row>
    <row r="1638" spans="1:10" x14ac:dyDescent="0.45">
      <c r="A1638" s="2"/>
      <c r="B1638" s="1"/>
      <c r="C1638" s="2"/>
      <c r="D1638" s="2"/>
      <c r="E1638" s="2"/>
      <c r="F1638" s="2"/>
      <c r="G1638" s="1"/>
      <c r="H1638" s="2"/>
      <c r="I1638" s="2"/>
      <c r="J1638" s="79"/>
    </row>
    <row r="1639" spans="1:10" x14ac:dyDescent="0.45">
      <c r="A1639" s="2"/>
      <c r="B1639" s="1"/>
      <c r="C1639" s="2"/>
      <c r="D1639" s="2"/>
      <c r="E1639" s="2"/>
      <c r="F1639" s="2"/>
      <c r="G1639" s="1"/>
      <c r="H1639" s="2"/>
      <c r="I1639" s="2"/>
      <c r="J1639" s="79"/>
    </row>
    <row r="1640" spans="1:10" x14ac:dyDescent="0.45">
      <c r="A1640" s="2"/>
      <c r="B1640" s="1"/>
      <c r="C1640" s="2"/>
      <c r="D1640" s="2"/>
      <c r="E1640" s="2"/>
      <c r="F1640" s="2"/>
      <c r="G1640" s="1"/>
      <c r="H1640" s="2"/>
      <c r="I1640" s="2"/>
      <c r="J1640" s="79"/>
    </row>
    <row r="1641" spans="1:10" x14ac:dyDescent="0.45">
      <c r="A1641" s="2"/>
      <c r="B1641" s="1"/>
      <c r="C1641" s="2"/>
      <c r="D1641" s="2"/>
      <c r="E1641" s="2"/>
      <c r="F1641" s="2"/>
      <c r="G1641" s="1"/>
      <c r="H1641" s="2"/>
      <c r="I1641" s="2"/>
      <c r="J1641" s="79"/>
    </row>
    <row r="1642" spans="1:10" x14ac:dyDescent="0.45">
      <c r="A1642" s="2"/>
      <c r="B1642" s="1"/>
      <c r="C1642" s="2"/>
      <c r="D1642" s="2"/>
      <c r="E1642" s="2"/>
      <c r="F1642" s="2"/>
      <c r="G1642" s="1"/>
      <c r="H1642" s="2"/>
      <c r="I1642" s="2"/>
      <c r="J1642" s="79"/>
    </row>
    <row r="1643" spans="1:10" x14ac:dyDescent="0.45">
      <c r="A1643" s="2"/>
      <c r="B1643" s="1"/>
      <c r="C1643" s="2"/>
      <c r="D1643" s="2"/>
      <c r="E1643" s="2"/>
      <c r="F1643" s="2"/>
      <c r="G1643" s="1"/>
      <c r="H1643" s="2"/>
      <c r="I1643" s="2"/>
      <c r="J1643" s="79"/>
    </row>
    <row r="1644" spans="1:10" x14ac:dyDescent="0.45">
      <c r="A1644" s="2"/>
      <c r="B1644" s="1"/>
      <c r="C1644" s="2"/>
      <c r="D1644" s="2"/>
      <c r="E1644" s="2"/>
      <c r="F1644" s="2"/>
      <c r="G1644" s="1"/>
      <c r="H1644" s="2"/>
      <c r="I1644" s="2"/>
      <c r="J1644" s="79"/>
    </row>
    <row r="1645" spans="1:10" x14ac:dyDescent="0.45">
      <c r="A1645" s="2"/>
      <c r="B1645" s="1"/>
      <c r="C1645" s="2"/>
      <c r="D1645" s="2"/>
      <c r="E1645" s="2"/>
      <c r="F1645" s="2"/>
      <c r="G1645" s="1"/>
      <c r="H1645" s="2"/>
      <c r="I1645" s="2"/>
      <c r="J1645" s="79"/>
    </row>
    <row r="1646" spans="1:10" x14ac:dyDescent="0.45">
      <c r="A1646" s="2"/>
      <c r="B1646" s="1"/>
      <c r="C1646" s="2"/>
      <c r="D1646" s="2"/>
      <c r="E1646" s="2"/>
      <c r="F1646" s="2"/>
      <c r="G1646" s="1"/>
      <c r="H1646" s="2"/>
      <c r="I1646" s="2"/>
      <c r="J1646" s="79"/>
    </row>
    <row r="1647" spans="1:10" x14ac:dyDescent="0.45">
      <c r="A1647" s="2"/>
      <c r="B1647" s="1"/>
      <c r="C1647" s="2"/>
      <c r="D1647" s="2"/>
      <c r="E1647" s="2"/>
      <c r="F1647" s="2"/>
      <c r="G1647" s="1"/>
      <c r="H1647" s="2"/>
      <c r="I1647" s="2"/>
      <c r="J1647" s="79"/>
    </row>
    <row r="1648" spans="1:10" x14ac:dyDescent="0.45">
      <c r="A1648" s="2"/>
      <c r="B1648" s="1"/>
      <c r="C1648" s="2"/>
      <c r="D1648" s="2"/>
      <c r="E1648" s="2"/>
      <c r="F1648" s="2"/>
      <c r="G1648" s="1"/>
      <c r="H1648" s="2"/>
      <c r="I1648" s="2"/>
      <c r="J1648" s="79"/>
    </row>
    <row r="1649" spans="1:10" x14ac:dyDescent="0.45">
      <c r="A1649" s="2"/>
      <c r="B1649" s="1"/>
      <c r="C1649" s="2"/>
      <c r="D1649" s="2"/>
      <c r="E1649" s="2"/>
      <c r="F1649" s="2"/>
      <c r="G1649" s="1"/>
      <c r="H1649" s="2"/>
      <c r="I1649" s="2"/>
      <c r="J1649" s="79"/>
    </row>
    <row r="1650" spans="1:10" x14ac:dyDescent="0.45">
      <c r="A1650" s="2"/>
      <c r="B1650" s="1"/>
      <c r="C1650" s="2"/>
      <c r="D1650" s="2"/>
      <c r="E1650" s="2"/>
      <c r="F1650" s="2"/>
      <c r="G1650" s="1"/>
      <c r="H1650" s="2"/>
      <c r="I1650" s="2"/>
      <c r="J1650" s="79"/>
    </row>
    <row r="1651" spans="1:10" x14ac:dyDescent="0.45">
      <c r="A1651" s="2"/>
      <c r="B1651" s="1"/>
      <c r="C1651" s="2"/>
      <c r="D1651" s="2"/>
      <c r="E1651" s="2"/>
      <c r="F1651" s="2"/>
      <c r="G1651" s="1"/>
      <c r="H1651" s="2"/>
      <c r="I1651" s="2"/>
      <c r="J1651" s="79"/>
    </row>
    <row r="1652" spans="1:10" x14ac:dyDescent="0.45">
      <c r="A1652" s="2"/>
      <c r="B1652" s="1"/>
      <c r="C1652" s="2"/>
      <c r="D1652" s="2"/>
      <c r="E1652" s="2"/>
      <c r="F1652" s="2"/>
      <c r="G1652" s="1"/>
      <c r="H1652" s="2"/>
      <c r="I1652" s="2"/>
      <c r="J1652" s="79"/>
    </row>
    <row r="1653" spans="1:10" x14ac:dyDescent="0.45">
      <c r="A1653" s="2"/>
      <c r="B1653" s="1"/>
      <c r="C1653" s="2"/>
      <c r="D1653" s="2"/>
      <c r="E1653" s="2"/>
      <c r="F1653" s="2"/>
      <c r="G1653" s="1"/>
      <c r="H1653" s="2"/>
      <c r="I1653" s="2"/>
      <c r="J1653" s="79"/>
    </row>
    <row r="1654" spans="1:10" x14ac:dyDescent="0.45">
      <c r="A1654" s="2"/>
      <c r="B1654" s="1"/>
      <c r="C1654" s="2"/>
      <c r="D1654" s="2"/>
      <c r="E1654" s="2"/>
      <c r="F1654" s="2"/>
      <c r="G1654" s="1"/>
      <c r="H1654" s="2"/>
      <c r="I1654" s="2"/>
      <c r="J1654" s="79"/>
    </row>
    <row r="1655" spans="1:10" x14ac:dyDescent="0.45">
      <c r="A1655" s="2"/>
      <c r="B1655" s="1"/>
      <c r="C1655" s="2"/>
      <c r="D1655" s="2"/>
      <c r="E1655" s="2"/>
      <c r="F1655" s="2"/>
      <c r="G1655" s="1"/>
      <c r="H1655" s="2"/>
      <c r="I1655" s="2"/>
      <c r="J1655" s="79"/>
    </row>
    <row r="1656" spans="1:10" x14ac:dyDescent="0.45">
      <c r="A1656" s="2"/>
      <c r="B1656" s="1"/>
      <c r="C1656" s="2"/>
      <c r="D1656" s="2"/>
      <c r="E1656" s="2"/>
      <c r="F1656" s="2"/>
      <c r="G1656" s="1"/>
      <c r="H1656" s="2"/>
      <c r="I1656" s="2"/>
      <c r="J1656" s="79"/>
    </row>
    <row r="1657" spans="1:10" x14ac:dyDescent="0.45">
      <c r="A1657" s="2"/>
      <c r="B1657" s="1"/>
      <c r="C1657" s="2"/>
      <c r="D1657" s="2"/>
      <c r="E1657" s="2"/>
      <c r="F1657" s="2"/>
      <c r="G1657" s="1"/>
      <c r="H1657" s="2"/>
      <c r="I1657" s="2"/>
      <c r="J1657" s="79"/>
    </row>
    <row r="1658" spans="1:10" x14ac:dyDescent="0.45">
      <c r="A1658" s="2"/>
      <c r="B1658" s="1"/>
      <c r="C1658" s="2"/>
      <c r="D1658" s="2"/>
      <c r="E1658" s="2"/>
      <c r="F1658" s="2"/>
      <c r="G1658" s="1"/>
      <c r="H1658" s="2"/>
      <c r="I1658" s="2"/>
      <c r="J1658" s="79"/>
    </row>
    <row r="1659" spans="1:10" x14ac:dyDescent="0.45">
      <c r="A1659" s="2"/>
      <c r="B1659" s="1"/>
      <c r="C1659" s="2"/>
      <c r="D1659" s="2"/>
      <c r="E1659" s="2"/>
      <c r="F1659" s="2"/>
      <c r="G1659" s="1"/>
      <c r="H1659" s="2"/>
      <c r="I1659" s="2"/>
      <c r="J1659" s="79"/>
    </row>
    <row r="1660" spans="1:10" x14ac:dyDescent="0.45">
      <c r="A1660" s="2"/>
      <c r="B1660" s="1"/>
      <c r="C1660" s="2"/>
      <c r="D1660" s="2"/>
      <c r="E1660" s="2"/>
      <c r="F1660" s="2"/>
      <c r="G1660" s="1"/>
      <c r="H1660" s="2"/>
      <c r="I1660" s="2"/>
      <c r="J1660" s="79"/>
    </row>
    <row r="1661" spans="1:10" x14ac:dyDescent="0.45">
      <c r="A1661" s="2"/>
      <c r="B1661" s="1"/>
      <c r="C1661" s="2"/>
      <c r="D1661" s="2"/>
      <c r="E1661" s="2"/>
      <c r="F1661" s="2"/>
      <c r="G1661" s="1"/>
      <c r="H1661" s="2"/>
      <c r="I1661" s="2"/>
      <c r="J1661" s="79"/>
    </row>
    <row r="1662" spans="1:10" x14ac:dyDescent="0.45">
      <c r="A1662" s="2"/>
      <c r="B1662" s="1"/>
      <c r="C1662" s="2"/>
      <c r="D1662" s="2"/>
      <c r="E1662" s="2"/>
      <c r="F1662" s="2"/>
      <c r="G1662" s="1"/>
      <c r="H1662" s="2"/>
      <c r="I1662" s="2"/>
      <c r="J1662" s="79"/>
    </row>
    <row r="1663" spans="1:10" x14ac:dyDescent="0.45">
      <c r="A1663" s="2"/>
      <c r="B1663" s="1"/>
      <c r="C1663" s="2"/>
      <c r="D1663" s="2"/>
      <c r="E1663" s="2"/>
      <c r="F1663" s="2"/>
      <c r="G1663" s="1"/>
      <c r="H1663" s="2"/>
      <c r="I1663" s="2"/>
      <c r="J1663" s="79"/>
    </row>
    <row r="1664" spans="1:10" x14ac:dyDescent="0.45">
      <c r="A1664" s="2"/>
      <c r="B1664" s="1"/>
      <c r="C1664" s="2"/>
      <c r="D1664" s="2"/>
      <c r="E1664" s="2"/>
      <c r="F1664" s="2"/>
      <c r="G1664" s="1"/>
      <c r="H1664" s="2"/>
      <c r="I1664" s="2"/>
      <c r="J1664" s="79"/>
    </row>
    <row r="1665" spans="1:10" x14ac:dyDescent="0.45">
      <c r="A1665" s="2"/>
      <c r="B1665" s="1"/>
      <c r="C1665" s="2"/>
      <c r="D1665" s="2"/>
      <c r="E1665" s="2"/>
      <c r="F1665" s="2"/>
      <c r="G1665" s="1"/>
      <c r="H1665" s="2"/>
      <c r="I1665" s="2"/>
      <c r="J1665" s="79"/>
    </row>
    <row r="1666" spans="1:10" x14ac:dyDescent="0.45">
      <c r="A1666" s="2"/>
      <c r="B1666" s="1"/>
      <c r="C1666" s="2"/>
      <c r="D1666" s="2"/>
      <c r="E1666" s="2"/>
      <c r="F1666" s="2"/>
      <c r="G1666" s="1"/>
      <c r="H1666" s="2"/>
      <c r="I1666" s="2"/>
      <c r="J1666" s="79"/>
    </row>
    <row r="1667" spans="1:10" x14ac:dyDescent="0.45">
      <c r="A1667" s="2"/>
      <c r="B1667" s="1"/>
      <c r="C1667" s="2"/>
      <c r="D1667" s="2"/>
      <c r="E1667" s="2"/>
      <c r="F1667" s="2"/>
      <c r="G1667" s="1"/>
      <c r="H1667" s="2"/>
      <c r="I1667" s="2"/>
      <c r="J1667" s="79"/>
    </row>
    <row r="1668" spans="1:10" x14ac:dyDescent="0.45">
      <c r="A1668" s="2"/>
      <c r="B1668" s="1"/>
      <c r="C1668" s="2"/>
      <c r="D1668" s="2"/>
      <c r="E1668" s="2"/>
      <c r="F1668" s="2"/>
      <c r="G1668" s="1"/>
      <c r="H1668" s="2"/>
      <c r="I1668" s="2"/>
      <c r="J1668" s="79"/>
    </row>
    <row r="1669" spans="1:10" x14ac:dyDescent="0.45">
      <c r="A1669" s="2"/>
      <c r="B1669" s="1"/>
      <c r="C1669" s="2"/>
      <c r="D1669" s="2"/>
      <c r="E1669" s="2"/>
      <c r="F1669" s="2"/>
      <c r="G1669" s="1"/>
      <c r="H1669" s="2"/>
      <c r="I1669" s="2"/>
      <c r="J1669" s="79"/>
    </row>
    <row r="1670" spans="1:10" x14ac:dyDescent="0.45">
      <c r="A1670" s="2"/>
      <c r="B1670" s="1"/>
      <c r="C1670" s="2"/>
      <c r="D1670" s="2"/>
      <c r="E1670" s="2"/>
      <c r="F1670" s="2"/>
      <c r="G1670" s="1"/>
      <c r="H1670" s="2"/>
      <c r="I1670" s="2"/>
      <c r="J1670" s="79"/>
    </row>
    <row r="1671" spans="1:10" x14ac:dyDescent="0.45">
      <c r="A1671" s="2"/>
      <c r="B1671" s="1"/>
      <c r="C1671" s="2"/>
      <c r="D1671" s="2"/>
      <c r="E1671" s="2"/>
      <c r="F1671" s="2"/>
      <c r="G1671" s="1"/>
      <c r="H1671" s="2"/>
      <c r="I1671" s="2"/>
      <c r="J1671" s="79"/>
    </row>
    <row r="1672" spans="1:10" x14ac:dyDescent="0.45">
      <c r="A1672" s="2"/>
      <c r="B1672" s="1"/>
      <c r="C1672" s="2"/>
      <c r="D1672" s="2"/>
      <c r="E1672" s="2"/>
      <c r="F1672" s="2"/>
      <c r="G1672" s="1"/>
      <c r="H1672" s="2"/>
      <c r="I1672" s="2"/>
      <c r="J1672" s="79"/>
    </row>
    <row r="1673" spans="1:10" x14ac:dyDescent="0.45">
      <c r="A1673" s="2"/>
      <c r="B1673" s="1"/>
      <c r="C1673" s="2"/>
      <c r="D1673" s="2"/>
      <c r="E1673" s="2"/>
      <c r="F1673" s="2"/>
      <c r="G1673" s="1"/>
      <c r="H1673" s="2"/>
      <c r="I1673" s="2"/>
      <c r="J1673" s="79"/>
    </row>
    <row r="1674" spans="1:10" x14ac:dyDescent="0.45">
      <c r="A1674" s="2"/>
      <c r="B1674" s="1"/>
      <c r="C1674" s="2"/>
      <c r="D1674" s="2"/>
      <c r="E1674" s="2"/>
      <c r="F1674" s="2"/>
      <c r="G1674" s="1"/>
      <c r="H1674" s="2"/>
      <c r="I1674" s="2"/>
      <c r="J1674" s="79"/>
    </row>
    <row r="1675" spans="1:10" x14ac:dyDescent="0.45">
      <c r="A1675" s="2"/>
      <c r="B1675" s="1"/>
      <c r="C1675" s="2"/>
      <c r="D1675" s="2"/>
      <c r="E1675" s="2"/>
      <c r="F1675" s="2"/>
      <c r="G1675" s="1"/>
      <c r="H1675" s="2"/>
      <c r="I1675" s="2"/>
      <c r="J1675" s="79"/>
    </row>
    <row r="1676" spans="1:10" x14ac:dyDescent="0.45">
      <c r="A1676" s="2"/>
      <c r="B1676" s="1"/>
      <c r="C1676" s="2"/>
      <c r="D1676" s="2"/>
      <c r="E1676" s="2"/>
      <c r="F1676" s="2"/>
      <c r="G1676" s="1"/>
      <c r="H1676" s="2"/>
      <c r="I1676" s="2"/>
      <c r="J1676" s="79"/>
    </row>
    <row r="1677" spans="1:10" x14ac:dyDescent="0.45">
      <c r="A1677" s="2"/>
      <c r="B1677" s="1"/>
      <c r="C1677" s="2"/>
      <c r="D1677" s="2"/>
      <c r="E1677" s="2"/>
      <c r="F1677" s="2"/>
      <c r="G1677" s="1"/>
      <c r="H1677" s="2"/>
      <c r="I1677" s="2"/>
      <c r="J1677" s="79"/>
    </row>
    <row r="1678" spans="1:10" x14ac:dyDescent="0.45">
      <c r="A1678" s="2"/>
      <c r="B1678" s="1"/>
      <c r="C1678" s="2"/>
      <c r="D1678" s="2"/>
      <c r="E1678" s="2"/>
      <c r="F1678" s="2"/>
      <c r="G1678" s="1"/>
      <c r="H1678" s="2"/>
      <c r="I1678" s="2"/>
      <c r="J1678" s="79"/>
    </row>
    <row r="1679" spans="1:10" x14ac:dyDescent="0.45">
      <c r="A1679" s="2"/>
      <c r="B1679" s="1"/>
      <c r="C1679" s="2"/>
      <c r="D1679" s="2"/>
      <c r="E1679" s="2"/>
      <c r="F1679" s="2"/>
      <c r="G1679" s="1"/>
      <c r="H1679" s="2"/>
      <c r="I1679" s="2"/>
      <c r="J1679" s="79"/>
    </row>
    <row r="1680" spans="1:10" x14ac:dyDescent="0.45">
      <c r="A1680" s="2"/>
      <c r="B1680" s="1"/>
      <c r="C1680" s="2"/>
      <c r="D1680" s="2"/>
      <c r="E1680" s="2"/>
      <c r="F1680" s="2"/>
      <c r="G1680" s="1"/>
      <c r="H1680" s="2"/>
      <c r="I1680" s="2"/>
      <c r="J1680" s="79"/>
    </row>
    <row r="1681" spans="1:10" x14ac:dyDescent="0.45">
      <c r="A1681" s="2"/>
      <c r="B1681" s="1"/>
      <c r="C1681" s="2"/>
      <c r="D1681" s="2"/>
      <c r="E1681" s="2"/>
      <c r="F1681" s="2"/>
      <c r="G1681" s="1"/>
      <c r="H1681" s="2"/>
      <c r="I1681" s="2"/>
      <c r="J1681" s="79"/>
    </row>
    <row r="1682" spans="1:10" x14ac:dyDescent="0.45">
      <c r="A1682" s="2"/>
      <c r="B1682" s="1"/>
      <c r="C1682" s="2"/>
      <c r="D1682" s="2"/>
      <c r="E1682" s="2"/>
      <c r="F1682" s="2"/>
      <c r="G1682" s="1"/>
      <c r="H1682" s="2"/>
      <c r="I1682" s="2"/>
      <c r="J1682" s="79"/>
    </row>
    <row r="1683" spans="1:10" x14ac:dyDescent="0.45">
      <c r="A1683" s="2"/>
      <c r="B1683" s="1"/>
      <c r="C1683" s="2"/>
      <c r="D1683" s="2"/>
      <c r="E1683" s="2"/>
      <c r="F1683" s="2"/>
      <c r="G1683" s="1"/>
      <c r="H1683" s="2"/>
      <c r="I1683" s="2"/>
      <c r="J1683" s="79"/>
    </row>
    <row r="1684" spans="1:10" x14ac:dyDescent="0.45">
      <c r="A1684" s="2"/>
      <c r="B1684" s="1"/>
      <c r="C1684" s="2"/>
      <c r="D1684" s="2"/>
      <c r="E1684" s="2"/>
      <c r="F1684" s="2"/>
      <c r="G1684" s="1"/>
      <c r="H1684" s="2"/>
      <c r="I1684" s="2"/>
      <c r="J1684" s="79"/>
    </row>
    <row r="1685" spans="1:10" x14ac:dyDescent="0.45">
      <c r="A1685" s="2"/>
      <c r="B1685" s="1"/>
      <c r="C1685" s="2"/>
      <c r="D1685" s="2"/>
      <c r="E1685" s="2"/>
      <c r="F1685" s="2"/>
      <c r="G1685" s="1"/>
      <c r="H1685" s="2"/>
      <c r="I1685" s="2"/>
      <c r="J1685" s="79"/>
    </row>
    <row r="1686" spans="1:10" x14ac:dyDescent="0.45">
      <c r="A1686" s="2"/>
      <c r="B1686" s="1"/>
      <c r="C1686" s="2"/>
      <c r="D1686" s="2"/>
      <c r="E1686" s="2"/>
      <c r="F1686" s="2"/>
      <c r="G1686" s="1"/>
      <c r="H1686" s="2"/>
      <c r="I1686" s="2"/>
      <c r="J1686" s="79"/>
    </row>
    <row r="1687" spans="1:10" x14ac:dyDescent="0.45">
      <c r="A1687" s="2"/>
      <c r="B1687" s="1"/>
      <c r="C1687" s="2"/>
      <c r="D1687" s="2"/>
      <c r="E1687" s="2"/>
      <c r="F1687" s="2"/>
      <c r="G1687" s="1"/>
      <c r="H1687" s="2"/>
      <c r="I1687" s="2"/>
      <c r="J1687" s="79"/>
    </row>
    <row r="1688" spans="1:10" x14ac:dyDescent="0.45">
      <c r="A1688" s="2"/>
      <c r="B1688" s="1"/>
      <c r="C1688" s="2"/>
      <c r="D1688" s="2"/>
      <c r="E1688" s="2"/>
      <c r="F1688" s="2"/>
      <c r="G1688" s="1"/>
      <c r="H1688" s="2"/>
      <c r="I1688" s="2"/>
      <c r="J1688" s="79"/>
    </row>
    <row r="1689" spans="1:10" x14ac:dyDescent="0.45">
      <c r="A1689" s="2"/>
      <c r="B1689" s="1"/>
      <c r="C1689" s="2"/>
      <c r="D1689" s="2"/>
      <c r="E1689" s="2"/>
      <c r="F1689" s="2"/>
      <c r="G1689" s="1"/>
      <c r="H1689" s="2"/>
      <c r="I1689" s="2"/>
      <c r="J1689" s="79"/>
    </row>
    <row r="1690" spans="1:10" x14ac:dyDescent="0.45">
      <c r="A1690" s="2"/>
      <c r="B1690" s="1"/>
      <c r="C1690" s="2"/>
      <c r="D1690" s="2"/>
      <c r="E1690" s="2"/>
      <c r="F1690" s="2"/>
      <c r="G1690" s="1"/>
      <c r="H1690" s="2"/>
      <c r="I1690" s="2"/>
      <c r="J1690" s="79"/>
    </row>
    <row r="1691" spans="1:10" x14ac:dyDescent="0.45">
      <c r="A1691" s="2"/>
      <c r="B1691" s="1"/>
      <c r="C1691" s="2"/>
      <c r="D1691" s="2"/>
      <c r="E1691" s="2"/>
      <c r="F1691" s="2"/>
      <c r="G1691" s="1"/>
      <c r="H1691" s="2"/>
      <c r="I1691" s="2"/>
      <c r="J1691" s="79"/>
    </row>
    <row r="1692" spans="1:10" x14ac:dyDescent="0.45">
      <c r="A1692" s="2"/>
      <c r="B1692" s="1"/>
      <c r="C1692" s="2"/>
      <c r="D1692" s="2"/>
      <c r="E1692" s="2"/>
      <c r="F1692" s="2"/>
      <c r="G1692" s="1"/>
      <c r="H1692" s="2"/>
      <c r="I1692" s="2"/>
      <c r="J1692" s="79"/>
    </row>
    <row r="1693" spans="1:10" x14ac:dyDescent="0.45">
      <c r="A1693" s="2"/>
      <c r="B1693" s="1"/>
      <c r="C1693" s="2"/>
      <c r="D1693" s="2"/>
      <c r="E1693" s="2"/>
      <c r="F1693" s="2"/>
      <c r="G1693" s="1"/>
      <c r="H1693" s="2"/>
      <c r="I1693" s="2"/>
      <c r="J1693" s="79"/>
    </row>
    <row r="1694" spans="1:10" x14ac:dyDescent="0.45">
      <c r="A1694" s="2"/>
      <c r="B1694" s="1"/>
      <c r="C1694" s="2"/>
      <c r="D1694" s="2"/>
      <c r="E1694" s="2"/>
      <c r="F1694" s="2"/>
      <c r="G1694" s="1"/>
      <c r="H1694" s="2"/>
      <c r="I1694" s="2"/>
      <c r="J1694" s="79"/>
    </row>
    <row r="1695" spans="1:10" x14ac:dyDescent="0.45">
      <c r="A1695" s="2"/>
      <c r="B1695" s="1"/>
      <c r="C1695" s="2"/>
      <c r="D1695" s="2"/>
      <c r="E1695" s="2"/>
      <c r="F1695" s="2"/>
      <c r="G1695" s="1"/>
      <c r="H1695" s="2"/>
      <c r="I1695" s="2"/>
      <c r="J1695" s="79"/>
    </row>
    <row r="1696" spans="1:10" x14ac:dyDescent="0.45">
      <c r="A1696" s="2"/>
      <c r="B1696" s="1"/>
      <c r="C1696" s="2"/>
      <c r="D1696" s="2"/>
      <c r="E1696" s="2"/>
      <c r="F1696" s="2"/>
      <c r="G1696" s="1"/>
      <c r="H1696" s="2"/>
      <c r="I1696" s="2"/>
      <c r="J1696" s="79"/>
    </row>
    <row r="1697" spans="1:10" x14ac:dyDescent="0.45">
      <c r="A1697" s="2"/>
      <c r="B1697" s="1"/>
      <c r="C1697" s="2"/>
      <c r="D1697" s="2"/>
      <c r="E1697" s="2"/>
      <c r="F1697" s="2"/>
      <c r="G1697" s="1"/>
      <c r="H1697" s="2"/>
      <c r="I1697" s="2"/>
      <c r="J1697" s="79"/>
    </row>
    <row r="1698" spans="1:10" x14ac:dyDescent="0.45">
      <c r="A1698" s="2"/>
      <c r="B1698" s="1"/>
      <c r="C1698" s="2"/>
      <c r="D1698" s="2"/>
      <c r="E1698" s="2"/>
      <c r="F1698" s="2"/>
      <c r="G1698" s="1"/>
      <c r="H1698" s="2"/>
      <c r="I1698" s="2"/>
      <c r="J1698" s="79"/>
    </row>
    <row r="1699" spans="1:10" x14ac:dyDescent="0.45">
      <c r="A1699" s="2"/>
      <c r="B1699" s="1"/>
      <c r="C1699" s="2"/>
      <c r="D1699" s="2"/>
      <c r="E1699" s="2"/>
      <c r="F1699" s="2"/>
      <c r="G1699" s="1"/>
      <c r="H1699" s="2"/>
      <c r="I1699" s="2"/>
      <c r="J1699" s="79"/>
    </row>
    <row r="1700" spans="1:10" x14ac:dyDescent="0.45">
      <c r="A1700" s="2"/>
      <c r="B1700" s="1"/>
      <c r="C1700" s="2"/>
      <c r="D1700" s="2"/>
      <c r="E1700" s="2"/>
      <c r="F1700" s="2"/>
      <c r="G1700" s="1"/>
      <c r="H1700" s="2"/>
      <c r="I1700" s="2"/>
      <c r="J1700" s="79"/>
    </row>
    <row r="1701" spans="1:10" x14ac:dyDescent="0.45">
      <c r="A1701" s="2"/>
      <c r="B1701" s="1"/>
      <c r="C1701" s="2"/>
      <c r="D1701" s="2"/>
      <c r="E1701" s="2"/>
      <c r="F1701" s="2"/>
      <c r="G1701" s="1"/>
      <c r="H1701" s="2"/>
      <c r="I1701" s="2"/>
      <c r="J1701" s="79"/>
    </row>
    <row r="1702" spans="1:10" x14ac:dyDescent="0.45">
      <c r="A1702" s="2"/>
      <c r="B1702" s="1"/>
      <c r="C1702" s="2"/>
      <c r="D1702" s="2"/>
      <c r="E1702" s="2"/>
      <c r="F1702" s="2"/>
      <c r="G1702" s="1"/>
      <c r="H1702" s="2"/>
      <c r="I1702" s="2"/>
      <c r="J1702" s="79"/>
    </row>
    <row r="1703" spans="1:10" x14ac:dyDescent="0.45">
      <c r="A1703" s="2"/>
      <c r="B1703" s="1"/>
      <c r="C1703" s="2"/>
      <c r="D1703" s="2"/>
      <c r="E1703" s="2"/>
      <c r="F1703" s="2"/>
      <c r="G1703" s="1"/>
      <c r="H1703" s="2"/>
      <c r="I1703" s="2"/>
      <c r="J1703" s="79"/>
    </row>
    <row r="1704" spans="1:10" x14ac:dyDescent="0.45">
      <c r="A1704" s="2"/>
      <c r="B1704" s="1"/>
      <c r="C1704" s="2"/>
      <c r="D1704" s="2"/>
      <c r="E1704" s="2"/>
      <c r="F1704" s="2"/>
      <c r="G1704" s="1"/>
      <c r="H1704" s="2"/>
      <c r="I1704" s="2"/>
      <c r="J1704" s="79"/>
    </row>
    <row r="1705" spans="1:10" x14ac:dyDescent="0.45">
      <c r="A1705" s="2"/>
      <c r="B1705" s="1"/>
      <c r="C1705" s="2"/>
      <c r="D1705" s="2"/>
      <c r="E1705" s="2"/>
      <c r="F1705" s="2"/>
      <c r="G1705" s="1"/>
      <c r="H1705" s="2"/>
      <c r="I1705" s="2"/>
      <c r="J1705" s="79"/>
    </row>
    <row r="1706" spans="1:10" x14ac:dyDescent="0.45">
      <c r="A1706" s="2"/>
      <c r="B1706" s="1"/>
      <c r="C1706" s="2"/>
      <c r="D1706" s="2"/>
      <c r="E1706" s="2"/>
      <c r="F1706" s="2"/>
      <c r="G1706" s="1"/>
      <c r="H1706" s="2"/>
      <c r="I1706" s="2"/>
      <c r="J1706" s="7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A170-DE8E-430D-B0AF-0CCB59FC1A7E}">
  <dimension ref="D2:AB9"/>
  <sheetViews>
    <sheetView workbookViewId="0">
      <pane xSplit="6" topLeftCell="Q1" activePane="topRight" state="frozen"/>
      <selection pane="topRight" activeCell="E18" sqref="E18"/>
    </sheetView>
  </sheetViews>
  <sheetFormatPr defaultRowHeight="14.25" x14ac:dyDescent="0.45"/>
  <cols>
    <col min="4" max="4" width="13.265625" customWidth="1"/>
    <col min="5" max="5" width="47.265625" bestFit="1" customWidth="1"/>
    <col min="7" max="7" width="14.265625" customWidth="1"/>
    <col min="9" max="17" width="10.265625" customWidth="1"/>
    <col min="20" max="20" width="9.59765625" bestFit="1" customWidth="1"/>
    <col min="21" max="28" width="9.73046875" bestFit="1" customWidth="1"/>
  </cols>
  <sheetData>
    <row r="2" spans="4:28" x14ac:dyDescent="0.45">
      <c r="G2" t="s">
        <v>1433</v>
      </c>
    </row>
    <row r="3" spans="4:28" x14ac:dyDescent="0.45">
      <c r="D3" s="71" t="s">
        <v>1432</v>
      </c>
      <c r="E3" s="71" t="s">
        <v>1396</v>
      </c>
      <c r="F3" s="70" t="s">
        <v>1437</v>
      </c>
      <c r="G3" s="69" t="s">
        <v>1442</v>
      </c>
      <c r="H3" s="68" t="s">
        <v>1443</v>
      </c>
      <c r="I3" s="68" t="s">
        <v>1444</v>
      </c>
      <c r="J3" s="68" t="s">
        <v>1445</v>
      </c>
      <c r="K3" s="68" t="s">
        <v>1446</v>
      </c>
      <c r="L3" s="67" t="s">
        <v>1449</v>
      </c>
      <c r="M3" s="67" t="s">
        <v>1451</v>
      </c>
      <c r="N3" s="67" t="s">
        <v>1454</v>
      </c>
      <c r="O3" s="67" t="s">
        <v>1455</v>
      </c>
      <c r="P3" s="67" t="s">
        <v>1456</v>
      </c>
      <c r="Q3" s="67" t="s">
        <v>1457</v>
      </c>
      <c r="R3" s="67">
        <v>45413</v>
      </c>
      <c r="S3" s="67">
        <v>45420</v>
      </c>
      <c r="T3" s="67">
        <v>45427</v>
      </c>
      <c r="U3" s="67">
        <v>45434</v>
      </c>
      <c r="V3" s="67">
        <v>45442</v>
      </c>
      <c r="W3" s="67">
        <v>45448</v>
      </c>
      <c r="X3" s="67">
        <v>45467</v>
      </c>
      <c r="Y3" s="67">
        <v>45476</v>
      </c>
      <c r="Z3" s="67">
        <v>45483</v>
      </c>
      <c r="AA3" s="67">
        <v>45504</v>
      </c>
      <c r="AB3" s="67">
        <v>45510</v>
      </c>
    </row>
    <row r="4" spans="4:28" x14ac:dyDescent="0.45">
      <c r="D4" s="64" t="s">
        <v>1434</v>
      </c>
      <c r="E4" s="64" t="s">
        <v>1405</v>
      </c>
      <c r="F4" s="65">
        <v>0</v>
      </c>
      <c r="G4" s="64">
        <v>178</v>
      </c>
      <c r="H4" s="64">
        <v>166</v>
      </c>
      <c r="I4" s="64">
        <v>166</v>
      </c>
      <c r="J4" s="64">
        <v>166</v>
      </c>
      <c r="K4" s="64">
        <v>130</v>
      </c>
      <c r="L4" s="64">
        <v>1066</v>
      </c>
      <c r="M4" s="64">
        <v>1066</v>
      </c>
      <c r="N4" s="64">
        <v>982</v>
      </c>
      <c r="O4" s="64">
        <v>982</v>
      </c>
      <c r="P4" s="64">
        <v>970</v>
      </c>
      <c r="Q4" s="64">
        <v>970</v>
      </c>
      <c r="R4" s="64">
        <v>970</v>
      </c>
      <c r="S4" s="64">
        <v>958</v>
      </c>
      <c r="T4" s="64">
        <v>958</v>
      </c>
      <c r="U4" s="64">
        <v>958</v>
      </c>
      <c r="V4" s="64">
        <v>958</v>
      </c>
      <c r="W4" s="64">
        <v>958</v>
      </c>
      <c r="X4" s="64">
        <v>958</v>
      </c>
      <c r="Y4" s="64">
        <v>958</v>
      </c>
      <c r="Z4" s="64">
        <v>958</v>
      </c>
      <c r="AA4" s="64">
        <v>958</v>
      </c>
      <c r="AB4" s="64">
        <v>958</v>
      </c>
    </row>
    <row r="5" spans="4:28" x14ac:dyDescent="0.45">
      <c r="D5" s="64" t="s">
        <v>1436</v>
      </c>
      <c r="E5" s="64" t="s">
        <v>1435</v>
      </c>
      <c r="F5" s="65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27</v>
      </c>
      <c r="Q5" s="64">
        <v>27</v>
      </c>
      <c r="R5" s="64">
        <v>27</v>
      </c>
      <c r="S5" s="64">
        <v>27</v>
      </c>
      <c r="T5" s="64">
        <v>27</v>
      </c>
      <c r="U5" s="64">
        <v>27</v>
      </c>
      <c r="V5" s="64">
        <v>27</v>
      </c>
      <c r="W5" s="64">
        <v>27</v>
      </c>
      <c r="X5" s="64">
        <v>27</v>
      </c>
      <c r="Y5" s="64">
        <v>27</v>
      </c>
      <c r="Z5" s="64">
        <v>27</v>
      </c>
      <c r="AA5" s="64">
        <v>27</v>
      </c>
      <c r="AB5" s="64">
        <v>27</v>
      </c>
    </row>
    <row r="6" spans="4:28" x14ac:dyDescent="0.45">
      <c r="D6" s="64" t="s">
        <v>1438</v>
      </c>
      <c r="E6" s="64" t="s">
        <v>1413</v>
      </c>
      <c r="F6" s="65">
        <v>0</v>
      </c>
      <c r="G6" s="64">
        <v>138</v>
      </c>
      <c r="H6" s="64">
        <v>128</v>
      </c>
      <c r="I6" s="64">
        <v>128</v>
      </c>
      <c r="J6" s="64">
        <v>128</v>
      </c>
      <c r="K6" s="64">
        <v>100</v>
      </c>
      <c r="L6" s="64">
        <v>100</v>
      </c>
      <c r="M6" s="64">
        <v>100</v>
      </c>
      <c r="N6" s="64">
        <v>80</v>
      </c>
      <c r="O6" s="64">
        <v>80</v>
      </c>
      <c r="P6" s="64">
        <v>80</v>
      </c>
      <c r="Q6" s="64">
        <v>80</v>
      </c>
      <c r="R6" s="64">
        <v>80</v>
      </c>
      <c r="S6" s="64">
        <v>80</v>
      </c>
      <c r="T6" s="64">
        <v>80</v>
      </c>
      <c r="U6" s="64">
        <v>80</v>
      </c>
      <c r="V6" s="64">
        <v>80</v>
      </c>
      <c r="W6" s="64">
        <v>80</v>
      </c>
      <c r="X6" s="64">
        <v>80</v>
      </c>
      <c r="Y6" s="64">
        <v>80</v>
      </c>
      <c r="Z6" s="64">
        <v>80</v>
      </c>
      <c r="AA6" s="64">
        <v>80</v>
      </c>
      <c r="AB6" s="64">
        <v>80</v>
      </c>
    </row>
    <row r="7" spans="4:28" x14ac:dyDescent="0.45">
      <c r="D7" s="64" t="s">
        <v>1439</v>
      </c>
      <c r="E7" s="64" t="s">
        <v>1418</v>
      </c>
      <c r="F7" s="65">
        <v>0</v>
      </c>
      <c r="G7" s="64">
        <v>480</v>
      </c>
      <c r="H7" s="64">
        <v>480</v>
      </c>
      <c r="I7" s="64">
        <v>480</v>
      </c>
      <c r="J7" s="64">
        <v>480</v>
      </c>
      <c r="K7" s="64">
        <v>468</v>
      </c>
      <c r="L7" s="64">
        <v>468</v>
      </c>
      <c r="M7" s="64">
        <v>468</v>
      </c>
      <c r="N7" s="64">
        <v>456</v>
      </c>
      <c r="O7" s="64">
        <v>456</v>
      </c>
      <c r="P7" s="64">
        <v>456</v>
      </c>
      <c r="Q7" s="64">
        <v>456</v>
      </c>
      <c r="R7" s="64">
        <v>456</v>
      </c>
      <c r="S7" s="64">
        <v>456</v>
      </c>
      <c r="T7" s="64">
        <v>456</v>
      </c>
      <c r="U7" s="64">
        <v>456</v>
      </c>
      <c r="V7" s="64">
        <v>456</v>
      </c>
      <c r="W7" s="64">
        <v>456</v>
      </c>
      <c r="X7" s="64">
        <v>456</v>
      </c>
      <c r="Y7" s="64">
        <v>456</v>
      </c>
      <c r="Z7" s="64">
        <v>456</v>
      </c>
      <c r="AA7" s="64">
        <v>456</v>
      </c>
      <c r="AB7" s="64">
        <v>456</v>
      </c>
    </row>
    <row r="8" spans="4:28" x14ac:dyDescent="0.45">
      <c r="D8" s="64">
        <v>7495</v>
      </c>
      <c r="E8" s="64" t="s">
        <v>1440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</row>
    <row r="9" spans="4:28" x14ac:dyDescent="0.45">
      <c r="D9" s="64" t="s">
        <v>1447</v>
      </c>
      <c r="E9" s="66" t="s">
        <v>1448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</row>
  </sheetData>
  <phoneticPr fontId="29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8FD4-DF77-4C7E-826C-C215EB614624}">
  <dimension ref="A1:L551"/>
  <sheetViews>
    <sheetView zoomScale="80" zoomScaleNormal="80" workbookViewId="0">
      <selection activeCell="K22" sqref="K22"/>
    </sheetView>
  </sheetViews>
  <sheetFormatPr defaultColWidth="45.1328125" defaultRowHeight="14.25" x14ac:dyDescent="0.45"/>
  <cols>
    <col min="1" max="1" width="14.86328125" style="54" bestFit="1" customWidth="1"/>
    <col min="2" max="2" width="10.73046875" style="54" bestFit="1" customWidth="1"/>
    <col min="3" max="3" width="21" style="54" bestFit="1" customWidth="1"/>
    <col min="4" max="4" width="26.86328125" style="54" bestFit="1" customWidth="1"/>
    <col min="5" max="5" width="59.265625" style="54" bestFit="1" customWidth="1"/>
    <col min="6" max="6" width="24.86328125" style="54" customWidth="1"/>
    <col min="7" max="7" width="12.3984375" style="54" bestFit="1" customWidth="1"/>
    <col min="8" max="8" width="17.3984375" style="61" bestFit="1" customWidth="1"/>
    <col min="9" max="9" width="28.86328125" style="54" bestFit="1" customWidth="1"/>
    <col min="10" max="10" width="25.3984375" style="54" bestFit="1" customWidth="1"/>
    <col min="11" max="16384" width="45.1328125" style="54"/>
  </cols>
  <sheetData>
    <row r="1" spans="1:12" ht="18" x14ac:dyDescent="0.55000000000000004">
      <c r="H1" s="58">
        <f>SUM(H3:H300)</f>
        <v>531501.01</v>
      </c>
      <c r="I1" s="54" t="s">
        <v>1393</v>
      </c>
      <c r="J1" s="77">
        <v>1189209.3799999994</v>
      </c>
    </row>
    <row r="2" spans="1:12" ht="25.5" x14ac:dyDescent="0.75">
      <c r="A2" s="59" t="s">
        <v>234</v>
      </c>
      <c r="B2" s="59" t="s">
        <v>1394</v>
      </c>
      <c r="C2" s="59" t="s">
        <v>261</v>
      </c>
      <c r="D2" s="59" t="s">
        <v>1395</v>
      </c>
      <c r="E2" s="59" t="s">
        <v>1396</v>
      </c>
      <c r="F2" s="59" t="s">
        <v>1397</v>
      </c>
      <c r="G2" s="59" t="s">
        <v>1398</v>
      </c>
      <c r="H2" s="60" t="s">
        <v>1399</v>
      </c>
      <c r="I2" s="54" t="s">
        <v>1400</v>
      </c>
      <c r="J2" s="140">
        <f>H1+J1</f>
        <v>1720710.3899999994</v>
      </c>
      <c r="K2" s="118">
        <f>J2-K3</f>
        <v>1448095.3499999994</v>
      </c>
    </row>
    <row r="3" spans="1:12" x14ac:dyDescent="0.45">
      <c r="A3" t="s">
        <v>2387</v>
      </c>
      <c r="B3" s="57">
        <v>46057</v>
      </c>
      <c r="C3">
        <v>1</v>
      </c>
      <c r="D3" t="s">
        <v>179</v>
      </c>
      <c r="E3" t="s">
        <v>180</v>
      </c>
      <c r="F3" s="56">
        <v>4000</v>
      </c>
      <c r="G3" s="56">
        <v>4000</v>
      </c>
      <c r="H3" s="55">
        <v>1760</v>
      </c>
      <c r="I3" s="123">
        <v>7153</v>
      </c>
      <c r="J3" s="123" t="s">
        <v>310</v>
      </c>
      <c r="K3" s="126">
        <v>272615.04000000004</v>
      </c>
      <c r="L3" s="125">
        <v>145008</v>
      </c>
    </row>
    <row r="4" spans="1:12" x14ac:dyDescent="0.45">
      <c r="A4" t="s">
        <v>1515</v>
      </c>
      <c r="B4" s="57">
        <v>46070</v>
      </c>
      <c r="C4">
        <v>6000027025</v>
      </c>
      <c r="D4">
        <v>609</v>
      </c>
      <c r="E4" t="s">
        <v>173</v>
      </c>
      <c r="F4">
        <v>5</v>
      </c>
      <c r="G4">
        <v>5</v>
      </c>
      <c r="H4" s="55">
        <v>595</v>
      </c>
      <c r="I4" s="55"/>
      <c r="J4"/>
      <c r="K4" s="81"/>
    </row>
    <row r="5" spans="1:12" x14ac:dyDescent="0.45">
      <c r="A5" t="s">
        <v>1515</v>
      </c>
      <c r="B5" s="57">
        <v>46070</v>
      </c>
      <c r="C5">
        <v>6000027025</v>
      </c>
      <c r="D5">
        <v>610</v>
      </c>
      <c r="E5" t="s">
        <v>259</v>
      </c>
      <c r="F5">
        <v>18</v>
      </c>
      <c r="G5">
        <v>18</v>
      </c>
      <c r="H5" s="55">
        <v>3537</v>
      </c>
      <c r="I5" s="55"/>
      <c r="J5"/>
      <c r="K5" s="81"/>
    </row>
    <row r="6" spans="1:12" x14ac:dyDescent="0.45">
      <c r="A6" t="s">
        <v>2947</v>
      </c>
      <c r="B6" s="57">
        <v>46064</v>
      </c>
      <c r="C6" t="s">
        <v>2948</v>
      </c>
      <c r="D6" t="s">
        <v>29</v>
      </c>
      <c r="E6" t="s">
        <v>2949</v>
      </c>
      <c r="F6">
        <v>1</v>
      </c>
      <c r="G6">
        <v>1</v>
      </c>
      <c r="H6" s="55">
        <v>-8084.98</v>
      </c>
      <c r="I6" s="55"/>
      <c r="J6"/>
      <c r="K6" s="81"/>
    </row>
    <row r="7" spans="1:12" x14ac:dyDescent="0.45">
      <c r="A7" t="s">
        <v>2947</v>
      </c>
      <c r="B7" s="57">
        <v>46064</v>
      </c>
      <c r="C7" t="s">
        <v>2948</v>
      </c>
      <c r="D7" t="s">
        <v>29</v>
      </c>
      <c r="E7" t="s">
        <v>2950</v>
      </c>
      <c r="F7">
        <v>1</v>
      </c>
      <c r="G7">
        <v>1</v>
      </c>
      <c r="H7" s="55">
        <v>8448</v>
      </c>
      <c r="I7" s="55"/>
      <c r="J7"/>
      <c r="K7"/>
    </row>
    <row r="8" spans="1:12" x14ac:dyDescent="0.45">
      <c r="A8" t="s">
        <v>2279</v>
      </c>
      <c r="B8" s="57">
        <v>46063</v>
      </c>
      <c r="C8">
        <v>1167</v>
      </c>
      <c r="D8" t="s">
        <v>29</v>
      </c>
      <c r="E8" t="s">
        <v>2280</v>
      </c>
      <c r="F8">
        <v>1</v>
      </c>
      <c r="G8">
        <v>1</v>
      </c>
      <c r="H8" s="55">
        <v>5926.15</v>
      </c>
      <c r="I8" s="55"/>
      <c r="J8" s="109"/>
      <c r="K8" s="107"/>
    </row>
    <row r="9" spans="1:12" x14ac:dyDescent="0.45">
      <c r="A9" t="s">
        <v>2279</v>
      </c>
      <c r="B9" s="57">
        <v>46063</v>
      </c>
      <c r="C9">
        <v>1167</v>
      </c>
      <c r="D9" t="s">
        <v>29</v>
      </c>
      <c r="E9" t="s">
        <v>2281</v>
      </c>
      <c r="F9">
        <v>1</v>
      </c>
      <c r="G9">
        <v>1</v>
      </c>
      <c r="H9" s="55">
        <v>6609.91</v>
      </c>
      <c r="I9" s="55"/>
      <c r="J9" s="28"/>
      <c r="K9" s="108"/>
    </row>
    <row r="10" spans="1:12" ht="16.5" customHeight="1" x14ac:dyDescent="0.45">
      <c r="A10" t="s">
        <v>2279</v>
      </c>
      <c r="B10" s="57">
        <v>46063</v>
      </c>
      <c r="C10">
        <v>1167</v>
      </c>
      <c r="D10" t="s">
        <v>1538</v>
      </c>
      <c r="E10" t="s">
        <v>2192</v>
      </c>
      <c r="F10">
        <v>1</v>
      </c>
      <c r="G10">
        <v>1</v>
      </c>
      <c r="H10" s="55">
        <v>4500</v>
      </c>
      <c r="I10" s="55"/>
      <c r="J10" s="28"/>
      <c r="K10" s="108"/>
    </row>
    <row r="11" spans="1:12" x14ac:dyDescent="0.45">
      <c r="A11" t="s">
        <v>1513</v>
      </c>
      <c r="B11" s="57">
        <v>46055</v>
      </c>
      <c r="C11">
        <v>20251105001</v>
      </c>
      <c r="D11">
        <v>6145</v>
      </c>
      <c r="E11" t="s">
        <v>930</v>
      </c>
      <c r="F11" s="56">
        <v>5400</v>
      </c>
      <c r="G11" s="56">
        <v>5400</v>
      </c>
      <c r="H11" s="55">
        <v>1944</v>
      </c>
      <c r="I11" s="55"/>
      <c r="J11" s="28"/>
      <c r="K11" s="108"/>
    </row>
    <row r="12" spans="1:12" x14ac:dyDescent="0.45">
      <c r="A12" t="s">
        <v>1540</v>
      </c>
      <c r="B12" s="57">
        <v>46057</v>
      </c>
      <c r="C12" t="s">
        <v>2683</v>
      </c>
      <c r="D12">
        <v>7560</v>
      </c>
      <c r="E12" t="s">
        <v>1461</v>
      </c>
      <c r="F12" s="56">
        <v>15000</v>
      </c>
      <c r="G12" s="56">
        <v>14892</v>
      </c>
      <c r="H12" s="55">
        <v>25316.400000000001</v>
      </c>
      <c r="I12" s="55"/>
      <c r="J12" s="28"/>
      <c r="K12" s="109"/>
    </row>
    <row r="13" spans="1:12" x14ac:dyDescent="0.45">
      <c r="A13" t="s">
        <v>1540</v>
      </c>
      <c r="B13" s="57">
        <v>46057</v>
      </c>
      <c r="C13" t="s">
        <v>2683</v>
      </c>
      <c r="D13">
        <v>7561</v>
      </c>
      <c r="E13" t="s">
        <v>1462</v>
      </c>
      <c r="F13" s="56">
        <v>15000</v>
      </c>
      <c r="G13" s="56">
        <v>14300</v>
      </c>
      <c r="H13" s="55">
        <v>22451</v>
      </c>
      <c r="I13" s="55"/>
      <c r="J13" s="28"/>
      <c r="K13" s="109"/>
    </row>
    <row r="14" spans="1:12" x14ac:dyDescent="0.45">
      <c r="A14" t="s">
        <v>1492</v>
      </c>
      <c r="B14" s="57">
        <v>46065</v>
      </c>
      <c r="C14">
        <v>1047951</v>
      </c>
      <c r="D14">
        <v>4804</v>
      </c>
      <c r="E14" t="s">
        <v>1469</v>
      </c>
      <c r="F14" s="56">
        <v>20000</v>
      </c>
      <c r="G14" s="56">
        <v>20000</v>
      </c>
      <c r="H14" s="55">
        <v>68378</v>
      </c>
      <c r="I14" s="55"/>
      <c r="J14" s="28"/>
      <c r="K14" s="81"/>
    </row>
    <row r="15" spans="1:12" x14ac:dyDescent="0.45">
      <c r="A15" t="s">
        <v>1485</v>
      </c>
      <c r="B15" s="57">
        <v>46058</v>
      </c>
      <c r="C15">
        <v>110445730</v>
      </c>
      <c r="D15">
        <v>4831</v>
      </c>
      <c r="E15" t="s">
        <v>267</v>
      </c>
      <c r="F15">
        <v>1</v>
      </c>
      <c r="G15">
        <v>1</v>
      </c>
      <c r="H15" s="55">
        <v>295</v>
      </c>
      <c r="I15" s="55"/>
      <c r="J15"/>
      <c r="K15" s="108"/>
    </row>
    <row r="16" spans="1:12" x14ac:dyDescent="0.45">
      <c r="A16" t="s">
        <v>1485</v>
      </c>
      <c r="B16" s="57">
        <v>46058</v>
      </c>
      <c r="C16">
        <v>4519562462</v>
      </c>
      <c r="D16">
        <v>5116</v>
      </c>
      <c r="E16" t="s">
        <v>317</v>
      </c>
      <c r="F16">
        <v>4</v>
      </c>
      <c r="G16">
        <v>0</v>
      </c>
      <c r="H16" s="55">
        <v>0</v>
      </c>
      <c r="I16" s="55"/>
      <c r="J16"/>
      <c r="K16" s="107"/>
    </row>
    <row r="17" spans="1:11" x14ac:dyDescent="0.45">
      <c r="A17" t="s">
        <v>1485</v>
      </c>
      <c r="B17" s="57">
        <v>46058</v>
      </c>
      <c r="C17">
        <v>4519562462</v>
      </c>
      <c r="D17">
        <v>5117</v>
      </c>
      <c r="E17" t="s">
        <v>284</v>
      </c>
      <c r="F17">
        <v>18</v>
      </c>
      <c r="G17">
        <v>0</v>
      </c>
      <c r="H17" s="55">
        <v>0</v>
      </c>
      <c r="I17" s="55"/>
      <c r="J17"/>
      <c r="K17" s="107"/>
    </row>
    <row r="18" spans="1:11" x14ac:dyDescent="0.45">
      <c r="A18" t="s">
        <v>1485</v>
      </c>
      <c r="B18" s="57">
        <v>46058</v>
      </c>
      <c r="C18">
        <v>4519562462</v>
      </c>
      <c r="D18">
        <v>5975</v>
      </c>
      <c r="E18" t="s">
        <v>230</v>
      </c>
      <c r="F18">
        <v>1</v>
      </c>
      <c r="G18">
        <v>1</v>
      </c>
      <c r="H18" s="55">
        <v>79.89</v>
      </c>
      <c r="I18" s="55"/>
      <c r="J18"/>
      <c r="K18" s="107"/>
    </row>
    <row r="19" spans="1:11" x14ac:dyDescent="0.45">
      <c r="A19" t="s">
        <v>1485</v>
      </c>
      <c r="B19" s="57">
        <v>46069</v>
      </c>
      <c r="C19">
        <v>686078633</v>
      </c>
      <c r="D19">
        <v>609</v>
      </c>
      <c r="E19" t="s">
        <v>173</v>
      </c>
      <c r="F19">
        <v>46</v>
      </c>
      <c r="G19">
        <v>46</v>
      </c>
      <c r="H19" s="55">
        <v>5474</v>
      </c>
      <c r="I19" s="55"/>
      <c r="J19"/>
      <c r="K19" s="107"/>
    </row>
    <row r="20" spans="1:11" x14ac:dyDescent="0.45">
      <c r="A20" t="s">
        <v>1511</v>
      </c>
      <c r="B20" s="57">
        <v>46056</v>
      </c>
      <c r="C20">
        <v>239</v>
      </c>
      <c r="D20">
        <v>5668</v>
      </c>
      <c r="E20" t="s">
        <v>889</v>
      </c>
      <c r="F20" s="56">
        <v>1312</v>
      </c>
      <c r="G20" s="56">
        <v>1175</v>
      </c>
      <c r="H20" s="55">
        <v>2749.5</v>
      </c>
      <c r="I20" s="55"/>
      <c r="J20"/>
      <c r="K20" s="107"/>
    </row>
    <row r="21" spans="1:11" x14ac:dyDescent="0.45">
      <c r="A21" t="s">
        <v>1511</v>
      </c>
      <c r="B21" s="57">
        <v>46058</v>
      </c>
      <c r="C21">
        <v>289</v>
      </c>
      <c r="D21">
        <v>7719</v>
      </c>
      <c r="E21" t="s">
        <v>2732</v>
      </c>
      <c r="F21" s="56">
        <v>18380</v>
      </c>
      <c r="G21" s="56">
        <v>18380</v>
      </c>
      <c r="H21" s="55">
        <v>4960.17</v>
      </c>
      <c r="I21" s="55"/>
      <c r="J21"/>
      <c r="K21" s="107"/>
    </row>
    <row r="22" spans="1:11" x14ac:dyDescent="0.45">
      <c r="A22" t="s">
        <v>1511</v>
      </c>
      <c r="B22" s="57">
        <v>46063</v>
      </c>
      <c r="C22">
        <v>51501</v>
      </c>
      <c r="D22">
        <v>7842</v>
      </c>
      <c r="E22" t="s">
        <v>2835</v>
      </c>
      <c r="F22" s="56">
        <v>6800</v>
      </c>
      <c r="G22" s="56">
        <v>6800</v>
      </c>
      <c r="H22" s="55">
        <v>734.4</v>
      </c>
      <c r="I22" s="55"/>
      <c r="J22"/>
      <c r="K22" s="107"/>
    </row>
    <row r="23" spans="1:11" x14ac:dyDescent="0.45">
      <c r="A23" t="s">
        <v>1511</v>
      </c>
      <c r="B23" s="57">
        <v>46069</v>
      </c>
      <c r="C23">
        <v>251</v>
      </c>
      <c r="D23">
        <v>5666</v>
      </c>
      <c r="E23" t="s">
        <v>87</v>
      </c>
      <c r="F23" s="56">
        <v>10000</v>
      </c>
      <c r="G23" s="56">
        <v>7716</v>
      </c>
      <c r="H23" s="55">
        <v>31635.599999999999</v>
      </c>
      <c r="I23" s="55"/>
      <c r="J23"/>
      <c r="K23" s="80"/>
    </row>
    <row r="24" spans="1:11" x14ac:dyDescent="0.45">
      <c r="A24" t="s">
        <v>2489</v>
      </c>
      <c r="B24" s="57">
        <v>46064</v>
      </c>
      <c r="C24">
        <v>51506</v>
      </c>
      <c r="D24">
        <v>7843</v>
      </c>
      <c r="E24" t="s">
        <v>2598</v>
      </c>
      <c r="F24" s="56">
        <v>1500</v>
      </c>
      <c r="G24" s="56">
        <v>1500</v>
      </c>
      <c r="H24" s="55">
        <v>946.5</v>
      </c>
      <c r="I24" s="55"/>
      <c r="J24"/>
      <c r="K24" s="80"/>
    </row>
    <row r="25" spans="1:11" x14ac:dyDescent="0.45">
      <c r="A25" t="s">
        <v>2489</v>
      </c>
      <c r="B25" s="57">
        <v>46065</v>
      </c>
      <c r="C25">
        <v>51507</v>
      </c>
      <c r="D25" t="s">
        <v>2951</v>
      </c>
      <c r="E25" t="s">
        <v>2952</v>
      </c>
      <c r="F25">
        <v>130</v>
      </c>
      <c r="G25">
        <v>130</v>
      </c>
      <c r="H25" s="55">
        <v>92.3</v>
      </c>
      <c r="I25" s="55"/>
      <c r="J25" s="55"/>
    </row>
    <row r="26" spans="1:11" x14ac:dyDescent="0.45">
      <c r="A26" t="s">
        <v>2489</v>
      </c>
      <c r="B26" s="57">
        <v>46069</v>
      </c>
      <c r="C26">
        <v>51509</v>
      </c>
      <c r="D26">
        <v>7057</v>
      </c>
      <c r="E26" t="s">
        <v>2953</v>
      </c>
      <c r="F26" s="56">
        <v>1000</v>
      </c>
      <c r="G26" s="56">
        <v>1000</v>
      </c>
      <c r="H26" s="55">
        <v>400</v>
      </c>
      <c r="I26" s="55"/>
      <c r="J26" s="55"/>
    </row>
    <row r="27" spans="1:11" x14ac:dyDescent="0.45">
      <c r="A27" t="s">
        <v>2489</v>
      </c>
      <c r="B27" s="57">
        <v>46069</v>
      </c>
      <c r="C27">
        <v>51509</v>
      </c>
      <c r="D27">
        <v>7919</v>
      </c>
      <c r="E27" t="s">
        <v>2954</v>
      </c>
      <c r="F27">
        <v>250</v>
      </c>
      <c r="G27">
        <v>250</v>
      </c>
      <c r="H27" s="55">
        <v>31.25</v>
      </c>
      <c r="I27" s="55"/>
      <c r="J27" s="55"/>
    </row>
    <row r="28" spans="1:11" x14ac:dyDescent="0.45">
      <c r="A28" t="s">
        <v>2489</v>
      </c>
      <c r="B28" s="57">
        <v>46072</v>
      </c>
      <c r="C28">
        <v>51508</v>
      </c>
      <c r="D28">
        <v>4679</v>
      </c>
      <c r="E28" t="s">
        <v>2360</v>
      </c>
      <c r="F28" s="56">
        <v>1600</v>
      </c>
      <c r="G28" s="56">
        <v>1600</v>
      </c>
      <c r="H28" s="55">
        <v>24464</v>
      </c>
      <c r="I28" s="55"/>
      <c r="J28" s="55"/>
    </row>
    <row r="29" spans="1:11" x14ac:dyDescent="0.45">
      <c r="A29" t="s">
        <v>2489</v>
      </c>
      <c r="B29" s="57">
        <v>46072</v>
      </c>
      <c r="C29">
        <v>51508</v>
      </c>
      <c r="D29" t="s">
        <v>29</v>
      </c>
      <c r="E29" t="s">
        <v>3024</v>
      </c>
      <c r="F29">
        <v>1</v>
      </c>
      <c r="G29">
        <v>1</v>
      </c>
      <c r="H29" s="55">
        <v>4150</v>
      </c>
      <c r="I29" s="55"/>
      <c r="J29" s="55"/>
    </row>
    <row r="30" spans="1:11" x14ac:dyDescent="0.45">
      <c r="A30" t="s">
        <v>1529</v>
      </c>
      <c r="B30" s="57">
        <v>46064</v>
      </c>
      <c r="C30">
        <v>4500984616</v>
      </c>
      <c r="D30">
        <v>6370</v>
      </c>
      <c r="E30" t="s">
        <v>1409</v>
      </c>
      <c r="F30" s="56">
        <v>82000</v>
      </c>
      <c r="G30" s="56">
        <v>44525</v>
      </c>
      <c r="H30" s="55">
        <v>79205.52</v>
      </c>
      <c r="I30" s="55"/>
      <c r="J30" s="55"/>
    </row>
    <row r="31" spans="1:11" x14ac:dyDescent="0.45">
      <c r="A31" t="s">
        <v>1546</v>
      </c>
      <c r="B31" s="57">
        <v>46066</v>
      </c>
      <c r="C31" t="s">
        <v>2955</v>
      </c>
      <c r="D31">
        <v>7152</v>
      </c>
      <c r="E31" t="s">
        <v>308</v>
      </c>
      <c r="F31" s="56">
        <v>49992</v>
      </c>
      <c r="G31" s="56">
        <v>49992</v>
      </c>
      <c r="H31" s="55">
        <v>85486.32</v>
      </c>
      <c r="I31" s="55"/>
      <c r="J31" s="55"/>
    </row>
    <row r="32" spans="1:11" x14ac:dyDescent="0.45">
      <c r="A32" t="s">
        <v>1546</v>
      </c>
      <c r="B32" s="57">
        <v>46066</v>
      </c>
      <c r="C32" t="s">
        <v>2955</v>
      </c>
      <c r="D32">
        <v>7153</v>
      </c>
      <c r="E32" t="s">
        <v>310</v>
      </c>
      <c r="F32" s="56">
        <v>50004</v>
      </c>
      <c r="G32">
        <v>0</v>
      </c>
      <c r="H32" s="55">
        <v>0</v>
      </c>
      <c r="I32" s="55"/>
      <c r="J32" s="55"/>
    </row>
    <row r="33" spans="1:10" x14ac:dyDescent="0.45">
      <c r="A33" t="s">
        <v>1546</v>
      </c>
      <c r="B33" s="57">
        <v>46066</v>
      </c>
      <c r="C33" t="s">
        <v>2955</v>
      </c>
      <c r="D33">
        <v>7152</v>
      </c>
      <c r="E33" t="s">
        <v>308</v>
      </c>
      <c r="F33" s="56">
        <v>75000</v>
      </c>
      <c r="G33" s="56">
        <v>75048</v>
      </c>
      <c r="H33" s="55">
        <v>128332.08</v>
      </c>
      <c r="I33" s="55"/>
      <c r="J33" s="55"/>
    </row>
    <row r="34" spans="1:10" x14ac:dyDescent="0.45">
      <c r="A34" t="s">
        <v>1546</v>
      </c>
      <c r="B34" s="57">
        <v>46073</v>
      </c>
      <c r="C34" t="s">
        <v>3243</v>
      </c>
      <c r="D34" t="s">
        <v>29</v>
      </c>
      <c r="E34" t="s">
        <v>2255</v>
      </c>
      <c r="F34" s="56">
        <v>23160</v>
      </c>
      <c r="G34">
        <v>0</v>
      </c>
      <c r="H34" s="55">
        <v>0</v>
      </c>
      <c r="I34" s="55"/>
      <c r="J34" s="55"/>
    </row>
    <row r="35" spans="1:10" x14ac:dyDescent="0.45">
      <c r="A35" t="s">
        <v>1546</v>
      </c>
      <c r="B35" s="57">
        <v>46073</v>
      </c>
      <c r="C35" t="s">
        <v>3243</v>
      </c>
      <c r="D35" t="s">
        <v>29</v>
      </c>
      <c r="E35" t="s">
        <v>2256</v>
      </c>
      <c r="F35" s="56">
        <v>80080</v>
      </c>
      <c r="G35" s="56">
        <v>30120</v>
      </c>
      <c r="H35" s="55">
        <v>21084</v>
      </c>
      <c r="I35" s="55"/>
      <c r="J35" s="55"/>
    </row>
    <row r="36" spans="1:10" x14ac:dyDescent="0.45">
      <c r="A36" t="s">
        <v>1546</v>
      </c>
      <c r="B36" s="57">
        <v>46073</v>
      </c>
      <c r="C36" t="s">
        <v>3243</v>
      </c>
      <c r="D36" t="s">
        <v>29</v>
      </c>
      <c r="E36" t="s">
        <v>2257</v>
      </c>
      <c r="F36" s="56">
        <v>2760</v>
      </c>
      <c r="G36">
        <v>0</v>
      </c>
      <c r="H36" s="55">
        <v>0</v>
      </c>
      <c r="I36" s="55"/>
      <c r="J36" s="55"/>
    </row>
    <row r="37" spans="1:10" x14ac:dyDescent="0.45">
      <c r="A37" t="s">
        <v>1546</v>
      </c>
      <c r="B37" s="57">
        <v>46073</v>
      </c>
      <c r="C37" t="s">
        <v>3243</v>
      </c>
      <c r="D37" t="s">
        <v>29</v>
      </c>
      <c r="E37" t="s">
        <v>2258</v>
      </c>
      <c r="F37" s="56">
        <v>2250</v>
      </c>
      <c r="G37">
        <v>0</v>
      </c>
      <c r="H37" s="55">
        <v>0</v>
      </c>
      <c r="I37" s="55"/>
      <c r="J37" s="55"/>
    </row>
    <row r="38" spans="1:10" x14ac:dyDescent="0.45">
      <c r="A38"/>
      <c r="B38" s="57"/>
      <c r="C38"/>
      <c r="D38"/>
      <c r="E38"/>
      <c r="F38"/>
      <c r="G38"/>
      <c r="H38" s="55"/>
      <c r="I38" s="55"/>
      <c r="J38" s="55"/>
    </row>
    <row r="39" spans="1:10" x14ac:dyDescent="0.45">
      <c r="A39"/>
      <c r="B39" s="57"/>
      <c r="C39"/>
      <c r="D39"/>
      <c r="E39"/>
      <c r="F39"/>
      <c r="G39"/>
      <c r="H39" s="55"/>
      <c r="I39" s="55"/>
      <c r="J39" s="55"/>
    </row>
    <row r="40" spans="1:10" x14ac:dyDescent="0.45">
      <c r="A40"/>
      <c r="B40" s="57"/>
      <c r="C40"/>
      <c r="D40"/>
      <c r="E40"/>
      <c r="F40"/>
      <c r="G40"/>
      <c r="H40" s="55"/>
      <c r="I40" s="55"/>
      <c r="J40" s="55"/>
    </row>
    <row r="41" spans="1:10" x14ac:dyDescent="0.45">
      <c r="A41"/>
      <c r="B41" s="57"/>
      <c r="C41"/>
      <c r="D41"/>
      <c r="E41"/>
      <c r="F41"/>
      <c r="G41"/>
      <c r="H41" s="55"/>
      <c r="I41" s="55"/>
      <c r="J41" s="55"/>
    </row>
    <row r="42" spans="1:10" x14ac:dyDescent="0.45">
      <c r="A42"/>
      <c r="B42" s="57"/>
      <c r="C42"/>
      <c r="D42"/>
      <c r="E42"/>
      <c r="F42"/>
      <c r="G42"/>
      <c r="H42" s="55"/>
      <c r="I42" s="55"/>
      <c r="J42" s="55"/>
    </row>
    <row r="43" spans="1:10" x14ac:dyDescent="0.45">
      <c r="A43"/>
      <c r="B43" s="57"/>
      <c r="C43"/>
      <c r="D43"/>
      <c r="E43"/>
      <c r="F43" s="56"/>
      <c r="G43" s="56"/>
      <c r="H43" s="55"/>
      <c r="I43" s="55"/>
      <c r="J43" s="55"/>
    </row>
    <row r="44" spans="1:10" x14ac:dyDescent="0.45">
      <c r="A44"/>
      <c r="B44" s="57"/>
      <c r="C44"/>
      <c r="D44"/>
      <c r="E44"/>
      <c r="F44"/>
      <c r="G44"/>
      <c r="H44" s="55"/>
      <c r="I44" s="55"/>
      <c r="J44" s="55"/>
    </row>
    <row r="45" spans="1:10" x14ac:dyDescent="0.45">
      <c r="A45"/>
      <c r="B45" s="57"/>
      <c r="C45"/>
      <c r="D45"/>
      <c r="E45"/>
      <c r="F45"/>
      <c r="G45"/>
      <c r="H45" s="55"/>
      <c r="I45" s="55"/>
      <c r="J45" s="55"/>
    </row>
    <row r="46" spans="1:10" x14ac:dyDescent="0.45">
      <c r="A46"/>
      <c r="B46" s="57"/>
      <c r="C46"/>
      <c r="D46"/>
      <c r="E46"/>
      <c r="F46"/>
      <c r="G46"/>
      <c r="H46" s="55"/>
      <c r="I46" s="55"/>
      <c r="J46" s="55"/>
    </row>
    <row r="47" spans="1:10" x14ac:dyDescent="0.45">
      <c r="A47"/>
      <c r="B47" s="57"/>
      <c r="C47"/>
      <c r="D47"/>
      <c r="E47"/>
      <c r="F47"/>
      <c r="G47"/>
      <c r="H47" s="55"/>
      <c r="I47" s="55"/>
      <c r="J47" s="55"/>
    </row>
    <row r="48" spans="1:10" x14ac:dyDescent="0.45">
      <c r="A48"/>
      <c r="B48" s="57"/>
      <c r="C48"/>
      <c r="D48"/>
      <c r="E48"/>
      <c r="F48"/>
      <c r="G48"/>
      <c r="H48" s="55"/>
      <c r="I48" s="55"/>
      <c r="J48" s="55"/>
    </row>
    <row r="49" spans="1:10" x14ac:dyDescent="0.45">
      <c r="A49"/>
      <c r="B49" s="57"/>
      <c r="C49"/>
      <c r="D49"/>
      <c r="E49"/>
      <c r="F49"/>
      <c r="G49"/>
      <c r="H49" s="55"/>
      <c r="I49" s="55"/>
      <c r="J49" s="55"/>
    </row>
    <row r="50" spans="1:10" x14ac:dyDescent="0.45">
      <c r="A50"/>
      <c r="B50" s="57"/>
      <c r="C50"/>
      <c r="D50"/>
      <c r="E50"/>
      <c r="F50"/>
      <c r="G50"/>
      <c r="H50" s="55"/>
      <c r="I50" s="55"/>
      <c r="J50" s="55"/>
    </row>
    <row r="51" spans="1:10" x14ac:dyDescent="0.45">
      <c r="A51"/>
      <c r="B51" s="57"/>
      <c r="C51"/>
      <c r="D51"/>
      <c r="E51"/>
      <c r="F51"/>
      <c r="G51"/>
      <c r="H51" s="55"/>
      <c r="I51" s="55"/>
      <c r="J51" s="55"/>
    </row>
    <row r="52" spans="1:10" x14ac:dyDescent="0.45">
      <c r="A52"/>
      <c r="B52" s="57"/>
      <c r="C52"/>
      <c r="D52"/>
      <c r="E52"/>
      <c r="F52"/>
      <c r="G52"/>
      <c r="H52" s="55"/>
      <c r="I52" s="55"/>
      <c r="J52" s="55"/>
    </row>
    <row r="53" spans="1:10" x14ac:dyDescent="0.45">
      <c r="A53"/>
      <c r="B53" s="57"/>
      <c r="C53"/>
      <c r="D53"/>
      <c r="E53"/>
      <c r="F53"/>
      <c r="G53"/>
      <c r="H53" s="55"/>
      <c r="I53" s="55"/>
      <c r="J53" s="55"/>
    </row>
    <row r="54" spans="1:10" x14ac:dyDescent="0.45">
      <c r="A54"/>
      <c r="B54" s="57"/>
      <c r="C54"/>
      <c r="D54"/>
      <c r="E54"/>
      <c r="F54" s="56"/>
      <c r="G54" s="56"/>
      <c r="H54" s="55"/>
      <c r="I54" s="55"/>
      <c r="J54" s="55"/>
    </row>
    <row r="55" spans="1:10" x14ac:dyDescent="0.45">
      <c r="A55"/>
      <c r="B55" s="57"/>
      <c r="C55"/>
      <c r="D55"/>
      <c r="E55"/>
      <c r="F55" s="56"/>
      <c r="G55" s="56"/>
      <c r="H55" s="55"/>
      <c r="I55" s="55"/>
      <c r="J55" s="55"/>
    </row>
    <row r="56" spans="1:10" x14ac:dyDescent="0.45">
      <c r="A56"/>
      <c r="B56" s="57"/>
      <c r="C56"/>
      <c r="D56"/>
      <c r="E56"/>
      <c r="F56" s="56"/>
      <c r="G56" s="56"/>
      <c r="H56" s="55"/>
      <c r="I56" s="55"/>
      <c r="J56" s="55"/>
    </row>
    <row r="57" spans="1:10" x14ac:dyDescent="0.45">
      <c r="A57"/>
      <c r="B57" s="57"/>
      <c r="C57"/>
      <c r="D57"/>
      <c r="E57"/>
      <c r="F57" s="56"/>
      <c r="G57" s="56"/>
      <c r="H57" s="55"/>
      <c r="I57" s="55"/>
      <c r="J57" s="55"/>
    </row>
    <row r="58" spans="1:10" x14ac:dyDescent="0.45">
      <c r="A58"/>
      <c r="B58" s="57"/>
      <c r="C58"/>
      <c r="D58"/>
      <c r="E58"/>
      <c r="F58" s="56"/>
      <c r="G58" s="56"/>
      <c r="H58" s="55"/>
      <c r="I58" s="55"/>
      <c r="J58" s="55"/>
    </row>
    <row r="59" spans="1:10" x14ac:dyDescent="0.45">
      <c r="A59"/>
      <c r="B59" s="57"/>
      <c r="C59"/>
      <c r="D59"/>
      <c r="E59"/>
      <c r="F59"/>
      <c r="G59"/>
      <c r="H59" s="55">
        <f>SUM(H55:H58)</f>
        <v>0</v>
      </c>
      <c r="I59" s="55"/>
      <c r="J59" s="55"/>
    </row>
    <row r="60" spans="1:10" x14ac:dyDescent="0.45">
      <c r="A60"/>
      <c r="B60" s="57"/>
      <c r="C60"/>
      <c r="D60"/>
      <c r="E60"/>
      <c r="F60"/>
      <c r="G60"/>
      <c r="H60" s="55"/>
      <c r="I60" s="55"/>
      <c r="J60" s="55"/>
    </row>
    <row r="61" spans="1:10" x14ac:dyDescent="0.45">
      <c r="A61"/>
      <c r="B61" s="57"/>
      <c r="C61"/>
      <c r="D61"/>
      <c r="E61"/>
      <c r="F61"/>
      <c r="G61"/>
      <c r="H61" s="55"/>
      <c r="I61" s="55"/>
      <c r="J61" s="55"/>
    </row>
    <row r="62" spans="1:10" x14ac:dyDescent="0.45">
      <c r="A62"/>
      <c r="B62" s="57"/>
      <c r="C62"/>
      <c r="D62"/>
      <c r="E62"/>
      <c r="F62"/>
      <c r="G62"/>
      <c r="H62" s="55"/>
      <c r="I62" s="55"/>
      <c r="J62" s="55"/>
    </row>
    <row r="63" spans="1:10" x14ac:dyDescent="0.45">
      <c r="A63"/>
      <c r="B63" s="57"/>
      <c r="C63"/>
      <c r="D63"/>
      <c r="E63"/>
      <c r="F63"/>
      <c r="G63"/>
      <c r="H63" s="55"/>
      <c r="I63" s="55"/>
      <c r="J63" s="55"/>
    </row>
    <row r="64" spans="1:10" x14ac:dyDescent="0.45">
      <c r="A64"/>
      <c r="B64" s="57"/>
      <c r="C64"/>
      <c r="D64"/>
      <c r="E64"/>
      <c r="F64"/>
      <c r="G64"/>
      <c r="H64" s="55"/>
      <c r="I64" s="55"/>
      <c r="J64" s="55"/>
    </row>
    <row r="65" spans="1:10" x14ac:dyDescent="0.45">
      <c r="A65"/>
      <c r="B65" s="57"/>
      <c r="C65"/>
      <c r="D65"/>
      <c r="E65"/>
      <c r="F65"/>
      <c r="G65"/>
      <c r="H65" s="55"/>
      <c r="I65" s="55"/>
      <c r="J65" s="55"/>
    </row>
    <row r="66" spans="1:10" x14ac:dyDescent="0.45">
      <c r="A66"/>
      <c r="B66" s="57"/>
      <c r="C66"/>
      <c r="D66"/>
      <c r="E66"/>
      <c r="F66"/>
      <c r="G66"/>
      <c r="H66" s="55"/>
      <c r="I66" s="55"/>
      <c r="J66" s="55"/>
    </row>
    <row r="67" spans="1:10" x14ac:dyDescent="0.45">
      <c r="A67"/>
      <c r="B67" s="57"/>
      <c r="C67"/>
      <c r="D67"/>
      <c r="E67"/>
      <c r="F67"/>
      <c r="G67"/>
      <c r="H67" s="55"/>
      <c r="I67" s="55"/>
      <c r="J67" s="55"/>
    </row>
    <row r="68" spans="1:10" x14ac:dyDescent="0.45">
      <c r="A68"/>
      <c r="B68" s="57"/>
      <c r="C68"/>
      <c r="D68"/>
      <c r="E68"/>
      <c r="F68"/>
      <c r="G68"/>
      <c r="H68" s="55"/>
      <c r="I68" s="55"/>
      <c r="J68" s="55"/>
    </row>
    <row r="69" spans="1:10" x14ac:dyDescent="0.45">
      <c r="A69"/>
      <c r="B69" s="57"/>
      <c r="C69"/>
      <c r="D69"/>
      <c r="E69"/>
      <c r="F69"/>
      <c r="G69"/>
      <c r="H69" s="55"/>
      <c r="I69" s="55"/>
      <c r="J69" s="55"/>
    </row>
    <row r="70" spans="1:10" x14ac:dyDescent="0.45">
      <c r="A70"/>
      <c r="B70" s="57"/>
      <c r="C70"/>
      <c r="D70"/>
      <c r="E70"/>
      <c r="F70"/>
      <c r="G70"/>
      <c r="H70" s="55"/>
      <c r="I70" s="55"/>
      <c r="J70" s="55"/>
    </row>
    <row r="71" spans="1:10" x14ac:dyDescent="0.45">
      <c r="A71"/>
      <c r="B71" s="57"/>
      <c r="C71"/>
      <c r="D71"/>
      <c r="E71"/>
      <c r="F71"/>
      <c r="G71"/>
      <c r="H71" s="55"/>
      <c r="I71" s="55"/>
      <c r="J71" s="55"/>
    </row>
    <row r="72" spans="1:10" x14ac:dyDescent="0.45">
      <c r="A72"/>
      <c r="B72" s="57"/>
      <c r="C72"/>
      <c r="D72"/>
      <c r="E72"/>
      <c r="F72"/>
      <c r="G72"/>
      <c r="H72" s="55"/>
      <c r="I72" s="55"/>
      <c r="J72" s="55"/>
    </row>
    <row r="73" spans="1:10" x14ac:dyDescent="0.45">
      <c r="A73"/>
      <c r="B73" s="57"/>
      <c r="C73"/>
      <c r="D73"/>
      <c r="E73"/>
      <c r="F73"/>
      <c r="G73"/>
      <c r="H73" s="55"/>
      <c r="I73" s="55"/>
      <c r="J73" s="55"/>
    </row>
    <row r="74" spans="1:10" x14ac:dyDescent="0.45">
      <c r="A74"/>
      <c r="B74" s="57"/>
      <c r="C74"/>
      <c r="D74"/>
      <c r="E74"/>
      <c r="F74"/>
      <c r="G74"/>
      <c r="H74" s="55"/>
      <c r="I74" s="55"/>
      <c r="J74" s="55"/>
    </row>
    <row r="75" spans="1:10" x14ac:dyDescent="0.45">
      <c r="A75"/>
      <c r="B75" s="57"/>
      <c r="C75"/>
      <c r="D75"/>
      <c r="E75"/>
      <c r="F75"/>
      <c r="G75"/>
      <c r="H75" s="55"/>
      <c r="I75" s="55"/>
      <c r="J75" s="55"/>
    </row>
    <row r="76" spans="1:10" x14ac:dyDescent="0.45">
      <c r="A76"/>
      <c r="B76" s="57"/>
      <c r="C76"/>
      <c r="D76"/>
      <c r="E76"/>
      <c r="F76"/>
      <c r="G76"/>
      <c r="H76" s="55"/>
      <c r="I76" s="55"/>
      <c r="J76" s="55"/>
    </row>
    <row r="77" spans="1:10" x14ac:dyDescent="0.45">
      <c r="A77"/>
      <c r="B77" s="57"/>
      <c r="C77"/>
      <c r="D77"/>
      <c r="E77"/>
      <c r="F77"/>
      <c r="G77"/>
      <c r="H77" s="55"/>
      <c r="I77" s="55"/>
      <c r="J77" s="55"/>
    </row>
    <row r="78" spans="1:10" x14ac:dyDescent="0.45">
      <c r="A78"/>
      <c r="B78" s="57"/>
      <c r="C78"/>
      <c r="D78"/>
      <c r="E78"/>
      <c r="F78"/>
      <c r="G78"/>
      <c r="H78" s="55"/>
      <c r="I78" s="55"/>
      <c r="J78" s="55"/>
    </row>
    <row r="79" spans="1:10" x14ac:dyDescent="0.45">
      <c r="A79"/>
      <c r="B79" s="57"/>
      <c r="C79"/>
      <c r="D79"/>
      <c r="E79"/>
      <c r="F79"/>
      <c r="G79"/>
      <c r="H79" s="55"/>
      <c r="I79" s="55"/>
      <c r="J79" s="55"/>
    </row>
    <row r="80" spans="1:10" x14ac:dyDescent="0.45">
      <c r="A80"/>
      <c r="B80" s="57"/>
      <c r="C80"/>
      <c r="D80"/>
      <c r="E80"/>
      <c r="F80"/>
      <c r="G80"/>
      <c r="H80" s="55"/>
      <c r="I80" s="55"/>
      <c r="J80" s="55"/>
    </row>
    <row r="81" spans="1:10" x14ac:dyDescent="0.45">
      <c r="A81"/>
      <c r="B81" s="57"/>
      <c r="C81"/>
      <c r="D81"/>
      <c r="E81"/>
      <c r="F81"/>
      <c r="G81"/>
      <c r="H81" s="55"/>
      <c r="I81" s="55"/>
      <c r="J81" s="55"/>
    </row>
    <row r="82" spans="1:10" x14ac:dyDescent="0.45">
      <c r="A82"/>
      <c r="B82" s="57"/>
      <c r="C82"/>
      <c r="D82"/>
      <c r="E82"/>
      <c r="F82"/>
      <c r="G82"/>
      <c r="H82" s="55"/>
      <c r="I82" s="55"/>
      <c r="J82" s="55"/>
    </row>
    <row r="83" spans="1:10" x14ac:dyDescent="0.45">
      <c r="A83"/>
      <c r="B83" s="57"/>
      <c r="C83"/>
      <c r="D83"/>
      <c r="E83"/>
      <c r="F83"/>
      <c r="G83"/>
      <c r="H83" s="55"/>
      <c r="I83" s="55"/>
      <c r="J83" s="55"/>
    </row>
    <row r="84" spans="1:10" x14ac:dyDescent="0.45">
      <c r="A84"/>
      <c r="B84" s="57"/>
      <c r="C84"/>
      <c r="D84"/>
      <c r="E84"/>
      <c r="F84"/>
      <c r="G84"/>
      <c r="H84" s="55"/>
      <c r="I84" s="55"/>
      <c r="J84" s="55"/>
    </row>
    <row r="85" spans="1:10" x14ac:dyDescent="0.45">
      <c r="A85"/>
      <c r="B85" s="57"/>
      <c r="C85"/>
      <c r="D85"/>
      <c r="E85"/>
      <c r="F85"/>
      <c r="G85"/>
      <c r="H85" s="55"/>
      <c r="I85" s="55"/>
      <c r="J85" s="55"/>
    </row>
    <row r="86" spans="1:10" x14ac:dyDescent="0.45">
      <c r="A86"/>
      <c r="B86" s="57"/>
      <c r="C86"/>
      <c r="D86"/>
      <c r="E86"/>
      <c r="F86"/>
      <c r="G86"/>
      <c r="H86" s="55"/>
      <c r="I86" s="55"/>
      <c r="J86" s="55"/>
    </row>
    <row r="87" spans="1:10" x14ac:dyDescent="0.45">
      <c r="A87"/>
      <c r="B87" s="57"/>
      <c r="C87"/>
      <c r="D87"/>
      <c r="E87"/>
      <c r="F87"/>
      <c r="G87"/>
      <c r="H87" s="55"/>
      <c r="I87" s="55"/>
      <c r="J87" s="55"/>
    </row>
    <row r="88" spans="1:10" x14ac:dyDescent="0.45">
      <c r="A88"/>
      <c r="B88" s="57"/>
      <c r="C88"/>
      <c r="D88"/>
      <c r="E88"/>
      <c r="F88"/>
      <c r="G88"/>
      <c r="H88" s="55"/>
      <c r="I88" s="55"/>
      <c r="J88" s="55"/>
    </row>
    <row r="89" spans="1:10" x14ac:dyDescent="0.45">
      <c r="A89"/>
      <c r="B89" s="57"/>
      <c r="C89"/>
      <c r="D89"/>
      <c r="E89"/>
      <c r="F89"/>
      <c r="G89"/>
      <c r="H89" s="55"/>
      <c r="I89" s="55"/>
      <c r="J89" s="55"/>
    </row>
    <row r="90" spans="1:10" x14ac:dyDescent="0.45">
      <c r="A90"/>
      <c r="B90" s="57"/>
      <c r="C90"/>
      <c r="D90"/>
      <c r="E90"/>
      <c r="F90"/>
      <c r="G90"/>
      <c r="H90" s="55"/>
      <c r="I90" s="55"/>
      <c r="J90" s="55"/>
    </row>
    <row r="91" spans="1:10" x14ac:dyDescent="0.45">
      <c r="A91"/>
      <c r="B91" s="57"/>
      <c r="C91"/>
      <c r="D91"/>
      <c r="E91"/>
      <c r="F91"/>
      <c r="G91"/>
      <c r="H91" s="55"/>
      <c r="I91" s="55"/>
      <c r="J91" s="55"/>
    </row>
    <row r="92" spans="1:10" x14ac:dyDescent="0.45">
      <c r="A92"/>
      <c r="B92" s="57"/>
      <c r="C92"/>
      <c r="D92"/>
      <c r="E92"/>
      <c r="F92"/>
      <c r="G92"/>
      <c r="H92" s="55"/>
      <c r="I92" s="55"/>
      <c r="J92" s="55"/>
    </row>
    <row r="93" spans="1:10" x14ac:dyDescent="0.45">
      <c r="A93"/>
      <c r="B93" s="57"/>
      <c r="C93"/>
      <c r="D93"/>
      <c r="E93"/>
      <c r="F93"/>
      <c r="G93"/>
      <c r="H93" s="55"/>
      <c r="I93" s="55"/>
      <c r="J93" s="55"/>
    </row>
    <row r="94" spans="1:10" x14ac:dyDescent="0.45">
      <c r="A94"/>
      <c r="B94" s="57"/>
      <c r="C94"/>
      <c r="D94"/>
      <c r="E94"/>
      <c r="F94"/>
      <c r="G94"/>
      <c r="H94" s="55"/>
      <c r="I94" s="55"/>
      <c r="J94" s="55"/>
    </row>
    <row r="95" spans="1:10" x14ac:dyDescent="0.45">
      <c r="A95"/>
      <c r="B95" s="57"/>
      <c r="C95"/>
      <c r="D95"/>
      <c r="E95"/>
      <c r="F95"/>
      <c r="G95"/>
      <c r="H95" s="55"/>
      <c r="I95" s="55"/>
      <c r="J95" s="55"/>
    </row>
    <row r="96" spans="1:10" x14ac:dyDescent="0.45">
      <c r="A96"/>
      <c r="B96" s="57"/>
      <c r="C96"/>
      <c r="D96"/>
      <c r="E96"/>
      <c r="F96"/>
      <c r="G96"/>
      <c r="H96" s="55"/>
      <c r="I96" s="55"/>
      <c r="J96" s="55"/>
    </row>
    <row r="97" spans="1:10" x14ac:dyDescent="0.45">
      <c r="A97"/>
      <c r="B97" s="57"/>
      <c r="C97"/>
      <c r="D97"/>
      <c r="E97"/>
      <c r="F97"/>
      <c r="G97"/>
      <c r="H97" s="55"/>
      <c r="I97" s="55"/>
      <c r="J97" s="55"/>
    </row>
    <row r="98" spans="1:10" x14ac:dyDescent="0.45">
      <c r="A98"/>
      <c r="B98" s="57"/>
      <c r="C98"/>
      <c r="D98"/>
      <c r="E98"/>
      <c r="F98"/>
      <c r="G98"/>
      <c r="H98" s="55"/>
      <c r="I98" s="55"/>
      <c r="J98" s="55"/>
    </row>
    <row r="99" spans="1:10" x14ac:dyDescent="0.45">
      <c r="A99"/>
      <c r="B99" s="57"/>
      <c r="C99"/>
      <c r="D99"/>
      <c r="E99"/>
      <c r="F99"/>
      <c r="G99"/>
      <c r="H99" s="55"/>
      <c r="I99" s="55"/>
      <c r="J99" s="55"/>
    </row>
    <row r="100" spans="1:10" x14ac:dyDescent="0.45">
      <c r="A100"/>
      <c r="B100" s="57"/>
      <c r="C100"/>
      <c r="D100"/>
      <c r="E100"/>
      <c r="F100"/>
      <c r="G100"/>
      <c r="H100" s="55"/>
      <c r="I100" s="55"/>
      <c r="J100" s="55"/>
    </row>
    <row r="101" spans="1:10" x14ac:dyDescent="0.45">
      <c r="A101"/>
      <c r="B101" s="57"/>
      <c r="C101"/>
      <c r="D101"/>
      <c r="E101"/>
      <c r="F101"/>
      <c r="G101"/>
      <c r="H101" s="55"/>
      <c r="I101" s="55"/>
      <c r="J101" s="55"/>
    </row>
    <row r="102" spans="1:10" x14ac:dyDescent="0.45">
      <c r="A102"/>
      <c r="B102" s="57"/>
      <c r="C102"/>
      <c r="D102"/>
      <c r="E102"/>
      <c r="F102"/>
      <c r="G102"/>
      <c r="H102" s="55"/>
      <c r="I102" s="55"/>
      <c r="J102" s="55"/>
    </row>
    <row r="103" spans="1:10" x14ac:dyDescent="0.45">
      <c r="A103"/>
      <c r="B103" s="57"/>
      <c r="C103"/>
      <c r="D103"/>
      <c r="E103"/>
      <c r="F103"/>
      <c r="G103"/>
      <c r="H103" s="55"/>
      <c r="I103" s="55"/>
      <c r="J103" s="55"/>
    </row>
    <row r="104" spans="1:10" x14ac:dyDescent="0.45">
      <c r="A104"/>
      <c r="B104" s="57"/>
      <c r="C104"/>
      <c r="D104"/>
      <c r="E104"/>
      <c r="F104"/>
      <c r="G104"/>
      <c r="H104" s="55"/>
      <c r="I104" s="55"/>
      <c r="J104" s="55"/>
    </row>
    <row r="105" spans="1:10" x14ac:dyDescent="0.45">
      <c r="A105"/>
      <c r="B105" s="57"/>
      <c r="C105"/>
      <c r="D105"/>
      <c r="E105"/>
      <c r="F105"/>
      <c r="G105"/>
      <c r="H105" s="55"/>
      <c r="I105" s="55"/>
      <c r="J105" s="55"/>
    </row>
    <row r="106" spans="1:10" x14ac:dyDescent="0.45">
      <c r="A106"/>
      <c r="B106" s="57"/>
      <c r="C106"/>
      <c r="D106"/>
      <c r="E106"/>
      <c r="F106"/>
      <c r="G106"/>
      <c r="H106" s="55"/>
      <c r="I106" s="55"/>
      <c r="J106" s="55"/>
    </row>
    <row r="107" spans="1:10" x14ac:dyDescent="0.45">
      <c r="A107"/>
      <c r="B107" s="57"/>
      <c r="C107"/>
      <c r="D107"/>
      <c r="E107"/>
      <c r="F107"/>
      <c r="G107"/>
      <c r="H107" s="55"/>
      <c r="I107" s="55"/>
      <c r="J107" s="55"/>
    </row>
    <row r="108" spans="1:10" x14ac:dyDescent="0.45">
      <c r="A108"/>
      <c r="B108" s="57"/>
      <c r="C108"/>
      <c r="D108"/>
      <c r="E108"/>
      <c r="F108"/>
      <c r="G108"/>
      <c r="H108" s="55"/>
      <c r="I108" s="55"/>
      <c r="J108" s="55"/>
    </row>
    <row r="109" spans="1:10" x14ac:dyDescent="0.45">
      <c r="A109"/>
      <c r="B109" s="57"/>
      <c r="C109"/>
      <c r="D109"/>
      <c r="E109"/>
      <c r="F109"/>
      <c r="G109"/>
      <c r="H109" s="55"/>
      <c r="I109" s="55"/>
      <c r="J109" s="55"/>
    </row>
    <row r="110" spans="1:10" x14ac:dyDescent="0.45">
      <c r="A110"/>
      <c r="B110" s="57"/>
      <c r="C110"/>
      <c r="D110"/>
      <c r="E110"/>
      <c r="F110"/>
      <c r="G110"/>
      <c r="H110" s="55"/>
      <c r="I110" s="55"/>
      <c r="J110" s="55"/>
    </row>
    <row r="111" spans="1:10" x14ac:dyDescent="0.45">
      <c r="A111"/>
      <c r="B111" s="57"/>
      <c r="C111"/>
      <c r="D111"/>
      <c r="E111"/>
      <c r="F111"/>
      <c r="G111"/>
      <c r="H111" s="55"/>
      <c r="I111" s="55"/>
      <c r="J111" s="55"/>
    </row>
    <row r="112" spans="1:10" x14ac:dyDescent="0.45">
      <c r="A112"/>
      <c r="B112" s="57"/>
      <c r="C112"/>
      <c r="D112"/>
      <c r="E112"/>
      <c r="F112"/>
      <c r="G112"/>
      <c r="H112" s="55"/>
      <c r="I112" s="55"/>
      <c r="J112" s="55"/>
    </row>
    <row r="113" spans="1:10" x14ac:dyDescent="0.45">
      <c r="A113"/>
      <c r="B113" s="57"/>
      <c r="C113"/>
      <c r="D113"/>
      <c r="E113"/>
      <c r="F113"/>
      <c r="G113"/>
      <c r="H113" s="55"/>
      <c r="I113" s="55"/>
      <c r="J113" s="55"/>
    </row>
    <row r="114" spans="1:10" x14ac:dyDescent="0.45">
      <c r="A114"/>
      <c r="B114" s="57"/>
      <c r="C114"/>
      <c r="D114"/>
      <c r="E114"/>
      <c r="F114"/>
      <c r="G114"/>
      <c r="H114" s="55"/>
      <c r="I114" s="55"/>
      <c r="J114" s="55"/>
    </row>
    <row r="115" spans="1:10" x14ac:dyDescent="0.45">
      <c r="A115"/>
      <c r="B115" s="57"/>
      <c r="C115"/>
      <c r="D115"/>
      <c r="E115"/>
      <c r="F115"/>
      <c r="G115"/>
      <c r="H115" s="55"/>
      <c r="I115" s="55"/>
      <c r="J115" s="55"/>
    </row>
    <row r="116" spans="1:10" x14ac:dyDescent="0.45">
      <c r="A116"/>
      <c r="B116" s="57"/>
      <c r="C116"/>
      <c r="D116"/>
      <c r="E116"/>
      <c r="F116"/>
      <c r="G116"/>
      <c r="H116" s="55"/>
      <c r="I116" s="55"/>
      <c r="J116" s="55"/>
    </row>
    <row r="117" spans="1:10" x14ac:dyDescent="0.45">
      <c r="A117"/>
      <c r="B117" s="57"/>
      <c r="C117"/>
      <c r="D117"/>
      <c r="E117"/>
      <c r="F117"/>
      <c r="G117"/>
      <c r="H117" s="55"/>
      <c r="I117" s="55"/>
      <c r="J117" s="55"/>
    </row>
    <row r="118" spans="1:10" x14ac:dyDescent="0.45">
      <c r="A118"/>
      <c r="B118" s="57"/>
      <c r="C118"/>
      <c r="D118"/>
      <c r="E118"/>
      <c r="F118"/>
      <c r="G118"/>
      <c r="H118" s="55"/>
      <c r="I118" s="55"/>
      <c r="J118" s="55"/>
    </row>
    <row r="119" spans="1:10" x14ac:dyDescent="0.45">
      <c r="A119"/>
      <c r="B119" s="57"/>
      <c r="C119"/>
      <c r="D119"/>
      <c r="E119"/>
      <c r="F119"/>
      <c r="G119"/>
      <c r="H119" s="55"/>
      <c r="I119" s="55"/>
      <c r="J119" s="55"/>
    </row>
    <row r="120" spans="1:10" x14ac:dyDescent="0.45">
      <c r="A120"/>
      <c r="B120" s="57"/>
      <c r="C120"/>
      <c r="D120"/>
      <c r="E120"/>
      <c r="F120"/>
      <c r="G120"/>
      <c r="H120" s="55"/>
      <c r="I120" s="55"/>
      <c r="J120" s="55"/>
    </row>
    <row r="121" spans="1:10" x14ac:dyDescent="0.45">
      <c r="A121"/>
      <c r="B121" s="57"/>
      <c r="C121"/>
      <c r="D121"/>
      <c r="E121"/>
      <c r="F121"/>
      <c r="G121"/>
      <c r="H121" s="55"/>
      <c r="I121" s="55"/>
      <c r="J121" s="55"/>
    </row>
    <row r="122" spans="1:10" x14ac:dyDescent="0.45">
      <c r="A122"/>
      <c r="B122" s="57"/>
      <c r="C122"/>
      <c r="D122"/>
      <c r="E122"/>
      <c r="F122"/>
      <c r="G122"/>
      <c r="H122" s="55"/>
      <c r="I122" s="55"/>
      <c r="J122" s="55"/>
    </row>
    <row r="123" spans="1:10" x14ac:dyDescent="0.45">
      <c r="A123"/>
      <c r="B123" s="57"/>
      <c r="C123"/>
      <c r="D123"/>
      <c r="E123"/>
      <c r="F123"/>
      <c r="G123"/>
      <c r="H123" s="55"/>
      <c r="I123" s="55"/>
      <c r="J123" s="55"/>
    </row>
    <row r="124" spans="1:10" x14ac:dyDescent="0.45">
      <c r="A124"/>
      <c r="B124" s="57"/>
      <c r="C124"/>
      <c r="D124"/>
      <c r="E124"/>
      <c r="F124"/>
      <c r="G124"/>
      <c r="H124" s="55"/>
      <c r="I124" s="55"/>
      <c r="J124" s="55"/>
    </row>
    <row r="125" spans="1:10" x14ac:dyDescent="0.45">
      <c r="A125"/>
      <c r="B125" s="57"/>
      <c r="C125"/>
      <c r="D125"/>
      <c r="E125"/>
      <c r="F125"/>
      <c r="G125"/>
      <c r="H125" s="55"/>
      <c r="I125" s="55"/>
      <c r="J125" s="55"/>
    </row>
    <row r="126" spans="1:10" x14ac:dyDescent="0.45">
      <c r="A126"/>
      <c r="B126" s="57"/>
      <c r="C126"/>
      <c r="D126"/>
      <c r="E126"/>
      <c r="F126"/>
      <c r="G126"/>
      <c r="H126" s="55"/>
      <c r="I126" s="55"/>
      <c r="J126" s="55"/>
    </row>
    <row r="127" spans="1:10" x14ac:dyDescent="0.45">
      <c r="A127"/>
      <c r="B127" s="57"/>
      <c r="C127"/>
      <c r="D127"/>
      <c r="E127"/>
      <c r="F127"/>
      <c r="G127"/>
      <c r="H127" s="55"/>
      <c r="I127" s="55"/>
      <c r="J127" s="55"/>
    </row>
    <row r="128" spans="1:10" x14ac:dyDescent="0.45">
      <c r="A128"/>
      <c r="B128" s="57"/>
      <c r="C128"/>
      <c r="D128"/>
      <c r="E128"/>
      <c r="F128"/>
      <c r="G128"/>
      <c r="H128" s="55"/>
      <c r="I128" s="55"/>
      <c r="J128" s="55"/>
    </row>
    <row r="129" spans="1:10" x14ac:dyDescent="0.45">
      <c r="A129"/>
      <c r="B129" s="57"/>
      <c r="C129"/>
      <c r="D129"/>
      <c r="E129"/>
      <c r="F129"/>
      <c r="G129"/>
      <c r="H129" s="55"/>
      <c r="I129" s="55"/>
      <c r="J129" s="55"/>
    </row>
    <row r="130" spans="1:10" x14ac:dyDescent="0.45">
      <c r="A130"/>
      <c r="B130" s="57"/>
      <c r="C130"/>
      <c r="D130"/>
      <c r="E130"/>
      <c r="F130"/>
      <c r="G130"/>
      <c r="H130" s="55"/>
      <c r="I130" s="55"/>
      <c r="J130" s="55"/>
    </row>
    <row r="131" spans="1:10" x14ac:dyDescent="0.45">
      <c r="A131"/>
      <c r="B131" s="57"/>
      <c r="C131"/>
      <c r="D131"/>
      <c r="E131"/>
      <c r="F131"/>
      <c r="G131"/>
      <c r="H131" s="55"/>
      <c r="I131" s="55"/>
      <c r="J131" s="55"/>
    </row>
    <row r="132" spans="1:10" x14ac:dyDescent="0.45">
      <c r="A132"/>
      <c r="B132" s="57"/>
      <c r="C132"/>
      <c r="D132"/>
      <c r="E132"/>
      <c r="F132"/>
      <c r="G132"/>
      <c r="H132" s="55"/>
      <c r="I132" s="55"/>
      <c r="J132" s="55"/>
    </row>
    <row r="133" spans="1:10" x14ac:dyDescent="0.45">
      <c r="A133"/>
      <c r="B133" s="57"/>
      <c r="C133"/>
      <c r="D133"/>
      <c r="E133"/>
      <c r="F133"/>
      <c r="G133"/>
      <c r="H133" s="55"/>
      <c r="I133" s="55"/>
      <c r="J133" s="55"/>
    </row>
    <row r="134" spans="1:10" x14ac:dyDescent="0.45">
      <c r="A134"/>
      <c r="B134" s="57"/>
      <c r="C134"/>
      <c r="D134"/>
      <c r="E134"/>
      <c r="F134"/>
      <c r="G134"/>
      <c r="H134" s="55"/>
      <c r="I134" s="55"/>
      <c r="J134" s="55"/>
    </row>
    <row r="135" spans="1:10" x14ac:dyDescent="0.45">
      <c r="A135"/>
      <c r="B135" s="57"/>
      <c r="C135"/>
      <c r="D135"/>
      <c r="E135"/>
      <c r="F135"/>
      <c r="G135"/>
      <c r="H135" s="55"/>
      <c r="I135" s="55"/>
      <c r="J135" s="55"/>
    </row>
    <row r="136" spans="1:10" x14ac:dyDescent="0.45">
      <c r="A136"/>
      <c r="B136" s="57"/>
      <c r="C136"/>
      <c r="D136"/>
      <c r="E136"/>
      <c r="F136"/>
      <c r="G136"/>
      <c r="H136" s="55"/>
      <c r="I136" s="55"/>
      <c r="J136" s="55"/>
    </row>
    <row r="137" spans="1:10" x14ac:dyDescent="0.45">
      <c r="A137"/>
      <c r="B137" s="57"/>
      <c r="C137"/>
      <c r="D137"/>
      <c r="E137"/>
      <c r="F137"/>
      <c r="G137"/>
      <c r="H137" s="55"/>
      <c r="I137" s="55"/>
      <c r="J137" s="55"/>
    </row>
    <row r="138" spans="1:10" x14ac:dyDescent="0.45">
      <c r="A138"/>
      <c r="B138" s="57"/>
      <c r="C138"/>
      <c r="D138"/>
      <c r="E138"/>
      <c r="F138"/>
      <c r="G138"/>
      <c r="H138" s="55"/>
      <c r="I138" s="55"/>
      <c r="J138" s="55"/>
    </row>
    <row r="139" spans="1:10" x14ac:dyDescent="0.45">
      <c r="A139"/>
      <c r="B139" s="57"/>
      <c r="C139"/>
      <c r="D139"/>
      <c r="E139"/>
      <c r="F139"/>
      <c r="G139"/>
      <c r="H139" s="55"/>
      <c r="I139" s="55"/>
      <c r="J139" s="55"/>
    </row>
    <row r="140" spans="1:10" x14ac:dyDescent="0.45">
      <c r="A140"/>
      <c r="B140" s="57"/>
      <c r="C140"/>
      <c r="D140"/>
      <c r="E140"/>
      <c r="F140"/>
      <c r="G140"/>
      <c r="H140" s="55"/>
      <c r="I140" s="55"/>
      <c r="J140" s="55"/>
    </row>
    <row r="141" spans="1:10" x14ac:dyDescent="0.45">
      <c r="A141"/>
      <c r="B141" s="57"/>
      <c r="C141"/>
      <c r="D141"/>
      <c r="E141"/>
      <c r="F141"/>
      <c r="G141"/>
      <c r="H141" s="55"/>
      <c r="I141" s="55"/>
      <c r="J141" s="55"/>
    </row>
    <row r="142" spans="1:10" x14ac:dyDescent="0.45">
      <c r="A142"/>
      <c r="B142" s="57"/>
      <c r="C142"/>
      <c r="D142"/>
      <c r="E142"/>
      <c r="F142"/>
      <c r="G142"/>
      <c r="H142" s="55"/>
      <c r="I142" s="55"/>
      <c r="J142" s="55"/>
    </row>
    <row r="143" spans="1:10" x14ac:dyDescent="0.45">
      <c r="A143"/>
      <c r="B143" s="57"/>
      <c r="C143"/>
      <c r="D143"/>
      <c r="E143"/>
      <c r="F143"/>
      <c r="G143"/>
      <c r="H143" s="55"/>
      <c r="I143" s="55"/>
      <c r="J143" s="55"/>
    </row>
    <row r="144" spans="1:10" x14ac:dyDescent="0.45">
      <c r="A144"/>
      <c r="B144" s="57"/>
      <c r="C144"/>
      <c r="D144"/>
      <c r="E144"/>
      <c r="F144"/>
      <c r="G144"/>
      <c r="H144" s="55"/>
      <c r="I144" s="55"/>
      <c r="J144" s="55"/>
    </row>
    <row r="145" spans="1:10" x14ac:dyDescent="0.45">
      <c r="A145"/>
      <c r="B145" s="57"/>
      <c r="C145"/>
      <c r="D145"/>
      <c r="E145"/>
      <c r="F145"/>
      <c r="G145"/>
      <c r="H145" s="55"/>
      <c r="I145" s="55"/>
      <c r="J145" s="55"/>
    </row>
    <row r="146" spans="1:10" x14ac:dyDescent="0.45">
      <c r="A146"/>
      <c r="B146" s="57"/>
      <c r="C146"/>
      <c r="D146"/>
      <c r="E146"/>
      <c r="F146"/>
      <c r="G146"/>
      <c r="H146" s="55"/>
      <c r="I146" s="55"/>
      <c r="J146" s="55"/>
    </row>
    <row r="147" spans="1:10" x14ac:dyDescent="0.45">
      <c r="A147"/>
      <c r="B147" s="57"/>
      <c r="C147"/>
      <c r="D147"/>
      <c r="E147"/>
      <c r="F147"/>
      <c r="G147"/>
      <c r="H147" s="55"/>
      <c r="I147" s="55"/>
      <c r="J147" s="55"/>
    </row>
    <row r="148" spans="1:10" x14ac:dyDescent="0.45">
      <c r="A148"/>
      <c r="B148" s="57"/>
      <c r="C148"/>
      <c r="D148"/>
      <c r="E148"/>
      <c r="F148"/>
      <c r="G148"/>
      <c r="H148" s="55"/>
      <c r="I148" s="55"/>
      <c r="J148" s="55"/>
    </row>
    <row r="149" spans="1:10" x14ac:dyDescent="0.45">
      <c r="A149"/>
      <c r="B149" s="57"/>
      <c r="C149"/>
      <c r="D149"/>
      <c r="E149"/>
      <c r="F149"/>
      <c r="G149"/>
      <c r="H149" s="55"/>
      <c r="I149" s="55"/>
      <c r="J149" s="55"/>
    </row>
    <row r="150" spans="1:10" x14ac:dyDescent="0.45">
      <c r="A150"/>
      <c r="B150" s="57"/>
      <c r="C150"/>
      <c r="D150"/>
      <c r="E150"/>
      <c r="F150"/>
      <c r="G150"/>
      <c r="H150" s="55"/>
      <c r="I150" s="55"/>
      <c r="J150" s="55"/>
    </row>
    <row r="151" spans="1:10" x14ac:dyDescent="0.45">
      <c r="A151"/>
      <c r="B151" s="57"/>
      <c r="C151"/>
      <c r="D151"/>
      <c r="E151"/>
      <c r="F151"/>
      <c r="G151"/>
      <c r="H151" s="55"/>
      <c r="I151" s="55"/>
      <c r="J151" s="55"/>
    </row>
    <row r="152" spans="1:10" x14ac:dyDescent="0.45">
      <c r="A152"/>
      <c r="B152" s="57"/>
      <c r="C152"/>
      <c r="D152"/>
      <c r="E152"/>
      <c r="F152"/>
      <c r="G152"/>
      <c r="H152" s="55"/>
      <c r="I152" s="55"/>
      <c r="J152" s="55"/>
    </row>
    <row r="153" spans="1:10" x14ac:dyDescent="0.45">
      <c r="A153"/>
      <c r="B153" s="57"/>
      <c r="C153"/>
      <c r="D153"/>
      <c r="E153"/>
      <c r="F153"/>
      <c r="G153"/>
      <c r="H153" s="55"/>
      <c r="I153" s="55"/>
      <c r="J153" s="55"/>
    </row>
    <row r="154" spans="1:10" x14ac:dyDescent="0.45">
      <c r="A154"/>
      <c r="B154" s="57"/>
      <c r="C154"/>
      <c r="D154"/>
      <c r="E154"/>
      <c r="F154" s="56"/>
      <c r="G154" s="56"/>
      <c r="H154" s="55"/>
      <c r="I154" s="55"/>
      <c r="J154" s="55"/>
    </row>
    <row r="155" spans="1:10" x14ac:dyDescent="0.45">
      <c r="A155"/>
      <c r="B155" s="57"/>
      <c r="C155"/>
      <c r="D155"/>
      <c r="E155"/>
      <c r="F155" s="56"/>
      <c r="G155" s="56"/>
      <c r="H155" s="55"/>
      <c r="I155" s="55"/>
      <c r="J155" s="55"/>
    </row>
    <row r="156" spans="1:10" x14ac:dyDescent="0.45">
      <c r="A156"/>
      <c r="B156" s="57"/>
      <c r="C156"/>
      <c r="D156"/>
      <c r="E156"/>
      <c r="F156"/>
      <c r="G156"/>
      <c r="H156" s="55"/>
      <c r="I156" s="55"/>
      <c r="J156" s="55"/>
    </row>
    <row r="157" spans="1:10" x14ac:dyDescent="0.45">
      <c r="A157"/>
      <c r="B157" s="57"/>
      <c r="C157"/>
      <c r="D157"/>
      <c r="E157"/>
      <c r="F157"/>
      <c r="G157"/>
      <c r="H157" s="55"/>
      <c r="I157" s="55"/>
      <c r="J157" s="55"/>
    </row>
    <row r="158" spans="1:10" x14ac:dyDescent="0.45">
      <c r="A158"/>
      <c r="B158" s="57"/>
      <c r="C158"/>
      <c r="D158"/>
      <c r="E158"/>
      <c r="F158"/>
      <c r="G158"/>
      <c r="H158" s="55"/>
      <c r="I158" s="55"/>
      <c r="J158" s="55"/>
    </row>
    <row r="159" spans="1:10" x14ac:dyDescent="0.45">
      <c r="A159"/>
      <c r="B159" s="57"/>
      <c r="C159"/>
      <c r="D159"/>
      <c r="E159"/>
      <c r="F159"/>
      <c r="G159"/>
      <c r="H159" s="55"/>
      <c r="I159" s="55"/>
      <c r="J159" s="55"/>
    </row>
    <row r="160" spans="1:10" x14ac:dyDescent="0.45">
      <c r="A160"/>
      <c r="B160" s="57"/>
      <c r="C160"/>
      <c r="D160"/>
      <c r="E160"/>
      <c r="F160" s="56"/>
      <c r="G160" s="56"/>
      <c r="H160" s="55"/>
      <c r="I160" s="55"/>
      <c r="J160" s="55"/>
    </row>
    <row r="161" spans="1:10" x14ac:dyDescent="0.45">
      <c r="A161"/>
      <c r="B161" s="57"/>
      <c r="C161"/>
      <c r="D161"/>
      <c r="E161"/>
      <c r="F161"/>
      <c r="G161"/>
      <c r="H161" s="55"/>
      <c r="I161" s="55"/>
      <c r="J161" s="55"/>
    </row>
    <row r="162" spans="1:10" x14ac:dyDescent="0.45">
      <c r="A162"/>
      <c r="B162" s="57"/>
      <c r="C162"/>
      <c r="D162"/>
      <c r="E162"/>
      <c r="F162" s="56"/>
      <c r="G162" s="56"/>
      <c r="H162" s="55"/>
      <c r="I162" s="55"/>
      <c r="J162" s="55"/>
    </row>
    <row r="163" spans="1:10" x14ac:dyDescent="0.45">
      <c r="A163"/>
      <c r="B163" s="57"/>
      <c r="C163"/>
      <c r="D163"/>
      <c r="E163"/>
      <c r="F163" s="56"/>
      <c r="G163" s="56"/>
      <c r="H163" s="55"/>
      <c r="I163" s="55"/>
      <c r="J163" s="55"/>
    </row>
    <row r="164" spans="1:10" x14ac:dyDescent="0.45">
      <c r="A164"/>
      <c r="B164" s="57"/>
      <c r="C164"/>
      <c r="D164"/>
      <c r="E164"/>
      <c r="F164"/>
      <c r="G164"/>
      <c r="H164" s="55"/>
      <c r="I164" s="55"/>
      <c r="J164" s="55"/>
    </row>
    <row r="165" spans="1:10" x14ac:dyDescent="0.45">
      <c r="A165"/>
      <c r="B165" s="57"/>
      <c r="C165"/>
      <c r="D165"/>
      <c r="E165"/>
      <c r="F165"/>
      <c r="G165"/>
      <c r="H165" s="55"/>
      <c r="I165" s="55"/>
      <c r="J165" s="55"/>
    </row>
    <row r="166" spans="1:10" x14ac:dyDescent="0.45">
      <c r="A166"/>
      <c r="B166" s="57"/>
      <c r="C166"/>
      <c r="D166"/>
      <c r="E166"/>
      <c r="F166"/>
      <c r="G166"/>
      <c r="H166" s="55"/>
      <c r="I166" s="55"/>
      <c r="J166" s="55"/>
    </row>
    <row r="167" spans="1:10" x14ac:dyDescent="0.45">
      <c r="A167"/>
      <c r="B167" s="57"/>
      <c r="C167"/>
      <c r="D167"/>
      <c r="E167"/>
      <c r="F167"/>
      <c r="G167"/>
      <c r="H167" s="55"/>
      <c r="I167" s="55"/>
      <c r="J167" s="55"/>
    </row>
    <row r="168" spans="1:10" x14ac:dyDescent="0.45">
      <c r="A168"/>
      <c r="B168" s="57"/>
      <c r="C168"/>
      <c r="D168"/>
      <c r="E168"/>
      <c r="F168"/>
      <c r="G168"/>
      <c r="H168" s="55"/>
      <c r="I168" s="55"/>
      <c r="J168" s="55"/>
    </row>
    <row r="169" spans="1:10" x14ac:dyDescent="0.45">
      <c r="A169"/>
      <c r="B169" s="57"/>
      <c r="C169"/>
      <c r="D169"/>
      <c r="E169"/>
      <c r="F169" s="56"/>
      <c r="G169" s="56"/>
      <c r="H169" s="55"/>
      <c r="I169" s="55"/>
      <c r="J169" s="55"/>
    </row>
    <row r="170" spans="1:10" x14ac:dyDescent="0.45">
      <c r="A170"/>
      <c r="B170" s="57"/>
      <c r="C170" s="116"/>
      <c r="D170"/>
      <c r="E170"/>
      <c r="F170" s="56"/>
      <c r="G170" s="56"/>
      <c r="H170" s="55"/>
      <c r="I170" s="55"/>
      <c r="J170" s="55"/>
    </row>
    <row r="171" spans="1:10" x14ac:dyDescent="0.45">
      <c r="A171"/>
      <c r="B171" s="57"/>
      <c r="C171"/>
      <c r="D171"/>
      <c r="E171"/>
      <c r="F171" s="56"/>
      <c r="G171" s="56"/>
      <c r="H171" s="55"/>
      <c r="I171" s="55"/>
      <c r="J171" s="55"/>
    </row>
    <row r="172" spans="1:10" x14ac:dyDescent="0.45">
      <c r="A172"/>
      <c r="B172" s="57"/>
      <c r="C172"/>
      <c r="D172"/>
      <c r="E172"/>
      <c r="F172" s="56"/>
      <c r="G172" s="56"/>
      <c r="H172" s="55"/>
      <c r="I172" s="55"/>
      <c r="J172" s="55"/>
    </row>
    <row r="173" spans="1:10" x14ac:dyDescent="0.45">
      <c r="A173"/>
      <c r="B173" s="57"/>
      <c r="C173"/>
      <c r="D173"/>
      <c r="E173"/>
      <c r="F173" s="56"/>
      <c r="G173" s="56"/>
      <c r="H173" s="55"/>
      <c r="I173" s="55"/>
      <c r="J173" s="55"/>
    </row>
    <row r="174" spans="1:10" x14ac:dyDescent="0.45">
      <c r="A174"/>
      <c r="B174" s="57"/>
      <c r="C174"/>
      <c r="D174"/>
      <c r="E174"/>
      <c r="F174" s="56"/>
      <c r="G174"/>
      <c r="H174" s="55"/>
      <c r="I174" s="55"/>
      <c r="J174" s="55"/>
    </row>
    <row r="175" spans="1:10" x14ac:dyDescent="0.45">
      <c r="A175"/>
      <c r="B175" s="57"/>
      <c r="C175"/>
      <c r="D175"/>
      <c r="E175"/>
      <c r="F175" s="56"/>
      <c r="G175" s="56"/>
      <c r="H175" s="55"/>
      <c r="I175" s="55"/>
      <c r="J175" s="55"/>
    </row>
    <row r="176" spans="1:10" x14ac:dyDescent="0.45">
      <c r="A176"/>
      <c r="B176" s="57"/>
      <c r="C176"/>
      <c r="D176"/>
      <c r="E176"/>
      <c r="F176" s="56"/>
      <c r="G176" s="56"/>
      <c r="H176" s="55"/>
      <c r="I176" s="55"/>
      <c r="J176" s="55"/>
    </row>
    <row r="177" spans="1:10" x14ac:dyDescent="0.45">
      <c r="A177"/>
      <c r="B177" s="57"/>
      <c r="C177"/>
      <c r="D177"/>
      <c r="E177"/>
      <c r="F177" s="56"/>
      <c r="G177"/>
      <c r="H177" s="55"/>
      <c r="I177" s="55"/>
      <c r="J177" s="55"/>
    </row>
    <row r="178" spans="1:10" x14ac:dyDescent="0.45">
      <c r="A178"/>
      <c r="B178" s="57"/>
      <c r="C178"/>
      <c r="D178"/>
      <c r="E178"/>
      <c r="F178" s="56"/>
      <c r="G178" s="56"/>
      <c r="H178" s="55"/>
      <c r="I178" s="55"/>
      <c r="J178" s="55"/>
    </row>
    <row r="179" spans="1:10" x14ac:dyDescent="0.45">
      <c r="A179"/>
      <c r="B179" s="57"/>
      <c r="C179"/>
      <c r="D179"/>
      <c r="E179"/>
      <c r="F179" s="56"/>
      <c r="G179" s="56"/>
      <c r="H179" s="55"/>
      <c r="I179" s="55"/>
      <c r="J179" s="55"/>
    </row>
    <row r="180" spans="1:10" x14ac:dyDescent="0.45">
      <c r="A180"/>
      <c r="B180" s="57"/>
      <c r="C180"/>
      <c r="D180"/>
      <c r="E180"/>
      <c r="F180" s="56"/>
      <c r="G180"/>
      <c r="H180" s="55"/>
      <c r="I180" s="55"/>
      <c r="J180" s="55"/>
    </row>
    <row r="181" spans="1:10" x14ac:dyDescent="0.45">
      <c r="A181"/>
      <c r="B181" s="57"/>
      <c r="C181"/>
      <c r="D181"/>
      <c r="E181"/>
      <c r="F181" s="56"/>
      <c r="G181"/>
      <c r="H181" s="55"/>
      <c r="I181" s="55"/>
      <c r="J181" s="55"/>
    </row>
    <row r="182" spans="1:10" x14ac:dyDescent="0.45">
      <c r="A182"/>
      <c r="B182" s="57"/>
      <c r="C182"/>
      <c r="D182"/>
      <c r="E182"/>
      <c r="F182" s="56"/>
      <c r="G182" s="56"/>
      <c r="H182" s="55"/>
      <c r="I182" s="55"/>
      <c r="J182" s="55"/>
    </row>
    <row r="183" spans="1:10" x14ac:dyDescent="0.45">
      <c r="A183"/>
      <c r="B183" s="57"/>
      <c r="C183"/>
      <c r="D183"/>
      <c r="E183"/>
      <c r="F183" s="56"/>
      <c r="G183"/>
      <c r="H183" s="55"/>
      <c r="I183" s="55"/>
      <c r="J183" s="55"/>
    </row>
    <row r="184" spans="1:10" x14ac:dyDescent="0.45">
      <c r="A184"/>
      <c r="B184" s="57"/>
      <c r="C184"/>
      <c r="D184"/>
      <c r="E184"/>
      <c r="F184" s="56"/>
      <c r="G184" s="56"/>
      <c r="H184" s="55"/>
      <c r="I184" s="55"/>
      <c r="J184" s="55"/>
    </row>
    <row r="185" spans="1:10" x14ac:dyDescent="0.45">
      <c r="A185"/>
      <c r="B185" s="57"/>
      <c r="C185"/>
      <c r="D185"/>
      <c r="E185"/>
      <c r="F185" s="56"/>
      <c r="G185" s="56"/>
      <c r="H185" s="55"/>
      <c r="I185" s="55"/>
      <c r="J185" s="55"/>
    </row>
    <row r="186" spans="1:10" x14ac:dyDescent="0.45">
      <c r="A186"/>
      <c r="B186" s="57"/>
      <c r="C186"/>
      <c r="D186"/>
      <c r="E186"/>
      <c r="F186" s="56"/>
      <c r="G186" s="56"/>
      <c r="H186" s="55"/>
      <c r="I186" s="55"/>
      <c r="J186" s="55"/>
    </row>
    <row r="187" spans="1:10" x14ac:dyDescent="0.45">
      <c r="A187"/>
      <c r="B187" s="57"/>
      <c r="C187"/>
      <c r="D187"/>
      <c r="E187"/>
      <c r="F187" s="56"/>
      <c r="G187" s="56"/>
      <c r="H187" s="55"/>
      <c r="I187" s="55"/>
      <c r="J187" s="55"/>
    </row>
    <row r="188" spans="1:10" x14ac:dyDescent="0.45">
      <c r="A188"/>
      <c r="B188" s="57"/>
      <c r="C188"/>
      <c r="D188"/>
      <c r="E188"/>
      <c r="F188"/>
      <c r="G188"/>
      <c r="H188" s="55"/>
      <c r="I188" s="55"/>
      <c r="J188" s="55"/>
    </row>
    <row r="189" spans="1:10" x14ac:dyDescent="0.45">
      <c r="A189"/>
      <c r="B189" s="57"/>
      <c r="C189"/>
      <c r="D189"/>
      <c r="E189"/>
      <c r="F189"/>
      <c r="G189"/>
      <c r="H189" s="55"/>
      <c r="I189" s="55"/>
      <c r="J189" s="55"/>
    </row>
    <row r="190" spans="1:10" x14ac:dyDescent="0.45">
      <c r="A190"/>
      <c r="B190" s="57"/>
      <c r="C190"/>
      <c r="D190"/>
      <c r="E190"/>
      <c r="F190"/>
      <c r="G190"/>
      <c r="H190" s="55"/>
      <c r="I190" s="55"/>
      <c r="J190" s="55"/>
    </row>
    <row r="191" spans="1:10" x14ac:dyDescent="0.45">
      <c r="A191"/>
      <c r="B191" s="57"/>
      <c r="C191"/>
      <c r="D191"/>
      <c r="E191"/>
      <c r="F191"/>
      <c r="G191"/>
      <c r="H191" s="55"/>
      <c r="I191" s="55"/>
      <c r="J191" s="55"/>
    </row>
    <row r="192" spans="1:10" x14ac:dyDescent="0.45">
      <c r="A192"/>
      <c r="B192" s="57"/>
      <c r="C192"/>
      <c r="D192"/>
      <c r="E192"/>
      <c r="F192"/>
      <c r="G192"/>
      <c r="H192" s="55"/>
      <c r="I192" s="55"/>
      <c r="J192" s="55"/>
    </row>
    <row r="193" spans="1:10" x14ac:dyDescent="0.45">
      <c r="A193"/>
      <c r="B193" s="57"/>
      <c r="C193"/>
      <c r="D193"/>
      <c r="E193"/>
      <c r="F193"/>
      <c r="G193"/>
      <c r="H193" s="55"/>
      <c r="I193" s="55"/>
      <c r="J193" s="55"/>
    </row>
    <row r="194" spans="1:10" x14ac:dyDescent="0.45">
      <c r="A194"/>
      <c r="B194" s="57"/>
      <c r="C194"/>
      <c r="D194"/>
      <c r="E194"/>
      <c r="F194"/>
      <c r="G194"/>
      <c r="H194" s="55"/>
      <c r="I194" s="55"/>
      <c r="J194" s="55"/>
    </row>
    <row r="195" spans="1:10" x14ac:dyDescent="0.45">
      <c r="A195"/>
      <c r="B195" s="57"/>
      <c r="C195"/>
      <c r="D195"/>
      <c r="E195"/>
      <c r="F195"/>
      <c r="G195"/>
      <c r="H195" s="55"/>
    </row>
    <row r="196" spans="1:10" x14ac:dyDescent="0.45">
      <c r="A196"/>
      <c r="B196" s="57"/>
      <c r="C196"/>
      <c r="D196"/>
      <c r="E196"/>
      <c r="F196"/>
      <c r="G196"/>
      <c r="H196" s="55"/>
    </row>
    <row r="197" spans="1:10" x14ac:dyDescent="0.45">
      <c r="A197"/>
      <c r="B197" s="57"/>
      <c r="C197"/>
      <c r="D197"/>
      <c r="E197"/>
      <c r="F197"/>
      <c r="G197"/>
      <c r="H197" s="55"/>
    </row>
    <row r="198" spans="1:10" x14ac:dyDescent="0.45">
      <c r="A198"/>
      <c r="B198" s="57"/>
      <c r="C198"/>
      <c r="D198"/>
      <c r="E198"/>
      <c r="F198"/>
      <c r="G198"/>
      <c r="H198" s="55"/>
    </row>
    <row r="199" spans="1:10" x14ac:dyDescent="0.45">
      <c r="A199"/>
      <c r="B199" s="57"/>
      <c r="C199"/>
      <c r="D199"/>
      <c r="E199"/>
      <c r="F199"/>
      <c r="G199"/>
      <c r="H199" s="55"/>
    </row>
    <row r="200" spans="1:10" x14ac:dyDescent="0.45">
      <c r="A200"/>
      <c r="B200" s="57"/>
      <c r="C200"/>
      <c r="D200"/>
      <c r="E200"/>
      <c r="F200"/>
      <c r="G200"/>
      <c r="H200" s="55"/>
    </row>
    <row r="201" spans="1:10" x14ac:dyDescent="0.45">
      <c r="A201"/>
      <c r="B201" s="57"/>
      <c r="C201"/>
      <c r="D201"/>
      <c r="E201"/>
      <c r="F201"/>
      <c r="G201"/>
      <c r="H201" s="55"/>
    </row>
    <row r="202" spans="1:10" x14ac:dyDescent="0.45">
      <c r="A202"/>
      <c r="B202" s="57"/>
      <c r="C202"/>
      <c r="D202"/>
      <c r="E202"/>
      <c r="F202"/>
      <c r="G202"/>
      <c r="H202" s="55"/>
    </row>
    <row r="203" spans="1:10" x14ac:dyDescent="0.45">
      <c r="A203"/>
      <c r="B203" s="57"/>
      <c r="C203"/>
      <c r="D203"/>
      <c r="E203"/>
      <c r="F203"/>
      <c r="G203"/>
      <c r="H203" s="55"/>
    </row>
    <row r="204" spans="1:10" x14ac:dyDescent="0.45">
      <c r="A204"/>
      <c r="B204" s="57"/>
      <c r="C204"/>
      <c r="D204"/>
      <c r="E204"/>
      <c r="F204"/>
      <c r="G204"/>
      <c r="H204" s="55"/>
    </row>
    <row r="205" spans="1:10" x14ac:dyDescent="0.45">
      <c r="A205"/>
      <c r="B205" s="57"/>
      <c r="C205"/>
      <c r="D205"/>
      <c r="E205"/>
      <c r="F205"/>
      <c r="G205"/>
      <c r="H205" s="55"/>
    </row>
    <row r="206" spans="1:10" x14ac:dyDescent="0.45">
      <c r="A206"/>
      <c r="B206" s="57"/>
      <c r="C206"/>
      <c r="D206"/>
      <c r="E206"/>
      <c r="F206"/>
      <c r="G206"/>
      <c r="H206" s="55"/>
    </row>
    <row r="207" spans="1:10" x14ac:dyDescent="0.45">
      <c r="A207"/>
      <c r="B207" s="57"/>
      <c r="C207"/>
      <c r="D207"/>
      <c r="E207"/>
      <c r="F207"/>
      <c r="G207"/>
      <c r="H207" s="55"/>
    </row>
    <row r="208" spans="1:10" x14ac:dyDescent="0.45">
      <c r="A208"/>
      <c r="B208" s="57"/>
      <c r="C208"/>
      <c r="D208"/>
      <c r="E208"/>
      <c r="F208"/>
      <c r="G208"/>
      <c r="H208" s="55"/>
    </row>
    <row r="209" spans="1:8" x14ac:dyDescent="0.45">
      <c r="A209"/>
      <c r="B209" s="57"/>
      <c r="C209"/>
      <c r="D209"/>
      <c r="E209"/>
      <c r="F209"/>
      <c r="G209"/>
      <c r="H209" s="55"/>
    </row>
    <row r="210" spans="1:8" x14ac:dyDescent="0.45">
      <c r="A210"/>
      <c r="B210" s="57"/>
      <c r="C210"/>
      <c r="D210"/>
      <c r="E210"/>
      <c r="F210"/>
      <c r="G210"/>
      <c r="H210" s="55"/>
    </row>
    <row r="211" spans="1:8" x14ac:dyDescent="0.45">
      <c r="A211"/>
      <c r="B211" s="57"/>
      <c r="C211"/>
      <c r="D211"/>
      <c r="E211"/>
      <c r="F211"/>
      <c r="G211"/>
      <c r="H211" s="55"/>
    </row>
    <row r="212" spans="1:8" x14ac:dyDescent="0.45">
      <c r="A212"/>
      <c r="B212" s="57"/>
      <c r="C212"/>
      <c r="D212"/>
      <c r="E212"/>
      <c r="F212"/>
      <c r="G212"/>
      <c r="H212" s="55"/>
    </row>
    <row r="213" spans="1:8" x14ac:dyDescent="0.45">
      <c r="A213"/>
      <c r="B213" s="57"/>
      <c r="C213"/>
      <c r="D213"/>
      <c r="E213"/>
      <c r="F213"/>
      <c r="G213"/>
      <c r="H213" s="55"/>
    </row>
    <row r="214" spans="1:8" x14ac:dyDescent="0.45">
      <c r="A214"/>
      <c r="B214" s="57"/>
      <c r="C214"/>
      <c r="D214"/>
      <c r="E214"/>
      <c r="F214"/>
      <c r="G214"/>
      <c r="H214" s="55"/>
    </row>
    <row r="215" spans="1:8" x14ac:dyDescent="0.45">
      <c r="A215"/>
      <c r="B215" s="57"/>
      <c r="C215"/>
      <c r="D215"/>
      <c r="E215"/>
      <c r="F215"/>
      <c r="G215"/>
      <c r="H215" s="55"/>
    </row>
    <row r="216" spans="1:8" x14ac:dyDescent="0.45">
      <c r="A216"/>
      <c r="B216" s="57"/>
      <c r="C216"/>
      <c r="D216"/>
      <c r="E216"/>
      <c r="F216"/>
      <c r="G216"/>
      <c r="H216" s="55"/>
    </row>
    <row r="217" spans="1:8" x14ac:dyDescent="0.45">
      <c r="A217"/>
      <c r="B217" s="57"/>
      <c r="C217"/>
      <c r="D217"/>
      <c r="E217"/>
      <c r="F217"/>
      <c r="G217"/>
      <c r="H217" s="55"/>
    </row>
    <row r="218" spans="1:8" x14ac:dyDescent="0.45">
      <c r="A218"/>
      <c r="B218" s="57"/>
      <c r="C218"/>
      <c r="D218"/>
      <c r="E218"/>
      <c r="F218"/>
      <c r="G218"/>
      <c r="H218" s="55"/>
    </row>
    <row r="219" spans="1:8" x14ac:dyDescent="0.45">
      <c r="A219"/>
      <c r="B219" s="57"/>
      <c r="C219"/>
      <c r="D219"/>
      <c r="E219"/>
      <c r="F219"/>
      <c r="G219"/>
      <c r="H219" s="55"/>
    </row>
    <row r="220" spans="1:8" x14ac:dyDescent="0.45">
      <c r="A220"/>
      <c r="B220" s="57"/>
      <c r="C220"/>
      <c r="D220"/>
      <c r="E220"/>
      <c r="F220"/>
      <c r="G220"/>
      <c r="H220" s="55"/>
    </row>
    <row r="221" spans="1:8" x14ac:dyDescent="0.45">
      <c r="A221"/>
      <c r="B221" s="57"/>
      <c r="C221"/>
      <c r="D221"/>
      <c r="E221"/>
      <c r="F221"/>
      <c r="G221"/>
      <c r="H221" s="55"/>
    </row>
    <row r="222" spans="1:8" x14ac:dyDescent="0.45">
      <c r="A222"/>
      <c r="B222" s="57"/>
      <c r="C222"/>
      <c r="D222"/>
      <c r="E222"/>
      <c r="F222"/>
      <c r="G222"/>
      <c r="H222" s="55"/>
    </row>
    <row r="223" spans="1:8" x14ac:dyDescent="0.45">
      <c r="A223"/>
      <c r="B223" s="57"/>
      <c r="C223"/>
      <c r="D223"/>
      <c r="E223"/>
      <c r="F223"/>
      <c r="G223"/>
      <c r="H223" s="55"/>
    </row>
    <row r="224" spans="1:8" x14ac:dyDescent="0.45">
      <c r="A224"/>
      <c r="B224" s="57"/>
      <c r="C224"/>
      <c r="D224"/>
      <c r="E224"/>
      <c r="F224"/>
      <c r="G224"/>
      <c r="H224" s="55"/>
    </row>
    <row r="225" spans="1:8" x14ac:dyDescent="0.45">
      <c r="A225"/>
      <c r="B225" s="57"/>
      <c r="C225"/>
      <c r="D225"/>
      <c r="E225"/>
      <c r="F225"/>
      <c r="G225"/>
      <c r="H225" s="55"/>
    </row>
    <row r="226" spans="1:8" x14ac:dyDescent="0.45">
      <c r="A226"/>
      <c r="B226" s="57"/>
      <c r="C226"/>
      <c r="D226"/>
      <c r="E226"/>
      <c r="F226"/>
      <c r="G226"/>
      <c r="H226" s="55"/>
    </row>
    <row r="227" spans="1:8" x14ac:dyDescent="0.45">
      <c r="A227"/>
      <c r="B227" s="57"/>
      <c r="C227"/>
      <c r="D227"/>
      <c r="E227"/>
      <c r="F227"/>
      <c r="G227"/>
      <c r="H227" s="55"/>
    </row>
    <row r="228" spans="1:8" x14ac:dyDescent="0.45">
      <c r="A228"/>
      <c r="B228" s="57"/>
      <c r="C228"/>
      <c r="D228"/>
      <c r="E228"/>
      <c r="F228"/>
      <c r="G228"/>
      <c r="H228" s="55"/>
    </row>
    <row r="229" spans="1:8" x14ac:dyDescent="0.45">
      <c r="A229"/>
      <c r="B229" s="57"/>
      <c r="C229"/>
      <c r="D229"/>
      <c r="E229"/>
      <c r="F229"/>
      <c r="G229"/>
      <c r="H229" s="55"/>
    </row>
    <row r="230" spans="1:8" x14ac:dyDescent="0.45">
      <c r="A230"/>
      <c r="B230" s="57"/>
      <c r="C230"/>
      <c r="D230"/>
      <c r="E230"/>
      <c r="F230"/>
      <c r="G230"/>
      <c r="H230" s="55"/>
    </row>
    <row r="231" spans="1:8" x14ac:dyDescent="0.45">
      <c r="A231"/>
      <c r="B231" s="57"/>
      <c r="C231"/>
      <c r="D231"/>
      <c r="E231"/>
      <c r="F231"/>
      <c r="G231"/>
      <c r="H231" s="55"/>
    </row>
    <row r="232" spans="1:8" x14ac:dyDescent="0.45">
      <c r="A232"/>
      <c r="B232" s="57"/>
      <c r="C232"/>
      <c r="D232"/>
      <c r="E232"/>
      <c r="F232"/>
      <c r="G232"/>
      <c r="H232" s="55"/>
    </row>
    <row r="233" spans="1:8" x14ac:dyDescent="0.45">
      <c r="A233"/>
      <c r="B233" s="57"/>
      <c r="C233"/>
      <c r="D233"/>
      <c r="E233"/>
      <c r="F233"/>
      <c r="G233"/>
      <c r="H233" s="55"/>
    </row>
    <row r="234" spans="1:8" x14ac:dyDescent="0.45">
      <c r="A234"/>
      <c r="B234" s="57"/>
      <c r="C234"/>
      <c r="D234"/>
      <c r="E234"/>
      <c r="F234"/>
      <c r="G234"/>
      <c r="H234" s="55"/>
    </row>
    <row r="235" spans="1:8" x14ac:dyDescent="0.45">
      <c r="A235"/>
      <c r="B235" s="57"/>
      <c r="C235"/>
      <c r="D235"/>
      <c r="E235"/>
      <c r="F235"/>
      <c r="G235"/>
      <c r="H235" s="55"/>
    </row>
    <row r="236" spans="1:8" x14ac:dyDescent="0.45">
      <c r="A236"/>
      <c r="B236" s="57"/>
      <c r="C236"/>
      <c r="D236"/>
      <c r="E236"/>
      <c r="F236"/>
      <c r="G236"/>
      <c r="H236" s="55"/>
    </row>
    <row r="237" spans="1:8" x14ac:dyDescent="0.45">
      <c r="A237"/>
      <c r="B237" s="57"/>
      <c r="C237"/>
      <c r="D237"/>
      <c r="E237"/>
      <c r="F237"/>
      <c r="G237"/>
      <c r="H237" s="55"/>
    </row>
    <row r="238" spans="1:8" x14ac:dyDescent="0.45">
      <c r="A238"/>
      <c r="B238" s="57"/>
      <c r="C238"/>
      <c r="D238"/>
      <c r="E238"/>
      <c r="F238"/>
      <c r="G238"/>
      <c r="H238" s="55"/>
    </row>
    <row r="239" spans="1:8" x14ac:dyDescent="0.45">
      <c r="A239"/>
      <c r="B239" s="57"/>
      <c r="C239"/>
      <c r="D239"/>
      <c r="E239"/>
      <c r="F239"/>
      <c r="G239"/>
      <c r="H239" s="55"/>
    </row>
    <row r="240" spans="1:8" x14ac:dyDescent="0.45">
      <c r="A240"/>
      <c r="B240" s="57"/>
      <c r="C240"/>
      <c r="D240"/>
      <c r="E240"/>
      <c r="F240"/>
      <c r="G240"/>
      <c r="H240" s="55"/>
    </row>
    <row r="241" spans="1:8" x14ac:dyDescent="0.45">
      <c r="A241"/>
      <c r="B241" s="57"/>
      <c r="C241"/>
      <c r="D241"/>
      <c r="E241"/>
      <c r="F241"/>
      <c r="G241"/>
      <c r="H241" s="55"/>
    </row>
    <row r="242" spans="1:8" x14ac:dyDescent="0.45">
      <c r="A242"/>
      <c r="B242" s="57"/>
      <c r="C242"/>
      <c r="D242"/>
      <c r="E242"/>
      <c r="F242"/>
      <c r="G242"/>
      <c r="H242" s="55"/>
    </row>
    <row r="243" spans="1:8" x14ac:dyDescent="0.45">
      <c r="A243"/>
      <c r="B243" s="57"/>
      <c r="C243"/>
      <c r="D243"/>
      <c r="E243"/>
      <c r="F243"/>
      <c r="G243"/>
      <c r="H243" s="55"/>
    </row>
    <row r="244" spans="1:8" x14ac:dyDescent="0.45">
      <c r="A244"/>
      <c r="B244" s="57"/>
      <c r="C244"/>
      <c r="D244"/>
      <c r="E244"/>
      <c r="F244"/>
      <c r="G244"/>
      <c r="H244" s="55"/>
    </row>
    <row r="245" spans="1:8" x14ac:dyDescent="0.45">
      <c r="A245"/>
      <c r="B245" s="57"/>
      <c r="C245"/>
      <c r="D245"/>
      <c r="E245"/>
      <c r="F245"/>
      <c r="G245"/>
      <c r="H245" s="55"/>
    </row>
    <row r="246" spans="1:8" x14ac:dyDescent="0.45">
      <c r="A246"/>
      <c r="B246" s="57"/>
      <c r="C246"/>
      <c r="D246"/>
      <c r="E246"/>
      <c r="F246"/>
      <c r="G246"/>
      <c r="H246" s="55"/>
    </row>
    <row r="247" spans="1:8" x14ac:dyDescent="0.45">
      <c r="A247"/>
      <c r="B247" s="57"/>
      <c r="C247"/>
      <c r="D247"/>
      <c r="E247"/>
      <c r="F247"/>
      <c r="G247"/>
      <c r="H247" s="55"/>
    </row>
    <row r="248" spans="1:8" x14ac:dyDescent="0.45">
      <c r="A248"/>
      <c r="B248" s="57"/>
      <c r="C248"/>
      <c r="D248"/>
      <c r="E248"/>
      <c r="F248"/>
      <c r="G248"/>
      <c r="H248" s="55"/>
    </row>
    <row r="249" spans="1:8" x14ac:dyDescent="0.45">
      <c r="A249"/>
      <c r="B249" s="57"/>
      <c r="C249"/>
      <c r="D249"/>
      <c r="E249"/>
      <c r="F249"/>
      <c r="G249"/>
      <c r="H249" s="55"/>
    </row>
    <row r="250" spans="1:8" x14ac:dyDescent="0.45">
      <c r="A250"/>
      <c r="B250" s="57"/>
      <c r="C250"/>
      <c r="D250"/>
      <c r="E250"/>
      <c r="F250"/>
      <c r="G250"/>
      <c r="H250" s="55"/>
    </row>
    <row r="251" spans="1:8" x14ac:dyDescent="0.45">
      <c r="A251"/>
      <c r="B251" s="57"/>
      <c r="C251"/>
      <c r="D251"/>
      <c r="E251"/>
      <c r="F251"/>
      <c r="G251"/>
      <c r="H251" s="55"/>
    </row>
    <row r="252" spans="1:8" x14ac:dyDescent="0.45">
      <c r="A252"/>
      <c r="B252" s="57"/>
      <c r="C252"/>
      <c r="D252"/>
      <c r="E252"/>
      <c r="F252"/>
      <c r="G252"/>
      <c r="H252" s="55"/>
    </row>
    <row r="253" spans="1:8" x14ac:dyDescent="0.45">
      <c r="A253"/>
      <c r="B253" s="57"/>
      <c r="C253"/>
      <c r="D253"/>
      <c r="E253"/>
      <c r="F253"/>
      <c r="G253"/>
      <c r="H253" s="55"/>
    </row>
    <row r="254" spans="1:8" x14ac:dyDescent="0.45">
      <c r="A254"/>
      <c r="B254" s="57"/>
      <c r="C254"/>
      <c r="D254"/>
      <c r="E254"/>
      <c r="F254"/>
      <c r="G254"/>
      <c r="H254" s="55"/>
    </row>
    <row r="255" spans="1:8" x14ac:dyDescent="0.45">
      <c r="A255"/>
      <c r="B255" s="57"/>
      <c r="C255"/>
      <c r="D255"/>
      <c r="E255"/>
      <c r="F255"/>
      <c r="G255"/>
      <c r="H255" s="55"/>
    </row>
    <row r="256" spans="1:8" x14ac:dyDescent="0.45">
      <c r="A256"/>
      <c r="B256" s="57"/>
      <c r="C256"/>
      <c r="D256"/>
      <c r="E256"/>
      <c r="F256"/>
      <c r="G256"/>
      <c r="H256" s="55"/>
    </row>
    <row r="257" spans="1:8" x14ac:dyDescent="0.45">
      <c r="A257"/>
      <c r="B257" s="57"/>
      <c r="C257"/>
      <c r="D257"/>
      <c r="E257"/>
      <c r="F257"/>
      <c r="G257"/>
      <c r="H257" s="55"/>
    </row>
    <row r="258" spans="1:8" x14ac:dyDescent="0.45">
      <c r="A258"/>
      <c r="B258" s="57"/>
      <c r="C258"/>
      <c r="D258"/>
      <c r="E258"/>
      <c r="F258"/>
      <c r="G258"/>
      <c r="H258" s="55"/>
    </row>
    <row r="259" spans="1:8" x14ac:dyDescent="0.45">
      <c r="A259"/>
      <c r="B259" s="57"/>
      <c r="C259"/>
      <c r="D259"/>
      <c r="E259"/>
      <c r="F259"/>
      <c r="G259"/>
      <c r="H259" s="55"/>
    </row>
    <row r="260" spans="1:8" x14ac:dyDescent="0.45">
      <c r="A260"/>
      <c r="B260" s="57"/>
      <c r="C260"/>
      <c r="D260"/>
      <c r="E260"/>
      <c r="F260"/>
      <c r="G260"/>
      <c r="H260" s="55"/>
    </row>
    <row r="261" spans="1:8" x14ac:dyDescent="0.45">
      <c r="A261"/>
      <c r="B261" s="57"/>
      <c r="C261"/>
      <c r="D261"/>
      <c r="E261"/>
      <c r="F261"/>
      <c r="G261"/>
      <c r="H261" s="55"/>
    </row>
    <row r="262" spans="1:8" x14ac:dyDescent="0.45">
      <c r="A262"/>
      <c r="B262" s="57"/>
      <c r="C262"/>
      <c r="D262"/>
      <c r="E262"/>
      <c r="F262"/>
      <c r="G262"/>
      <c r="H262" s="55"/>
    </row>
    <row r="263" spans="1:8" x14ac:dyDescent="0.45">
      <c r="A263"/>
      <c r="B263" s="57"/>
      <c r="C263"/>
      <c r="D263"/>
      <c r="E263"/>
      <c r="F263"/>
      <c r="G263"/>
      <c r="H263" s="55"/>
    </row>
    <row r="264" spans="1:8" x14ac:dyDescent="0.45">
      <c r="A264"/>
      <c r="B264" s="57"/>
      <c r="C264"/>
      <c r="D264"/>
      <c r="E264"/>
      <c r="F264"/>
      <c r="G264"/>
      <c r="H264" s="55"/>
    </row>
    <row r="265" spans="1:8" x14ac:dyDescent="0.45">
      <c r="A265"/>
      <c r="B265" s="57"/>
      <c r="C265"/>
      <c r="D265"/>
      <c r="E265"/>
      <c r="F265"/>
      <c r="G265"/>
      <c r="H265" s="55"/>
    </row>
    <row r="266" spans="1:8" x14ac:dyDescent="0.45">
      <c r="A266"/>
      <c r="B266" s="57"/>
      <c r="C266"/>
      <c r="D266"/>
      <c r="E266"/>
      <c r="F266"/>
      <c r="G266"/>
      <c r="H266" s="55"/>
    </row>
    <row r="267" spans="1:8" x14ac:dyDescent="0.45">
      <c r="A267"/>
      <c r="B267" s="57"/>
      <c r="C267"/>
      <c r="D267"/>
      <c r="E267"/>
      <c r="F267"/>
      <c r="G267"/>
      <c r="H267" s="55"/>
    </row>
    <row r="268" spans="1:8" x14ac:dyDescent="0.45">
      <c r="A268"/>
      <c r="B268" s="57"/>
      <c r="C268"/>
      <c r="D268"/>
      <c r="E268"/>
      <c r="F268"/>
      <c r="G268"/>
      <c r="H268" s="55"/>
    </row>
    <row r="269" spans="1:8" x14ac:dyDescent="0.45">
      <c r="A269"/>
      <c r="B269" s="57"/>
      <c r="C269"/>
      <c r="D269"/>
      <c r="E269"/>
      <c r="F269"/>
      <c r="G269"/>
      <c r="H269" s="55"/>
    </row>
    <row r="270" spans="1:8" x14ac:dyDescent="0.45">
      <c r="A270"/>
      <c r="B270" s="57"/>
      <c r="C270"/>
      <c r="D270"/>
      <c r="E270"/>
      <c r="F270"/>
      <c r="G270"/>
      <c r="H270" s="55"/>
    </row>
    <row r="271" spans="1:8" x14ac:dyDescent="0.45">
      <c r="A271"/>
      <c r="B271" s="57"/>
      <c r="C271"/>
      <c r="D271"/>
      <c r="E271"/>
      <c r="F271"/>
      <c r="G271"/>
      <c r="H271" s="55"/>
    </row>
    <row r="272" spans="1:8" x14ac:dyDescent="0.45">
      <c r="A272"/>
      <c r="B272" s="57"/>
      <c r="C272"/>
      <c r="D272"/>
      <c r="E272"/>
      <c r="F272"/>
      <c r="G272"/>
      <c r="H272" s="55"/>
    </row>
    <row r="273" spans="1:8" x14ac:dyDescent="0.45">
      <c r="A273"/>
      <c r="B273" s="57"/>
      <c r="C273"/>
      <c r="D273"/>
      <c r="E273"/>
      <c r="F273" s="56"/>
      <c r="G273" s="56"/>
      <c r="H273" s="55"/>
    </row>
    <row r="274" spans="1:8" x14ac:dyDescent="0.45">
      <c r="A274"/>
      <c r="B274" s="57"/>
      <c r="C274"/>
      <c r="D274"/>
      <c r="E274"/>
      <c r="F274" s="56"/>
      <c r="G274" s="56"/>
      <c r="H274" s="55"/>
    </row>
    <row r="275" spans="1:8" x14ac:dyDescent="0.45">
      <c r="A275"/>
      <c r="B275" s="57"/>
      <c r="C275"/>
      <c r="D275"/>
      <c r="E275"/>
      <c r="F275"/>
      <c r="G275"/>
      <c r="H275" s="55"/>
    </row>
    <row r="276" spans="1:8" x14ac:dyDescent="0.45">
      <c r="A276"/>
      <c r="B276" s="57"/>
      <c r="C276"/>
      <c r="D276"/>
      <c r="E276"/>
      <c r="F276"/>
      <c r="G276" s="56"/>
      <c r="H276" s="55"/>
    </row>
    <row r="277" spans="1:8" x14ac:dyDescent="0.45">
      <c r="A277"/>
      <c r="B277" s="57"/>
      <c r="C277"/>
      <c r="D277"/>
      <c r="E277"/>
      <c r="F277"/>
      <c r="G277"/>
      <c r="H277" s="55"/>
    </row>
    <row r="278" spans="1:8" x14ac:dyDescent="0.45">
      <c r="A278"/>
      <c r="B278" s="57"/>
      <c r="C278"/>
      <c r="D278"/>
      <c r="E278"/>
      <c r="F278"/>
      <c r="G278"/>
      <c r="H278" s="55"/>
    </row>
    <row r="279" spans="1:8" x14ac:dyDescent="0.45">
      <c r="A279"/>
      <c r="B279" s="57"/>
      <c r="C279"/>
      <c r="D279"/>
      <c r="E279"/>
      <c r="F279"/>
      <c r="G279"/>
      <c r="H279" s="55"/>
    </row>
    <row r="280" spans="1:8" x14ac:dyDescent="0.45">
      <c r="A280"/>
      <c r="B280" s="57"/>
      <c r="C280"/>
      <c r="D280"/>
      <c r="E280"/>
      <c r="F280" s="56"/>
      <c r="G280" s="56"/>
      <c r="H280" s="55"/>
    </row>
    <row r="281" spans="1:8" x14ac:dyDescent="0.45">
      <c r="A281"/>
      <c r="B281" s="57"/>
      <c r="C281"/>
      <c r="D281"/>
      <c r="E281"/>
      <c r="F281" s="56"/>
      <c r="G281" s="56"/>
      <c r="H281" s="55"/>
    </row>
    <row r="282" spans="1:8" x14ac:dyDescent="0.45">
      <c r="A282"/>
      <c r="B282" s="57"/>
      <c r="C282"/>
      <c r="D282"/>
      <c r="E282"/>
      <c r="F282" s="56"/>
      <c r="G282" s="56"/>
      <c r="H282" s="55"/>
    </row>
    <row r="283" spans="1:8" x14ac:dyDescent="0.45">
      <c r="A283"/>
      <c r="B283" s="57"/>
      <c r="C283"/>
      <c r="D283"/>
      <c r="E283"/>
      <c r="F283"/>
      <c r="G283"/>
      <c r="H283" s="55"/>
    </row>
    <row r="284" spans="1:8" x14ac:dyDescent="0.45">
      <c r="A284"/>
      <c r="B284" s="57"/>
      <c r="C284"/>
      <c r="D284"/>
      <c r="E284"/>
      <c r="F284"/>
      <c r="G284"/>
      <c r="H284" s="55"/>
    </row>
    <row r="285" spans="1:8" x14ac:dyDescent="0.45">
      <c r="A285"/>
      <c r="B285" s="57"/>
      <c r="C285"/>
      <c r="D285"/>
      <c r="E285"/>
      <c r="F285"/>
      <c r="G285"/>
      <c r="H285" s="55"/>
    </row>
    <row r="286" spans="1:8" x14ac:dyDescent="0.45">
      <c r="A286"/>
      <c r="B286" s="57"/>
      <c r="C286"/>
      <c r="D286"/>
      <c r="E286"/>
      <c r="F286"/>
      <c r="G286"/>
      <c r="H286" s="55"/>
    </row>
    <row r="287" spans="1:8" x14ac:dyDescent="0.45">
      <c r="A287"/>
      <c r="B287" s="57"/>
      <c r="C287"/>
      <c r="D287"/>
      <c r="E287"/>
      <c r="F287"/>
      <c r="G287"/>
      <c r="H287" s="55"/>
    </row>
    <row r="288" spans="1:8" x14ac:dyDescent="0.45">
      <c r="A288"/>
      <c r="B288" s="57"/>
      <c r="C288"/>
      <c r="D288"/>
      <c r="E288"/>
      <c r="F288" s="56"/>
      <c r="G288" s="56"/>
      <c r="H288" s="55"/>
    </row>
    <row r="289" spans="1:8" x14ac:dyDescent="0.45">
      <c r="A289"/>
      <c r="B289" s="57"/>
      <c r="C289"/>
      <c r="D289"/>
      <c r="E289"/>
      <c r="F289" s="56"/>
      <c r="G289" s="56"/>
      <c r="H289" s="55"/>
    </row>
    <row r="290" spans="1:8" x14ac:dyDescent="0.45">
      <c r="A290"/>
      <c r="B290" s="57"/>
      <c r="C290"/>
      <c r="D290"/>
      <c r="E290"/>
      <c r="F290"/>
      <c r="G290"/>
      <c r="H290" s="55"/>
    </row>
    <row r="291" spans="1:8" x14ac:dyDescent="0.45">
      <c r="A291"/>
      <c r="B291" s="57"/>
      <c r="C291"/>
      <c r="D291"/>
      <c r="E291"/>
      <c r="F291" s="56"/>
      <c r="G291" s="56"/>
      <c r="H291" s="55"/>
    </row>
    <row r="292" spans="1:8" x14ac:dyDescent="0.45">
      <c r="A292"/>
      <c r="B292" s="57"/>
      <c r="C292"/>
      <c r="D292"/>
      <c r="E292"/>
      <c r="F292" s="56"/>
      <c r="G292" s="56"/>
      <c r="H292" s="55"/>
    </row>
    <row r="293" spans="1:8" x14ac:dyDescent="0.45">
      <c r="A293"/>
      <c r="B293" s="57"/>
      <c r="C293"/>
      <c r="D293"/>
      <c r="E293"/>
      <c r="F293" s="56"/>
      <c r="G293" s="56"/>
      <c r="H293" s="55"/>
    </row>
    <row r="294" spans="1:8" x14ac:dyDescent="0.45">
      <c r="A294"/>
      <c r="B294" s="57"/>
      <c r="C294"/>
      <c r="D294"/>
      <c r="E294"/>
      <c r="F294" s="56"/>
      <c r="G294" s="56"/>
      <c r="H294" s="55"/>
    </row>
    <row r="295" spans="1:8" x14ac:dyDescent="0.45">
      <c r="A295"/>
      <c r="B295" s="57"/>
      <c r="C295"/>
      <c r="D295"/>
      <c r="E295"/>
      <c r="F295"/>
      <c r="G295"/>
      <c r="H295" s="55"/>
    </row>
    <row r="296" spans="1:8" x14ac:dyDescent="0.45">
      <c r="A296"/>
      <c r="B296" s="57"/>
      <c r="C296"/>
      <c r="D296"/>
      <c r="E296"/>
      <c r="F296"/>
      <c r="G296"/>
      <c r="H296" s="55"/>
    </row>
    <row r="297" spans="1:8" x14ac:dyDescent="0.45">
      <c r="A297"/>
      <c r="B297" s="57"/>
      <c r="C297"/>
      <c r="D297"/>
      <c r="E297"/>
      <c r="F297"/>
      <c r="G297"/>
      <c r="H297" s="55"/>
    </row>
    <row r="298" spans="1:8" x14ac:dyDescent="0.45">
      <c r="A298"/>
      <c r="B298" s="57"/>
      <c r="C298"/>
      <c r="D298"/>
      <c r="E298"/>
      <c r="F298"/>
      <c r="G298"/>
      <c r="H298" s="55"/>
    </row>
    <row r="299" spans="1:8" x14ac:dyDescent="0.45">
      <c r="A299"/>
      <c r="B299" s="57"/>
      <c r="C299"/>
      <c r="D299"/>
      <c r="E299"/>
      <c r="F299"/>
      <c r="G299"/>
      <c r="H299" s="55"/>
    </row>
    <row r="300" spans="1:8" x14ac:dyDescent="0.45">
      <c r="A300"/>
      <c r="B300" s="57"/>
      <c r="C300"/>
      <c r="D300"/>
      <c r="E300"/>
      <c r="F300"/>
      <c r="G300"/>
      <c r="H300" s="55"/>
    </row>
    <row r="301" spans="1:8" x14ac:dyDescent="0.45">
      <c r="A301"/>
      <c r="B301" s="57"/>
      <c r="C301"/>
      <c r="D301"/>
      <c r="E301"/>
      <c r="F301"/>
      <c r="G301"/>
      <c r="H301" s="55"/>
    </row>
    <row r="302" spans="1:8" x14ac:dyDescent="0.45">
      <c r="A302"/>
      <c r="B302" s="57"/>
      <c r="C302"/>
      <c r="D302"/>
      <c r="E302"/>
      <c r="F302"/>
      <c r="G302"/>
      <c r="H302" s="55"/>
    </row>
    <row r="303" spans="1:8" x14ac:dyDescent="0.45">
      <c r="A303"/>
      <c r="B303" s="57"/>
      <c r="C303"/>
      <c r="D303"/>
      <c r="E303"/>
      <c r="F303"/>
      <c r="G303"/>
      <c r="H303" s="55"/>
    </row>
    <row r="304" spans="1:8" x14ac:dyDescent="0.45">
      <c r="A304"/>
      <c r="B304" s="57"/>
      <c r="C304"/>
      <c r="D304"/>
      <c r="E304"/>
      <c r="F304"/>
      <c r="G304"/>
      <c r="H304" s="55"/>
    </row>
    <row r="305" spans="1:8" x14ac:dyDescent="0.45">
      <c r="A305"/>
      <c r="B305" s="57"/>
      <c r="C305"/>
      <c r="D305"/>
      <c r="E305"/>
      <c r="F305"/>
      <c r="G305"/>
      <c r="H305" s="55"/>
    </row>
    <row r="306" spans="1:8" x14ac:dyDescent="0.45">
      <c r="A306"/>
      <c r="B306" s="57"/>
      <c r="C306"/>
      <c r="D306"/>
      <c r="E306"/>
      <c r="F306"/>
      <c r="G306"/>
      <c r="H306" s="55"/>
    </row>
    <row r="307" spans="1:8" x14ac:dyDescent="0.45">
      <c r="A307"/>
      <c r="B307" s="57"/>
      <c r="C307"/>
      <c r="D307"/>
      <c r="E307"/>
      <c r="F307"/>
      <c r="G307"/>
      <c r="H307" s="55"/>
    </row>
    <row r="308" spans="1:8" x14ac:dyDescent="0.45">
      <c r="A308"/>
      <c r="B308" s="57"/>
      <c r="C308"/>
      <c r="D308"/>
      <c r="E308"/>
      <c r="F308"/>
      <c r="G308"/>
      <c r="H308" s="55"/>
    </row>
    <row r="309" spans="1:8" x14ac:dyDescent="0.45">
      <c r="A309"/>
      <c r="B309" s="57"/>
      <c r="C309"/>
      <c r="D309"/>
      <c r="E309"/>
      <c r="F309"/>
      <c r="G309"/>
      <c r="H309" s="55"/>
    </row>
    <row r="310" spans="1:8" x14ac:dyDescent="0.45">
      <c r="A310"/>
      <c r="B310" s="57"/>
      <c r="C310"/>
      <c r="D310"/>
      <c r="E310"/>
      <c r="F310"/>
      <c r="G310"/>
      <c r="H310" s="55"/>
    </row>
    <row r="311" spans="1:8" x14ac:dyDescent="0.45">
      <c r="A311"/>
      <c r="B311" s="57"/>
      <c r="C311"/>
      <c r="D311"/>
      <c r="E311"/>
      <c r="F311"/>
      <c r="G311"/>
      <c r="H311" s="55"/>
    </row>
    <row r="312" spans="1:8" x14ac:dyDescent="0.45">
      <c r="A312"/>
      <c r="B312" s="57"/>
      <c r="C312"/>
      <c r="D312"/>
      <c r="E312"/>
      <c r="F312"/>
      <c r="G312"/>
      <c r="H312" s="55"/>
    </row>
    <row r="313" spans="1:8" x14ac:dyDescent="0.45">
      <c r="A313"/>
      <c r="B313" s="57"/>
      <c r="C313"/>
      <c r="D313"/>
      <c r="E313"/>
      <c r="F313"/>
      <c r="G313"/>
      <c r="H313" s="55"/>
    </row>
    <row r="314" spans="1:8" x14ac:dyDescent="0.45">
      <c r="A314"/>
      <c r="B314" s="57"/>
      <c r="C314"/>
      <c r="D314"/>
      <c r="E314"/>
      <c r="F314"/>
      <c r="G314"/>
      <c r="H314" s="55"/>
    </row>
    <row r="315" spans="1:8" x14ac:dyDescent="0.45">
      <c r="A315"/>
      <c r="B315" s="57"/>
      <c r="C315"/>
      <c r="D315"/>
      <c r="E315"/>
      <c r="F315"/>
      <c r="G315"/>
      <c r="H315" s="55"/>
    </row>
    <row r="316" spans="1:8" x14ac:dyDescent="0.45">
      <c r="A316"/>
      <c r="B316" s="57"/>
      <c r="C316"/>
      <c r="D316"/>
      <c r="E316"/>
      <c r="F316"/>
      <c r="G316"/>
      <c r="H316" s="55"/>
    </row>
    <row r="317" spans="1:8" x14ac:dyDescent="0.45">
      <c r="A317"/>
      <c r="B317" s="57"/>
      <c r="C317"/>
      <c r="D317"/>
      <c r="E317"/>
      <c r="F317"/>
      <c r="G317"/>
      <c r="H317" s="55"/>
    </row>
    <row r="318" spans="1:8" x14ac:dyDescent="0.45">
      <c r="A318"/>
      <c r="B318" s="57"/>
      <c r="C318"/>
      <c r="D318"/>
      <c r="E318"/>
      <c r="F318"/>
      <c r="G318"/>
      <c r="H318" s="55"/>
    </row>
    <row r="319" spans="1:8" x14ac:dyDescent="0.45">
      <c r="A319"/>
      <c r="B319" s="57"/>
      <c r="C319"/>
      <c r="D319"/>
      <c r="E319"/>
      <c r="F319"/>
      <c r="G319"/>
      <c r="H319" s="55"/>
    </row>
    <row r="320" spans="1:8" x14ac:dyDescent="0.45">
      <c r="A320"/>
      <c r="B320" s="57"/>
      <c r="C320"/>
      <c r="D320"/>
      <c r="E320"/>
      <c r="F320"/>
      <c r="G320"/>
      <c r="H320" s="55"/>
    </row>
    <row r="321" spans="1:8" x14ac:dyDescent="0.45">
      <c r="A321"/>
      <c r="B321" s="57"/>
      <c r="C321"/>
      <c r="D321"/>
      <c r="E321"/>
      <c r="F321"/>
      <c r="G321"/>
      <c r="H321" s="55"/>
    </row>
    <row r="322" spans="1:8" x14ac:dyDescent="0.45">
      <c r="A322"/>
      <c r="B322" s="57"/>
      <c r="C322"/>
      <c r="D322"/>
      <c r="E322"/>
      <c r="F322"/>
      <c r="G322"/>
      <c r="H322" s="55"/>
    </row>
    <row r="323" spans="1:8" x14ac:dyDescent="0.45">
      <c r="A323"/>
      <c r="B323" s="57"/>
      <c r="C323"/>
      <c r="D323"/>
      <c r="E323"/>
      <c r="F323"/>
      <c r="G323"/>
      <c r="H323" s="55"/>
    </row>
    <row r="324" spans="1:8" x14ac:dyDescent="0.45">
      <c r="A324"/>
      <c r="B324" s="57"/>
      <c r="C324"/>
      <c r="D324"/>
      <c r="E324"/>
      <c r="F324"/>
      <c r="G324"/>
      <c r="H324" s="55"/>
    </row>
    <row r="325" spans="1:8" x14ac:dyDescent="0.45">
      <c r="A325"/>
      <c r="B325" s="57"/>
      <c r="C325"/>
      <c r="D325"/>
      <c r="E325"/>
      <c r="F325"/>
      <c r="G325"/>
      <c r="H325" s="55"/>
    </row>
    <row r="326" spans="1:8" x14ac:dyDescent="0.45">
      <c r="A326"/>
      <c r="B326" s="57"/>
      <c r="C326"/>
      <c r="D326"/>
      <c r="E326"/>
      <c r="F326"/>
      <c r="G326"/>
      <c r="H326" s="55"/>
    </row>
    <row r="327" spans="1:8" x14ac:dyDescent="0.45">
      <c r="A327"/>
      <c r="B327" s="57"/>
      <c r="C327"/>
      <c r="D327"/>
      <c r="E327"/>
      <c r="F327"/>
      <c r="G327"/>
      <c r="H327" s="55"/>
    </row>
    <row r="328" spans="1:8" x14ac:dyDescent="0.45">
      <c r="A328"/>
      <c r="B328" s="57"/>
      <c r="C328"/>
      <c r="D328"/>
      <c r="E328"/>
      <c r="F328"/>
      <c r="G328"/>
      <c r="H328" s="55"/>
    </row>
    <row r="329" spans="1:8" x14ac:dyDescent="0.45">
      <c r="A329"/>
      <c r="B329" s="57"/>
      <c r="C329"/>
      <c r="D329"/>
      <c r="E329"/>
      <c r="F329"/>
      <c r="G329"/>
      <c r="H329" s="55"/>
    </row>
    <row r="330" spans="1:8" x14ac:dyDescent="0.45">
      <c r="A330"/>
      <c r="B330" s="57"/>
      <c r="C330"/>
      <c r="D330"/>
      <c r="E330"/>
      <c r="F330"/>
      <c r="G330"/>
      <c r="H330" s="55"/>
    </row>
    <row r="331" spans="1:8" x14ac:dyDescent="0.45">
      <c r="A331"/>
      <c r="B331" s="57"/>
      <c r="C331"/>
      <c r="D331"/>
      <c r="E331"/>
      <c r="F331"/>
      <c r="G331"/>
      <c r="H331" s="55"/>
    </row>
    <row r="332" spans="1:8" x14ac:dyDescent="0.45">
      <c r="A332"/>
      <c r="B332" s="57"/>
      <c r="C332"/>
      <c r="D332"/>
      <c r="E332"/>
      <c r="F332"/>
      <c r="G332"/>
      <c r="H332" s="55"/>
    </row>
    <row r="333" spans="1:8" x14ac:dyDescent="0.45">
      <c r="A333"/>
      <c r="B333" s="57"/>
      <c r="C333"/>
      <c r="D333"/>
      <c r="E333"/>
      <c r="F333" s="56"/>
      <c r="G333" s="56"/>
      <c r="H333" s="55"/>
    </row>
    <row r="334" spans="1:8" x14ac:dyDescent="0.45">
      <c r="A334"/>
      <c r="B334" s="57"/>
      <c r="C334"/>
      <c r="D334"/>
      <c r="E334"/>
      <c r="F334" s="56"/>
      <c r="G334" s="56"/>
      <c r="H334" s="55"/>
    </row>
    <row r="335" spans="1:8" x14ac:dyDescent="0.45">
      <c r="A335"/>
      <c r="B335" s="57"/>
      <c r="C335"/>
      <c r="D335"/>
      <c r="E335"/>
      <c r="F335" s="56"/>
      <c r="G335" s="56"/>
      <c r="H335" s="55"/>
    </row>
    <row r="336" spans="1:8" x14ac:dyDescent="0.45">
      <c r="A336"/>
      <c r="B336" s="57"/>
      <c r="C336"/>
      <c r="D336"/>
      <c r="E336"/>
      <c r="F336" s="56"/>
      <c r="G336" s="56"/>
      <c r="H336" s="55"/>
    </row>
    <row r="337" spans="1:8" x14ac:dyDescent="0.45">
      <c r="A337"/>
      <c r="B337" s="57"/>
      <c r="C337"/>
      <c r="D337"/>
      <c r="E337"/>
      <c r="F337" s="56"/>
      <c r="G337" s="56"/>
      <c r="H337" s="55"/>
    </row>
    <row r="338" spans="1:8" x14ac:dyDescent="0.45">
      <c r="A338"/>
      <c r="B338" s="57"/>
      <c r="C338"/>
      <c r="D338"/>
      <c r="E338"/>
      <c r="F338"/>
      <c r="G338"/>
      <c r="H338" s="55"/>
    </row>
    <row r="339" spans="1:8" x14ac:dyDescent="0.45">
      <c r="A339"/>
      <c r="B339" s="57"/>
      <c r="C339"/>
      <c r="D339"/>
      <c r="E339"/>
      <c r="F339"/>
      <c r="G339"/>
      <c r="H339" s="55"/>
    </row>
    <row r="340" spans="1:8" x14ac:dyDescent="0.45">
      <c r="A340"/>
      <c r="B340" s="57"/>
      <c r="C340"/>
      <c r="D340"/>
      <c r="E340"/>
      <c r="F340" s="56"/>
      <c r="G340" s="56"/>
      <c r="H340" s="55"/>
    </row>
    <row r="341" spans="1:8" x14ac:dyDescent="0.45">
      <c r="A341"/>
      <c r="B341" s="57"/>
      <c r="C341"/>
      <c r="D341"/>
      <c r="E341"/>
      <c r="F341" s="56"/>
      <c r="G341" s="56"/>
      <c r="H341" s="55"/>
    </row>
    <row r="342" spans="1:8" x14ac:dyDescent="0.45">
      <c r="A342"/>
      <c r="B342" s="57"/>
      <c r="C342"/>
      <c r="D342"/>
      <c r="E342"/>
      <c r="F342" s="56"/>
      <c r="G342" s="56"/>
      <c r="H342" s="55"/>
    </row>
    <row r="343" spans="1:8" x14ac:dyDescent="0.45">
      <c r="A343"/>
      <c r="B343" s="57"/>
      <c r="C343"/>
      <c r="D343"/>
      <c r="E343"/>
      <c r="F343" s="56"/>
      <c r="G343" s="56"/>
      <c r="H343" s="55"/>
    </row>
    <row r="344" spans="1:8" x14ac:dyDescent="0.45">
      <c r="A344"/>
      <c r="B344" s="57"/>
      <c r="C344"/>
      <c r="D344"/>
      <c r="E344"/>
      <c r="F344" s="56"/>
      <c r="G344" s="56"/>
      <c r="H344" s="55"/>
    </row>
    <row r="345" spans="1:8" x14ac:dyDescent="0.45">
      <c r="A345"/>
      <c r="B345" s="57"/>
      <c r="C345"/>
      <c r="D345"/>
      <c r="E345"/>
      <c r="F345" s="56"/>
      <c r="G345" s="56"/>
      <c r="H345" s="55"/>
    </row>
    <row r="346" spans="1:8" x14ac:dyDescent="0.45">
      <c r="A346"/>
      <c r="B346" s="57"/>
      <c r="C346"/>
      <c r="D346"/>
      <c r="E346"/>
      <c r="F346" s="56"/>
      <c r="G346" s="56"/>
      <c r="H346" s="55"/>
    </row>
    <row r="347" spans="1:8" x14ac:dyDescent="0.45">
      <c r="A347"/>
      <c r="B347" s="57"/>
      <c r="C347"/>
      <c r="D347"/>
      <c r="E347"/>
      <c r="F347" s="56"/>
      <c r="G347" s="56"/>
      <c r="H347" s="55"/>
    </row>
    <row r="348" spans="1:8" x14ac:dyDescent="0.45">
      <c r="A348"/>
      <c r="B348" s="57"/>
      <c r="C348"/>
      <c r="D348"/>
      <c r="E348"/>
      <c r="F348" s="56"/>
      <c r="G348" s="56"/>
      <c r="H348" s="55"/>
    </row>
    <row r="349" spans="1:8" x14ac:dyDescent="0.45">
      <c r="A349"/>
      <c r="B349" s="57"/>
      <c r="C349"/>
      <c r="D349"/>
      <c r="E349"/>
      <c r="F349" s="56"/>
      <c r="G349" s="56"/>
      <c r="H349" s="55"/>
    </row>
    <row r="350" spans="1:8" x14ac:dyDescent="0.45">
      <c r="A350"/>
      <c r="B350" s="57"/>
      <c r="C350"/>
      <c r="D350"/>
      <c r="E350"/>
      <c r="F350" s="56"/>
      <c r="G350" s="56"/>
      <c r="H350" s="55"/>
    </row>
    <row r="351" spans="1:8" x14ac:dyDescent="0.45">
      <c r="A351"/>
      <c r="B351" s="57"/>
      <c r="C351"/>
      <c r="D351"/>
      <c r="E351"/>
      <c r="F351" s="56"/>
      <c r="G351" s="56"/>
      <c r="H351" s="55"/>
    </row>
    <row r="352" spans="1:8" x14ac:dyDescent="0.45">
      <c r="A352"/>
      <c r="B352" s="57"/>
      <c r="C352"/>
      <c r="D352"/>
      <c r="E352"/>
      <c r="F352" s="56"/>
      <c r="G352" s="56"/>
      <c r="H352" s="55"/>
    </row>
    <row r="353" spans="1:8" x14ac:dyDescent="0.45">
      <c r="A353"/>
      <c r="B353" s="57"/>
      <c r="C353"/>
      <c r="D353"/>
      <c r="E353"/>
      <c r="F353" s="56"/>
      <c r="G353" s="56"/>
      <c r="H353" s="55"/>
    </row>
    <row r="354" spans="1:8" x14ac:dyDescent="0.45">
      <c r="A354"/>
      <c r="B354" s="57"/>
      <c r="C354"/>
      <c r="D354"/>
      <c r="E354"/>
      <c r="F354" s="56"/>
      <c r="G354" s="56"/>
      <c r="H354" s="55"/>
    </row>
    <row r="355" spans="1:8" x14ac:dyDescent="0.45">
      <c r="A355"/>
      <c r="B355" s="57"/>
      <c r="C355"/>
      <c r="D355"/>
      <c r="E355"/>
      <c r="F355" s="56"/>
      <c r="G355" s="56"/>
      <c r="H355" s="55"/>
    </row>
    <row r="356" spans="1:8" x14ac:dyDescent="0.45">
      <c r="A356"/>
      <c r="B356" s="57"/>
      <c r="C356"/>
      <c r="D356"/>
      <c r="E356"/>
      <c r="F356"/>
      <c r="G356"/>
      <c r="H356" s="55"/>
    </row>
    <row r="357" spans="1:8" x14ac:dyDescent="0.45">
      <c r="A357"/>
      <c r="B357" s="57"/>
      <c r="C357"/>
      <c r="D357"/>
      <c r="E357"/>
      <c r="F357"/>
      <c r="G357"/>
      <c r="H357" s="55"/>
    </row>
    <row r="358" spans="1:8" x14ac:dyDescent="0.45">
      <c r="A358"/>
      <c r="B358" s="57"/>
      <c r="C358"/>
      <c r="D358"/>
      <c r="E358"/>
      <c r="F358"/>
      <c r="G358"/>
      <c r="H358" s="55"/>
    </row>
    <row r="359" spans="1:8" x14ac:dyDescent="0.45">
      <c r="A359"/>
      <c r="B359" s="57"/>
      <c r="C359"/>
      <c r="D359"/>
      <c r="E359"/>
      <c r="F359"/>
      <c r="G359"/>
      <c r="H359" s="55"/>
    </row>
    <row r="360" spans="1:8" x14ac:dyDescent="0.45">
      <c r="A360"/>
      <c r="B360" s="57"/>
      <c r="C360"/>
      <c r="D360"/>
      <c r="E360"/>
      <c r="F360"/>
      <c r="G360"/>
      <c r="H360" s="55"/>
    </row>
    <row r="361" spans="1:8" x14ac:dyDescent="0.45">
      <c r="A361"/>
      <c r="B361" s="57"/>
      <c r="C361"/>
      <c r="D361"/>
      <c r="E361"/>
      <c r="F361"/>
      <c r="G361"/>
      <c r="H361" s="55"/>
    </row>
    <row r="362" spans="1:8" x14ac:dyDescent="0.45">
      <c r="A362"/>
      <c r="B362" s="57"/>
      <c r="C362"/>
      <c r="D362"/>
      <c r="E362"/>
      <c r="F362"/>
      <c r="G362"/>
      <c r="H362" s="55"/>
    </row>
    <row r="363" spans="1:8" x14ac:dyDescent="0.45">
      <c r="A363"/>
      <c r="B363" s="57"/>
      <c r="C363"/>
      <c r="D363"/>
      <c r="E363"/>
      <c r="F363"/>
      <c r="G363"/>
      <c r="H363" s="55"/>
    </row>
    <row r="364" spans="1:8" x14ac:dyDescent="0.45">
      <c r="A364"/>
      <c r="B364" s="57"/>
      <c r="C364"/>
      <c r="D364"/>
      <c r="E364"/>
      <c r="F364" s="56"/>
      <c r="G364" s="56"/>
      <c r="H364" s="55"/>
    </row>
    <row r="365" spans="1:8" x14ac:dyDescent="0.45">
      <c r="A365"/>
      <c r="B365" s="57"/>
      <c r="C365"/>
      <c r="D365"/>
      <c r="E365"/>
      <c r="F365"/>
      <c r="G365"/>
      <c r="H365" s="55"/>
    </row>
    <row r="366" spans="1:8" x14ac:dyDescent="0.45">
      <c r="A366"/>
      <c r="B366" s="57"/>
      <c r="C366"/>
      <c r="D366"/>
      <c r="E366"/>
      <c r="F366"/>
      <c r="G366"/>
      <c r="H366" s="55"/>
    </row>
    <row r="367" spans="1:8" x14ac:dyDescent="0.45">
      <c r="A367"/>
      <c r="B367" s="57"/>
      <c r="C367"/>
      <c r="D367"/>
      <c r="E367"/>
      <c r="F367"/>
      <c r="G367"/>
      <c r="H367" s="55"/>
    </row>
    <row r="368" spans="1:8" x14ac:dyDescent="0.45">
      <c r="A368"/>
      <c r="B368" s="57"/>
      <c r="C368"/>
      <c r="D368"/>
      <c r="E368"/>
      <c r="F368"/>
      <c r="G368"/>
      <c r="H368" s="55"/>
    </row>
    <row r="369" spans="1:8" x14ac:dyDescent="0.45">
      <c r="A369"/>
      <c r="B369" s="57"/>
      <c r="C369"/>
      <c r="D369"/>
      <c r="E369"/>
      <c r="F369"/>
      <c r="G369"/>
      <c r="H369" s="55"/>
    </row>
    <row r="370" spans="1:8" x14ac:dyDescent="0.45">
      <c r="A370"/>
      <c r="B370" s="57"/>
      <c r="C370"/>
      <c r="D370"/>
      <c r="E370"/>
      <c r="F370"/>
      <c r="G370"/>
      <c r="H370" s="55"/>
    </row>
    <row r="371" spans="1:8" x14ac:dyDescent="0.45">
      <c r="A371"/>
      <c r="B371" s="57"/>
      <c r="C371"/>
      <c r="D371"/>
      <c r="E371"/>
      <c r="F371"/>
      <c r="G371"/>
      <c r="H371" s="55"/>
    </row>
    <row r="372" spans="1:8" x14ac:dyDescent="0.45">
      <c r="A372"/>
      <c r="B372" s="57"/>
      <c r="C372"/>
      <c r="D372"/>
      <c r="E372"/>
      <c r="F372"/>
      <c r="G372"/>
      <c r="H372" s="55"/>
    </row>
    <row r="373" spans="1:8" x14ac:dyDescent="0.45">
      <c r="A373"/>
      <c r="B373" s="57"/>
      <c r="C373"/>
      <c r="D373"/>
      <c r="E373"/>
      <c r="F373"/>
      <c r="G373"/>
      <c r="H373" s="55"/>
    </row>
    <row r="374" spans="1:8" x14ac:dyDescent="0.45">
      <c r="A374"/>
      <c r="B374" s="57"/>
      <c r="C374"/>
      <c r="D374"/>
      <c r="E374"/>
      <c r="F374"/>
      <c r="G374"/>
      <c r="H374" s="55"/>
    </row>
    <row r="375" spans="1:8" x14ac:dyDescent="0.45">
      <c r="A375"/>
      <c r="B375" s="57"/>
      <c r="C375"/>
      <c r="D375"/>
      <c r="E375"/>
      <c r="F375" s="56"/>
      <c r="G375" s="56"/>
      <c r="H375" s="55"/>
    </row>
    <row r="376" spans="1:8" x14ac:dyDescent="0.45">
      <c r="A376"/>
      <c r="B376" s="57"/>
      <c r="C376"/>
      <c r="D376"/>
      <c r="E376"/>
      <c r="F376" s="56"/>
      <c r="G376" s="56"/>
      <c r="H376" s="55"/>
    </row>
    <row r="377" spans="1:8" x14ac:dyDescent="0.45">
      <c r="A377"/>
      <c r="B377" s="57"/>
      <c r="C377"/>
      <c r="D377"/>
      <c r="E377"/>
      <c r="F377" s="56"/>
      <c r="G377" s="56"/>
      <c r="H377" s="55"/>
    </row>
    <row r="378" spans="1:8" x14ac:dyDescent="0.45">
      <c r="A378"/>
      <c r="B378" s="57"/>
      <c r="C378"/>
      <c r="D378"/>
      <c r="E378"/>
      <c r="F378" s="56"/>
      <c r="G378" s="56"/>
      <c r="H378" s="55"/>
    </row>
    <row r="379" spans="1:8" x14ac:dyDescent="0.45">
      <c r="A379"/>
      <c r="B379" s="57"/>
      <c r="C379"/>
      <c r="D379"/>
      <c r="E379"/>
      <c r="F379" s="56"/>
      <c r="G379" s="56"/>
      <c r="H379" s="55"/>
    </row>
    <row r="380" spans="1:8" x14ac:dyDescent="0.45">
      <c r="A380"/>
      <c r="B380" s="57"/>
      <c r="C380"/>
      <c r="D380"/>
      <c r="E380"/>
      <c r="F380"/>
      <c r="G380"/>
      <c r="H380" s="55"/>
    </row>
    <row r="381" spans="1:8" x14ac:dyDescent="0.45">
      <c r="A381"/>
      <c r="B381" s="57"/>
      <c r="C381"/>
      <c r="D381"/>
      <c r="E381"/>
      <c r="F381" s="56"/>
      <c r="G381" s="56"/>
      <c r="H381" s="55"/>
    </row>
    <row r="382" spans="1:8" x14ac:dyDescent="0.45">
      <c r="A382"/>
      <c r="B382" s="57"/>
      <c r="C382"/>
      <c r="D382"/>
      <c r="E382"/>
      <c r="F382" s="56"/>
      <c r="G382" s="56"/>
      <c r="H382" s="55"/>
    </row>
    <row r="383" spans="1:8" x14ac:dyDescent="0.45">
      <c r="A383"/>
      <c r="B383" s="57"/>
      <c r="C383"/>
      <c r="D383"/>
      <c r="E383"/>
      <c r="F383" s="56"/>
      <c r="G383" s="56"/>
      <c r="H383" s="55"/>
    </row>
    <row r="384" spans="1:8" x14ac:dyDescent="0.45">
      <c r="A384"/>
      <c r="B384" s="57"/>
      <c r="C384"/>
      <c r="D384"/>
      <c r="E384"/>
      <c r="F384"/>
      <c r="G384"/>
      <c r="H384" s="55"/>
    </row>
    <row r="385" spans="1:8" x14ac:dyDescent="0.45">
      <c r="A385"/>
      <c r="B385" s="57"/>
      <c r="C385"/>
      <c r="D385"/>
      <c r="E385"/>
      <c r="F385"/>
      <c r="G385"/>
      <c r="H385" s="55"/>
    </row>
    <row r="386" spans="1:8" x14ac:dyDescent="0.45">
      <c r="A386"/>
      <c r="B386" s="57"/>
      <c r="C386"/>
      <c r="D386"/>
      <c r="E386"/>
      <c r="F386" s="56"/>
      <c r="G386" s="56"/>
      <c r="H386" s="55"/>
    </row>
    <row r="387" spans="1:8" x14ac:dyDescent="0.45">
      <c r="A387"/>
      <c r="B387" s="57"/>
      <c r="C387"/>
      <c r="D387"/>
      <c r="E387"/>
      <c r="F387" s="56"/>
      <c r="G387" s="56"/>
      <c r="H387" s="55"/>
    </row>
    <row r="388" spans="1:8" x14ac:dyDescent="0.45">
      <c r="A388"/>
      <c r="B388" s="57"/>
      <c r="C388"/>
      <c r="D388"/>
      <c r="E388"/>
      <c r="F388" s="56"/>
      <c r="G388" s="56"/>
      <c r="H388" s="55"/>
    </row>
    <row r="389" spans="1:8" x14ac:dyDescent="0.45">
      <c r="A389"/>
      <c r="B389" s="57"/>
      <c r="C389"/>
      <c r="D389"/>
      <c r="E389"/>
      <c r="F389" s="56"/>
      <c r="G389" s="56"/>
      <c r="H389" s="55"/>
    </row>
    <row r="390" spans="1:8" x14ac:dyDescent="0.45">
      <c r="A390"/>
      <c r="B390" s="57"/>
      <c r="C390"/>
      <c r="D390"/>
      <c r="E390"/>
      <c r="F390" s="56"/>
      <c r="G390" s="56"/>
      <c r="H390" s="55"/>
    </row>
    <row r="391" spans="1:8" x14ac:dyDescent="0.45">
      <c r="A391"/>
      <c r="B391" s="57"/>
      <c r="C391"/>
      <c r="D391"/>
      <c r="E391"/>
      <c r="F391"/>
      <c r="G391"/>
      <c r="H391" s="55"/>
    </row>
    <row r="392" spans="1:8" x14ac:dyDescent="0.45">
      <c r="A392"/>
      <c r="B392" s="57"/>
      <c r="C392"/>
      <c r="D392"/>
      <c r="E392"/>
      <c r="F392"/>
      <c r="G392"/>
      <c r="H392" s="55"/>
    </row>
    <row r="393" spans="1:8" x14ac:dyDescent="0.45">
      <c r="A393"/>
      <c r="B393" s="57"/>
      <c r="C393"/>
      <c r="D393"/>
      <c r="E393"/>
      <c r="F393" s="56"/>
      <c r="G393" s="56"/>
      <c r="H393" s="55"/>
    </row>
    <row r="394" spans="1:8" x14ac:dyDescent="0.45">
      <c r="A394"/>
      <c r="B394" s="57"/>
      <c r="C394"/>
      <c r="D394"/>
      <c r="E394"/>
      <c r="F394" s="56"/>
      <c r="G394" s="56"/>
      <c r="H394" s="55"/>
    </row>
    <row r="395" spans="1:8" x14ac:dyDescent="0.45">
      <c r="A395"/>
      <c r="B395" s="57"/>
      <c r="C395"/>
      <c r="D395"/>
      <c r="E395"/>
      <c r="F395" s="56"/>
      <c r="G395" s="56"/>
      <c r="H395" s="55"/>
    </row>
    <row r="396" spans="1:8" x14ac:dyDescent="0.45">
      <c r="A396"/>
      <c r="B396" s="57"/>
      <c r="C396"/>
      <c r="D396"/>
      <c r="E396"/>
      <c r="F396"/>
      <c r="G396"/>
      <c r="H396" s="55"/>
    </row>
    <row r="397" spans="1:8" x14ac:dyDescent="0.45">
      <c r="A397"/>
      <c r="B397" s="57"/>
      <c r="C397"/>
      <c r="D397"/>
      <c r="E397"/>
      <c r="F397"/>
      <c r="G397"/>
      <c r="H397" s="55"/>
    </row>
    <row r="398" spans="1:8" x14ac:dyDescent="0.45">
      <c r="A398"/>
      <c r="B398" s="57"/>
      <c r="C398"/>
      <c r="D398"/>
      <c r="E398"/>
      <c r="F398"/>
      <c r="G398"/>
      <c r="H398" s="55"/>
    </row>
    <row r="399" spans="1:8" x14ac:dyDescent="0.45">
      <c r="A399"/>
      <c r="B399" s="57"/>
      <c r="C399"/>
      <c r="D399"/>
      <c r="E399"/>
      <c r="F399"/>
      <c r="G399"/>
      <c r="H399" s="55"/>
    </row>
    <row r="400" spans="1:8" x14ac:dyDescent="0.45">
      <c r="A400"/>
      <c r="B400" s="57"/>
      <c r="C400"/>
      <c r="D400"/>
      <c r="E400"/>
      <c r="F400"/>
      <c r="G400"/>
      <c r="H400" s="55"/>
    </row>
    <row r="401" spans="1:8" x14ac:dyDescent="0.45">
      <c r="A401"/>
      <c r="B401" s="57"/>
      <c r="C401"/>
      <c r="D401"/>
      <c r="E401"/>
      <c r="F401"/>
      <c r="G401"/>
      <c r="H401" s="55"/>
    </row>
    <row r="402" spans="1:8" x14ac:dyDescent="0.45">
      <c r="A402"/>
      <c r="B402" s="57"/>
      <c r="C402"/>
      <c r="D402"/>
      <c r="E402"/>
      <c r="F402"/>
      <c r="G402"/>
      <c r="H402" s="55"/>
    </row>
    <row r="403" spans="1:8" x14ac:dyDescent="0.45">
      <c r="A403"/>
      <c r="B403" s="57"/>
      <c r="C403"/>
      <c r="D403"/>
      <c r="E403"/>
      <c r="F403"/>
      <c r="G403"/>
      <c r="H403" s="55"/>
    </row>
    <row r="404" spans="1:8" x14ac:dyDescent="0.45">
      <c r="A404"/>
      <c r="B404" s="57"/>
      <c r="C404"/>
      <c r="D404"/>
      <c r="E404"/>
      <c r="F404"/>
      <c r="G404"/>
      <c r="H404" s="55"/>
    </row>
    <row r="405" spans="1:8" x14ac:dyDescent="0.45">
      <c r="A405"/>
      <c r="B405" s="57"/>
      <c r="C405"/>
      <c r="D405"/>
      <c r="E405"/>
      <c r="F405"/>
      <c r="G405"/>
      <c r="H405" s="55"/>
    </row>
    <row r="406" spans="1:8" x14ac:dyDescent="0.45">
      <c r="A406"/>
      <c r="B406" s="57"/>
      <c r="C406"/>
      <c r="D406"/>
      <c r="E406"/>
      <c r="F406"/>
      <c r="G406"/>
      <c r="H406" s="55"/>
    </row>
    <row r="407" spans="1:8" x14ac:dyDescent="0.45">
      <c r="A407"/>
      <c r="B407" s="57"/>
      <c r="C407"/>
      <c r="D407"/>
      <c r="E407"/>
      <c r="F407"/>
      <c r="G407"/>
      <c r="H407" s="55"/>
    </row>
    <row r="408" spans="1:8" x14ac:dyDescent="0.45">
      <c r="A408"/>
      <c r="B408" s="57"/>
      <c r="C408"/>
      <c r="D408"/>
      <c r="E408"/>
      <c r="F408"/>
      <c r="G408"/>
      <c r="H408" s="55"/>
    </row>
    <row r="409" spans="1:8" x14ac:dyDescent="0.45">
      <c r="A409"/>
      <c r="B409" s="57"/>
      <c r="C409"/>
      <c r="D409"/>
      <c r="E409"/>
      <c r="F409"/>
      <c r="G409"/>
      <c r="H409" s="55"/>
    </row>
    <row r="410" spans="1:8" x14ac:dyDescent="0.45">
      <c r="A410"/>
      <c r="B410" s="57"/>
      <c r="C410"/>
      <c r="D410"/>
      <c r="E410"/>
      <c r="F410"/>
      <c r="G410"/>
      <c r="H410" s="55"/>
    </row>
    <row r="411" spans="1:8" x14ac:dyDescent="0.45">
      <c r="A411"/>
      <c r="B411" s="57"/>
      <c r="C411"/>
      <c r="D411"/>
      <c r="E411"/>
      <c r="F411"/>
      <c r="G411"/>
      <c r="H411" s="55"/>
    </row>
    <row r="412" spans="1:8" x14ac:dyDescent="0.45">
      <c r="A412"/>
      <c r="B412" s="57"/>
      <c r="C412"/>
      <c r="D412"/>
      <c r="E412"/>
      <c r="F412"/>
      <c r="G412"/>
      <c r="H412" s="55"/>
    </row>
    <row r="413" spans="1:8" x14ac:dyDescent="0.45">
      <c r="A413"/>
      <c r="B413" s="57"/>
      <c r="C413"/>
      <c r="D413"/>
      <c r="E413"/>
      <c r="F413"/>
      <c r="G413"/>
      <c r="H413" s="55"/>
    </row>
    <row r="414" spans="1:8" x14ac:dyDescent="0.45">
      <c r="A414"/>
      <c r="B414" s="57"/>
      <c r="C414"/>
      <c r="D414"/>
      <c r="E414"/>
      <c r="F414"/>
      <c r="G414"/>
      <c r="H414" s="55"/>
    </row>
    <row r="415" spans="1:8" x14ac:dyDescent="0.45">
      <c r="A415"/>
      <c r="B415" s="57"/>
      <c r="C415"/>
      <c r="D415"/>
      <c r="E415"/>
      <c r="F415"/>
      <c r="G415"/>
      <c r="H415" s="55"/>
    </row>
    <row r="416" spans="1:8" x14ac:dyDescent="0.45">
      <c r="A416"/>
      <c r="B416" s="57"/>
      <c r="C416"/>
      <c r="D416"/>
      <c r="E416"/>
      <c r="F416" s="56"/>
      <c r="G416" s="56"/>
      <c r="H416" s="55"/>
    </row>
    <row r="417" spans="1:8" x14ac:dyDescent="0.45">
      <c r="A417"/>
      <c r="B417" s="57"/>
      <c r="C417"/>
      <c r="D417"/>
      <c r="E417"/>
      <c r="F417" s="56"/>
      <c r="G417" s="56"/>
      <c r="H417" s="55"/>
    </row>
    <row r="418" spans="1:8" x14ac:dyDescent="0.45">
      <c r="A418"/>
      <c r="B418" s="57"/>
      <c r="C418"/>
      <c r="D418"/>
      <c r="E418"/>
      <c r="F418" s="56"/>
      <c r="G418"/>
      <c r="H418" s="55"/>
    </row>
    <row r="419" spans="1:8" x14ac:dyDescent="0.45">
      <c r="A419"/>
      <c r="B419" s="57"/>
      <c r="C419"/>
      <c r="D419"/>
      <c r="E419"/>
      <c r="F419"/>
      <c r="G419"/>
      <c r="H419" s="55"/>
    </row>
    <row r="420" spans="1:8" x14ac:dyDescent="0.45">
      <c r="A420"/>
      <c r="B420" s="57"/>
      <c r="C420"/>
      <c r="D420"/>
      <c r="E420"/>
      <c r="F420"/>
      <c r="G420"/>
      <c r="H420" s="55"/>
    </row>
    <row r="421" spans="1:8" x14ac:dyDescent="0.45">
      <c r="A421"/>
      <c r="B421" s="57"/>
      <c r="C421"/>
      <c r="D421"/>
      <c r="E421"/>
      <c r="F421" s="56"/>
      <c r="G421" s="56"/>
      <c r="H421" s="55"/>
    </row>
    <row r="422" spans="1:8" x14ac:dyDescent="0.45">
      <c r="A422"/>
      <c r="B422" s="57"/>
      <c r="C422"/>
      <c r="D422"/>
      <c r="E422"/>
      <c r="F422" s="56"/>
      <c r="G422" s="56"/>
      <c r="H422" s="55"/>
    </row>
    <row r="423" spans="1:8" x14ac:dyDescent="0.45">
      <c r="A423"/>
      <c r="B423" s="57"/>
      <c r="C423"/>
      <c r="D423"/>
      <c r="E423"/>
      <c r="F423" s="56"/>
      <c r="G423" s="56"/>
      <c r="H423" s="55"/>
    </row>
    <row r="424" spans="1:8" x14ac:dyDescent="0.45">
      <c r="A424"/>
      <c r="B424" s="57"/>
      <c r="C424"/>
      <c r="D424"/>
      <c r="E424"/>
      <c r="F424" s="56"/>
      <c r="G424" s="56"/>
      <c r="H424" s="55"/>
    </row>
    <row r="425" spans="1:8" x14ac:dyDescent="0.45">
      <c r="A425"/>
      <c r="B425" s="57"/>
      <c r="C425"/>
      <c r="D425"/>
      <c r="E425"/>
      <c r="F425" s="56"/>
      <c r="G425" s="56"/>
      <c r="H425" s="55"/>
    </row>
    <row r="426" spans="1:8" x14ac:dyDescent="0.45">
      <c r="A426"/>
      <c r="B426" s="57"/>
      <c r="C426"/>
      <c r="D426"/>
      <c r="E426"/>
      <c r="F426" s="56"/>
      <c r="G426" s="56"/>
      <c r="H426" s="55"/>
    </row>
    <row r="427" spans="1:8" x14ac:dyDescent="0.45">
      <c r="A427"/>
      <c r="B427" s="57"/>
      <c r="C427"/>
      <c r="D427"/>
      <c r="E427"/>
      <c r="F427" s="56"/>
      <c r="G427" s="56"/>
      <c r="H427" s="55"/>
    </row>
    <row r="428" spans="1:8" x14ac:dyDescent="0.45">
      <c r="A428"/>
      <c r="B428" s="57"/>
      <c r="C428"/>
      <c r="D428"/>
      <c r="E428"/>
      <c r="F428" s="56"/>
      <c r="G428" s="56"/>
      <c r="H428" s="55"/>
    </row>
    <row r="429" spans="1:8" x14ac:dyDescent="0.45">
      <c r="A429"/>
      <c r="B429" s="57"/>
      <c r="C429"/>
      <c r="D429"/>
      <c r="E429"/>
      <c r="F429" s="56"/>
      <c r="G429" s="56"/>
      <c r="H429" s="55"/>
    </row>
    <row r="430" spans="1:8" x14ac:dyDescent="0.45">
      <c r="A430"/>
      <c r="B430" s="57"/>
      <c r="C430"/>
      <c r="D430"/>
      <c r="E430"/>
      <c r="F430" s="56"/>
      <c r="G430" s="56"/>
      <c r="H430" s="55"/>
    </row>
    <row r="431" spans="1:8" x14ac:dyDescent="0.45">
      <c r="A431"/>
      <c r="B431" s="57"/>
      <c r="C431"/>
      <c r="D431"/>
      <c r="E431"/>
      <c r="F431" s="56"/>
      <c r="G431" s="56"/>
      <c r="H431" s="55"/>
    </row>
    <row r="432" spans="1:8" x14ac:dyDescent="0.45">
      <c r="A432"/>
      <c r="B432" s="57"/>
      <c r="C432"/>
      <c r="D432"/>
      <c r="E432"/>
      <c r="F432" s="56"/>
      <c r="G432" s="56"/>
      <c r="H432" s="55"/>
    </row>
    <row r="433" spans="1:8" x14ac:dyDescent="0.45">
      <c r="A433"/>
      <c r="B433" s="57"/>
      <c r="C433"/>
      <c r="D433"/>
      <c r="E433"/>
      <c r="F433" s="56"/>
      <c r="G433" s="56"/>
      <c r="H433" s="55"/>
    </row>
    <row r="434" spans="1:8" x14ac:dyDescent="0.45">
      <c r="A434"/>
      <c r="B434" s="57"/>
      <c r="C434"/>
      <c r="D434"/>
      <c r="E434"/>
      <c r="F434" s="56"/>
      <c r="G434" s="56"/>
      <c r="H434" s="55"/>
    </row>
    <row r="435" spans="1:8" x14ac:dyDescent="0.45">
      <c r="A435"/>
      <c r="B435" s="57"/>
      <c r="C435"/>
      <c r="D435"/>
      <c r="E435"/>
      <c r="F435" s="56"/>
      <c r="G435" s="56"/>
      <c r="H435" s="55"/>
    </row>
    <row r="436" spans="1:8" x14ac:dyDescent="0.45">
      <c r="A436"/>
      <c r="B436" s="57"/>
      <c r="C436"/>
      <c r="D436"/>
      <c r="E436"/>
      <c r="F436" s="56"/>
      <c r="G436" s="56"/>
      <c r="H436" s="55"/>
    </row>
    <row r="437" spans="1:8" x14ac:dyDescent="0.45">
      <c r="A437"/>
      <c r="B437" s="57"/>
      <c r="C437"/>
      <c r="D437"/>
      <c r="E437"/>
      <c r="F437"/>
      <c r="G437"/>
      <c r="H437" s="55"/>
    </row>
    <row r="438" spans="1:8" x14ac:dyDescent="0.45">
      <c r="A438"/>
      <c r="B438" s="57"/>
      <c r="C438"/>
      <c r="D438"/>
      <c r="E438"/>
      <c r="F438"/>
      <c r="G438"/>
      <c r="H438" s="55"/>
    </row>
    <row r="439" spans="1:8" x14ac:dyDescent="0.45">
      <c r="A439"/>
      <c r="B439" s="57"/>
      <c r="C439"/>
      <c r="D439"/>
      <c r="E439"/>
      <c r="F439"/>
      <c r="G439"/>
      <c r="H439" s="55"/>
    </row>
    <row r="440" spans="1:8" x14ac:dyDescent="0.45">
      <c r="A440"/>
      <c r="B440" s="57"/>
      <c r="C440"/>
      <c r="D440"/>
      <c r="E440"/>
      <c r="F440"/>
      <c r="G440"/>
      <c r="H440" s="55"/>
    </row>
    <row r="441" spans="1:8" x14ac:dyDescent="0.45">
      <c r="A441"/>
      <c r="B441" s="57"/>
      <c r="C441"/>
      <c r="D441"/>
      <c r="E441"/>
      <c r="F441"/>
      <c r="G441"/>
      <c r="H441" s="55"/>
    </row>
    <row r="442" spans="1:8" x14ac:dyDescent="0.45">
      <c r="A442"/>
      <c r="B442" s="57"/>
      <c r="C442"/>
      <c r="D442"/>
      <c r="E442"/>
      <c r="F442"/>
      <c r="G442"/>
      <c r="H442" s="55"/>
    </row>
    <row r="443" spans="1:8" x14ac:dyDescent="0.45">
      <c r="A443"/>
      <c r="B443" s="57"/>
      <c r="C443"/>
      <c r="D443"/>
      <c r="E443"/>
      <c r="F443"/>
      <c r="G443"/>
      <c r="H443" s="55"/>
    </row>
    <row r="444" spans="1:8" x14ac:dyDescent="0.45">
      <c r="A444"/>
      <c r="B444" s="57"/>
      <c r="C444"/>
      <c r="D444"/>
      <c r="E444"/>
      <c r="F444"/>
      <c r="G444"/>
      <c r="H444" s="55"/>
    </row>
    <row r="445" spans="1:8" x14ac:dyDescent="0.45">
      <c r="A445"/>
      <c r="B445" s="57"/>
      <c r="C445"/>
      <c r="D445"/>
      <c r="E445"/>
      <c r="F445" s="56"/>
      <c r="G445" s="56"/>
      <c r="H445" s="55"/>
    </row>
    <row r="446" spans="1:8" x14ac:dyDescent="0.45">
      <c r="A446"/>
      <c r="B446" s="57"/>
      <c r="C446"/>
      <c r="D446"/>
      <c r="E446"/>
      <c r="F446"/>
      <c r="G446"/>
      <c r="H446" s="55"/>
    </row>
    <row r="447" spans="1:8" x14ac:dyDescent="0.45">
      <c r="A447"/>
      <c r="B447" s="57"/>
      <c r="C447"/>
      <c r="D447"/>
      <c r="E447"/>
      <c r="F447"/>
      <c r="G447"/>
      <c r="H447" s="55"/>
    </row>
    <row r="448" spans="1:8" x14ac:dyDescent="0.45">
      <c r="A448"/>
      <c r="B448" s="57"/>
      <c r="C448"/>
      <c r="D448"/>
      <c r="E448"/>
      <c r="F448"/>
      <c r="G448"/>
      <c r="H448" s="55"/>
    </row>
    <row r="449" spans="1:8" x14ac:dyDescent="0.45">
      <c r="A449"/>
      <c r="B449" s="57"/>
      <c r="C449"/>
      <c r="D449"/>
      <c r="E449"/>
      <c r="F449"/>
      <c r="G449"/>
      <c r="H449" s="55"/>
    </row>
    <row r="450" spans="1:8" x14ac:dyDescent="0.45">
      <c r="A450"/>
      <c r="B450" s="57"/>
      <c r="C450"/>
      <c r="D450"/>
      <c r="E450"/>
      <c r="F450"/>
      <c r="G450"/>
      <c r="H450" s="55"/>
    </row>
    <row r="451" spans="1:8" x14ac:dyDescent="0.45">
      <c r="A451"/>
      <c r="B451" s="57"/>
      <c r="C451"/>
      <c r="D451"/>
      <c r="E451"/>
      <c r="F451"/>
      <c r="G451"/>
      <c r="H451" s="55"/>
    </row>
    <row r="452" spans="1:8" x14ac:dyDescent="0.45">
      <c r="A452"/>
      <c r="B452" s="57"/>
      <c r="C452"/>
      <c r="D452"/>
      <c r="E452"/>
      <c r="F452"/>
      <c r="G452"/>
      <c r="H452" s="55"/>
    </row>
    <row r="453" spans="1:8" x14ac:dyDescent="0.45">
      <c r="A453"/>
      <c r="B453" s="57"/>
      <c r="C453"/>
      <c r="D453"/>
      <c r="E453"/>
      <c r="F453"/>
      <c r="G453"/>
      <c r="H453" s="55"/>
    </row>
    <row r="454" spans="1:8" x14ac:dyDescent="0.45">
      <c r="A454"/>
      <c r="B454" s="57"/>
      <c r="C454"/>
      <c r="D454"/>
      <c r="E454"/>
      <c r="F454"/>
      <c r="G454"/>
      <c r="H454" s="55"/>
    </row>
    <row r="455" spans="1:8" x14ac:dyDescent="0.45">
      <c r="A455"/>
      <c r="B455" s="57"/>
      <c r="C455"/>
      <c r="D455"/>
      <c r="E455"/>
      <c r="F455"/>
      <c r="G455"/>
      <c r="H455" s="55"/>
    </row>
    <row r="456" spans="1:8" x14ac:dyDescent="0.45">
      <c r="A456"/>
      <c r="B456" s="57"/>
      <c r="C456"/>
      <c r="D456"/>
      <c r="E456"/>
      <c r="F456" s="56"/>
      <c r="G456" s="56"/>
      <c r="H456" s="55"/>
    </row>
    <row r="457" spans="1:8" x14ac:dyDescent="0.45">
      <c r="A457"/>
      <c r="B457" s="57"/>
      <c r="C457"/>
      <c r="D457"/>
      <c r="E457"/>
      <c r="F457" s="56"/>
      <c r="G457" s="56"/>
      <c r="H457" s="55"/>
    </row>
    <row r="458" spans="1:8" x14ac:dyDescent="0.45">
      <c r="A458"/>
      <c r="B458" s="57"/>
      <c r="C458"/>
      <c r="D458"/>
      <c r="E458"/>
      <c r="F458" s="56"/>
      <c r="G458" s="56"/>
      <c r="H458" s="55"/>
    </row>
    <row r="459" spans="1:8" x14ac:dyDescent="0.45">
      <c r="A459"/>
      <c r="B459" s="57"/>
      <c r="C459"/>
      <c r="D459"/>
      <c r="E459"/>
      <c r="F459" s="56"/>
      <c r="G459" s="56"/>
      <c r="H459" s="55"/>
    </row>
    <row r="460" spans="1:8" x14ac:dyDescent="0.45">
      <c r="A460"/>
      <c r="B460" s="57"/>
      <c r="C460"/>
      <c r="D460"/>
      <c r="E460"/>
      <c r="F460" s="56"/>
      <c r="G460" s="56"/>
      <c r="H460" s="55"/>
    </row>
    <row r="461" spans="1:8" x14ac:dyDescent="0.45">
      <c r="A461"/>
      <c r="B461" s="57"/>
      <c r="C461"/>
      <c r="D461"/>
      <c r="E461"/>
      <c r="F461" s="56"/>
      <c r="G461" s="56"/>
      <c r="H461" s="55"/>
    </row>
    <row r="462" spans="1:8" x14ac:dyDescent="0.45">
      <c r="A462"/>
      <c r="B462" s="57"/>
      <c r="C462"/>
      <c r="D462"/>
      <c r="E462"/>
      <c r="F462"/>
      <c r="G462"/>
      <c r="H462" s="55"/>
    </row>
    <row r="463" spans="1:8" x14ac:dyDescent="0.45">
      <c r="A463"/>
      <c r="B463" s="57"/>
      <c r="C463"/>
      <c r="D463"/>
      <c r="E463"/>
      <c r="F463"/>
      <c r="G463"/>
      <c r="H463" s="55"/>
    </row>
    <row r="464" spans="1:8" x14ac:dyDescent="0.45">
      <c r="A464"/>
      <c r="B464" s="57"/>
      <c r="C464"/>
      <c r="D464"/>
      <c r="E464"/>
      <c r="F464" s="56"/>
      <c r="G464" s="56"/>
      <c r="H464" s="55"/>
    </row>
    <row r="465" spans="1:8" x14ac:dyDescent="0.45">
      <c r="A465"/>
      <c r="B465" s="57"/>
      <c r="C465"/>
      <c r="D465"/>
      <c r="E465"/>
      <c r="F465" s="56"/>
      <c r="G465" s="56"/>
      <c r="H465" s="55"/>
    </row>
    <row r="466" spans="1:8" x14ac:dyDescent="0.45">
      <c r="A466"/>
      <c r="B466" s="57"/>
      <c r="C466"/>
      <c r="D466"/>
      <c r="E466"/>
      <c r="F466"/>
      <c r="G466"/>
      <c r="H466" s="55"/>
    </row>
    <row r="467" spans="1:8" x14ac:dyDescent="0.45">
      <c r="A467"/>
      <c r="B467" s="57"/>
      <c r="C467"/>
      <c r="D467"/>
      <c r="E467"/>
      <c r="F467"/>
      <c r="G467"/>
      <c r="H467" s="55"/>
    </row>
    <row r="468" spans="1:8" x14ac:dyDescent="0.45">
      <c r="A468"/>
      <c r="B468" s="57"/>
      <c r="C468"/>
      <c r="D468"/>
      <c r="E468"/>
      <c r="F468"/>
      <c r="G468"/>
      <c r="H468" s="55"/>
    </row>
    <row r="469" spans="1:8" x14ac:dyDescent="0.45">
      <c r="A469"/>
      <c r="B469" s="57"/>
      <c r="C469"/>
      <c r="D469"/>
      <c r="E469"/>
      <c r="F469"/>
      <c r="G469"/>
      <c r="H469" s="55"/>
    </row>
    <row r="470" spans="1:8" x14ac:dyDescent="0.45">
      <c r="A470"/>
      <c r="B470" s="57"/>
      <c r="C470"/>
      <c r="D470"/>
      <c r="E470"/>
      <c r="F470"/>
      <c r="G470"/>
      <c r="H470" s="55"/>
    </row>
    <row r="471" spans="1:8" x14ac:dyDescent="0.45">
      <c r="A471"/>
      <c r="B471" s="57"/>
      <c r="C471"/>
      <c r="D471"/>
      <c r="E471"/>
      <c r="F471"/>
      <c r="G471"/>
      <c r="H471" s="55"/>
    </row>
    <row r="472" spans="1:8" x14ac:dyDescent="0.45">
      <c r="A472"/>
      <c r="B472" s="57"/>
      <c r="C472"/>
      <c r="D472"/>
      <c r="E472"/>
      <c r="F472"/>
      <c r="G472"/>
      <c r="H472" s="55"/>
    </row>
    <row r="473" spans="1:8" x14ac:dyDescent="0.45">
      <c r="A473"/>
      <c r="B473" s="57"/>
      <c r="C473"/>
      <c r="D473"/>
      <c r="E473"/>
      <c r="F473"/>
      <c r="G473"/>
      <c r="H473" s="55"/>
    </row>
    <row r="474" spans="1:8" x14ac:dyDescent="0.45">
      <c r="A474"/>
      <c r="B474" s="57"/>
      <c r="C474"/>
      <c r="D474"/>
      <c r="E474"/>
      <c r="F474"/>
      <c r="G474"/>
      <c r="H474" s="55"/>
    </row>
    <row r="475" spans="1:8" x14ac:dyDescent="0.45">
      <c r="A475"/>
      <c r="B475" s="57"/>
      <c r="C475"/>
      <c r="D475"/>
      <c r="E475"/>
      <c r="F475"/>
      <c r="G475"/>
      <c r="H475" s="55"/>
    </row>
    <row r="476" spans="1:8" x14ac:dyDescent="0.45">
      <c r="A476"/>
      <c r="B476" s="57"/>
      <c r="C476"/>
      <c r="D476"/>
      <c r="E476"/>
      <c r="F476"/>
      <c r="G476"/>
      <c r="H476" s="55"/>
    </row>
    <row r="477" spans="1:8" x14ac:dyDescent="0.45">
      <c r="A477"/>
      <c r="B477" s="57"/>
      <c r="C477"/>
      <c r="D477"/>
      <c r="E477"/>
      <c r="F477"/>
      <c r="G477"/>
      <c r="H477" s="55"/>
    </row>
    <row r="478" spans="1:8" x14ac:dyDescent="0.45">
      <c r="A478"/>
      <c r="B478" s="57"/>
      <c r="C478"/>
      <c r="D478"/>
      <c r="E478"/>
      <c r="F478"/>
      <c r="G478"/>
      <c r="H478" s="55"/>
    </row>
    <row r="479" spans="1:8" x14ac:dyDescent="0.45">
      <c r="A479"/>
      <c r="B479" s="57"/>
      <c r="C479"/>
      <c r="D479"/>
      <c r="E479"/>
      <c r="F479"/>
      <c r="G479"/>
      <c r="H479" s="55"/>
    </row>
    <row r="480" spans="1:8" x14ac:dyDescent="0.45">
      <c r="A480"/>
      <c r="B480" s="57"/>
      <c r="C480"/>
      <c r="D480"/>
      <c r="E480"/>
      <c r="F480"/>
      <c r="G480"/>
      <c r="H480" s="55"/>
    </row>
    <row r="481" spans="1:8" x14ac:dyDescent="0.45">
      <c r="A481"/>
      <c r="B481" s="57"/>
      <c r="C481"/>
      <c r="D481"/>
      <c r="E481"/>
      <c r="F481"/>
      <c r="G481"/>
      <c r="H481" s="55"/>
    </row>
    <row r="482" spans="1:8" x14ac:dyDescent="0.45">
      <c r="A482"/>
      <c r="B482" s="57"/>
      <c r="C482"/>
      <c r="D482"/>
      <c r="E482"/>
      <c r="F482"/>
      <c r="G482"/>
      <c r="H482" s="55"/>
    </row>
    <row r="483" spans="1:8" x14ac:dyDescent="0.45">
      <c r="A483"/>
      <c r="B483" s="57"/>
      <c r="C483"/>
      <c r="D483"/>
      <c r="E483"/>
      <c r="F483"/>
      <c r="G483"/>
      <c r="H483" s="55"/>
    </row>
    <row r="484" spans="1:8" x14ac:dyDescent="0.45">
      <c r="A484"/>
      <c r="B484" s="57"/>
      <c r="C484"/>
      <c r="D484"/>
      <c r="E484"/>
      <c r="F484"/>
      <c r="G484"/>
      <c r="H484" s="55"/>
    </row>
    <row r="485" spans="1:8" x14ac:dyDescent="0.45">
      <c r="A485"/>
      <c r="B485" s="57"/>
      <c r="C485"/>
      <c r="D485"/>
      <c r="E485"/>
      <c r="F485"/>
      <c r="G485"/>
      <c r="H485" s="55"/>
    </row>
    <row r="486" spans="1:8" x14ac:dyDescent="0.45">
      <c r="A486"/>
      <c r="B486" s="57"/>
      <c r="C486"/>
      <c r="D486"/>
      <c r="E486"/>
      <c r="F486"/>
      <c r="G486"/>
      <c r="H486" s="55"/>
    </row>
    <row r="487" spans="1:8" x14ac:dyDescent="0.45">
      <c r="A487"/>
      <c r="B487" s="57"/>
      <c r="C487"/>
      <c r="D487"/>
      <c r="E487"/>
      <c r="F487"/>
      <c r="G487"/>
      <c r="H487" s="55"/>
    </row>
    <row r="488" spans="1:8" x14ac:dyDescent="0.45">
      <c r="A488"/>
      <c r="B488" s="57"/>
      <c r="C488"/>
      <c r="D488"/>
      <c r="E488"/>
      <c r="F488"/>
      <c r="G488"/>
      <c r="H488" s="55"/>
    </row>
    <row r="489" spans="1:8" x14ac:dyDescent="0.45">
      <c r="A489"/>
      <c r="B489" s="57"/>
      <c r="C489"/>
      <c r="D489"/>
      <c r="E489"/>
      <c r="F489"/>
      <c r="G489"/>
      <c r="H489" s="55"/>
    </row>
    <row r="490" spans="1:8" x14ac:dyDescent="0.45">
      <c r="A490"/>
      <c r="B490" s="57"/>
      <c r="C490"/>
      <c r="D490"/>
      <c r="E490"/>
      <c r="F490"/>
      <c r="G490"/>
      <c r="H490" s="55"/>
    </row>
    <row r="491" spans="1:8" x14ac:dyDescent="0.45">
      <c r="A491"/>
      <c r="B491" s="57"/>
      <c r="C491"/>
      <c r="D491"/>
      <c r="E491"/>
      <c r="F491"/>
      <c r="G491"/>
      <c r="H491" s="55"/>
    </row>
    <row r="492" spans="1:8" x14ac:dyDescent="0.45">
      <c r="A492"/>
      <c r="B492" s="57"/>
      <c r="C492"/>
      <c r="D492"/>
      <c r="E492"/>
      <c r="F492"/>
      <c r="G492"/>
      <c r="H492" s="55"/>
    </row>
    <row r="493" spans="1:8" x14ac:dyDescent="0.45">
      <c r="A493"/>
      <c r="B493" s="57"/>
      <c r="C493"/>
      <c r="D493"/>
      <c r="E493"/>
      <c r="F493"/>
      <c r="G493"/>
      <c r="H493" s="55"/>
    </row>
    <row r="494" spans="1:8" x14ac:dyDescent="0.45">
      <c r="A494"/>
      <c r="B494" s="57"/>
      <c r="C494"/>
      <c r="D494"/>
      <c r="E494"/>
      <c r="F494"/>
      <c r="G494"/>
      <c r="H494" s="55"/>
    </row>
    <row r="495" spans="1:8" x14ac:dyDescent="0.45">
      <c r="A495"/>
      <c r="B495" s="57"/>
      <c r="C495"/>
      <c r="D495"/>
      <c r="E495"/>
      <c r="F495"/>
      <c r="G495"/>
      <c r="H495" s="55"/>
    </row>
    <row r="496" spans="1:8" x14ac:dyDescent="0.45">
      <c r="A496"/>
      <c r="B496" s="57"/>
      <c r="C496"/>
      <c r="D496"/>
      <c r="E496"/>
      <c r="F496"/>
      <c r="G496"/>
      <c r="H496" s="55"/>
    </row>
    <row r="497" spans="1:8" x14ac:dyDescent="0.45">
      <c r="A497"/>
      <c r="B497" s="57"/>
      <c r="C497"/>
      <c r="D497"/>
      <c r="E497"/>
      <c r="F497"/>
      <c r="G497"/>
      <c r="H497" s="55"/>
    </row>
    <row r="498" spans="1:8" x14ac:dyDescent="0.45">
      <c r="A498"/>
      <c r="B498" s="57"/>
      <c r="C498"/>
      <c r="D498"/>
      <c r="E498"/>
      <c r="F498"/>
      <c r="G498"/>
      <c r="H498" s="55"/>
    </row>
    <row r="499" spans="1:8" x14ac:dyDescent="0.45">
      <c r="A499"/>
      <c r="B499" s="57"/>
      <c r="C499"/>
      <c r="D499"/>
      <c r="E499"/>
      <c r="F499"/>
      <c r="G499"/>
      <c r="H499" s="55"/>
    </row>
    <row r="500" spans="1:8" x14ac:dyDescent="0.45">
      <c r="A500"/>
      <c r="B500" s="57"/>
      <c r="C500"/>
      <c r="D500"/>
      <c r="E500"/>
      <c r="F500"/>
      <c r="G500"/>
      <c r="H500" s="55"/>
    </row>
    <row r="501" spans="1:8" x14ac:dyDescent="0.45">
      <c r="A501"/>
      <c r="B501" s="57"/>
      <c r="C501"/>
      <c r="D501"/>
      <c r="E501"/>
      <c r="F501"/>
      <c r="G501"/>
      <c r="H501" s="55"/>
    </row>
    <row r="502" spans="1:8" x14ac:dyDescent="0.45">
      <c r="A502"/>
      <c r="B502" s="57"/>
      <c r="C502"/>
      <c r="D502"/>
      <c r="E502"/>
      <c r="F502"/>
      <c r="G502"/>
      <c r="H502" s="55"/>
    </row>
    <row r="503" spans="1:8" x14ac:dyDescent="0.45">
      <c r="A503"/>
      <c r="B503" s="57"/>
      <c r="C503"/>
      <c r="D503"/>
      <c r="E503"/>
      <c r="F503"/>
      <c r="G503"/>
      <c r="H503" s="55"/>
    </row>
    <row r="504" spans="1:8" x14ac:dyDescent="0.45">
      <c r="A504"/>
      <c r="B504" s="57"/>
      <c r="C504"/>
      <c r="D504"/>
      <c r="E504"/>
      <c r="F504"/>
      <c r="G504"/>
      <c r="H504" s="55"/>
    </row>
    <row r="505" spans="1:8" x14ac:dyDescent="0.45">
      <c r="A505"/>
      <c r="B505" s="57"/>
      <c r="C505"/>
      <c r="D505"/>
      <c r="E505"/>
      <c r="F505"/>
      <c r="G505"/>
      <c r="H505" s="55"/>
    </row>
    <row r="506" spans="1:8" x14ac:dyDescent="0.45">
      <c r="A506"/>
      <c r="B506" s="57"/>
      <c r="C506"/>
      <c r="D506"/>
      <c r="E506"/>
      <c r="F506"/>
      <c r="G506"/>
      <c r="H506" s="55"/>
    </row>
    <row r="507" spans="1:8" x14ac:dyDescent="0.45">
      <c r="A507"/>
      <c r="B507" s="57"/>
      <c r="C507"/>
      <c r="D507"/>
      <c r="E507"/>
      <c r="F507"/>
      <c r="G507"/>
      <c r="H507" s="55"/>
    </row>
    <row r="508" spans="1:8" x14ac:dyDescent="0.45">
      <c r="A508"/>
      <c r="B508" s="57"/>
      <c r="C508"/>
      <c r="D508"/>
      <c r="E508"/>
      <c r="F508"/>
      <c r="G508"/>
      <c r="H508" s="55"/>
    </row>
    <row r="509" spans="1:8" x14ac:dyDescent="0.45">
      <c r="A509"/>
      <c r="B509" s="57"/>
      <c r="C509"/>
      <c r="D509"/>
      <c r="E509"/>
      <c r="F509"/>
      <c r="G509"/>
      <c r="H509" s="55"/>
    </row>
    <row r="510" spans="1:8" x14ac:dyDescent="0.45">
      <c r="A510"/>
      <c r="B510" s="57"/>
      <c r="C510"/>
      <c r="D510"/>
      <c r="E510"/>
      <c r="F510"/>
      <c r="G510"/>
      <c r="H510" s="55"/>
    </row>
    <row r="511" spans="1:8" x14ac:dyDescent="0.45">
      <c r="A511"/>
      <c r="B511" s="57"/>
      <c r="C511"/>
      <c r="D511"/>
      <c r="E511"/>
      <c r="F511"/>
      <c r="G511"/>
      <c r="H511" s="55"/>
    </row>
    <row r="512" spans="1:8" x14ac:dyDescent="0.45">
      <c r="A512"/>
      <c r="B512" s="57"/>
      <c r="C512"/>
      <c r="D512"/>
      <c r="E512"/>
      <c r="F512" s="56"/>
      <c r="G512" s="56"/>
      <c r="H512" s="55"/>
    </row>
    <row r="513" spans="1:8" x14ac:dyDescent="0.45">
      <c r="A513"/>
      <c r="B513" s="57"/>
      <c r="C513"/>
      <c r="D513"/>
      <c r="E513"/>
      <c r="F513" s="56"/>
      <c r="G513" s="56"/>
      <c r="H513" s="55"/>
    </row>
    <row r="514" spans="1:8" x14ac:dyDescent="0.45">
      <c r="A514"/>
      <c r="B514" s="57"/>
      <c r="C514"/>
      <c r="D514"/>
      <c r="E514"/>
      <c r="F514" s="56"/>
      <c r="G514"/>
      <c r="H514" s="55"/>
    </row>
    <row r="515" spans="1:8" x14ac:dyDescent="0.45">
      <c r="A515"/>
      <c r="B515" s="57"/>
      <c r="C515"/>
      <c r="D515"/>
      <c r="E515"/>
      <c r="F515" s="56"/>
      <c r="G515"/>
      <c r="H515" s="55"/>
    </row>
    <row r="516" spans="1:8" x14ac:dyDescent="0.45">
      <c r="A516"/>
      <c r="B516" s="57"/>
      <c r="C516"/>
      <c r="D516"/>
      <c r="E516"/>
      <c r="F516" s="56"/>
      <c r="G516" s="56"/>
      <c r="H516" s="55"/>
    </row>
    <row r="517" spans="1:8" x14ac:dyDescent="0.45">
      <c r="A517"/>
      <c r="B517" s="57"/>
      <c r="C517"/>
      <c r="D517"/>
      <c r="E517"/>
      <c r="F517" s="56"/>
      <c r="G517"/>
      <c r="H517" s="55"/>
    </row>
    <row r="518" spans="1:8" x14ac:dyDescent="0.45">
      <c r="A518"/>
      <c r="B518" s="57"/>
      <c r="C518"/>
      <c r="D518"/>
      <c r="E518"/>
      <c r="F518" s="56"/>
      <c r="G518" s="56"/>
      <c r="H518" s="55"/>
    </row>
    <row r="519" spans="1:8" x14ac:dyDescent="0.45">
      <c r="A519"/>
      <c r="B519" s="57"/>
      <c r="C519"/>
      <c r="D519"/>
      <c r="E519"/>
      <c r="F519" s="56"/>
      <c r="G519" s="56"/>
      <c r="H519" s="55"/>
    </row>
    <row r="520" spans="1:8" x14ac:dyDescent="0.45">
      <c r="A520"/>
      <c r="B520" s="57"/>
      <c r="C520"/>
      <c r="D520"/>
      <c r="E520"/>
      <c r="F520" s="56"/>
      <c r="G520" s="56"/>
      <c r="H520" s="55"/>
    </row>
    <row r="521" spans="1:8" x14ac:dyDescent="0.45">
      <c r="A521"/>
      <c r="B521" s="57"/>
      <c r="C521"/>
      <c r="D521"/>
      <c r="E521"/>
      <c r="F521" s="56"/>
      <c r="G521" s="56"/>
      <c r="H521" s="55"/>
    </row>
    <row r="522" spans="1:8" x14ac:dyDescent="0.45">
      <c r="A522"/>
      <c r="B522" s="57"/>
      <c r="C522"/>
      <c r="D522"/>
      <c r="E522"/>
      <c r="F522"/>
      <c r="G522"/>
      <c r="H522" s="55"/>
    </row>
    <row r="523" spans="1:8" x14ac:dyDescent="0.45">
      <c r="A523"/>
      <c r="B523" s="57"/>
      <c r="C523"/>
      <c r="D523"/>
      <c r="E523"/>
      <c r="F523"/>
      <c r="G523"/>
      <c r="H523" s="55"/>
    </row>
    <row r="524" spans="1:8" x14ac:dyDescent="0.45">
      <c r="A524"/>
      <c r="B524" s="57"/>
      <c r="C524"/>
      <c r="D524"/>
      <c r="E524"/>
      <c r="F524"/>
      <c r="G524"/>
      <c r="H524" s="55"/>
    </row>
    <row r="525" spans="1:8" x14ac:dyDescent="0.45">
      <c r="A525"/>
      <c r="B525" s="57"/>
      <c r="C525"/>
      <c r="D525"/>
      <c r="E525"/>
      <c r="F525"/>
      <c r="G525"/>
      <c r="H525" s="55"/>
    </row>
    <row r="526" spans="1:8" x14ac:dyDescent="0.45">
      <c r="A526"/>
      <c r="B526" s="57"/>
      <c r="C526"/>
      <c r="D526"/>
      <c r="E526"/>
      <c r="F526"/>
      <c r="G526"/>
      <c r="H526" s="55"/>
    </row>
    <row r="527" spans="1:8" x14ac:dyDescent="0.45">
      <c r="A527"/>
      <c r="B527" s="57"/>
      <c r="C527"/>
      <c r="D527"/>
      <c r="E527"/>
      <c r="F527"/>
      <c r="G527"/>
      <c r="H527" s="55"/>
    </row>
    <row r="528" spans="1:8" x14ac:dyDescent="0.45">
      <c r="A528"/>
      <c r="B528" s="57"/>
      <c r="C528"/>
      <c r="D528"/>
      <c r="E528"/>
      <c r="F528"/>
      <c r="G528"/>
      <c r="H528" s="55"/>
    </row>
    <row r="529" spans="1:8" x14ac:dyDescent="0.45">
      <c r="A529"/>
      <c r="B529" s="57"/>
      <c r="C529"/>
      <c r="D529"/>
      <c r="E529"/>
      <c r="F529"/>
      <c r="G529"/>
      <c r="H529" s="55"/>
    </row>
    <row r="530" spans="1:8" x14ac:dyDescent="0.45">
      <c r="A530"/>
      <c r="B530" s="57"/>
      <c r="C530"/>
      <c r="D530"/>
      <c r="E530"/>
      <c r="F530"/>
      <c r="G530"/>
      <c r="H530" s="55"/>
    </row>
    <row r="531" spans="1:8" x14ac:dyDescent="0.45">
      <c r="A531"/>
      <c r="B531" s="57"/>
      <c r="C531"/>
      <c r="D531"/>
      <c r="E531"/>
      <c r="F531" s="56"/>
      <c r="G531" s="56"/>
      <c r="H531" s="55"/>
    </row>
    <row r="532" spans="1:8" x14ac:dyDescent="0.45">
      <c r="A532"/>
      <c r="B532" s="57"/>
      <c r="C532"/>
      <c r="D532"/>
      <c r="E532"/>
      <c r="F532" s="56"/>
      <c r="G532" s="56"/>
      <c r="H532" s="55"/>
    </row>
    <row r="533" spans="1:8" x14ac:dyDescent="0.45">
      <c r="A533"/>
      <c r="B533" s="57"/>
      <c r="C533"/>
      <c r="D533"/>
      <c r="E533"/>
      <c r="F533" s="56"/>
      <c r="G533" s="56"/>
      <c r="H533" s="55"/>
    </row>
    <row r="534" spans="1:8" x14ac:dyDescent="0.45">
      <c r="A534"/>
      <c r="B534" s="57"/>
      <c r="C534"/>
      <c r="D534"/>
      <c r="E534"/>
      <c r="F534" s="56"/>
      <c r="G534"/>
      <c r="H534" s="55"/>
    </row>
    <row r="535" spans="1:8" x14ac:dyDescent="0.45">
      <c r="A535"/>
      <c r="B535" s="57"/>
      <c r="C535"/>
      <c r="D535"/>
      <c r="E535"/>
      <c r="F535" s="56"/>
      <c r="G535" s="56"/>
      <c r="H535" s="55"/>
    </row>
    <row r="536" spans="1:8" x14ac:dyDescent="0.45">
      <c r="A536"/>
      <c r="B536" s="57"/>
      <c r="C536"/>
      <c r="D536"/>
      <c r="E536"/>
      <c r="F536"/>
      <c r="G536"/>
      <c r="H536" s="55"/>
    </row>
    <row r="537" spans="1:8" x14ac:dyDescent="0.45">
      <c r="A537"/>
      <c r="B537" s="57"/>
      <c r="C537"/>
      <c r="D537"/>
      <c r="E537"/>
      <c r="F537" s="56"/>
      <c r="G537" s="56"/>
      <c r="H537" s="55"/>
    </row>
    <row r="538" spans="1:8" x14ac:dyDescent="0.45">
      <c r="A538"/>
      <c r="B538" s="57"/>
      <c r="C538"/>
      <c r="D538"/>
      <c r="E538"/>
      <c r="F538" s="56"/>
      <c r="G538" s="56"/>
      <c r="H538" s="55"/>
    </row>
    <row r="539" spans="1:8" x14ac:dyDescent="0.45">
      <c r="A539"/>
      <c r="B539" s="57"/>
      <c r="C539"/>
      <c r="D539"/>
      <c r="E539"/>
      <c r="F539" s="56"/>
      <c r="G539"/>
      <c r="H539" s="55"/>
    </row>
    <row r="540" spans="1:8" x14ac:dyDescent="0.45">
      <c r="A540"/>
      <c r="B540" s="57"/>
      <c r="C540"/>
      <c r="D540"/>
      <c r="E540"/>
      <c r="F540" s="56"/>
      <c r="G540" s="56"/>
      <c r="H540" s="55"/>
    </row>
    <row r="541" spans="1:8" x14ac:dyDescent="0.45">
      <c r="A541"/>
      <c r="B541" s="57"/>
      <c r="C541"/>
      <c r="D541"/>
      <c r="E541"/>
      <c r="F541" s="56"/>
      <c r="G541" s="56"/>
      <c r="H541" s="55"/>
    </row>
    <row r="542" spans="1:8" x14ac:dyDescent="0.45">
      <c r="A542"/>
      <c r="B542" s="57"/>
      <c r="C542"/>
      <c r="D542"/>
      <c r="E542"/>
      <c r="F542"/>
      <c r="G542"/>
      <c r="H542" s="55"/>
    </row>
    <row r="543" spans="1:8" x14ac:dyDescent="0.45">
      <c r="A543"/>
      <c r="B543" s="57"/>
      <c r="C543"/>
      <c r="D543"/>
      <c r="E543"/>
      <c r="F543"/>
      <c r="G543"/>
      <c r="H543" s="55"/>
    </row>
    <row r="544" spans="1:8" x14ac:dyDescent="0.45">
      <c r="A544"/>
      <c r="B544" s="57"/>
      <c r="C544"/>
      <c r="D544"/>
      <c r="E544"/>
      <c r="F544"/>
      <c r="G544"/>
      <c r="H544" s="55"/>
    </row>
    <row r="545" spans="1:8" x14ac:dyDescent="0.45">
      <c r="A545"/>
      <c r="B545" s="57"/>
      <c r="C545"/>
      <c r="D545"/>
      <c r="E545"/>
      <c r="F545"/>
      <c r="G545"/>
      <c r="H545" s="55"/>
    </row>
    <row r="546" spans="1:8" x14ac:dyDescent="0.45">
      <c r="A546"/>
      <c r="B546" s="57"/>
      <c r="C546"/>
      <c r="D546"/>
      <c r="E546"/>
      <c r="F546"/>
      <c r="G546"/>
      <c r="H546" s="55"/>
    </row>
    <row r="547" spans="1:8" x14ac:dyDescent="0.45">
      <c r="A547"/>
      <c r="B547" s="57"/>
      <c r="C547"/>
      <c r="D547"/>
      <c r="E547"/>
      <c r="F547"/>
      <c r="G547"/>
      <c r="H547" s="55"/>
    </row>
    <row r="548" spans="1:8" x14ac:dyDescent="0.45">
      <c r="A548"/>
      <c r="B548" s="57"/>
      <c r="C548"/>
      <c r="D548"/>
      <c r="E548"/>
      <c r="F548"/>
      <c r="G548"/>
      <c r="H548" s="55"/>
    </row>
    <row r="549" spans="1:8" x14ac:dyDescent="0.45">
      <c r="A549"/>
      <c r="B549" s="57"/>
      <c r="C549"/>
      <c r="D549"/>
      <c r="E549"/>
      <c r="F549"/>
      <c r="G549"/>
      <c r="H549" s="55"/>
    </row>
    <row r="550" spans="1:8" x14ac:dyDescent="0.45">
      <c r="A550"/>
      <c r="B550" s="57"/>
      <c r="C550"/>
      <c r="D550"/>
      <c r="E550"/>
      <c r="F550"/>
      <c r="G550"/>
      <c r="H550" s="55"/>
    </row>
    <row r="551" spans="1:8" x14ac:dyDescent="0.45">
      <c r="A551"/>
      <c r="B551" s="57"/>
      <c r="C551"/>
      <c r="D551"/>
      <c r="E551"/>
      <c r="F551"/>
      <c r="G551"/>
      <c r="H551" s="55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A958-AB7E-4C6F-B968-E9A4B899C835}">
  <dimension ref="A1:M101"/>
  <sheetViews>
    <sheetView zoomScale="80" zoomScaleNormal="80" workbookViewId="0">
      <pane ySplit="1" topLeftCell="A2" activePane="bottomLeft" state="frozen"/>
      <selection pane="bottomLeft" activeCell="H14" sqref="H14"/>
    </sheetView>
  </sheetViews>
  <sheetFormatPr defaultColWidth="9.1328125" defaultRowHeight="14.25" customHeight="1" x14ac:dyDescent="0.45"/>
  <cols>
    <col min="1" max="1" width="14.265625" style="82" bestFit="1" customWidth="1"/>
    <col min="2" max="2" width="10.59765625" style="82" bestFit="1" customWidth="1"/>
    <col min="3" max="3" width="15.86328125" style="82" bestFit="1" customWidth="1"/>
    <col min="4" max="4" width="52.1328125" style="82" bestFit="1" customWidth="1"/>
    <col min="5" max="5" width="17.3984375" style="82" bestFit="1" customWidth="1"/>
    <col min="6" max="6" width="70.86328125" style="82" bestFit="1" customWidth="1"/>
    <col min="7" max="8" width="15" style="82" bestFit="1" customWidth="1"/>
    <col min="9" max="10" width="23.1328125" style="82" bestFit="1" customWidth="1"/>
    <col min="11" max="11" width="9.86328125" style="110" bestFit="1" customWidth="1"/>
    <col min="12" max="12" width="17.73046875" style="82" bestFit="1" customWidth="1"/>
    <col min="13" max="13" width="32.59765625" style="82" customWidth="1"/>
    <col min="14" max="14" width="12.3984375" style="82" bestFit="1" customWidth="1"/>
    <col min="15" max="16384" width="9.1328125" style="82"/>
  </cols>
  <sheetData>
    <row r="1" spans="1:13" ht="14.25" customHeight="1" x14ac:dyDescent="0.45">
      <c r="A1" s="122" t="s">
        <v>1470</v>
      </c>
      <c r="B1" s="121" t="s">
        <v>1471</v>
      </c>
      <c r="C1" s="122" t="s">
        <v>1472</v>
      </c>
      <c r="D1" s="122" t="s">
        <v>1473</v>
      </c>
      <c r="E1" s="122" t="s">
        <v>5</v>
      </c>
      <c r="F1" s="122" t="s">
        <v>6</v>
      </c>
      <c r="G1" s="120" t="s">
        <v>7</v>
      </c>
      <c r="H1" s="122" t="s">
        <v>349</v>
      </c>
      <c r="I1" s="120" t="s">
        <v>1474</v>
      </c>
      <c r="J1" s="120" t="s">
        <v>1475</v>
      </c>
      <c r="K1" s="121" t="s">
        <v>1476</v>
      </c>
      <c r="L1" s="122" t="s">
        <v>1477</v>
      </c>
      <c r="M1" s="119" t="s">
        <v>1478</v>
      </c>
    </row>
    <row r="2" spans="1:13" ht="14.25" customHeight="1" x14ac:dyDescent="0.45">
      <c r="A2" s="122" t="s">
        <v>2261</v>
      </c>
      <c r="B2" s="121">
        <v>45957</v>
      </c>
      <c r="C2" s="122" t="s">
        <v>2262</v>
      </c>
      <c r="D2" s="122" t="s">
        <v>2263</v>
      </c>
      <c r="E2" s="122" t="s">
        <v>2264</v>
      </c>
      <c r="F2" s="122" t="s">
        <v>2265</v>
      </c>
      <c r="G2" s="120">
        <v>19000</v>
      </c>
      <c r="H2" s="122" t="s">
        <v>2075</v>
      </c>
      <c r="I2" s="120">
        <v>20000</v>
      </c>
      <c r="J2" s="120">
        <v>1000</v>
      </c>
      <c r="K2" s="111">
        <v>45987</v>
      </c>
      <c r="L2" s="122" t="s">
        <v>2337</v>
      </c>
      <c r="M2" s="119"/>
    </row>
    <row r="3" spans="1:13" ht="14.25" customHeight="1" x14ac:dyDescent="0.45">
      <c r="A3" s="122" t="s">
        <v>2376</v>
      </c>
      <c r="B3" s="121">
        <v>45994</v>
      </c>
      <c r="C3" s="122" t="s">
        <v>2377</v>
      </c>
      <c r="D3" s="122" t="s">
        <v>2378</v>
      </c>
      <c r="E3" s="122" t="s">
        <v>2379</v>
      </c>
      <c r="F3" s="122" t="s">
        <v>2380</v>
      </c>
      <c r="G3" s="120">
        <v>1000</v>
      </c>
      <c r="H3" s="122" t="s">
        <v>2071</v>
      </c>
      <c r="I3" s="120">
        <v>1000</v>
      </c>
      <c r="J3" s="120">
        <v>0</v>
      </c>
      <c r="K3" s="111">
        <v>46056</v>
      </c>
      <c r="L3" s="122" t="s">
        <v>2072</v>
      </c>
      <c r="M3" s="117"/>
    </row>
    <row r="4" spans="1:13" ht="14.25" customHeight="1" x14ac:dyDescent="0.45">
      <c r="A4" s="122" t="s">
        <v>2763</v>
      </c>
      <c r="B4" s="121">
        <v>46029</v>
      </c>
      <c r="C4" s="122" t="s">
        <v>2764</v>
      </c>
      <c r="D4" s="122" t="s">
        <v>2765</v>
      </c>
      <c r="E4" s="122" t="s">
        <v>2766</v>
      </c>
      <c r="F4" s="122" t="s">
        <v>2767</v>
      </c>
      <c r="G4" s="120">
        <v>37050</v>
      </c>
      <c r="H4" s="122" t="s">
        <v>2075</v>
      </c>
      <c r="I4" s="120">
        <v>37050</v>
      </c>
      <c r="J4" s="120">
        <v>0</v>
      </c>
      <c r="K4" s="111">
        <v>46076</v>
      </c>
      <c r="L4" s="122" t="s">
        <v>2072</v>
      </c>
      <c r="M4" s="119"/>
    </row>
    <row r="5" spans="1:13" ht="14.25" customHeight="1" x14ac:dyDescent="0.45">
      <c r="A5" s="122" t="s">
        <v>2777</v>
      </c>
      <c r="B5" s="121">
        <v>46041</v>
      </c>
      <c r="C5" s="122" t="s">
        <v>2778</v>
      </c>
      <c r="D5" s="122" t="s">
        <v>2779</v>
      </c>
      <c r="E5" s="122" t="s">
        <v>2780</v>
      </c>
      <c r="F5" s="122" t="s">
        <v>2781</v>
      </c>
      <c r="G5" s="120">
        <v>25000</v>
      </c>
      <c r="H5" s="122" t="s">
        <v>2071</v>
      </c>
      <c r="I5" s="120">
        <v>25000</v>
      </c>
      <c r="J5" s="120">
        <v>0</v>
      </c>
      <c r="K5" s="111">
        <v>46076</v>
      </c>
      <c r="L5" s="122" t="s">
        <v>2072</v>
      </c>
      <c r="M5" s="119"/>
    </row>
    <row r="6" spans="1:13" ht="14.25" customHeight="1" x14ac:dyDescent="0.45">
      <c r="A6" s="137" t="s">
        <v>2762</v>
      </c>
      <c r="B6" s="111">
        <v>45986</v>
      </c>
      <c r="C6" s="137" t="s">
        <v>2599</v>
      </c>
      <c r="D6" s="137" t="s">
        <v>2600</v>
      </c>
      <c r="E6" s="137" t="s">
        <v>2601</v>
      </c>
      <c r="F6" s="137" t="s">
        <v>2602</v>
      </c>
      <c r="G6" s="136">
        <v>78170</v>
      </c>
      <c r="H6" s="137" t="s">
        <v>2075</v>
      </c>
      <c r="I6" s="136">
        <v>91294</v>
      </c>
      <c r="J6" s="136">
        <v>13124</v>
      </c>
      <c r="K6" s="111">
        <v>46077</v>
      </c>
      <c r="L6" s="122" t="s">
        <v>2901</v>
      </c>
      <c r="M6" s="119"/>
    </row>
    <row r="7" spans="1:13" ht="14.25" customHeight="1" x14ac:dyDescent="0.45">
      <c r="A7" s="122" t="s">
        <v>3190</v>
      </c>
      <c r="B7" s="121">
        <v>46076</v>
      </c>
      <c r="C7" s="122" t="s">
        <v>3191</v>
      </c>
      <c r="D7" s="122" t="s">
        <v>3192</v>
      </c>
      <c r="E7" s="122" t="s">
        <v>3193</v>
      </c>
      <c r="F7" s="122" t="s">
        <v>3194</v>
      </c>
      <c r="G7" s="120">
        <v>15</v>
      </c>
      <c r="H7" s="122" t="s">
        <v>2071</v>
      </c>
      <c r="I7" s="120">
        <v>15</v>
      </c>
      <c r="J7" s="120">
        <v>0</v>
      </c>
      <c r="K7" s="111">
        <v>46077</v>
      </c>
      <c r="L7" s="122" t="s">
        <v>2072</v>
      </c>
      <c r="M7" s="119"/>
    </row>
    <row r="8" spans="1:13" ht="14.25" customHeight="1" x14ac:dyDescent="0.45">
      <c r="A8" s="122" t="s">
        <v>2768</v>
      </c>
      <c r="B8" s="121">
        <v>46035</v>
      </c>
      <c r="C8" s="122" t="s">
        <v>2769</v>
      </c>
      <c r="D8" s="122" t="s">
        <v>2770</v>
      </c>
      <c r="E8" s="122" t="s">
        <v>2771</v>
      </c>
      <c r="F8" s="122" t="s">
        <v>2772</v>
      </c>
      <c r="G8" s="120">
        <v>154400</v>
      </c>
      <c r="H8" s="122" t="s">
        <v>2071</v>
      </c>
      <c r="I8" s="120">
        <v>154400</v>
      </c>
      <c r="J8" s="120">
        <v>0</v>
      </c>
      <c r="K8" s="121">
        <v>46079</v>
      </c>
      <c r="L8" s="122" t="s">
        <v>2072</v>
      </c>
      <c r="M8" s="119"/>
    </row>
    <row r="9" spans="1:13" ht="14.25" customHeight="1" x14ac:dyDescent="0.45">
      <c r="A9" s="122" t="s">
        <v>2768</v>
      </c>
      <c r="B9" s="121">
        <v>46035</v>
      </c>
      <c r="C9" s="122" t="s">
        <v>2769</v>
      </c>
      <c r="D9" s="122" t="s">
        <v>2770</v>
      </c>
      <c r="E9" s="122" t="s">
        <v>2773</v>
      </c>
      <c r="F9" s="122" t="s">
        <v>2774</v>
      </c>
      <c r="G9" s="120">
        <v>154440</v>
      </c>
      <c r="H9" s="122" t="s">
        <v>2071</v>
      </c>
      <c r="I9" s="120">
        <v>154440</v>
      </c>
      <c r="J9" s="120">
        <v>0</v>
      </c>
      <c r="K9" s="121">
        <v>46079</v>
      </c>
      <c r="L9" s="122" t="s">
        <v>2072</v>
      </c>
      <c r="M9" s="119"/>
    </row>
    <row r="10" spans="1:13" ht="14.25" customHeight="1" x14ac:dyDescent="0.45">
      <c r="A10" s="122" t="s">
        <v>2768</v>
      </c>
      <c r="B10" s="121">
        <v>46035</v>
      </c>
      <c r="C10" s="122" t="s">
        <v>2769</v>
      </c>
      <c r="D10" s="122" t="s">
        <v>2770</v>
      </c>
      <c r="E10" s="122" t="s">
        <v>2775</v>
      </c>
      <c r="F10" s="122" t="s">
        <v>2776</v>
      </c>
      <c r="G10" s="120">
        <v>184675</v>
      </c>
      <c r="H10" s="122" t="s">
        <v>2071</v>
      </c>
      <c r="I10" s="120">
        <v>184675</v>
      </c>
      <c r="J10" s="120">
        <v>0</v>
      </c>
      <c r="K10" s="121">
        <v>46079</v>
      </c>
      <c r="L10" s="122" t="s">
        <v>2072</v>
      </c>
      <c r="M10" s="119"/>
    </row>
    <row r="11" spans="1:13" ht="14.25" customHeight="1" x14ac:dyDescent="0.45">
      <c r="A11" s="122" t="s">
        <v>2830</v>
      </c>
      <c r="B11" s="121">
        <v>46063</v>
      </c>
      <c r="C11" s="122" t="s">
        <v>2831</v>
      </c>
      <c r="D11" s="122" t="s">
        <v>2832</v>
      </c>
      <c r="E11" s="122" t="s">
        <v>2833</v>
      </c>
      <c r="F11" s="122" t="s">
        <v>2834</v>
      </c>
      <c r="G11" s="120">
        <v>15880</v>
      </c>
      <c r="H11" s="122" t="s">
        <v>2076</v>
      </c>
      <c r="I11" s="120">
        <v>15880</v>
      </c>
      <c r="J11" s="120">
        <v>0</v>
      </c>
      <c r="K11" s="121">
        <v>46079</v>
      </c>
      <c r="L11" s="122" t="s">
        <v>2072</v>
      </c>
      <c r="M11" s="119"/>
    </row>
    <row r="12" spans="1:13" ht="14.25" customHeight="1" x14ac:dyDescent="0.45">
      <c r="A12" s="122" t="s">
        <v>2361</v>
      </c>
      <c r="B12" s="121">
        <v>45993</v>
      </c>
      <c r="C12" s="122" t="s">
        <v>2073</v>
      </c>
      <c r="D12" s="122" t="s">
        <v>2074</v>
      </c>
      <c r="E12" s="122" t="s">
        <v>2362</v>
      </c>
      <c r="F12" s="122" t="s">
        <v>2363</v>
      </c>
      <c r="G12" s="120">
        <v>27200</v>
      </c>
      <c r="H12" s="122" t="s">
        <v>2071</v>
      </c>
      <c r="I12" s="120">
        <v>27200</v>
      </c>
      <c r="J12" s="120">
        <v>0</v>
      </c>
      <c r="K12" s="121">
        <v>46080</v>
      </c>
      <c r="L12" s="122" t="s">
        <v>2072</v>
      </c>
      <c r="M12" s="119"/>
    </row>
    <row r="13" spans="1:13" ht="14.25" customHeight="1" x14ac:dyDescent="0.45">
      <c r="A13" s="122" t="s">
        <v>2668</v>
      </c>
      <c r="B13" s="121">
        <v>46007</v>
      </c>
      <c r="C13" s="122" t="s">
        <v>2073</v>
      </c>
      <c r="D13" s="122" t="s">
        <v>2074</v>
      </c>
      <c r="E13" s="122" t="s">
        <v>2094</v>
      </c>
      <c r="F13" s="122" t="s">
        <v>2095</v>
      </c>
      <c r="G13" s="120">
        <v>152340</v>
      </c>
      <c r="H13" s="122" t="s">
        <v>2071</v>
      </c>
      <c r="I13" s="120">
        <v>152340</v>
      </c>
      <c r="J13" s="120">
        <v>0</v>
      </c>
      <c r="K13" s="121">
        <v>46080</v>
      </c>
      <c r="L13" s="122" t="s">
        <v>2072</v>
      </c>
      <c r="M13" s="119"/>
    </row>
    <row r="14" spans="1:13" ht="14.25" customHeight="1" x14ac:dyDescent="0.45">
      <c r="A14" s="122" t="s">
        <v>2784</v>
      </c>
      <c r="B14" s="121">
        <v>46052</v>
      </c>
      <c r="C14" s="122" t="s">
        <v>2374</v>
      </c>
      <c r="D14" s="122" t="s">
        <v>2375</v>
      </c>
      <c r="E14" s="122" t="s">
        <v>2672</v>
      </c>
      <c r="F14" s="122" t="s">
        <v>2673</v>
      </c>
      <c r="G14" s="120">
        <v>7575</v>
      </c>
      <c r="H14" s="122" t="s">
        <v>2071</v>
      </c>
      <c r="I14" s="120">
        <v>7575</v>
      </c>
      <c r="J14" s="120">
        <v>0</v>
      </c>
      <c r="K14" s="121">
        <v>46080</v>
      </c>
      <c r="L14" s="122" t="s">
        <v>2072</v>
      </c>
      <c r="M14" s="119"/>
    </row>
    <row r="15" spans="1:13" ht="14.25" customHeight="1" x14ac:dyDescent="0.45">
      <c r="A15" s="122" t="s">
        <v>2909</v>
      </c>
      <c r="B15" s="121">
        <v>46021</v>
      </c>
      <c r="C15" s="122" t="s">
        <v>2172</v>
      </c>
      <c r="D15" s="122" t="s">
        <v>2173</v>
      </c>
      <c r="E15" s="122" t="s">
        <v>2089</v>
      </c>
      <c r="F15" s="122" t="s">
        <v>186</v>
      </c>
      <c r="G15" s="120">
        <v>11040</v>
      </c>
      <c r="H15" s="122" t="s">
        <v>2071</v>
      </c>
      <c r="I15" s="120">
        <v>11040</v>
      </c>
      <c r="J15" s="120">
        <v>0</v>
      </c>
      <c r="K15" s="121">
        <v>46083</v>
      </c>
      <c r="L15" s="122" t="s">
        <v>2072</v>
      </c>
      <c r="M15" s="119"/>
    </row>
    <row r="16" spans="1:13" ht="14.25" customHeight="1" x14ac:dyDescent="0.45">
      <c r="A16" s="122" t="s">
        <v>2918</v>
      </c>
      <c r="B16" s="121">
        <v>46055</v>
      </c>
      <c r="C16" s="122" t="s">
        <v>2073</v>
      </c>
      <c r="D16" s="122" t="s">
        <v>2074</v>
      </c>
      <c r="E16" s="122" t="s">
        <v>2919</v>
      </c>
      <c r="F16" s="122" t="s">
        <v>2920</v>
      </c>
      <c r="G16" s="120">
        <v>8800</v>
      </c>
      <c r="H16" s="122" t="s">
        <v>2071</v>
      </c>
      <c r="I16" s="120">
        <v>8800</v>
      </c>
      <c r="J16" s="120">
        <v>0</v>
      </c>
      <c r="K16" s="121">
        <v>46083</v>
      </c>
      <c r="L16" s="122" t="s">
        <v>2072</v>
      </c>
      <c r="M16" s="119"/>
    </row>
    <row r="17" spans="1:13" ht="14.25" customHeight="1" x14ac:dyDescent="0.45">
      <c r="A17" s="122" t="s">
        <v>2789</v>
      </c>
      <c r="B17" s="121">
        <v>46058</v>
      </c>
      <c r="C17" s="122" t="s">
        <v>2521</v>
      </c>
      <c r="D17" s="122" t="s">
        <v>2522</v>
      </c>
      <c r="E17" s="122" t="s">
        <v>2790</v>
      </c>
      <c r="F17" s="122" t="s">
        <v>2791</v>
      </c>
      <c r="G17" s="120">
        <v>42000</v>
      </c>
      <c r="H17" s="122" t="s">
        <v>2071</v>
      </c>
      <c r="I17" s="120">
        <v>42000</v>
      </c>
      <c r="J17" s="120">
        <v>0</v>
      </c>
      <c r="K17" s="121">
        <v>46083</v>
      </c>
      <c r="L17" s="122" t="s">
        <v>2072</v>
      </c>
      <c r="M17" s="119"/>
    </row>
    <row r="18" spans="1:13" ht="14.25" customHeight="1" x14ac:dyDescent="0.45">
      <c r="A18" s="122" t="s">
        <v>2946</v>
      </c>
      <c r="B18" s="121">
        <v>46065</v>
      </c>
      <c r="C18" s="122" t="s">
        <v>2785</v>
      </c>
      <c r="D18" s="122" t="s">
        <v>2786</v>
      </c>
      <c r="E18" s="122" t="s">
        <v>2787</v>
      </c>
      <c r="F18" s="122" t="s">
        <v>2788</v>
      </c>
      <c r="G18" s="120">
        <v>10</v>
      </c>
      <c r="H18" s="122" t="s">
        <v>2071</v>
      </c>
      <c r="I18" s="120">
        <v>10</v>
      </c>
      <c r="J18" s="120">
        <v>0</v>
      </c>
      <c r="K18" s="121">
        <v>46083</v>
      </c>
      <c r="L18" s="122" t="s">
        <v>2072</v>
      </c>
      <c r="M18" s="119"/>
    </row>
    <row r="19" spans="1:13" ht="14.25" customHeight="1" x14ac:dyDescent="0.45">
      <c r="A19" s="122" t="s">
        <v>2921</v>
      </c>
      <c r="B19" s="121">
        <v>46059</v>
      </c>
      <c r="C19" s="122" t="s">
        <v>2922</v>
      </c>
      <c r="D19" s="122" t="s">
        <v>2923</v>
      </c>
      <c r="E19" s="122" t="s">
        <v>2924</v>
      </c>
      <c r="F19" s="122" t="s">
        <v>2925</v>
      </c>
      <c r="G19" s="120">
        <v>4200</v>
      </c>
      <c r="H19" s="122" t="s">
        <v>2201</v>
      </c>
      <c r="I19" s="120">
        <v>4200</v>
      </c>
      <c r="J19" s="120">
        <v>0</v>
      </c>
      <c r="K19" s="121">
        <v>46084</v>
      </c>
      <c r="L19" s="122" t="s">
        <v>2072</v>
      </c>
      <c r="M19" s="119"/>
    </row>
    <row r="20" spans="1:13" ht="14.25" customHeight="1" x14ac:dyDescent="0.45">
      <c r="A20" s="122" t="s">
        <v>2921</v>
      </c>
      <c r="B20" s="121">
        <v>46059</v>
      </c>
      <c r="C20" s="122" t="s">
        <v>2922</v>
      </c>
      <c r="D20" s="122" t="s">
        <v>2923</v>
      </c>
      <c r="E20" s="122" t="s">
        <v>2926</v>
      </c>
      <c r="F20" s="122" t="s">
        <v>2927</v>
      </c>
      <c r="G20" s="120">
        <v>26600</v>
      </c>
      <c r="H20" s="122" t="s">
        <v>2201</v>
      </c>
      <c r="I20" s="120">
        <v>26600</v>
      </c>
      <c r="J20" s="120">
        <v>0</v>
      </c>
      <c r="K20" s="121">
        <v>46084</v>
      </c>
      <c r="L20" s="122" t="s">
        <v>2072</v>
      </c>
      <c r="M20" s="119"/>
    </row>
    <row r="21" spans="1:13" ht="14.25" customHeight="1" x14ac:dyDescent="0.45">
      <c r="A21" s="122" t="s">
        <v>2659</v>
      </c>
      <c r="B21" s="121">
        <v>45973</v>
      </c>
      <c r="C21" s="122" t="s">
        <v>2660</v>
      </c>
      <c r="D21" s="122" t="s">
        <v>2661</v>
      </c>
      <c r="E21" s="122" t="s">
        <v>2662</v>
      </c>
      <c r="F21" s="122" t="s">
        <v>2663</v>
      </c>
      <c r="G21" s="120">
        <v>100000</v>
      </c>
      <c r="H21" s="122" t="s">
        <v>2075</v>
      </c>
      <c r="I21" s="120">
        <v>100000</v>
      </c>
      <c r="J21" s="120">
        <v>0</v>
      </c>
      <c r="K21" s="121">
        <v>46085</v>
      </c>
      <c r="L21" s="122" t="s">
        <v>2072</v>
      </c>
      <c r="M21" s="119"/>
    </row>
    <row r="22" spans="1:13" ht="14.25" customHeight="1" x14ac:dyDescent="0.45">
      <c r="A22" s="122" t="s">
        <v>2659</v>
      </c>
      <c r="B22" s="121">
        <v>45973</v>
      </c>
      <c r="C22" s="122" t="s">
        <v>2660</v>
      </c>
      <c r="D22" s="122" t="s">
        <v>2661</v>
      </c>
      <c r="E22" s="122" t="s">
        <v>2664</v>
      </c>
      <c r="F22" s="122" t="s">
        <v>2665</v>
      </c>
      <c r="G22" s="120">
        <v>100000</v>
      </c>
      <c r="H22" s="122" t="s">
        <v>2075</v>
      </c>
      <c r="I22" s="120">
        <v>100000</v>
      </c>
      <c r="J22" s="120">
        <v>0</v>
      </c>
      <c r="K22" s="121">
        <v>46085</v>
      </c>
      <c r="L22" s="122" t="s">
        <v>2072</v>
      </c>
      <c r="M22" s="119"/>
    </row>
    <row r="23" spans="1:13" ht="14.25" customHeight="1" x14ac:dyDescent="0.45">
      <c r="A23" s="122" t="s">
        <v>2659</v>
      </c>
      <c r="B23" s="121">
        <v>45973</v>
      </c>
      <c r="C23" s="122" t="s">
        <v>2660</v>
      </c>
      <c r="D23" s="122" t="s">
        <v>2661</v>
      </c>
      <c r="E23" s="122" t="s">
        <v>2666</v>
      </c>
      <c r="F23" s="122" t="s">
        <v>2667</v>
      </c>
      <c r="G23" s="120">
        <v>100000</v>
      </c>
      <c r="H23" s="122" t="s">
        <v>2075</v>
      </c>
      <c r="I23" s="120">
        <v>100000</v>
      </c>
      <c r="J23" s="120">
        <v>0</v>
      </c>
      <c r="K23" s="121">
        <v>46085</v>
      </c>
      <c r="L23" s="122" t="s">
        <v>2072</v>
      </c>
      <c r="M23" s="119"/>
    </row>
    <row r="24" spans="1:13" ht="14.25" customHeight="1" x14ac:dyDescent="0.45">
      <c r="A24" s="122" t="s">
        <v>3091</v>
      </c>
      <c r="B24" s="121">
        <v>46030</v>
      </c>
      <c r="C24" s="122" t="s">
        <v>2128</v>
      </c>
      <c r="D24" s="122" t="s">
        <v>2129</v>
      </c>
      <c r="E24" s="122" t="s">
        <v>3092</v>
      </c>
      <c r="F24" s="122" t="s">
        <v>3093</v>
      </c>
      <c r="G24" s="120">
        <v>14000</v>
      </c>
      <c r="H24" s="122" t="s">
        <v>2075</v>
      </c>
      <c r="I24" s="120">
        <v>14000</v>
      </c>
      <c r="J24" s="120">
        <v>0</v>
      </c>
      <c r="K24" s="121">
        <v>46086</v>
      </c>
      <c r="L24" s="122" t="s">
        <v>2072</v>
      </c>
      <c r="M24" s="119"/>
    </row>
    <row r="25" spans="1:13" ht="14.25" customHeight="1" x14ac:dyDescent="0.45">
      <c r="A25" s="122" t="s">
        <v>2894</v>
      </c>
      <c r="B25" s="121">
        <v>45979</v>
      </c>
      <c r="C25" s="122" t="s">
        <v>2895</v>
      </c>
      <c r="D25" s="122" t="s">
        <v>2896</v>
      </c>
      <c r="E25" s="122" t="s">
        <v>2897</v>
      </c>
      <c r="F25" s="122" t="s">
        <v>2898</v>
      </c>
      <c r="G25" s="120">
        <v>40000</v>
      </c>
      <c r="H25" s="122" t="s">
        <v>2071</v>
      </c>
      <c r="I25" s="120">
        <v>40000</v>
      </c>
      <c r="J25" s="120">
        <v>0</v>
      </c>
      <c r="K25" s="121">
        <v>46087</v>
      </c>
      <c r="L25" s="122" t="s">
        <v>2072</v>
      </c>
      <c r="M25" s="117"/>
    </row>
    <row r="26" spans="1:13" ht="14.25" customHeight="1" x14ac:dyDescent="0.45">
      <c r="A26" s="122" t="s">
        <v>2894</v>
      </c>
      <c r="B26" s="121">
        <v>45979</v>
      </c>
      <c r="C26" s="122" t="s">
        <v>2895</v>
      </c>
      <c r="D26" s="122" t="s">
        <v>2896</v>
      </c>
      <c r="E26" s="122" t="s">
        <v>2899</v>
      </c>
      <c r="F26" s="122" t="s">
        <v>2900</v>
      </c>
      <c r="G26" s="120">
        <v>38000</v>
      </c>
      <c r="H26" s="122" t="s">
        <v>2071</v>
      </c>
      <c r="I26" s="120">
        <v>38000</v>
      </c>
      <c r="J26" s="120">
        <v>0</v>
      </c>
      <c r="K26" s="121">
        <v>46087</v>
      </c>
      <c r="L26" s="122" t="s">
        <v>2072</v>
      </c>
      <c r="M26" s="119"/>
    </row>
    <row r="27" spans="1:13" ht="14.25" customHeight="1" x14ac:dyDescent="0.45">
      <c r="A27" s="122" t="s">
        <v>2902</v>
      </c>
      <c r="B27" s="121">
        <v>46002</v>
      </c>
      <c r="C27" s="122" t="s">
        <v>2903</v>
      </c>
      <c r="D27" s="122" t="s">
        <v>2904</v>
      </c>
      <c r="E27" s="122" t="s">
        <v>2905</v>
      </c>
      <c r="F27" s="122" t="s">
        <v>2906</v>
      </c>
      <c r="G27" s="120">
        <v>10080</v>
      </c>
      <c r="H27" s="122" t="s">
        <v>2071</v>
      </c>
      <c r="I27" s="120">
        <v>10080</v>
      </c>
      <c r="J27" s="120">
        <v>0</v>
      </c>
      <c r="K27" s="121">
        <v>46087</v>
      </c>
      <c r="L27" s="122" t="s">
        <v>2072</v>
      </c>
      <c r="M27" s="119"/>
    </row>
    <row r="28" spans="1:13" ht="14.25" customHeight="1" x14ac:dyDescent="0.45">
      <c r="A28" s="122" t="s">
        <v>2902</v>
      </c>
      <c r="B28" s="121">
        <v>46002</v>
      </c>
      <c r="C28" s="122" t="s">
        <v>2903</v>
      </c>
      <c r="D28" s="122" t="s">
        <v>2904</v>
      </c>
      <c r="E28" s="122" t="s">
        <v>2907</v>
      </c>
      <c r="F28" s="122" t="s">
        <v>2908</v>
      </c>
      <c r="G28" s="120">
        <v>10368</v>
      </c>
      <c r="H28" s="122" t="s">
        <v>2071</v>
      </c>
      <c r="I28" s="120">
        <v>10368</v>
      </c>
      <c r="J28" s="120">
        <v>0</v>
      </c>
      <c r="K28" s="121">
        <v>46087</v>
      </c>
      <c r="L28" s="122" t="s">
        <v>2072</v>
      </c>
      <c r="M28" s="119"/>
    </row>
    <row r="29" spans="1:13" ht="14.25" customHeight="1" x14ac:dyDescent="0.45">
      <c r="A29" s="122" t="s">
        <v>2910</v>
      </c>
      <c r="B29" s="121">
        <v>46021</v>
      </c>
      <c r="C29" s="122" t="s">
        <v>2792</v>
      </c>
      <c r="D29" s="122" t="s">
        <v>2793</v>
      </c>
      <c r="E29" s="122" t="s">
        <v>2911</v>
      </c>
      <c r="F29" s="122" t="s">
        <v>2912</v>
      </c>
      <c r="G29" s="120">
        <v>5000</v>
      </c>
      <c r="H29" s="122" t="s">
        <v>2071</v>
      </c>
      <c r="I29" s="120">
        <v>5000</v>
      </c>
      <c r="J29" s="120">
        <v>0</v>
      </c>
      <c r="K29" s="121">
        <v>46087</v>
      </c>
      <c r="L29" s="122" t="s">
        <v>2072</v>
      </c>
      <c r="M29" s="119"/>
    </row>
    <row r="30" spans="1:13" ht="14.25" customHeight="1" x14ac:dyDescent="0.45">
      <c r="A30" s="122" t="s">
        <v>2669</v>
      </c>
      <c r="B30" s="121">
        <v>46035</v>
      </c>
      <c r="C30" s="122" t="s">
        <v>2374</v>
      </c>
      <c r="D30" s="122" t="s">
        <v>2375</v>
      </c>
      <c r="E30" s="122" t="s">
        <v>2672</v>
      </c>
      <c r="F30" s="122" t="s">
        <v>2673</v>
      </c>
      <c r="G30" s="120">
        <v>5310</v>
      </c>
      <c r="H30" s="122" t="s">
        <v>2071</v>
      </c>
      <c r="I30" s="120">
        <v>5310</v>
      </c>
      <c r="J30" s="120">
        <v>0</v>
      </c>
      <c r="K30" s="121">
        <v>46087</v>
      </c>
      <c r="L30" s="122" t="s">
        <v>2072</v>
      </c>
      <c r="M30" s="119"/>
    </row>
    <row r="31" spans="1:13" ht="14.25" customHeight="1" x14ac:dyDescent="0.45">
      <c r="A31" s="122" t="s">
        <v>2913</v>
      </c>
      <c r="B31" s="121">
        <v>46052</v>
      </c>
      <c r="C31" s="122" t="s">
        <v>2914</v>
      </c>
      <c r="D31" s="122" t="s">
        <v>2915</v>
      </c>
      <c r="E31" s="122" t="s">
        <v>2916</v>
      </c>
      <c r="F31" s="122" t="s">
        <v>2917</v>
      </c>
      <c r="G31" s="120">
        <v>5000</v>
      </c>
      <c r="H31" s="122" t="s">
        <v>2071</v>
      </c>
      <c r="I31" s="120">
        <v>5000</v>
      </c>
      <c r="J31" s="120">
        <v>0</v>
      </c>
      <c r="K31" s="121">
        <v>46087</v>
      </c>
      <c r="L31" s="122" t="s">
        <v>2072</v>
      </c>
      <c r="M31" s="119"/>
    </row>
    <row r="32" spans="1:13" ht="14.25" customHeight="1" x14ac:dyDescent="0.45">
      <c r="A32" s="122" t="s">
        <v>2794</v>
      </c>
      <c r="B32" s="121">
        <v>46059</v>
      </c>
      <c r="C32" s="122" t="s">
        <v>1540</v>
      </c>
      <c r="D32" s="122" t="s">
        <v>1460</v>
      </c>
      <c r="E32" s="122" t="s">
        <v>2795</v>
      </c>
      <c r="F32" s="122" t="s">
        <v>2796</v>
      </c>
      <c r="G32" s="120">
        <v>287028</v>
      </c>
      <c r="H32" s="122" t="s">
        <v>2076</v>
      </c>
      <c r="I32" s="120">
        <v>287028</v>
      </c>
      <c r="J32" s="120">
        <v>0</v>
      </c>
      <c r="K32" s="121">
        <v>46087</v>
      </c>
      <c r="L32" s="122" t="s">
        <v>2072</v>
      </c>
      <c r="M32" s="119"/>
    </row>
    <row r="33" spans="1:13" ht="14.25" customHeight="1" x14ac:dyDescent="0.45">
      <c r="A33" s="122" t="s">
        <v>2794</v>
      </c>
      <c r="B33" s="121">
        <v>46059</v>
      </c>
      <c r="C33" s="122" t="s">
        <v>1540</v>
      </c>
      <c r="D33" s="122" t="s">
        <v>1460</v>
      </c>
      <c r="E33" s="122" t="s">
        <v>2797</v>
      </c>
      <c r="F33" s="122" t="s">
        <v>2798</v>
      </c>
      <c r="G33" s="120">
        <v>208308</v>
      </c>
      <c r="H33" s="122" t="s">
        <v>2076</v>
      </c>
      <c r="I33" s="120">
        <v>208308</v>
      </c>
      <c r="J33" s="120">
        <v>0</v>
      </c>
      <c r="K33" s="121">
        <v>46087</v>
      </c>
      <c r="L33" s="122" t="s">
        <v>2072</v>
      </c>
      <c r="M33" s="119"/>
    </row>
    <row r="34" spans="1:13" ht="14.25" customHeight="1" x14ac:dyDescent="0.45">
      <c r="A34" s="122" t="s">
        <v>2794</v>
      </c>
      <c r="B34" s="121">
        <v>46059</v>
      </c>
      <c r="C34" s="122" t="s">
        <v>1540</v>
      </c>
      <c r="D34" s="122" t="s">
        <v>1460</v>
      </c>
      <c r="E34" s="122" t="s">
        <v>2799</v>
      </c>
      <c r="F34" s="122" t="s">
        <v>2800</v>
      </c>
      <c r="G34" s="120">
        <v>20426</v>
      </c>
      <c r="H34" s="122" t="s">
        <v>2071</v>
      </c>
      <c r="I34" s="120">
        <v>20426</v>
      </c>
      <c r="J34" s="120">
        <v>0</v>
      </c>
      <c r="K34" s="121">
        <v>46087</v>
      </c>
      <c r="L34" s="122" t="s">
        <v>2072</v>
      </c>
      <c r="M34" s="119"/>
    </row>
    <row r="35" spans="1:13" ht="14.25" customHeight="1" x14ac:dyDescent="0.45">
      <c r="A35" s="122" t="s">
        <v>2794</v>
      </c>
      <c r="B35" s="121">
        <v>46059</v>
      </c>
      <c r="C35" s="122" t="s">
        <v>1540</v>
      </c>
      <c r="D35" s="122" t="s">
        <v>1460</v>
      </c>
      <c r="E35" s="122" t="s">
        <v>2801</v>
      </c>
      <c r="F35" s="122" t="s">
        <v>2802</v>
      </c>
      <c r="G35" s="120">
        <v>15000</v>
      </c>
      <c r="H35" s="122" t="s">
        <v>2071</v>
      </c>
      <c r="I35" s="120">
        <v>15000</v>
      </c>
      <c r="J35" s="120">
        <v>0</v>
      </c>
      <c r="K35" s="121">
        <v>46087</v>
      </c>
      <c r="L35" s="122" t="s">
        <v>2072</v>
      </c>
      <c r="M35" s="119"/>
    </row>
    <row r="36" spans="1:13" ht="14.25" customHeight="1" x14ac:dyDescent="0.45">
      <c r="A36" s="122" t="s">
        <v>2794</v>
      </c>
      <c r="B36" s="121">
        <v>46059</v>
      </c>
      <c r="C36" s="122" t="s">
        <v>1540</v>
      </c>
      <c r="D36" s="122" t="s">
        <v>1460</v>
      </c>
      <c r="E36" s="122" t="s">
        <v>2803</v>
      </c>
      <c r="F36" s="122" t="s">
        <v>2804</v>
      </c>
      <c r="G36" s="120">
        <v>13720</v>
      </c>
      <c r="H36" s="122" t="s">
        <v>2071</v>
      </c>
      <c r="I36" s="120">
        <v>13720</v>
      </c>
      <c r="J36" s="120">
        <v>0</v>
      </c>
      <c r="K36" s="121">
        <v>46087</v>
      </c>
      <c r="L36" s="122" t="s">
        <v>2072</v>
      </c>
      <c r="M36" s="119"/>
    </row>
    <row r="37" spans="1:13" ht="14.25" customHeight="1" x14ac:dyDescent="0.45">
      <c r="A37" s="122" t="s">
        <v>2794</v>
      </c>
      <c r="B37" s="121">
        <v>46059</v>
      </c>
      <c r="C37" s="122" t="s">
        <v>1540</v>
      </c>
      <c r="D37" s="122" t="s">
        <v>1460</v>
      </c>
      <c r="E37" s="122" t="s">
        <v>2805</v>
      </c>
      <c r="F37" s="122" t="s">
        <v>2806</v>
      </c>
      <c r="G37" s="120">
        <v>838297</v>
      </c>
      <c r="H37" s="122" t="s">
        <v>2076</v>
      </c>
      <c r="I37" s="120">
        <v>838297</v>
      </c>
      <c r="J37" s="120">
        <v>0</v>
      </c>
      <c r="K37" s="121">
        <v>46087</v>
      </c>
      <c r="L37" s="122" t="s">
        <v>2072</v>
      </c>
      <c r="M37" s="119"/>
    </row>
    <row r="38" spans="1:13" ht="14.25" customHeight="1" x14ac:dyDescent="0.45">
      <c r="A38" s="122" t="s">
        <v>2794</v>
      </c>
      <c r="B38" s="121">
        <v>46059</v>
      </c>
      <c r="C38" s="122" t="s">
        <v>1540</v>
      </c>
      <c r="D38" s="122" t="s">
        <v>1460</v>
      </c>
      <c r="E38" s="122" t="s">
        <v>2807</v>
      </c>
      <c r="F38" s="122" t="s">
        <v>2808</v>
      </c>
      <c r="G38" s="120">
        <v>1867551</v>
      </c>
      <c r="H38" s="122" t="s">
        <v>2076</v>
      </c>
      <c r="I38" s="120">
        <v>1867551</v>
      </c>
      <c r="J38" s="120">
        <v>0</v>
      </c>
      <c r="K38" s="121">
        <v>46087</v>
      </c>
      <c r="L38" s="122" t="s">
        <v>2072</v>
      </c>
      <c r="M38" s="119"/>
    </row>
    <row r="39" spans="1:13" ht="14.25" customHeight="1" x14ac:dyDescent="0.45">
      <c r="A39" s="122" t="s">
        <v>2794</v>
      </c>
      <c r="B39" s="121">
        <v>46059</v>
      </c>
      <c r="C39" s="122" t="s">
        <v>1540</v>
      </c>
      <c r="D39" s="122" t="s">
        <v>1460</v>
      </c>
      <c r="E39" s="122" t="s">
        <v>2809</v>
      </c>
      <c r="F39" s="122" t="s">
        <v>2810</v>
      </c>
      <c r="G39" s="120">
        <v>21142</v>
      </c>
      <c r="H39" s="122" t="s">
        <v>2071</v>
      </c>
      <c r="I39" s="120">
        <v>21142</v>
      </c>
      <c r="J39" s="120">
        <v>0</v>
      </c>
      <c r="K39" s="121">
        <v>46087</v>
      </c>
      <c r="L39" s="122" t="s">
        <v>2072</v>
      </c>
      <c r="M39" s="119"/>
    </row>
    <row r="40" spans="1:13" ht="14.25" customHeight="1" x14ac:dyDescent="0.45">
      <c r="A40" s="122" t="s">
        <v>2794</v>
      </c>
      <c r="B40" s="121">
        <v>46059</v>
      </c>
      <c r="C40" s="122" t="s">
        <v>1540</v>
      </c>
      <c r="D40" s="122" t="s">
        <v>1460</v>
      </c>
      <c r="E40" s="122" t="s">
        <v>2811</v>
      </c>
      <c r="F40" s="122" t="s">
        <v>2812</v>
      </c>
      <c r="G40" s="120">
        <v>13481</v>
      </c>
      <c r="H40" s="122" t="s">
        <v>2071</v>
      </c>
      <c r="I40" s="120">
        <v>13481</v>
      </c>
      <c r="J40" s="120">
        <v>0</v>
      </c>
      <c r="K40" s="121">
        <v>46087</v>
      </c>
      <c r="L40" s="122" t="s">
        <v>2072</v>
      </c>
      <c r="M40" s="119"/>
    </row>
    <row r="41" spans="1:13" ht="14.25" customHeight="1" x14ac:dyDescent="0.45">
      <c r="A41" s="122" t="s">
        <v>2794</v>
      </c>
      <c r="B41" s="121">
        <v>46059</v>
      </c>
      <c r="C41" s="122" t="s">
        <v>1540</v>
      </c>
      <c r="D41" s="122" t="s">
        <v>1460</v>
      </c>
      <c r="E41" s="122" t="s">
        <v>2813</v>
      </c>
      <c r="F41" s="122" t="s">
        <v>2814</v>
      </c>
      <c r="G41" s="120">
        <v>16225</v>
      </c>
      <c r="H41" s="122" t="s">
        <v>2071</v>
      </c>
      <c r="I41" s="120">
        <v>16225</v>
      </c>
      <c r="J41" s="120">
        <v>0</v>
      </c>
      <c r="K41" s="121">
        <v>46087</v>
      </c>
      <c r="L41" s="122" t="s">
        <v>2072</v>
      </c>
      <c r="M41" s="121"/>
    </row>
    <row r="42" spans="1:13" ht="14.25" customHeight="1" x14ac:dyDescent="0.45">
      <c r="A42" s="122" t="s">
        <v>2794</v>
      </c>
      <c r="B42" s="121">
        <v>46059</v>
      </c>
      <c r="C42" s="122" t="s">
        <v>1540</v>
      </c>
      <c r="D42" s="122" t="s">
        <v>1460</v>
      </c>
      <c r="E42" s="122" t="s">
        <v>2815</v>
      </c>
      <c r="F42" s="122" t="s">
        <v>2816</v>
      </c>
      <c r="G42" s="120">
        <v>19697</v>
      </c>
      <c r="H42" s="122" t="s">
        <v>2071</v>
      </c>
      <c r="I42" s="120">
        <v>19697</v>
      </c>
      <c r="J42" s="120">
        <v>0</v>
      </c>
      <c r="K42" s="121">
        <v>46087</v>
      </c>
      <c r="L42" s="122" t="s">
        <v>2072</v>
      </c>
      <c r="M42" s="117"/>
    </row>
    <row r="43" spans="1:13" ht="14.25" customHeight="1" x14ac:dyDescent="0.45">
      <c r="A43" s="122" t="s">
        <v>2794</v>
      </c>
      <c r="B43" s="121">
        <v>46059</v>
      </c>
      <c r="C43" s="122" t="s">
        <v>1540</v>
      </c>
      <c r="D43" s="122" t="s">
        <v>1460</v>
      </c>
      <c r="E43" s="122" t="s">
        <v>2817</v>
      </c>
      <c r="F43" s="122" t="s">
        <v>2818</v>
      </c>
      <c r="G43" s="120">
        <v>2574187</v>
      </c>
      <c r="H43" s="122" t="s">
        <v>2076</v>
      </c>
      <c r="I43" s="120">
        <v>2574187</v>
      </c>
      <c r="J43" s="120">
        <v>0</v>
      </c>
      <c r="K43" s="121">
        <v>46087</v>
      </c>
      <c r="L43" s="122" t="s">
        <v>2072</v>
      </c>
      <c r="M43" s="119"/>
    </row>
    <row r="44" spans="1:13" ht="14.25" customHeight="1" x14ac:dyDescent="0.45">
      <c r="A44" s="122" t="s">
        <v>2794</v>
      </c>
      <c r="B44" s="121">
        <v>46059</v>
      </c>
      <c r="C44" s="122" t="s">
        <v>1540</v>
      </c>
      <c r="D44" s="122" t="s">
        <v>1460</v>
      </c>
      <c r="E44" s="122" t="s">
        <v>2819</v>
      </c>
      <c r="F44" s="122" t="s">
        <v>2820</v>
      </c>
      <c r="G44" s="120">
        <v>20785</v>
      </c>
      <c r="H44" s="122" t="s">
        <v>2071</v>
      </c>
      <c r="I44" s="120">
        <v>20785</v>
      </c>
      <c r="J44" s="120">
        <v>0</v>
      </c>
      <c r="K44" s="121">
        <v>46087</v>
      </c>
      <c r="L44" s="122" t="s">
        <v>2072</v>
      </c>
      <c r="M44" s="119"/>
    </row>
    <row r="45" spans="1:13" ht="14.25" customHeight="1" x14ac:dyDescent="0.45">
      <c r="A45" s="122" t="s">
        <v>2794</v>
      </c>
      <c r="B45" s="121">
        <v>46059</v>
      </c>
      <c r="C45" s="122" t="s">
        <v>1540</v>
      </c>
      <c r="D45" s="122" t="s">
        <v>1460</v>
      </c>
      <c r="E45" s="122" t="s">
        <v>2198</v>
      </c>
      <c r="F45" s="122" t="s">
        <v>2199</v>
      </c>
      <c r="G45" s="120">
        <v>13100</v>
      </c>
      <c r="H45" s="122" t="s">
        <v>2071</v>
      </c>
      <c r="I45" s="120">
        <v>13100</v>
      </c>
      <c r="J45" s="120">
        <v>0</v>
      </c>
      <c r="K45" s="121">
        <v>46087</v>
      </c>
      <c r="L45" s="122" t="s">
        <v>2072</v>
      </c>
      <c r="M45" s="119"/>
    </row>
    <row r="46" spans="1:13" ht="14.25" customHeight="1" x14ac:dyDescent="0.45">
      <c r="A46" s="122" t="s">
        <v>2794</v>
      </c>
      <c r="B46" s="121">
        <v>46059</v>
      </c>
      <c r="C46" s="122" t="s">
        <v>1540</v>
      </c>
      <c r="D46" s="122" t="s">
        <v>1460</v>
      </c>
      <c r="E46" s="122" t="s">
        <v>2821</v>
      </c>
      <c r="F46" s="122" t="s">
        <v>2822</v>
      </c>
      <c r="G46" s="120">
        <v>50000</v>
      </c>
      <c r="H46" s="122" t="s">
        <v>2076</v>
      </c>
      <c r="I46" s="120">
        <v>50000</v>
      </c>
      <c r="J46" s="120">
        <v>0</v>
      </c>
      <c r="K46" s="121">
        <v>46087</v>
      </c>
      <c r="L46" s="122" t="s">
        <v>2072</v>
      </c>
      <c r="M46" s="119"/>
    </row>
    <row r="47" spans="1:13" ht="14.25" customHeight="1" x14ac:dyDescent="0.45">
      <c r="A47" s="122" t="s">
        <v>2928</v>
      </c>
      <c r="B47" s="121">
        <v>46059</v>
      </c>
      <c r="C47" s="122" t="s">
        <v>2929</v>
      </c>
      <c r="D47" s="122" t="s">
        <v>2930</v>
      </c>
      <c r="E47" s="122" t="s">
        <v>2931</v>
      </c>
      <c r="F47" s="122" t="s">
        <v>2932</v>
      </c>
      <c r="G47" s="120">
        <v>400000</v>
      </c>
      <c r="H47" s="122" t="s">
        <v>2076</v>
      </c>
      <c r="I47" s="120">
        <v>400000</v>
      </c>
      <c r="J47" s="120">
        <v>0</v>
      </c>
      <c r="K47" s="121">
        <v>46087</v>
      </c>
      <c r="L47" s="122" t="s">
        <v>2072</v>
      </c>
      <c r="M47" s="119"/>
    </row>
    <row r="48" spans="1:13" ht="14.25" customHeight="1" x14ac:dyDescent="0.45">
      <c r="A48" s="122" t="s">
        <v>2933</v>
      </c>
      <c r="B48" s="121">
        <v>46059</v>
      </c>
      <c r="C48" s="122" t="s">
        <v>2929</v>
      </c>
      <c r="D48" s="122" t="s">
        <v>2930</v>
      </c>
      <c r="E48" s="122" t="s">
        <v>2934</v>
      </c>
      <c r="F48" s="122" t="s">
        <v>2935</v>
      </c>
      <c r="G48" s="120">
        <v>25000</v>
      </c>
      <c r="H48" s="122" t="s">
        <v>2076</v>
      </c>
      <c r="I48" s="120">
        <v>25000</v>
      </c>
      <c r="J48" s="120">
        <v>0</v>
      </c>
      <c r="K48" s="121">
        <v>46087</v>
      </c>
      <c r="L48" s="122" t="s">
        <v>2072</v>
      </c>
      <c r="M48" s="119"/>
    </row>
    <row r="49" spans="1:13" ht="14.25" customHeight="1" x14ac:dyDescent="0.45">
      <c r="A49" s="122" t="s">
        <v>2936</v>
      </c>
      <c r="B49" s="121">
        <v>46059</v>
      </c>
      <c r="C49" s="122" t="s">
        <v>2937</v>
      </c>
      <c r="D49" s="122" t="s">
        <v>2938</v>
      </c>
      <c r="E49" s="122" t="s">
        <v>2939</v>
      </c>
      <c r="F49" s="122" t="s">
        <v>2940</v>
      </c>
      <c r="G49" s="120">
        <v>1000</v>
      </c>
      <c r="H49" s="122" t="s">
        <v>2076</v>
      </c>
      <c r="I49" s="120">
        <v>1000</v>
      </c>
      <c r="J49" s="120">
        <v>0</v>
      </c>
      <c r="K49" s="121">
        <v>46087</v>
      </c>
      <c r="L49" s="122" t="s">
        <v>2072</v>
      </c>
      <c r="M49" s="119"/>
    </row>
    <row r="50" spans="1:13" ht="14.25" customHeight="1" x14ac:dyDescent="0.45">
      <c r="A50" s="122" t="s">
        <v>2941</v>
      </c>
      <c r="B50" s="121">
        <v>46059</v>
      </c>
      <c r="C50" s="122" t="s">
        <v>2942</v>
      </c>
      <c r="D50" s="122" t="s">
        <v>2943</v>
      </c>
      <c r="E50" s="122" t="s">
        <v>2944</v>
      </c>
      <c r="F50" s="122" t="s">
        <v>2945</v>
      </c>
      <c r="G50" s="120">
        <v>8000</v>
      </c>
      <c r="H50" s="122" t="s">
        <v>2076</v>
      </c>
      <c r="I50" s="120">
        <v>8000</v>
      </c>
      <c r="J50" s="120">
        <v>0</v>
      </c>
      <c r="K50" s="121">
        <v>46087</v>
      </c>
      <c r="L50" s="122" t="s">
        <v>2072</v>
      </c>
      <c r="M50" s="119"/>
    </row>
    <row r="51" spans="1:13" ht="14.25" customHeight="1" x14ac:dyDescent="0.45">
      <c r="A51" s="122" t="s">
        <v>2825</v>
      </c>
      <c r="B51" s="121">
        <v>46062</v>
      </c>
      <c r="C51" s="122" t="s">
        <v>2826</v>
      </c>
      <c r="D51" s="122" t="s">
        <v>2827</v>
      </c>
      <c r="E51" s="122" t="s">
        <v>2828</v>
      </c>
      <c r="F51" s="122" t="s">
        <v>2829</v>
      </c>
      <c r="G51" s="120">
        <v>38000</v>
      </c>
      <c r="H51" s="122" t="s">
        <v>2076</v>
      </c>
      <c r="I51" s="120">
        <v>38000</v>
      </c>
      <c r="J51" s="120">
        <v>0</v>
      </c>
      <c r="K51" s="121">
        <v>46087</v>
      </c>
      <c r="L51" s="122" t="s">
        <v>2072</v>
      </c>
      <c r="M51" s="121"/>
    </row>
    <row r="52" spans="1:13" ht="14.25" customHeight="1" x14ac:dyDescent="0.45">
      <c r="A52" s="122" t="s">
        <v>3177</v>
      </c>
      <c r="B52" s="121">
        <v>46071</v>
      </c>
      <c r="C52" s="122" t="s">
        <v>3178</v>
      </c>
      <c r="D52" s="122" t="s">
        <v>3179</v>
      </c>
      <c r="E52" s="122" t="s">
        <v>3180</v>
      </c>
      <c r="F52" s="122" t="s">
        <v>3181</v>
      </c>
      <c r="G52" s="120">
        <v>47820</v>
      </c>
      <c r="H52" s="122" t="s">
        <v>2071</v>
      </c>
      <c r="I52" s="120">
        <v>47820</v>
      </c>
      <c r="J52" s="120">
        <v>0</v>
      </c>
      <c r="K52" s="121">
        <v>46087</v>
      </c>
      <c r="L52" s="122" t="s">
        <v>2072</v>
      </c>
      <c r="M52" s="119"/>
    </row>
    <row r="53" spans="1:13" ht="14.25" customHeight="1" x14ac:dyDescent="0.45">
      <c r="A53" s="122" t="s">
        <v>3177</v>
      </c>
      <c r="B53" s="121">
        <v>46071</v>
      </c>
      <c r="C53" s="122" t="s">
        <v>3178</v>
      </c>
      <c r="D53" s="122" t="s">
        <v>3179</v>
      </c>
      <c r="E53" s="122" t="s">
        <v>3182</v>
      </c>
      <c r="F53" s="122" t="s">
        <v>3183</v>
      </c>
      <c r="G53" s="120">
        <v>47310</v>
      </c>
      <c r="H53" s="122" t="s">
        <v>2071</v>
      </c>
      <c r="I53" s="120">
        <v>47310</v>
      </c>
      <c r="J53" s="120">
        <v>0</v>
      </c>
      <c r="K53" s="121">
        <v>46087</v>
      </c>
      <c r="L53" s="122" t="s">
        <v>2072</v>
      </c>
      <c r="M53" s="119"/>
    </row>
    <row r="54" spans="1:13" ht="14.25" customHeight="1" x14ac:dyDescent="0.45">
      <c r="A54" s="122" t="s">
        <v>3184</v>
      </c>
      <c r="B54" s="121">
        <v>46076</v>
      </c>
      <c r="C54" s="122" t="s">
        <v>3158</v>
      </c>
      <c r="D54" s="122" t="s">
        <v>3159</v>
      </c>
      <c r="E54" s="122" t="s">
        <v>3170</v>
      </c>
      <c r="F54" s="122" t="s">
        <v>3171</v>
      </c>
      <c r="G54" s="120">
        <v>225000</v>
      </c>
      <c r="H54" s="122" t="s">
        <v>2076</v>
      </c>
      <c r="I54" s="120">
        <v>225000</v>
      </c>
      <c r="J54" s="120">
        <v>0</v>
      </c>
      <c r="K54" s="121">
        <v>46087</v>
      </c>
      <c r="L54" s="122" t="s">
        <v>2072</v>
      </c>
      <c r="M54" s="119"/>
    </row>
    <row r="55" spans="1:13" ht="14.25" customHeight="1" x14ac:dyDescent="0.45">
      <c r="A55" s="122" t="s">
        <v>3185</v>
      </c>
      <c r="B55" s="121">
        <v>46076</v>
      </c>
      <c r="C55" s="122" t="s">
        <v>3186</v>
      </c>
      <c r="D55" s="122" t="s">
        <v>3187</v>
      </c>
      <c r="E55" s="122" t="s">
        <v>3188</v>
      </c>
      <c r="F55" s="122" t="s">
        <v>3189</v>
      </c>
      <c r="G55" s="120">
        <v>25000</v>
      </c>
      <c r="H55" s="122" t="s">
        <v>2076</v>
      </c>
      <c r="I55" s="120">
        <v>25000</v>
      </c>
      <c r="J55" s="120">
        <v>0</v>
      </c>
      <c r="K55" s="121">
        <v>46087</v>
      </c>
      <c r="L55" s="122" t="s">
        <v>2072</v>
      </c>
      <c r="M55" s="119"/>
    </row>
    <row r="56" spans="1:13" ht="14.25" customHeight="1" x14ac:dyDescent="0.45">
      <c r="A56" s="122" t="s">
        <v>3058</v>
      </c>
      <c r="B56" s="121">
        <v>45986</v>
      </c>
      <c r="C56" s="122" t="s">
        <v>2599</v>
      </c>
      <c r="D56" s="122" t="s">
        <v>2600</v>
      </c>
      <c r="E56" s="122" t="s">
        <v>3059</v>
      </c>
      <c r="F56" s="122" t="s">
        <v>3060</v>
      </c>
      <c r="G56" s="120">
        <v>1326400</v>
      </c>
      <c r="H56" s="122" t="s">
        <v>2075</v>
      </c>
      <c r="I56" s="120">
        <v>1326400</v>
      </c>
      <c r="J56" s="120">
        <v>0</v>
      </c>
      <c r="K56" s="121">
        <v>46090</v>
      </c>
      <c r="L56" s="122" t="s">
        <v>2072</v>
      </c>
      <c r="M56" s="119"/>
    </row>
    <row r="57" spans="1:13" ht="14.25" customHeight="1" x14ac:dyDescent="0.45">
      <c r="A57" s="122" t="s">
        <v>3061</v>
      </c>
      <c r="B57" s="121">
        <v>45993</v>
      </c>
      <c r="C57" s="122" t="s">
        <v>2073</v>
      </c>
      <c r="D57" s="122" t="s">
        <v>2074</v>
      </c>
      <c r="E57" s="122" t="s">
        <v>3062</v>
      </c>
      <c r="F57" s="122" t="s">
        <v>3063</v>
      </c>
      <c r="G57" s="120">
        <v>89400</v>
      </c>
      <c r="H57" s="122" t="s">
        <v>2071</v>
      </c>
      <c r="I57" s="120">
        <v>89400</v>
      </c>
      <c r="J57" s="120">
        <v>0</v>
      </c>
      <c r="K57" s="121">
        <v>46090</v>
      </c>
      <c r="L57" s="122" t="s">
        <v>2072</v>
      </c>
      <c r="M57" s="119"/>
    </row>
    <row r="58" spans="1:13" ht="14.25" customHeight="1" x14ac:dyDescent="0.45">
      <c r="A58" s="122" t="s">
        <v>3064</v>
      </c>
      <c r="B58" s="121">
        <v>46000</v>
      </c>
      <c r="C58" s="122" t="s">
        <v>2170</v>
      </c>
      <c r="D58" s="122" t="s">
        <v>2171</v>
      </c>
      <c r="E58" s="122" t="s">
        <v>3065</v>
      </c>
      <c r="F58" s="122" t="s">
        <v>3066</v>
      </c>
      <c r="G58" s="120">
        <v>2500</v>
      </c>
      <c r="H58" s="122" t="s">
        <v>2071</v>
      </c>
      <c r="I58" s="120">
        <v>2500</v>
      </c>
      <c r="J58" s="120">
        <v>0</v>
      </c>
      <c r="K58" s="121">
        <v>46090</v>
      </c>
      <c r="L58" s="122" t="s">
        <v>2072</v>
      </c>
      <c r="M58" s="117"/>
    </row>
    <row r="59" spans="1:13" ht="14.25" customHeight="1" x14ac:dyDescent="0.45">
      <c r="A59" s="122" t="s">
        <v>3080</v>
      </c>
      <c r="B59" s="121">
        <v>46030</v>
      </c>
      <c r="C59" s="122" t="s">
        <v>3081</v>
      </c>
      <c r="D59" s="122" t="s">
        <v>3082</v>
      </c>
      <c r="E59" s="122" t="s">
        <v>3083</v>
      </c>
      <c r="F59" s="122" t="s">
        <v>3084</v>
      </c>
      <c r="G59" s="120">
        <v>1744</v>
      </c>
      <c r="H59" s="122" t="s">
        <v>2201</v>
      </c>
      <c r="I59" s="120">
        <v>1744</v>
      </c>
      <c r="J59" s="120">
        <v>0</v>
      </c>
      <c r="K59" s="121">
        <v>46090</v>
      </c>
      <c r="L59" s="122" t="s">
        <v>2072</v>
      </c>
      <c r="M59" s="119"/>
    </row>
    <row r="60" spans="1:13" ht="14.25" customHeight="1" x14ac:dyDescent="0.45">
      <c r="A60" s="122" t="s">
        <v>3088</v>
      </c>
      <c r="B60" s="121">
        <v>46030</v>
      </c>
      <c r="C60" s="122" t="s">
        <v>2170</v>
      </c>
      <c r="D60" s="122" t="s">
        <v>2171</v>
      </c>
      <c r="E60" s="122" t="s">
        <v>3089</v>
      </c>
      <c r="F60" s="122" t="s">
        <v>3090</v>
      </c>
      <c r="G60" s="120">
        <v>3000</v>
      </c>
      <c r="H60" s="122" t="s">
        <v>2071</v>
      </c>
      <c r="I60" s="120">
        <v>3000</v>
      </c>
      <c r="J60" s="120">
        <v>0</v>
      </c>
      <c r="K60" s="121">
        <v>46090</v>
      </c>
      <c r="L60" s="122" t="s">
        <v>2072</v>
      </c>
      <c r="M60" s="119"/>
    </row>
    <row r="61" spans="1:13" ht="14.25" customHeight="1" x14ac:dyDescent="0.45">
      <c r="A61" s="122" t="s">
        <v>3099</v>
      </c>
      <c r="B61" s="121">
        <v>46035</v>
      </c>
      <c r="C61" s="122" t="s">
        <v>3100</v>
      </c>
      <c r="D61" s="122" t="s">
        <v>3101</v>
      </c>
      <c r="E61" s="122" t="s">
        <v>3102</v>
      </c>
      <c r="F61" s="122" t="s">
        <v>3103</v>
      </c>
      <c r="G61" s="120">
        <v>680400</v>
      </c>
      <c r="H61" s="122" t="s">
        <v>2076</v>
      </c>
      <c r="I61" s="120">
        <v>680400</v>
      </c>
      <c r="J61" s="120">
        <v>0</v>
      </c>
      <c r="K61" s="121">
        <v>46090</v>
      </c>
      <c r="L61" s="122" t="s">
        <v>2072</v>
      </c>
      <c r="M61" s="119"/>
    </row>
    <row r="62" spans="1:13" ht="14.25" customHeight="1" x14ac:dyDescent="0.45">
      <c r="A62" s="122" t="s">
        <v>3120</v>
      </c>
      <c r="B62" s="121">
        <v>46062</v>
      </c>
      <c r="C62" s="122" t="s">
        <v>2374</v>
      </c>
      <c r="D62" s="122" t="s">
        <v>2375</v>
      </c>
      <c r="E62" s="122" t="s">
        <v>3121</v>
      </c>
      <c r="F62" s="122" t="s">
        <v>3122</v>
      </c>
      <c r="G62" s="120">
        <v>230</v>
      </c>
      <c r="H62" s="122" t="s">
        <v>2071</v>
      </c>
      <c r="I62" s="120">
        <v>1000</v>
      </c>
      <c r="J62" s="120">
        <v>770</v>
      </c>
      <c r="K62" s="121">
        <v>46090</v>
      </c>
      <c r="L62" s="122" t="s">
        <v>3123</v>
      </c>
      <c r="M62" s="119"/>
    </row>
    <row r="63" spans="1:13" ht="14.25" customHeight="1" x14ac:dyDescent="0.45">
      <c r="A63" s="122" t="s">
        <v>3120</v>
      </c>
      <c r="B63" s="121">
        <v>46062</v>
      </c>
      <c r="C63" s="122" t="s">
        <v>2374</v>
      </c>
      <c r="D63" s="122" t="s">
        <v>2375</v>
      </c>
      <c r="E63" s="122" t="s">
        <v>3124</v>
      </c>
      <c r="F63" s="122" t="s">
        <v>1420</v>
      </c>
      <c r="G63" s="120">
        <v>5860</v>
      </c>
      <c r="H63" s="122" t="s">
        <v>2071</v>
      </c>
      <c r="I63" s="120">
        <v>5860</v>
      </c>
      <c r="J63" s="120">
        <v>0</v>
      </c>
      <c r="K63" s="121">
        <v>46090</v>
      </c>
      <c r="L63" s="122" t="s">
        <v>2072</v>
      </c>
      <c r="M63" s="119"/>
    </row>
    <row r="64" spans="1:13" ht="14.25" customHeight="1" x14ac:dyDescent="0.45">
      <c r="A64" s="122" t="s">
        <v>3120</v>
      </c>
      <c r="B64" s="121">
        <v>46062</v>
      </c>
      <c r="C64" s="122" t="s">
        <v>2374</v>
      </c>
      <c r="D64" s="122" t="s">
        <v>2375</v>
      </c>
      <c r="E64" s="122" t="s">
        <v>3125</v>
      </c>
      <c r="F64" s="122" t="s">
        <v>1421</v>
      </c>
      <c r="G64" s="120">
        <v>1200</v>
      </c>
      <c r="H64" s="122" t="s">
        <v>2071</v>
      </c>
      <c r="I64" s="120">
        <v>1200</v>
      </c>
      <c r="J64" s="120">
        <v>0</v>
      </c>
      <c r="K64" s="121">
        <v>46090</v>
      </c>
      <c r="L64" s="122" t="s">
        <v>2072</v>
      </c>
      <c r="M64" s="119"/>
    </row>
    <row r="65" spans="1:13" ht="14.25" customHeight="1" x14ac:dyDescent="0.45">
      <c r="A65" s="122" t="s">
        <v>3120</v>
      </c>
      <c r="B65" s="121">
        <v>46062</v>
      </c>
      <c r="C65" s="122" t="s">
        <v>2374</v>
      </c>
      <c r="D65" s="122" t="s">
        <v>2375</v>
      </c>
      <c r="E65" s="122" t="s">
        <v>3126</v>
      </c>
      <c r="F65" s="122" t="s">
        <v>1423</v>
      </c>
      <c r="G65" s="120">
        <v>1200</v>
      </c>
      <c r="H65" s="122" t="s">
        <v>2071</v>
      </c>
      <c r="I65" s="120">
        <v>1200</v>
      </c>
      <c r="J65" s="120">
        <v>0</v>
      </c>
      <c r="K65" s="121">
        <v>46090</v>
      </c>
      <c r="L65" s="122" t="s">
        <v>2072</v>
      </c>
      <c r="M65" s="119"/>
    </row>
    <row r="66" spans="1:13" ht="14.25" customHeight="1" x14ac:dyDescent="0.45">
      <c r="A66" s="122" t="s">
        <v>3120</v>
      </c>
      <c r="B66" s="121">
        <v>46062</v>
      </c>
      <c r="C66" s="122" t="s">
        <v>2374</v>
      </c>
      <c r="D66" s="122" t="s">
        <v>2375</v>
      </c>
      <c r="E66" s="122" t="s">
        <v>3127</v>
      </c>
      <c r="F66" s="122" t="s">
        <v>1424</v>
      </c>
      <c r="G66" s="120">
        <v>1000</v>
      </c>
      <c r="H66" s="122" t="s">
        <v>2071</v>
      </c>
      <c r="I66" s="120">
        <v>1000</v>
      </c>
      <c r="J66" s="120">
        <v>0</v>
      </c>
      <c r="K66" s="121">
        <v>46090</v>
      </c>
      <c r="L66" s="122" t="s">
        <v>2072</v>
      </c>
      <c r="M66" s="119"/>
    </row>
    <row r="67" spans="1:13" ht="14.25" customHeight="1" x14ac:dyDescent="0.45">
      <c r="A67" s="122" t="s">
        <v>3120</v>
      </c>
      <c r="B67" s="121">
        <v>46062</v>
      </c>
      <c r="C67" s="122" t="s">
        <v>2374</v>
      </c>
      <c r="D67" s="122" t="s">
        <v>2375</v>
      </c>
      <c r="E67" s="122" t="s">
        <v>2674</v>
      </c>
      <c r="F67" s="122" t="s">
        <v>2675</v>
      </c>
      <c r="G67" s="120">
        <v>3110</v>
      </c>
      <c r="H67" s="122" t="s">
        <v>2071</v>
      </c>
      <c r="I67" s="120">
        <v>3110</v>
      </c>
      <c r="J67" s="120">
        <v>0</v>
      </c>
      <c r="K67" s="121">
        <v>46090</v>
      </c>
      <c r="L67" s="122" t="s">
        <v>2072</v>
      </c>
      <c r="M67" s="119"/>
    </row>
    <row r="68" spans="1:13" ht="14.25" customHeight="1" x14ac:dyDescent="0.45">
      <c r="A68" s="122" t="s">
        <v>3120</v>
      </c>
      <c r="B68" s="121">
        <v>46062</v>
      </c>
      <c r="C68" s="122" t="s">
        <v>2374</v>
      </c>
      <c r="D68" s="122" t="s">
        <v>2375</v>
      </c>
      <c r="E68" s="122" t="s">
        <v>3128</v>
      </c>
      <c r="F68" s="122" t="s">
        <v>3129</v>
      </c>
      <c r="G68" s="120">
        <v>2500</v>
      </c>
      <c r="H68" s="122" t="s">
        <v>2071</v>
      </c>
      <c r="I68" s="120">
        <v>2500</v>
      </c>
      <c r="J68" s="120">
        <v>0</v>
      </c>
      <c r="K68" s="121">
        <v>46090</v>
      </c>
      <c r="L68" s="122" t="s">
        <v>2072</v>
      </c>
      <c r="M68" s="119"/>
    </row>
    <row r="69" spans="1:13" ht="14.25" customHeight="1" x14ac:dyDescent="0.45">
      <c r="A69" s="122" t="s">
        <v>3120</v>
      </c>
      <c r="B69" s="121">
        <v>46062</v>
      </c>
      <c r="C69" s="122" t="s">
        <v>2374</v>
      </c>
      <c r="D69" s="122" t="s">
        <v>2375</v>
      </c>
      <c r="E69" s="122" t="s">
        <v>2670</v>
      </c>
      <c r="F69" s="122" t="s">
        <v>2671</v>
      </c>
      <c r="G69" s="120">
        <v>14580</v>
      </c>
      <c r="H69" s="122" t="s">
        <v>2071</v>
      </c>
      <c r="I69" s="120">
        <v>14580</v>
      </c>
      <c r="J69" s="120">
        <v>0</v>
      </c>
      <c r="K69" s="121">
        <v>46090</v>
      </c>
      <c r="L69" s="122" t="s">
        <v>2072</v>
      </c>
      <c r="M69" s="119"/>
    </row>
    <row r="70" spans="1:13" ht="14.25" customHeight="1" x14ac:dyDescent="0.45">
      <c r="A70" s="122" t="s">
        <v>3120</v>
      </c>
      <c r="B70" s="121">
        <v>46062</v>
      </c>
      <c r="C70" s="122" t="s">
        <v>2374</v>
      </c>
      <c r="D70" s="122" t="s">
        <v>2375</v>
      </c>
      <c r="E70" s="122" t="s">
        <v>2672</v>
      </c>
      <c r="F70" s="122" t="s">
        <v>2673</v>
      </c>
      <c r="G70" s="120">
        <v>2500</v>
      </c>
      <c r="H70" s="122" t="s">
        <v>2071</v>
      </c>
      <c r="I70" s="120">
        <v>2500</v>
      </c>
      <c r="J70" s="120">
        <v>0</v>
      </c>
      <c r="K70" s="121">
        <v>46090</v>
      </c>
      <c r="L70" s="122" t="s">
        <v>2072</v>
      </c>
      <c r="M70" s="119"/>
    </row>
    <row r="71" spans="1:13" ht="14.25" customHeight="1" x14ac:dyDescent="0.45">
      <c r="A71" s="122" t="s">
        <v>3130</v>
      </c>
      <c r="B71" s="121">
        <v>46062</v>
      </c>
      <c r="C71" s="122" t="s">
        <v>2517</v>
      </c>
      <c r="D71" s="122" t="s">
        <v>2518</v>
      </c>
      <c r="E71" s="122" t="s">
        <v>2519</v>
      </c>
      <c r="F71" s="122" t="s">
        <v>2520</v>
      </c>
      <c r="G71" s="120">
        <v>1440</v>
      </c>
      <c r="H71" s="122" t="s">
        <v>2071</v>
      </c>
      <c r="I71" s="120">
        <v>1440</v>
      </c>
      <c r="J71" s="120">
        <v>0</v>
      </c>
      <c r="K71" s="121">
        <v>46090</v>
      </c>
      <c r="L71" s="122" t="s">
        <v>2072</v>
      </c>
      <c r="M71" s="119"/>
    </row>
    <row r="72" spans="1:13" ht="14.25" customHeight="1" x14ac:dyDescent="0.45">
      <c r="A72" s="122" t="s">
        <v>3130</v>
      </c>
      <c r="B72" s="121">
        <v>46062</v>
      </c>
      <c r="C72" s="122" t="s">
        <v>2517</v>
      </c>
      <c r="D72" s="122" t="s">
        <v>2518</v>
      </c>
      <c r="E72" s="122" t="s">
        <v>3131</v>
      </c>
      <c r="F72" s="122" t="s">
        <v>3132</v>
      </c>
      <c r="G72" s="120">
        <v>16310</v>
      </c>
      <c r="H72" s="122" t="s">
        <v>2071</v>
      </c>
      <c r="I72" s="120">
        <v>16310</v>
      </c>
      <c r="J72" s="120">
        <v>0</v>
      </c>
      <c r="K72" s="121">
        <v>46090</v>
      </c>
      <c r="L72" s="122" t="s">
        <v>2072</v>
      </c>
      <c r="M72" s="119"/>
    </row>
    <row r="73" spans="1:13" ht="14.25" customHeight="1" x14ac:dyDescent="0.45">
      <c r="A73" s="122" t="s">
        <v>3130</v>
      </c>
      <c r="B73" s="121">
        <v>46062</v>
      </c>
      <c r="C73" s="122" t="s">
        <v>2517</v>
      </c>
      <c r="D73" s="122" t="s">
        <v>2518</v>
      </c>
      <c r="E73" s="122" t="s">
        <v>3133</v>
      </c>
      <c r="F73" s="122" t="s">
        <v>3134</v>
      </c>
      <c r="G73" s="120">
        <v>2200</v>
      </c>
      <c r="H73" s="122" t="s">
        <v>2071</v>
      </c>
      <c r="I73" s="120">
        <v>2200</v>
      </c>
      <c r="J73" s="120">
        <v>0</v>
      </c>
      <c r="K73" s="121">
        <v>46090</v>
      </c>
      <c r="L73" s="122" t="s">
        <v>2072</v>
      </c>
      <c r="M73" s="119"/>
    </row>
    <row r="74" spans="1:13" ht="14.25" customHeight="1" x14ac:dyDescent="0.45">
      <c r="A74" s="122" t="s">
        <v>3130</v>
      </c>
      <c r="B74" s="121">
        <v>46062</v>
      </c>
      <c r="C74" s="122" t="s">
        <v>2517</v>
      </c>
      <c r="D74" s="122" t="s">
        <v>2518</v>
      </c>
      <c r="E74" s="122" t="s">
        <v>2782</v>
      </c>
      <c r="F74" s="122" t="s">
        <v>2783</v>
      </c>
      <c r="G74" s="120">
        <v>3400</v>
      </c>
      <c r="H74" s="122" t="s">
        <v>2071</v>
      </c>
      <c r="I74" s="120">
        <v>3400</v>
      </c>
      <c r="J74" s="120">
        <v>0</v>
      </c>
      <c r="K74" s="121">
        <v>46090</v>
      </c>
      <c r="L74" s="122" t="s">
        <v>2072</v>
      </c>
      <c r="M74" s="119"/>
    </row>
    <row r="75" spans="1:13" ht="14.25" customHeight="1" x14ac:dyDescent="0.45">
      <c r="A75" s="122" t="s">
        <v>3135</v>
      </c>
      <c r="B75" s="121">
        <v>46062</v>
      </c>
      <c r="C75" s="122" t="s">
        <v>2170</v>
      </c>
      <c r="D75" s="122" t="s">
        <v>2171</v>
      </c>
      <c r="E75" s="122" t="s">
        <v>3136</v>
      </c>
      <c r="F75" s="122" t="s">
        <v>3137</v>
      </c>
      <c r="G75" s="120">
        <v>17000</v>
      </c>
      <c r="H75" s="122" t="s">
        <v>2071</v>
      </c>
      <c r="I75" s="120">
        <v>17000</v>
      </c>
      <c r="J75" s="120">
        <v>0</v>
      </c>
      <c r="K75" s="121">
        <v>46090</v>
      </c>
      <c r="L75" s="122" t="s">
        <v>2072</v>
      </c>
      <c r="M75" s="119"/>
    </row>
    <row r="76" spans="1:13" ht="14.25" customHeight="1" x14ac:dyDescent="0.45">
      <c r="A76" s="122" t="s">
        <v>3146</v>
      </c>
      <c r="B76" s="121">
        <v>46065</v>
      </c>
      <c r="C76" s="122" t="s">
        <v>2914</v>
      </c>
      <c r="D76" s="122" t="s">
        <v>2915</v>
      </c>
      <c r="E76" s="122" t="s">
        <v>3147</v>
      </c>
      <c r="F76" s="122" t="s">
        <v>3148</v>
      </c>
      <c r="G76" s="120">
        <v>37500</v>
      </c>
      <c r="H76" s="122" t="s">
        <v>2071</v>
      </c>
      <c r="I76" s="120">
        <v>37500</v>
      </c>
      <c r="J76" s="120">
        <v>0</v>
      </c>
      <c r="K76" s="121">
        <v>46090</v>
      </c>
      <c r="L76" s="122" t="s">
        <v>2072</v>
      </c>
      <c r="M76" s="119"/>
    </row>
    <row r="77" spans="1:13" ht="14.25" customHeight="1" x14ac:dyDescent="0.45">
      <c r="A77" s="122" t="s">
        <v>3146</v>
      </c>
      <c r="B77" s="121">
        <v>46065</v>
      </c>
      <c r="C77" s="122" t="s">
        <v>2914</v>
      </c>
      <c r="D77" s="122" t="s">
        <v>2915</v>
      </c>
      <c r="E77" s="122" t="s">
        <v>2916</v>
      </c>
      <c r="F77" s="122" t="s">
        <v>2917</v>
      </c>
      <c r="G77" s="120">
        <v>2500</v>
      </c>
      <c r="H77" s="122" t="s">
        <v>2071</v>
      </c>
      <c r="I77" s="120">
        <v>2500</v>
      </c>
      <c r="J77" s="120">
        <v>0</v>
      </c>
      <c r="K77" s="121">
        <v>46090</v>
      </c>
      <c r="L77" s="122" t="s">
        <v>2072</v>
      </c>
      <c r="M77" s="119"/>
    </row>
    <row r="78" spans="1:13" ht="14.25" customHeight="1" x14ac:dyDescent="0.45">
      <c r="A78" s="122" t="s">
        <v>3152</v>
      </c>
      <c r="B78" s="121">
        <v>46065</v>
      </c>
      <c r="C78" s="122" t="s">
        <v>3153</v>
      </c>
      <c r="D78" s="122" t="s">
        <v>3154</v>
      </c>
      <c r="E78" s="122" t="s">
        <v>3155</v>
      </c>
      <c r="F78" s="122" t="s">
        <v>3156</v>
      </c>
      <c r="G78" s="120">
        <v>9900</v>
      </c>
      <c r="H78" s="122" t="s">
        <v>2071</v>
      </c>
      <c r="I78" s="120">
        <v>9900</v>
      </c>
      <c r="J78" s="120">
        <v>0</v>
      </c>
      <c r="K78" s="121">
        <v>46090</v>
      </c>
      <c r="L78" s="122" t="s">
        <v>2072</v>
      </c>
      <c r="M78" s="119"/>
    </row>
    <row r="79" spans="1:13" ht="14.25" customHeight="1" x14ac:dyDescent="0.45">
      <c r="A79" s="122" t="s">
        <v>3070</v>
      </c>
      <c r="B79" s="121">
        <v>46009</v>
      </c>
      <c r="C79" s="122" t="s">
        <v>2170</v>
      </c>
      <c r="D79" s="122" t="s">
        <v>2171</v>
      </c>
      <c r="E79" s="122" t="s">
        <v>3071</v>
      </c>
      <c r="F79" s="122" t="s">
        <v>3072</v>
      </c>
      <c r="G79" s="120">
        <v>27000</v>
      </c>
      <c r="H79" s="122" t="s">
        <v>2071</v>
      </c>
      <c r="I79" s="120">
        <v>27000</v>
      </c>
      <c r="J79" s="120">
        <v>0</v>
      </c>
      <c r="K79" s="121">
        <v>46091</v>
      </c>
      <c r="L79" s="122" t="s">
        <v>2072</v>
      </c>
      <c r="M79" s="121"/>
    </row>
    <row r="80" spans="1:13" ht="14.25" customHeight="1" x14ac:dyDescent="0.45">
      <c r="A80" s="122" t="s">
        <v>3070</v>
      </c>
      <c r="B80" s="121">
        <v>46009</v>
      </c>
      <c r="C80" s="122" t="s">
        <v>2170</v>
      </c>
      <c r="D80" s="122" t="s">
        <v>2171</v>
      </c>
      <c r="E80" s="122" t="s">
        <v>3073</v>
      </c>
      <c r="F80" s="122" t="s">
        <v>3074</v>
      </c>
      <c r="G80" s="120">
        <v>27000</v>
      </c>
      <c r="H80" s="122" t="s">
        <v>2071</v>
      </c>
      <c r="I80" s="120">
        <v>27000</v>
      </c>
      <c r="J80" s="120">
        <v>0</v>
      </c>
      <c r="K80" s="121">
        <v>46091</v>
      </c>
      <c r="L80" s="122" t="s">
        <v>2072</v>
      </c>
      <c r="M80" s="119"/>
    </row>
    <row r="81" spans="1:13" ht="14.25" customHeight="1" x14ac:dyDescent="0.45">
      <c r="A81" s="122" t="s">
        <v>3085</v>
      </c>
      <c r="B81" s="121">
        <v>46030</v>
      </c>
      <c r="C81" s="122" t="s">
        <v>2128</v>
      </c>
      <c r="D81" s="122" t="s">
        <v>2129</v>
      </c>
      <c r="E81" s="122" t="s">
        <v>3086</v>
      </c>
      <c r="F81" s="122" t="s">
        <v>3087</v>
      </c>
      <c r="G81" s="120">
        <v>21000</v>
      </c>
      <c r="H81" s="122" t="s">
        <v>2075</v>
      </c>
      <c r="I81" s="120">
        <v>21000</v>
      </c>
      <c r="J81" s="120">
        <v>0</v>
      </c>
      <c r="K81" s="121">
        <v>46091</v>
      </c>
      <c r="L81" s="122" t="s">
        <v>2072</v>
      </c>
      <c r="M81" s="119"/>
    </row>
    <row r="82" spans="1:13" ht="14.25" customHeight="1" x14ac:dyDescent="0.45">
      <c r="A82" s="122" t="s">
        <v>3094</v>
      </c>
      <c r="B82" s="121">
        <v>46035</v>
      </c>
      <c r="C82" s="122" t="s">
        <v>3095</v>
      </c>
      <c r="D82" s="122" t="s">
        <v>3096</v>
      </c>
      <c r="E82" s="122" t="s">
        <v>3097</v>
      </c>
      <c r="F82" s="122" t="s">
        <v>3098</v>
      </c>
      <c r="G82" s="120">
        <v>33600</v>
      </c>
      <c r="H82" s="122" t="s">
        <v>2075</v>
      </c>
      <c r="I82" s="120">
        <v>33600</v>
      </c>
      <c r="J82" s="120">
        <v>0</v>
      </c>
      <c r="K82" s="121">
        <v>46091</v>
      </c>
      <c r="L82" s="122" t="s">
        <v>2072</v>
      </c>
      <c r="M82" s="119"/>
    </row>
    <row r="83" spans="1:13" ht="14.25" customHeight="1" x14ac:dyDescent="0.45">
      <c r="A83" s="122" t="s">
        <v>3104</v>
      </c>
      <c r="B83" s="121">
        <v>46052</v>
      </c>
      <c r="C83" s="122" t="s">
        <v>3105</v>
      </c>
      <c r="D83" s="122" t="s">
        <v>3106</v>
      </c>
      <c r="E83" s="122" t="s">
        <v>3107</v>
      </c>
      <c r="F83" s="122" t="s">
        <v>3108</v>
      </c>
      <c r="G83" s="120">
        <v>125000</v>
      </c>
      <c r="H83" s="122" t="s">
        <v>2075</v>
      </c>
      <c r="I83" s="120">
        <v>125000</v>
      </c>
      <c r="J83" s="120">
        <v>0</v>
      </c>
      <c r="K83" s="121">
        <v>46091</v>
      </c>
      <c r="L83" s="122" t="s">
        <v>2072</v>
      </c>
      <c r="M83" s="119"/>
    </row>
    <row r="84" spans="1:13" ht="14.25" customHeight="1" x14ac:dyDescent="0.45">
      <c r="A84" s="122" t="s">
        <v>3104</v>
      </c>
      <c r="B84" s="121">
        <v>46052</v>
      </c>
      <c r="C84" s="122" t="s">
        <v>3105</v>
      </c>
      <c r="D84" s="122" t="s">
        <v>3106</v>
      </c>
      <c r="E84" s="122" t="s">
        <v>3109</v>
      </c>
      <c r="F84" s="122" t="s">
        <v>3110</v>
      </c>
      <c r="G84" s="120">
        <v>125000</v>
      </c>
      <c r="H84" s="122" t="s">
        <v>2075</v>
      </c>
      <c r="I84" s="120">
        <v>125000</v>
      </c>
      <c r="J84" s="120">
        <v>0</v>
      </c>
      <c r="K84" s="121">
        <v>46091</v>
      </c>
      <c r="L84" s="122" t="s">
        <v>2072</v>
      </c>
      <c r="M84" s="119"/>
    </row>
    <row r="85" spans="1:13" ht="14.25" customHeight="1" x14ac:dyDescent="0.45">
      <c r="A85" s="122" t="s">
        <v>3104</v>
      </c>
      <c r="B85" s="121">
        <v>46052</v>
      </c>
      <c r="C85" s="122" t="s">
        <v>3105</v>
      </c>
      <c r="D85" s="122" t="s">
        <v>3106</v>
      </c>
      <c r="E85" s="122" t="s">
        <v>3111</v>
      </c>
      <c r="F85" s="122" t="s">
        <v>3112</v>
      </c>
      <c r="G85" s="120">
        <v>125000</v>
      </c>
      <c r="H85" s="122" t="s">
        <v>2075</v>
      </c>
      <c r="I85" s="120">
        <v>125000</v>
      </c>
      <c r="J85" s="120">
        <v>0</v>
      </c>
      <c r="K85" s="121">
        <v>46091</v>
      </c>
      <c r="L85" s="122" t="s">
        <v>2072</v>
      </c>
      <c r="M85" s="119"/>
    </row>
    <row r="86" spans="1:13" ht="14.25" customHeight="1" x14ac:dyDescent="0.45">
      <c r="A86" s="122" t="s">
        <v>3138</v>
      </c>
      <c r="B86" s="121">
        <v>46063</v>
      </c>
      <c r="C86" s="122" t="s">
        <v>2823</v>
      </c>
      <c r="D86" s="122" t="s">
        <v>2824</v>
      </c>
      <c r="E86" s="122" t="s">
        <v>3139</v>
      </c>
      <c r="F86" s="122" t="s">
        <v>3140</v>
      </c>
      <c r="G86" s="120">
        <v>1362</v>
      </c>
      <c r="H86" s="122" t="s">
        <v>2076</v>
      </c>
      <c r="I86" s="120">
        <v>1362</v>
      </c>
      <c r="J86" s="120">
        <v>0</v>
      </c>
      <c r="K86" s="121">
        <v>46091</v>
      </c>
      <c r="L86" s="122" t="s">
        <v>2072</v>
      </c>
      <c r="M86" s="119"/>
    </row>
    <row r="87" spans="1:13" ht="14.25" customHeight="1" x14ac:dyDescent="0.45">
      <c r="A87" s="122" t="s">
        <v>3113</v>
      </c>
      <c r="B87" s="121">
        <v>46059</v>
      </c>
      <c r="C87" s="122" t="s">
        <v>3114</v>
      </c>
      <c r="D87" s="122" t="s">
        <v>3115</v>
      </c>
      <c r="E87" s="122" t="s">
        <v>3116</v>
      </c>
      <c r="F87" s="122" t="s">
        <v>3117</v>
      </c>
      <c r="G87" s="120">
        <v>3000</v>
      </c>
      <c r="H87" s="122" t="s">
        <v>2076</v>
      </c>
      <c r="I87" s="120">
        <v>3000</v>
      </c>
      <c r="J87" s="120">
        <v>0</v>
      </c>
      <c r="K87" s="121">
        <v>46092</v>
      </c>
      <c r="L87" s="122" t="s">
        <v>2072</v>
      </c>
      <c r="M87" s="119"/>
    </row>
    <row r="88" spans="1:13" ht="14.25" customHeight="1" x14ac:dyDescent="0.45">
      <c r="A88" s="122" t="s">
        <v>3113</v>
      </c>
      <c r="B88" s="121">
        <v>46059</v>
      </c>
      <c r="C88" s="122" t="s">
        <v>3114</v>
      </c>
      <c r="D88" s="122" t="s">
        <v>3115</v>
      </c>
      <c r="E88" s="122" t="s">
        <v>3118</v>
      </c>
      <c r="F88" s="122" t="s">
        <v>3119</v>
      </c>
      <c r="G88" s="120">
        <v>12000</v>
      </c>
      <c r="H88" s="122" t="s">
        <v>2076</v>
      </c>
      <c r="I88" s="120">
        <v>12000</v>
      </c>
      <c r="J88" s="120">
        <v>0</v>
      </c>
      <c r="K88" s="121">
        <v>46092</v>
      </c>
      <c r="L88" s="122" t="s">
        <v>2072</v>
      </c>
      <c r="M88" s="119"/>
    </row>
    <row r="89" spans="1:13" ht="14.25" customHeight="1" x14ac:dyDescent="0.45">
      <c r="A89" s="122" t="s">
        <v>3075</v>
      </c>
      <c r="B89" s="121">
        <v>46021</v>
      </c>
      <c r="C89" s="122" t="s">
        <v>3076</v>
      </c>
      <c r="D89" s="122" t="s">
        <v>3077</v>
      </c>
      <c r="E89" s="122" t="s">
        <v>3078</v>
      </c>
      <c r="F89" s="122" t="s">
        <v>3079</v>
      </c>
      <c r="G89" s="120">
        <v>2624</v>
      </c>
      <c r="H89" s="122" t="s">
        <v>2201</v>
      </c>
      <c r="I89" s="120">
        <v>2624</v>
      </c>
      <c r="J89" s="120">
        <v>0</v>
      </c>
      <c r="K89" s="121">
        <v>46093</v>
      </c>
      <c r="L89" s="122" t="s">
        <v>2072</v>
      </c>
      <c r="M89" s="119"/>
    </row>
    <row r="90" spans="1:13" ht="14.25" customHeight="1" x14ac:dyDescent="0.45">
      <c r="A90" s="122" t="s">
        <v>3149</v>
      </c>
      <c r="B90" s="121">
        <v>46065</v>
      </c>
      <c r="C90" s="122" t="s">
        <v>3105</v>
      </c>
      <c r="D90" s="122" t="s">
        <v>3106</v>
      </c>
      <c r="E90" s="122" t="s">
        <v>3150</v>
      </c>
      <c r="F90" s="122" t="s">
        <v>3151</v>
      </c>
      <c r="G90" s="120">
        <v>75000</v>
      </c>
      <c r="H90" s="122" t="s">
        <v>2075</v>
      </c>
      <c r="I90" s="120">
        <v>75000</v>
      </c>
      <c r="J90" s="120">
        <v>0</v>
      </c>
      <c r="K90" s="121">
        <v>46093</v>
      </c>
      <c r="L90" s="122" t="s">
        <v>2072</v>
      </c>
      <c r="M90" s="119"/>
    </row>
    <row r="91" spans="1:13" ht="14.25" customHeight="1" x14ac:dyDescent="0.45">
      <c r="A91" s="122" t="s">
        <v>3157</v>
      </c>
      <c r="B91" s="121">
        <v>46065</v>
      </c>
      <c r="C91" s="122" t="s">
        <v>3158</v>
      </c>
      <c r="D91" s="122" t="s">
        <v>3159</v>
      </c>
      <c r="E91" s="122" t="s">
        <v>3160</v>
      </c>
      <c r="F91" s="122" t="s">
        <v>3161</v>
      </c>
      <c r="G91" s="120">
        <v>113400</v>
      </c>
      <c r="H91" s="122" t="s">
        <v>2076</v>
      </c>
      <c r="I91" s="120">
        <v>113400</v>
      </c>
      <c r="J91" s="120">
        <v>0</v>
      </c>
      <c r="K91" s="121">
        <v>46093</v>
      </c>
      <c r="L91" s="122" t="s">
        <v>2072</v>
      </c>
      <c r="M91" s="119"/>
    </row>
    <row r="92" spans="1:13" ht="14.25" customHeight="1" x14ac:dyDescent="0.45">
      <c r="A92" s="122" t="s">
        <v>3157</v>
      </c>
      <c r="B92" s="121">
        <v>46065</v>
      </c>
      <c r="C92" s="122" t="s">
        <v>3158</v>
      </c>
      <c r="D92" s="122" t="s">
        <v>3159</v>
      </c>
      <c r="E92" s="122" t="s">
        <v>3162</v>
      </c>
      <c r="F92" s="122" t="s">
        <v>3163</v>
      </c>
      <c r="G92" s="120">
        <v>226800</v>
      </c>
      <c r="H92" s="122" t="s">
        <v>2076</v>
      </c>
      <c r="I92" s="120">
        <v>226800</v>
      </c>
      <c r="J92" s="120">
        <v>0</v>
      </c>
      <c r="K92" s="121">
        <v>46093</v>
      </c>
      <c r="L92" s="122" t="s">
        <v>2072</v>
      </c>
      <c r="M92" s="119"/>
    </row>
    <row r="93" spans="1:13" ht="14.25" customHeight="1" x14ac:dyDescent="0.45">
      <c r="A93" s="122" t="s">
        <v>3157</v>
      </c>
      <c r="B93" s="121">
        <v>46065</v>
      </c>
      <c r="C93" s="122" t="s">
        <v>3158</v>
      </c>
      <c r="D93" s="122" t="s">
        <v>3159</v>
      </c>
      <c r="E93" s="122" t="s">
        <v>3164</v>
      </c>
      <c r="F93" s="122" t="s">
        <v>3165</v>
      </c>
      <c r="G93" s="120">
        <v>25000</v>
      </c>
      <c r="H93" s="122" t="s">
        <v>2076</v>
      </c>
      <c r="I93" s="120">
        <v>25000</v>
      </c>
      <c r="J93" s="120">
        <v>0</v>
      </c>
      <c r="K93" s="121">
        <v>46093</v>
      </c>
      <c r="L93" s="122" t="s">
        <v>2072</v>
      </c>
      <c r="M93" s="119"/>
    </row>
    <row r="94" spans="1:13" ht="14.25" customHeight="1" x14ac:dyDescent="0.45">
      <c r="A94" s="122" t="s">
        <v>3067</v>
      </c>
      <c r="B94" s="121">
        <v>46002</v>
      </c>
      <c r="C94" s="122" t="s">
        <v>2172</v>
      </c>
      <c r="D94" s="122" t="s">
        <v>2173</v>
      </c>
      <c r="E94" s="122" t="s">
        <v>3068</v>
      </c>
      <c r="F94" s="122" t="s">
        <v>3069</v>
      </c>
      <c r="G94" s="120">
        <v>680000</v>
      </c>
      <c r="H94" s="122" t="s">
        <v>2075</v>
      </c>
      <c r="I94" s="120">
        <v>680000</v>
      </c>
      <c r="J94" s="120">
        <v>0</v>
      </c>
      <c r="K94" s="121">
        <v>46094</v>
      </c>
      <c r="L94" s="122" t="s">
        <v>2072</v>
      </c>
      <c r="M94" s="119"/>
    </row>
    <row r="95" spans="1:13" ht="14.25" customHeight="1" x14ac:dyDescent="0.45">
      <c r="A95" s="122" t="s">
        <v>3141</v>
      </c>
      <c r="B95" s="121">
        <v>46065</v>
      </c>
      <c r="C95" s="122" t="s">
        <v>3142</v>
      </c>
      <c r="D95" s="122" t="s">
        <v>3143</v>
      </c>
      <c r="E95" s="122" t="s">
        <v>3144</v>
      </c>
      <c r="F95" s="122" t="s">
        <v>3145</v>
      </c>
      <c r="G95" s="120">
        <v>250000</v>
      </c>
      <c r="H95" s="122" t="s">
        <v>2076</v>
      </c>
      <c r="I95" s="120">
        <v>250000</v>
      </c>
      <c r="J95" s="120">
        <v>0</v>
      </c>
      <c r="K95" s="121">
        <v>46094</v>
      </c>
      <c r="L95" s="122" t="s">
        <v>2072</v>
      </c>
      <c r="M95" s="119"/>
    </row>
    <row r="96" spans="1:13" ht="14.25" customHeight="1" x14ac:dyDescent="0.45">
      <c r="A96" s="122" t="s">
        <v>3166</v>
      </c>
      <c r="B96" s="121">
        <v>46066</v>
      </c>
      <c r="C96" s="122" t="s">
        <v>3114</v>
      </c>
      <c r="D96" s="122" t="s">
        <v>3115</v>
      </c>
      <c r="E96" s="122" t="s">
        <v>3167</v>
      </c>
      <c r="F96" s="122" t="s">
        <v>3168</v>
      </c>
      <c r="G96" s="120">
        <v>2000</v>
      </c>
      <c r="H96" s="122" t="s">
        <v>2076</v>
      </c>
      <c r="I96" s="120">
        <v>2000</v>
      </c>
      <c r="J96" s="120">
        <v>0</v>
      </c>
      <c r="K96" s="121">
        <v>46094</v>
      </c>
      <c r="L96" s="122" t="s">
        <v>2072</v>
      </c>
      <c r="M96" s="119"/>
    </row>
    <row r="97" spans="1:13" ht="14.25" customHeight="1" x14ac:dyDescent="0.45">
      <c r="A97" s="122" t="s">
        <v>3169</v>
      </c>
      <c r="B97" s="121">
        <v>46066</v>
      </c>
      <c r="C97" s="122" t="s">
        <v>3158</v>
      </c>
      <c r="D97" s="122" t="s">
        <v>3159</v>
      </c>
      <c r="E97" s="122" t="s">
        <v>3170</v>
      </c>
      <c r="F97" s="122" t="s">
        <v>3171</v>
      </c>
      <c r="G97" s="120">
        <v>275000</v>
      </c>
      <c r="H97" s="122" t="s">
        <v>2076</v>
      </c>
      <c r="I97" s="120">
        <v>275000</v>
      </c>
      <c r="J97" s="120">
        <v>0</v>
      </c>
      <c r="K97" s="121">
        <v>46094</v>
      </c>
      <c r="L97" s="122" t="s">
        <v>2072</v>
      </c>
      <c r="M97" s="119"/>
    </row>
    <row r="98" spans="1:13" ht="14.25" customHeight="1" x14ac:dyDescent="0.45">
      <c r="A98" s="122" t="s">
        <v>3172</v>
      </c>
      <c r="B98" s="121">
        <v>46071</v>
      </c>
      <c r="C98" s="122" t="s">
        <v>3173</v>
      </c>
      <c r="D98" s="122" t="s">
        <v>3174</v>
      </c>
      <c r="E98" s="122" t="s">
        <v>3175</v>
      </c>
      <c r="F98" s="122" t="s">
        <v>3176</v>
      </c>
      <c r="G98" s="120">
        <v>1000</v>
      </c>
      <c r="H98" s="122" t="s">
        <v>2076</v>
      </c>
      <c r="I98" s="120">
        <v>1000</v>
      </c>
      <c r="J98" s="120">
        <v>0</v>
      </c>
      <c r="K98" s="121">
        <v>46094</v>
      </c>
      <c r="L98" s="122" t="s">
        <v>2072</v>
      </c>
      <c r="M98" s="119"/>
    </row>
    <row r="99" spans="1:13" ht="14.25" customHeight="1" x14ac:dyDescent="0.45">
      <c r="A99" s="122"/>
      <c r="B99" s="121"/>
      <c r="C99" s="122"/>
      <c r="D99" s="122"/>
      <c r="E99" s="122"/>
      <c r="F99" s="122"/>
      <c r="G99" s="120"/>
      <c r="H99" s="122"/>
      <c r="I99" s="120"/>
      <c r="J99" s="120"/>
      <c r="K99" s="121"/>
      <c r="L99" s="122"/>
      <c r="M99" s="119"/>
    </row>
    <row r="100" spans="1:13" ht="14.25" customHeight="1" x14ac:dyDescent="0.45">
      <c r="A100" s="122"/>
      <c r="B100" s="121"/>
      <c r="C100" s="122"/>
      <c r="D100" s="122"/>
      <c r="E100" s="122"/>
      <c r="F100" s="122"/>
      <c r="G100" s="120"/>
      <c r="H100" s="122"/>
      <c r="I100" s="120"/>
      <c r="J100" s="120"/>
      <c r="K100" s="121"/>
      <c r="L100" s="122"/>
      <c r="M100" s="119"/>
    </row>
    <row r="101" spans="1:13" ht="14.25" customHeight="1" x14ac:dyDescent="0.45">
      <c r="A101" s="122"/>
      <c r="B101" s="121"/>
      <c r="C101" s="122"/>
      <c r="D101" s="122"/>
      <c r="E101" s="122"/>
      <c r="F101" s="122"/>
      <c r="G101" s="120"/>
      <c r="H101" s="122"/>
      <c r="I101" s="120"/>
      <c r="J101" s="120"/>
      <c r="K101" s="121"/>
      <c r="L101" s="122"/>
      <c r="M101" s="119"/>
    </row>
  </sheetData>
  <autoFilter ref="A1:M101" xr:uid="{C928A958-AB7E-4C6F-B968-E9A4B899C835}">
    <sortState xmlns:xlrd2="http://schemas.microsoft.com/office/spreadsheetml/2017/richdata2" ref="A2:M101">
      <sortCondition ref="K1:K101"/>
    </sortState>
  </autoFilter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B7D1-F410-4051-B9F5-E0B0CA2E9414}">
  <dimension ref="A2:N9166"/>
  <sheetViews>
    <sheetView topLeftCell="A1027" zoomScale="90" zoomScaleNormal="90" workbookViewId="0">
      <selection activeCell="M1068" sqref="M1068"/>
    </sheetView>
  </sheetViews>
  <sheetFormatPr defaultColWidth="9.1328125" defaultRowHeight="14.25" x14ac:dyDescent="0.45"/>
  <cols>
    <col min="3" max="3" width="24.1328125" bestFit="1" customWidth="1"/>
    <col min="4" max="4" width="78.265625" customWidth="1"/>
    <col min="5" max="5" width="15.265625" bestFit="1" customWidth="1"/>
    <col min="6" max="6" width="22.265625" bestFit="1" customWidth="1"/>
    <col min="7" max="7" width="12.265625" bestFit="1" customWidth="1"/>
    <col min="8" max="8" width="9.265625" bestFit="1" customWidth="1"/>
    <col min="11" max="11" width="11.59765625" bestFit="1" customWidth="1"/>
  </cols>
  <sheetData>
    <row r="2" spans="3:11" x14ac:dyDescent="0.45">
      <c r="C2" s="33" t="s">
        <v>5</v>
      </c>
      <c r="D2" s="33" t="s">
        <v>6</v>
      </c>
      <c r="E2" s="32" t="s">
        <v>1374</v>
      </c>
      <c r="F2" s="31" t="s">
        <v>1375</v>
      </c>
      <c r="G2" t="s">
        <v>350</v>
      </c>
      <c r="H2" t="s">
        <v>1328</v>
      </c>
    </row>
    <row r="3" spans="3:11" x14ac:dyDescent="0.45">
      <c r="C3" s="28">
        <v>100</v>
      </c>
      <c r="D3" s="2" t="s">
        <v>351</v>
      </c>
      <c r="E3" s="5">
        <v>12.157999999999999</v>
      </c>
      <c r="F3" s="5">
        <v>10.12528</v>
      </c>
      <c r="G3" s="53">
        <f t="shared" ref="G3:G66" si="0">E3-F3</f>
        <v>2.0327199999999994</v>
      </c>
      <c r="H3" s="48">
        <f t="shared" ref="H3:H66" si="1">G3/E3</f>
        <v>0.16719197236387559</v>
      </c>
      <c r="K3" s="5"/>
    </row>
    <row r="4" spans="3:11" x14ac:dyDescent="0.45">
      <c r="C4" s="28">
        <v>101</v>
      </c>
      <c r="D4" s="2" t="s">
        <v>352</v>
      </c>
      <c r="E4" s="5">
        <v>0.54</v>
      </c>
      <c r="F4" s="5">
        <v>0.22659399999999999</v>
      </c>
      <c r="G4" s="53">
        <f t="shared" si="0"/>
        <v>0.31340600000000007</v>
      </c>
      <c r="H4" s="48">
        <f t="shared" si="1"/>
        <v>0.58038148148148161</v>
      </c>
      <c r="K4" s="5"/>
    </row>
    <row r="5" spans="3:11" x14ac:dyDescent="0.45">
      <c r="C5" s="28">
        <v>102</v>
      </c>
      <c r="D5" s="2" t="s">
        <v>353</v>
      </c>
      <c r="E5" s="5">
        <v>24.2</v>
      </c>
      <c r="F5" s="5">
        <v>14.118798999999999</v>
      </c>
      <c r="G5" s="53">
        <f t="shared" si="0"/>
        <v>10.081201</v>
      </c>
      <c r="H5" s="48">
        <f t="shared" si="1"/>
        <v>0.41657855371900826</v>
      </c>
      <c r="K5" s="5"/>
    </row>
    <row r="6" spans="3:11" x14ac:dyDescent="0.45">
      <c r="C6" s="28">
        <v>103</v>
      </c>
      <c r="D6" s="2" t="s">
        <v>354</v>
      </c>
      <c r="E6" s="5">
        <v>0.45</v>
      </c>
      <c r="F6" s="5">
        <v>2.2941E-2</v>
      </c>
      <c r="G6" s="53">
        <f t="shared" si="0"/>
        <v>0.42705900000000002</v>
      </c>
      <c r="H6" s="48">
        <f t="shared" si="1"/>
        <v>0.94901999999999997</v>
      </c>
      <c r="K6" s="5"/>
    </row>
    <row r="7" spans="3:11" x14ac:dyDescent="0.45">
      <c r="C7" s="28">
        <v>104</v>
      </c>
      <c r="D7" s="2" t="s">
        <v>1441</v>
      </c>
      <c r="E7" s="5">
        <v>0.24299999999999999</v>
      </c>
      <c r="F7" s="5">
        <v>0.131351</v>
      </c>
      <c r="G7" s="53">
        <f t="shared" si="0"/>
        <v>0.111649</v>
      </c>
      <c r="H7" s="48">
        <f t="shared" si="1"/>
        <v>0.45946090534979422</v>
      </c>
      <c r="K7" s="5"/>
    </row>
    <row r="8" spans="3:11" x14ac:dyDescent="0.45">
      <c r="C8" s="28">
        <v>107</v>
      </c>
      <c r="D8" s="2" t="s">
        <v>355</v>
      </c>
      <c r="E8" s="5">
        <v>111.2</v>
      </c>
      <c r="F8" s="5">
        <v>41.447870999999999</v>
      </c>
      <c r="G8" s="53">
        <f t="shared" si="0"/>
        <v>69.752128999999996</v>
      </c>
      <c r="H8" s="48">
        <f t="shared" si="1"/>
        <v>0.62726734712230214</v>
      </c>
      <c r="K8" s="5"/>
    </row>
    <row r="9" spans="3:11" x14ac:dyDescent="0.45">
      <c r="C9" s="28">
        <v>110</v>
      </c>
      <c r="D9" s="2" t="s">
        <v>297</v>
      </c>
      <c r="E9" s="5">
        <v>0.1779</v>
      </c>
      <c r="F9" s="5">
        <v>3.44E-2</v>
      </c>
      <c r="G9" s="53">
        <f t="shared" si="0"/>
        <v>0.14350000000000002</v>
      </c>
      <c r="H9" s="48">
        <f t="shared" si="1"/>
        <v>0.80663293985385054</v>
      </c>
      <c r="K9" s="5"/>
    </row>
    <row r="10" spans="3:11" x14ac:dyDescent="0.45">
      <c r="C10" s="28">
        <v>114</v>
      </c>
      <c r="D10" s="2" t="s">
        <v>356</v>
      </c>
      <c r="E10" s="5">
        <v>13.81</v>
      </c>
      <c r="F10" s="5">
        <v>10.397080000000001</v>
      </c>
      <c r="G10" s="53">
        <f t="shared" si="0"/>
        <v>3.4129199999999997</v>
      </c>
      <c r="H10" s="48">
        <f t="shared" si="1"/>
        <v>0.24713396089790005</v>
      </c>
      <c r="K10" s="5"/>
    </row>
    <row r="11" spans="3:11" x14ac:dyDescent="0.45">
      <c r="C11" s="28">
        <v>118</v>
      </c>
      <c r="D11" s="2" t="s">
        <v>357</v>
      </c>
      <c r="E11" s="5">
        <v>6.58</v>
      </c>
      <c r="F11" s="5">
        <v>6.4018940000000004</v>
      </c>
      <c r="G11" s="53">
        <f t="shared" si="0"/>
        <v>0.17810599999999965</v>
      </c>
      <c r="H11" s="48">
        <f t="shared" si="1"/>
        <v>2.7067781155015146E-2</v>
      </c>
      <c r="K11" s="5"/>
    </row>
    <row r="12" spans="3:11" x14ac:dyDescent="0.45">
      <c r="C12" s="28">
        <v>124</v>
      </c>
      <c r="D12" s="2" t="s">
        <v>358</v>
      </c>
      <c r="E12" s="5">
        <v>10.199999999999999</v>
      </c>
      <c r="F12" s="5">
        <v>7.646388</v>
      </c>
      <c r="G12" s="53">
        <f t="shared" si="0"/>
        <v>2.5536119999999993</v>
      </c>
      <c r="H12" s="48">
        <f t="shared" si="1"/>
        <v>0.25035411764705878</v>
      </c>
      <c r="K12" s="5"/>
    </row>
    <row r="13" spans="3:11" x14ac:dyDescent="0.45">
      <c r="C13" s="28">
        <v>136</v>
      </c>
      <c r="D13" s="2" t="s">
        <v>359</v>
      </c>
      <c r="E13" s="5">
        <v>0.88939999999999997</v>
      </c>
      <c r="F13" s="5">
        <v>0.30932599999999999</v>
      </c>
      <c r="G13" s="53">
        <f t="shared" si="0"/>
        <v>0.58007399999999998</v>
      </c>
      <c r="H13" s="48">
        <f t="shared" si="1"/>
        <v>0.65220823026759611</v>
      </c>
      <c r="K13" s="5"/>
    </row>
    <row r="14" spans="3:11" x14ac:dyDescent="0.45">
      <c r="C14" s="28">
        <v>137</v>
      </c>
      <c r="D14" s="2" t="s">
        <v>360</v>
      </c>
      <c r="E14" s="5">
        <v>9.8000000000000004E-2</v>
      </c>
      <c r="F14" s="5">
        <v>1.2478E-2</v>
      </c>
      <c r="G14" s="53">
        <f t="shared" si="0"/>
        <v>8.5522000000000001E-2</v>
      </c>
      <c r="H14" s="48">
        <f t="shared" si="1"/>
        <v>0.87267346938775503</v>
      </c>
      <c r="K14" s="5"/>
    </row>
    <row r="15" spans="3:11" x14ac:dyDescent="0.45">
      <c r="C15" s="28">
        <v>144</v>
      </c>
      <c r="D15" s="2" t="s">
        <v>361</v>
      </c>
      <c r="E15" s="5">
        <v>31.12</v>
      </c>
      <c r="F15" s="5">
        <v>20.786111999999999</v>
      </c>
      <c r="G15" s="53">
        <f t="shared" si="0"/>
        <v>10.333888000000002</v>
      </c>
      <c r="H15" s="48">
        <f t="shared" si="1"/>
        <v>0.33206580976863759</v>
      </c>
      <c r="K15" s="5"/>
    </row>
    <row r="16" spans="3:11" x14ac:dyDescent="0.45">
      <c r="C16" s="28">
        <v>153</v>
      </c>
      <c r="D16" s="2" t="s">
        <v>362</v>
      </c>
      <c r="E16" s="5">
        <v>64.8</v>
      </c>
      <c r="F16" s="5">
        <v>18.839431000000001</v>
      </c>
      <c r="G16" s="53">
        <f t="shared" si="0"/>
        <v>45.960568999999992</v>
      </c>
      <c r="H16" s="48">
        <f t="shared" si="1"/>
        <v>0.70926804012345668</v>
      </c>
      <c r="K16" s="5"/>
    </row>
    <row r="17" spans="3:11" x14ac:dyDescent="0.45">
      <c r="C17" s="28">
        <v>155</v>
      </c>
      <c r="D17" s="2" t="s">
        <v>363</v>
      </c>
      <c r="E17" s="5">
        <v>0.74</v>
      </c>
      <c r="F17" s="5">
        <v>0.49331799999999998</v>
      </c>
      <c r="G17" s="53">
        <f t="shared" si="0"/>
        <v>0.24668200000000001</v>
      </c>
      <c r="H17" s="48">
        <f t="shared" si="1"/>
        <v>0.33335405405405405</v>
      </c>
      <c r="K17" s="5"/>
    </row>
    <row r="18" spans="3:11" x14ac:dyDescent="0.45">
      <c r="C18" s="28">
        <v>156</v>
      </c>
      <c r="D18" s="2" t="s">
        <v>364</v>
      </c>
      <c r="E18" s="5">
        <v>1.1339999999999999</v>
      </c>
      <c r="F18" s="5">
        <v>0.73449600000000004</v>
      </c>
      <c r="G18" s="53">
        <f t="shared" si="0"/>
        <v>0.39950399999999986</v>
      </c>
      <c r="H18" s="48">
        <f t="shared" si="1"/>
        <v>0.35229629629629622</v>
      </c>
      <c r="K18" s="5"/>
    </row>
    <row r="19" spans="3:11" x14ac:dyDescent="0.45">
      <c r="C19" s="28">
        <v>157</v>
      </c>
      <c r="D19" s="2" t="s">
        <v>365</v>
      </c>
      <c r="E19" s="5">
        <v>45.36</v>
      </c>
      <c r="F19" s="5">
        <v>19.407250000000001</v>
      </c>
      <c r="G19" s="53">
        <f t="shared" si="0"/>
        <v>25.952749999999998</v>
      </c>
      <c r="H19" s="48">
        <f t="shared" si="1"/>
        <v>0.57215057319223983</v>
      </c>
      <c r="K19" s="5"/>
    </row>
    <row r="20" spans="3:11" x14ac:dyDescent="0.45">
      <c r="C20" s="28">
        <v>161</v>
      </c>
      <c r="D20" s="2" t="s">
        <v>366</v>
      </c>
      <c r="E20" s="5">
        <v>6.83</v>
      </c>
      <c r="F20" s="5">
        <v>5.4129129999999996</v>
      </c>
      <c r="G20" s="53">
        <f t="shared" si="0"/>
        <v>1.4170870000000004</v>
      </c>
      <c r="H20" s="48">
        <f t="shared" si="1"/>
        <v>0.20747979502196198</v>
      </c>
      <c r="K20" s="5"/>
    </row>
    <row r="21" spans="3:11" x14ac:dyDescent="0.45">
      <c r="C21" s="28">
        <v>162</v>
      </c>
      <c r="D21" s="2" t="s">
        <v>367</v>
      </c>
      <c r="E21" s="5">
        <v>0.21440000000000001</v>
      </c>
      <c r="F21" s="5">
        <v>6.6637000000000002E-2</v>
      </c>
      <c r="G21" s="53">
        <f t="shared" si="0"/>
        <v>0.14776300000000001</v>
      </c>
      <c r="H21" s="48">
        <f t="shared" si="1"/>
        <v>0.68919309701492537</v>
      </c>
      <c r="K21" s="5"/>
    </row>
    <row r="22" spans="3:11" x14ac:dyDescent="0.45">
      <c r="C22" s="28">
        <v>173</v>
      </c>
      <c r="D22" s="2" t="s">
        <v>368</v>
      </c>
      <c r="E22" s="5">
        <v>15.12</v>
      </c>
      <c r="F22" s="5">
        <v>3.3969779999999998</v>
      </c>
      <c r="G22" s="53">
        <f t="shared" si="0"/>
        <v>11.723022</v>
      </c>
      <c r="H22" s="48">
        <f t="shared" si="1"/>
        <v>0.77533214285714291</v>
      </c>
      <c r="K22" s="5"/>
    </row>
    <row r="23" spans="3:11" x14ac:dyDescent="0.45">
      <c r="C23" s="28">
        <v>189</v>
      </c>
      <c r="D23" s="2" t="s">
        <v>369</v>
      </c>
      <c r="E23" s="5">
        <v>5.98</v>
      </c>
      <c r="F23" s="5">
        <v>3.1428180000000001</v>
      </c>
      <c r="G23" s="53">
        <f t="shared" si="0"/>
        <v>2.8371820000000003</v>
      </c>
      <c r="H23" s="48">
        <f t="shared" si="1"/>
        <v>0.47444515050167224</v>
      </c>
      <c r="K23" s="5"/>
    </row>
    <row r="24" spans="3:11" x14ac:dyDescent="0.45">
      <c r="C24" s="28">
        <v>190</v>
      </c>
      <c r="D24" s="2" t="s">
        <v>370</v>
      </c>
      <c r="E24" s="5">
        <v>12.5</v>
      </c>
      <c r="F24" s="5">
        <v>5.9207450000000001</v>
      </c>
      <c r="G24" s="53">
        <f t="shared" si="0"/>
        <v>6.5792549999999999</v>
      </c>
      <c r="H24" s="48">
        <f t="shared" si="1"/>
        <v>0.52634040000000004</v>
      </c>
      <c r="K24" s="5"/>
    </row>
    <row r="25" spans="3:11" x14ac:dyDescent="0.45">
      <c r="C25" s="28">
        <v>191</v>
      </c>
      <c r="D25" s="2" t="s">
        <v>371</v>
      </c>
      <c r="E25" s="5">
        <v>14.15</v>
      </c>
      <c r="F25" s="5">
        <v>8.1355079999999997</v>
      </c>
      <c r="G25" s="53">
        <f t="shared" si="0"/>
        <v>6.0144920000000006</v>
      </c>
      <c r="H25" s="48">
        <f t="shared" si="1"/>
        <v>0.42505243816254418</v>
      </c>
      <c r="K25" s="5"/>
    </row>
    <row r="26" spans="3:11" x14ac:dyDescent="0.45">
      <c r="C26" s="28">
        <v>192</v>
      </c>
      <c r="D26" s="2" t="s">
        <v>372</v>
      </c>
      <c r="E26" s="5">
        <v>22.53</v>
      </c>
      <c r="F26" s="5">
        <v>18.311889000000001</v>
      </c>
      <c r="G26" s="53">
        <f t="shared" si="0"/>
        <v>4.2181110000000004</v>
      </c>
      <c r="H26" s="48">
        <f t="shared" si="1"/>
        <v>0.18722197070572572</v>
      </c>
      <c r="K26" s="5"/>
    </row>
    <row r="27" spans="3:11" x14ac:dyDescent="0.45">
      <c r="C27" s="28">
        <v>196</v>
      </c>
      <c r="D27" s="2" t="s">
        <v>164</v>
      </c>
      <c r="E27" s="5">
        <v>5.1200000000000002E-2</v>
      </c>
      <c r="F27" s="5">
        <v>3.3639000000000002E-2</v>
      </c>
      <c r="G27" s="53">
        <f t="shared" si="0"/>
        <v>1.7561E-2</v>
      </c>
      <c r="H27" s="48">
        <f t="shared" si="1"/>
        <v>0.34298828124999997</v>
      </c>
      <c r="K27" s="5"/>
    </row>
    <row r="28" spans="3:11" x14ac:dyDescent="0.45">
      <c r="C28" s="28">
        <v>217</v>
      </c>
      <c r="D28" s="2" t="s">
        <v>373</v>
      </c>
      <c r="E28" s="5">
        <v>8.4023E-2</v>
      </c>
      <c r="F28" s="5">
        <v>0.10442800000000001</v>
      </c>
      <c r="G28" s="53">
        <f t="shared" si="0"/>
        <v>-2.0405000000000006E-2</v>
      </c>
      <c r="H28" s="48">
        <f t="shared" si="1"/>
        <v>-0.24285017197672074</v>
      </c>
      <c r="K28" s="5"/>
    </row>
    <row r="29" spans="3:11" x14ac:dyDescent="0.45">
      <c r="C29" s="28">
        <v>345</v>
      </c>
      <c r="D29" s="2" t="s">
        <v>332</v>
      </c>
      <c r="E29" s="5">
        <v>1.07</v>
      </c>
      <c r="F29" s="5">
        <v>1.8188550000000001</v>
      </c>
      <c r="G29" s="53">
        <f t="shared" si="0"/>
        <v>-0.74885500000000005</v>
      </c>
      <c r="H29" s="48">
        <f t="shared" si="1"/>
        <v>-0.69986448598130846</v>
      </c>
      <c r="K29" s="5"/>
    </row>
    <row r="30" spans="3:11" x14ac:dyDescent="0.45">
      <c r="C30" s="28">
        <v>346</v>
      </c>
      <c r="D30" s="2" t="s">
        <v>374</v>
      </c>
      <c r="E30" s="5">
        <v>1.365</v>
      </c>
      <c r="F30" s="5">
        <v>0.97943100000000005</v>
      </c>
      <c r="G30" s="53">
        <f t="shared" si="0"/>
        <v>0.38556899999999994</v>
      </c>
      <c r="H30" s="48">
        <f t="shared" si="1"/>
        <v>0.2824681318681318</v>
      </c>
      <c r="K30" s="5"/>
    </row>
    <row r="31" spans="3:11" x14ac:dyDescent="0.45">
      <c r="C31" s="28">
        <v>347</v>
      </c>
      <c r="D31" s="2" t="s">
        <v>375</v>
      </c>
      <c r="E31" s="5">
        <v>1.44</v>
      </c>
      <c r="F31" s="5">
        <v>1.181273</v>
      </c>
      <c r="G31" s="53">
        <f t="shared" si="0"/>
        <v>0.25872699999999993</v>
      </c>
      <c r="H31" s="48">
        <f t="shared" si="1"/>
        <v>0.17967152777777773</v>
      </c>
      <c r="K31" s="5"/>
    </row>
    <row r="32" spans="3:11" x14ac:dyDescent="0.45">
      <c r="C32" s="28">
        <v>348</v>
      </c>
      <c r="D32" s="2" t="s">
        <v>376</v>
      </c>
      <c r="E32" s="5">
        <v>2.4500000000000002</v>
      </c>
      <c r="F32" s="5">
        <v>1.2116150000000001</v>
      </c>
      <c r="G32" s="53">
        <f t="shared" si="0"/>
        <v>1.2383850000000001</v>
      </c>
      <c r="H32" s="48">
        <f t="shared" si="1"/>
        <v>0.5054632653061224</v>
      </c>
      <c r="K32" s="5"/>
    </row>
    <row r="33" spans="3:11" x14ac:dyDescent="0.45">
      <c r="C33" s="28">
        <v>449</v>
      </c>
      <c r="D33" s="2" t="s">
        <v>377</v>
      </c>
      <c r="E33" s="5">
        <v>0.1103</v>
      </c>
      <c r="F33" s="5">
        <v>0</v>
      </c>
      <c r="G33" s="53">
        <f t="shared" si="0"/>
        <v>0.1103</v>
      </c>
      <c r="H33" s="48">
        <f t="shared" si="1"/>
        <v>1</v>
      </c>
      <c r="K33" s="5"/>
    </row>
    <row r="34" spans="3:11" x14ac:dyDescent="0.45">
      <c r="C34" s="28">
        <v>474</v>
      </c>
      <c r="D34" s="2" t="s">
        <v>378</v>
      </c>
      <c r="E34" s="5">
        <v>2.3E-2</v>
      </c>
      <c r="F34" s="5">
        <v>1.2095E-2</v>
      </c>
      <c r="G34" s="53">
        <f t="shared" si="0"/>
        <v>1.0905E-2</v>
      </c>
      <c r="H34" s="48">
        <f t="shared" si="1"/>
        <v>0.47413043478260869</v>
      </c>
      <c r="K34" s="5"/>
    </row>
    <row r="35" spans="3:11" x14ac:dyDescent="0.45">
      <c r="C35" s="28">
        <v>481</v>
      </c>
      <c r="D35" s="2" t="s">
        <v>379</v>
      </c>
      <c r="E35" s="5">
        <v>92.07</v>
      </c>
      <c r="F35" s="5">
        <v>59.525871000000002</v>
      </c>
      <c r="G35" s="53">
        <f t="shared" si="0"/>
        <v>32.544128999999991</v>
      </c>
      <c r="H35" s="48">
        <f t="shared" si="1"/>
        <v>0.35347158683610291</v>
      </c>
      <c r="K35" s="5"/>
    </row>
    <row r="36" spans="3:11" x14ac:dyDescent="0.45">
      <c r="C36" s="28">
        <v>483</v>
      </c>
      <c r="D36" s="2" t="s">
        <v>380</v>
      </c>
      <c r="E36" s="5">
        <v>1.4384999999999999</v>
      </c>
      <c r="F36" s="5">
        <v>1.2852159999999999</v>
      </c>
      <c r="G36" s="53">
        <f t="shared" si="0"/>
        <v>0.15328399999999998</v>
      </c>
      <c r="H36" s="48">
        <f t="shared" si="1"/>
        <v>0.10655822036843934</v>
      </c>
      <c r="K36" s="5"/>
    </row>
    <row r="37" spans="3:11" x14ac:dyDescent="0.45">
      <c r="C37" s="28">
        <v>487</v>
      </c>
      <c r="D37" s="2" t="s">
        <v>381</v>
      </c>
      <c r="E37" s="5">
        <v>1.617</v>
      </c>
      <c r="F37" s="5">
        <v>0.67176400000000003</v>
      </c>
      <c r="G37" s="53">
        <f t="shared" si="0"/>
        <v>0.94523599999999997</v>
      </c>
      <c r="H37" s="48">
        <f t="shared" si="1"/>
        <v>0.58456153370439079</v>
      </c>
      <c r="K37" s="5"/>
    </row>
    <row r="38" spans="3:11" x14ac:dyDescent="0.45">
      <c r="C38" s="28">
        <v>492</v>
      </c>
      <c r="D38" s="2" t="s">
        <v>382</v>
      </c>
      <c r="E38" s="5">
        <v>0.73499999999999999</v>
      </c>
      <c r="F38" s="5">
        <v>0.24075099999999999</v>
      </c>
      <c r="G38" s="53">
        <f t="shared" si="0"/>
        <v>0.49424899999999999</v>
      </c>
      <c r="H38" s="48">
        <f t="shared" si="1"/>
        <v>0.67244761904761907</v>
      </c>
      <c r="K38" s="5"/>
    </row>
    <row r="39" spans="3:11" x14ac:dyDescent="0.45">
      <c r="C39" s="28">
        <v>513</v>
      </c>
      <c r="D39" s="2" t="s">
        <v>383</v>
      </c>
      <c r="E39" s="5">
        <v>5.1999999999999998E-2</v>
      </c>
      <c r="F39" s="5">
        <v>4.0371999999999998E-2</v>
      </c>
      <c r="G39" s="53">
        <f t="shared" si="0"/>
        <v>1.1627999999999999E-2</v>
      </c>
      <c r="H39" s="48">
        <f t="shared" si="1"/>
        <v>0.2236153846153846</v>
      </c>
      <c r="K39" s="5"/>
    </row>
    <row r="40" spans="3:11" x14ac:dyDescent="0.45">
      <c r="C40" s="28">
        <v>521</v>
      </c>
      <c r="D40" s="2" t="s">
        <v>299</v>
      </c>
      <c r="E40" s="5">
        <v>5.11E-2</v>
      </c>
      <c r="F40" s="5">
        <v>3.2541E-2</v>
      </c>
      <c r="G40" s="53">
        <f t="shared" si="0"/>
        <v>1.8558999999999999E-2</v>
      </c>
      <c r="H40" s="48">
        <f t="shared" si="1"/>
        <v>0.36318982387475535</v>
      </c>
      <c r="K40" s="5"/>
    </row>
    <row r="41" spans="3:11" x14ac:dyDescent="0.45">
      <c r="C41" s="28">
        <v>535</v>
      </c>
      <c r="D41" s="2" t="s">
        <v>256</v>
      </c>
      <c r="E41" s="5">
        <v>0.73</v>
      </c>
      <c r="F41" s="5">
        <v>0.44014500000000001</v>
      </c>
      <c r="G41" s="53">
        <f t="shared" si="0"/>
        <v>0.28985499999999997</v>
      </c>
      <c r="H41" s="48">
        <f t="shared" si="1"/>
        <v>0.39706164383561643</v>
      </c>
      <c r="K41" s="5"/>
    </row>
    <row r="42" spans="3:11" x14ac:dyDescent="0.45">
      <c r="C42" s="28">
        <v>605</v>
      </c>
      <c r="D42" s="2" t="s">
        <v>196</v>
      </c>
      <c r="E42" s="5">
        <v>165</v>
      </c>
      <c r="F42" s="5">
        <v>128.4915</v>
      </c>
      <c r="G42" s="53">
        <f t="shared" si="0"/>
        <v>36.508499999999998</v>
      </c>
      <c r="H42" s="48">
        <f t="shared" si="1"/>
        <v>0.22126363636363636</v>
      </c>
      <c r="K42" s="5"/>
    </row>
    <row r="43" spans="3:11" x14ac:dyDescent="0.45">
      <c r="C43" s="28">
        <v>606</v>
      </c>
      <c r="D43" s="2" t="s">
        <v>333</v>
      </c>
      <c r="E43" s="5">
        <v>193.8</v>
      </c>
      <c r="F43" s="5">
        <v>133.908535</v>
      </c>
      <c r="G43" s="53">
        <f t="shared" si="0"/>
        <v>59.891465000000011</v>
      </c>
      <c r="H43" s="48">
        <f t="shared" si="1"/>
        <v>0.30903748710010326</v>
      </c>
      <c r="K43" s="5"/>
    </row>
    <row r="44" spans="3:11" x14ac:dyDescent="0.45">
      <c r="C44" s="28">
        <v>607</v>
      </c>
      <c r="D44" s="2" t="s">
        <v>277</v>
      </c>
      <c r="E44" s="5">
        <v>1943</v>
      </c>
      <c r="F44" s="5">
        <v>1074.0688680000001</v>
      </c>
      <c r="G44" s="53">
        <f t="shared" si="0"/>
        <v>868.93113199999993</v>
      </c>
      <c r="H44" s="48">
        <f t="shared" si="1"/>
        <v>0.44721108183221819</v>
      </c>
      <c r="K44" s="5"/>
    </row>
    <row r="45" spans="3:11" x14ac:dyDescent="0.45">
      <c r="C45" s="28">
        <v>608</v>
      </c>
      <c r="D45" s="2" t="s">
        <v>197</v>
      </c>
      <c r="E45" s="5">
        <v>195</v>
      </c>
      <c r="F45" s="5">
        <v>122.12246</v>
      </c>
      <c r="G45" s="53">
        <f t="shared" si="0"/>
        <v>72.877539999999996</v>
      </c>
      <c r="H45" s="48">
        <f t="shared" si="1"/>
        <v>0.37373097435897434</v>
      </c>
      <c r="K45" s="5"/>
    </row>
    <row r="46" spans="3:11" x14ac:dyDescent="0.45">
      <c r="C46" s="28">
        <v>609</v>
      </c>
      <c r="D46" s="2" t="s">
        <v>173</v>
      </c>
      <c r="E46" s="5">
        <v>119</v>
      </c>
      <c r="F46" s="5">
        <v>69.350129999999993</v>
      </c>
      <c r="G46" s="53">
        <f t="shared" si="0"/>
        <v>49.649870000000007</v>
      </c>
      <c r="H46" s="48">
        <f t="shared" si="1"/>
        <v>0.41722579831932777</v>
      </c>
      <c r="K46" s="5"/>
    </row>
    <row r="47" spans="3:11" x14ac:dyDescent="0.45">
      <c r="C47" s="28">
        <v>610</v>
      </c>
      <c r="D47" s="2" t="s">
        <v>259</v>
      </c>
      <c r="E47" s="5">
        <v>196.5</v>
      </c>
      <c r="F47" s="5">
        <v>122.64129</v>
      </c>
      <c r="G47" s="53">
        <f t="shared" si="0"/>
        <v>73.858710000000002</v>
      </c>
      <c r="H47" s="48">
        <f t="shared" si="1"/>
        <v>0.37587129770992367</v>
      </c>
      <c r="K47" s="5"/>
    </row>
    <row r="48" spans="3:11" x14ac:dyDescent="0.45">
      <c r="C48" s="28">
        <v>658</v>
      </c>
      <c r="D48" s="2" t="s">
        <v>384</v>
      </c>
      <c r="E48" s="5">
        <v>4.9200000000000001E-2</v>
      </c>
      <c r="F48" s="5">
        <v>2.8451000000000001E-2</v>
      </c>
      <c r="G48" s="53">
        <f t="shared" si="0"/>
        <v>2.0749E-2</v>
      </c>
      <c r="H48" s="48">
        <f t="shared" si="1"/>
        <v>0.42172764227642279</v>
      </c>
      <c r="K48" s="5"/>
    </row>
    <row r="49" spans="3:11" x14ac:dyDescent="0.45">
      <c r="C49" s="28">
        <v>661</v>
      </c>
      <c r="D49" s="2" t="s">
        <v>385</v>
      </c>
      <c r="E49" s="5">
        <v>0.52</v>
      </c>
      <c r="F49" s="5">
        <v>0.50517599999999996</v>
      </c>
      <c r="G49" s="53">
        <f t="shared" si="0"/>
        <v>1.4824000000000059E-2</v>
      </c>
      <c r="H49" s="48">
        <f t="shared" si="1"/>
        <v>2.8507692307692421E-2</v>
      </c>
      <c r="K49" s="5"/>
    </row>
    <row r="50" spans="3:11" x14ac:dyDescent="0.45">
      <c r="C50" s="28">
        <v>696</v>
      </c>
      <c r="D50" s="2" t="s">
        <v>386</v>
      </c>
      <c r="E50" s="5">
        <v>1.92</v>
      </c>
      <c r="F50" s="5">
        <v>2.2742999999999999E-2</v>
      </c>
      <c r="G50" s="53">
        <f t="shared" si="0"/>
        <v>1.897257</v>
      </c>
      <c r="H50" s="48">
        <f t="shared" si="1"/>
        <v>0.98815468750000002</v>
      </c>
      <c r="K50" s="5"/>
    </row>
    <row r="51" spans="3:11" x14ac:dyDescent="0.45">
      <c r="C51" s="28">
        <v>701</v>
      </c>
      <c r="D51" s="2" t="s">
        <v>387</v>
      </c>
      <c r="E51" s="5">
        <v>3.677</v>
      </c>
      <c r="F51" s="5">
        <v>1.550462</v>
      </c>
      <c r="G51" s="53">
        <f t="shared" si="0"/>
        <v>2.126538</v>
      </c>
      <c r="H51" s="48">
        <f t="shared" si="1"/>
        <v>0.57833505575197175</v>
      </c>
      <c r="K51" s="5"/>
    </row>
    <row r="52" spans="3:11" x14ac:dyDescent="0.45">
      <c r="C52" s="28">
        <v>718</v>
      </c>
      <c r="D52" s="2" t="s">
        <v>388</v>
      </c>
      <c r="E52" s="5">
        <v>0.17199999999999999</v>
      </c>
      <c r="F52" s="5">
        <v>3.8499999999999998E-4</v>
      </c>
      <c r="G52" s="53">
        <f t="shared" si="0"/>
        <v>0.17161499999999999</v>
      </c>
      <c r="H52" s="48">
        <f t="shared" si="1"/>
        <v>0.99776162790697676</v>
      </c>
      <c r="K52" s="5"/>
    </row>
    <row r="53" spans="3:11" x14ac:dyDescent="0.45">
      <c r="C53" s="28">
        <v>741</v>
      </c>
      <c r="D53" s="2" t="s">
        <v>389</v>
      </c>
      <c r="E53" s="5">
        <v>21.6</v>
      </c>
      <c r="F53" s="5">
        <v>4.9706479999999997</v>
      </c>
      <c r="G53" s="53">
        <f t="shared" si="0"/>
        <v>16.629352000000001</v>
      </c>
      <c r="H53" s="48">
        <f t="shared" si="1"/>
        <v>0.7698774074074074</v>
      </c>
      <c r="K53" s="5"/>
    </row>
    <row r="54" spans="3:11" x14ac:dyDescent="0.45">
      <c r="C54" s="28">
        <v>819</v>
      </c>
      <c r="D54" s="2" t="s">
        <v>390</v>
      </c>
      <c r="E54" s="5">
        <v>0.01</v>
      </c>
      <c r="F54" s="5">
        <v>0</v>
      </c>
      <c r="G54" s="53">
        <f t="shared" si="0"/>
        <v>0.01</v>
      </c>
      <c r="H54" s="48">
        <f t="shared" si="1"/>
        <v>1</v>
      </c>
      <c r="K54" s="5"/>
    </row>
    <row r="55" spans="3:11" x14ac:dyDescent="0.45">
      <c r="C55" s="28">
        <v>833</v>
      </c>
      <c r="D55" s="2" t="s">
        <v>391</v>
      </c>
      <c r="E55" s="5">
        <v>7.5600000000000001E-2</v>
      </c>
      <c r="F55" s="5">
        <v>0.10362</v>
      </c>
      <c r="G55" s="53">
        <f t="shared" si="0"/>
        <v>-2.8020000000000003E-2</v>
      </c>
      <c r="H55" s="48">
        <f t="shared" si="1"/>
        <v>-0.37063492063492065</v>
      </c>
      <c r="K55" s="5"/>
    </row>
    <row r="56" spans="3:11" x14ac:dyDescent="0.45">
      <c r="C56" s="28">
        <v>835</v>
      </c>
      <c r="D56" s="2" t="s">
        <v>392</v>
      </c>
      <c r="E56" s="5">
        <v>7.4999999999999997E-2</v>
      </c>
      <c r="F56" s="5">
        <v>3.1400999999999998E-2</v>
      </c>
      <c r="G56" s="53">
        <f t="shared" si="0"/>
        <v>4.3598999999999999E-2</v>
      </c>
      <c r="H56" s="48">
        <f t="shared" si="1"/>
        <v>0.58132000000000006</v>
      </c>
      <c r="K56" s="5"/>
    </row>
    <row r="57" spans="3:11" x14ac:dyDescent="0.45">
      <c r="C57" s="28">
        <v>874</v>
      </c>
      <c r="D57" s="2" t="s">
        <v>393</v>
      </c>
      <c r="E57" s="5">
        <v>0.25</v>
      </c>
      <c r="F57" s="5">
        <v>0.13750599999999999</v>
      </c>
      <c r="G57" s="53">
        <f t="shared" si="0"/>
        <v>0.11249400000000001</v>
      </c>
      <c r="H57" s="48">
        <f t="shared" si="1"/>
        <v>0.44997600000000004</v>
      </c>
      <c r="K57" s="5"/>
    </row>
    <row r="58" spans="3:11" x14ac:dyDescent="0.45">
      <c r="C58" s="28">
        <v>879</v>
      </c>
      <c r="D58" s="2" t="s">
        <v>394</v>
      </c>
      <c r="E58" s="5">
        <v>0.23</v>
      </c>
      <c r="F58" s="5">
        <v>0.147011</v>
      </c>
      <c r="G58" s="53">
        <f t="shared" si="0"/>
        <v>8.2989000000000007E-2</v>
      </c>
      <c r="H58" s="48">
        <f t="shared" si="1"/>
        <v>0.3608217391304348</v>
      </c>
      <c r="K58" s="5"/>
    </row>
    <row r="59" spans="3:11" x14ac:dyDescent="0.45">
      <c r="C59" s="28">
        <v>931</v>
      </c>
      <c r="D59" s="2" t="s">
        <v>395</v>
      </c>
      <c r="E59" s="5">
        <v>0.56000000000000005</v>
      </c>
      <c r="F59" s="5">
        <v>1.461292</v>
      </c>
      <c r="G59" s="53">
        <f t="shared" si="0"/>
        <v>-0.90129199999999998</v>
      </c>
      <c r="H59" s="48">
        <f t="shared" si="1"/>
        <v>-1.6094499999999998</v>
      </c>
      <c r="K59" s="5"/>
    </row>
    <row r="60" spans="3:11" x14ac:dyDescent="0.45">
      <c r="C60" s="28">
        <v>936</v>
      </c>
      <c r="D60" s="2" t="s">
        <v>396</v>
      </c>
      <c r="E60" s="5">
        <v>5.2999999999999999E-2</v>
      </c>
      <c r="F60" s="5">
        <v>8.0367999999999995E-2</v>
      </c>
      <c r="G60" s="53">
        <f t="shared" si="0"/>
        <v>-2.7367999999999996E-2</v>
      </c>
      <c r="H60" s="48">
        <f t="shared" si="1"/>
        <v>-0.51637735849056599</v>
      </c>
      <c r="K60" s="5"/>
    </row>
    <row r="61" spans="3:11" x14ac:dyDescent="0.45">
      <c r="C61" s="28">
        <v>939</v>
      </c>
      <c r="D61" s="2" t="s">
        <v>397</v>
      </c>
      <c r="E61" s="5">
        <v>9.0299999999999994</v>
      </c>
      <c r="F61" s="5">
        <v>6.9813150000000004</v>
      </c>
      <c r="G61" s="53">
        <f t="shared" si="0"/>
        <v>2.048684999999999</v>
      </c>
      <c r="H61" s="48">
        <f t="shared" si="1"/>
        <v>0.22687541528239194</v>
      </c>
      <c r="K61" s="5"/>
    </row>
    <row r="62" spans="3:11" x14ac:dyDescent="0.45">
      <c r="C62" s="28">
        <v>960</v>
      </c>
      <c r="D62" s="2" t="s">
        <v>398</v>
      </c>
      <c r="E62" s="5">
        <v>0.33</v>
      </c>
      <c r="F62" s="5">
        <v>0.286215</v>
      </c>
      <c r="G62" s="53">
        <f t="shared" si="0"/>
        <v>4.3785000000000018E-2</v>
      </c>
      <c r="H62" s="48">
        <f t="shared" si="1"/>
        <v>0.13268181818181823</v>
      </c>
      <c r="K62" s="5"/>
    </row>
    <row r="63" spans="3:11" x14ac:dyDescent="0.45">
      <c r="C63" s="28">
        <v>978</v>
      </c>
      <c r="D63" s="2" t="s">
        <v>399</v>
      </c>
      <c r="E63" s="5">
        <v>1.31</v>
      </c>
      <c r="F63" s="5">
        <v>1.3047150000000001</v>
      </c>
      <c r="G63" s="53">
        <f t="shared" si="0"/>
        <v>5.2849999999999842E-3</v>
      </c>
      <c r="H63" s="48">
        <f t="shared" si="1"/>
        <v>4.0343511450381554E-3</v>
      </c>
      <c r="K63" s="5"/>
    </row>
    <row r="64" spans="3:11" x14ac:dyDescent="0.45">
      <c r="C64" s="28">
        <v>979</v>
      </c>
      <c r="D64" s="2" t="s">
        <v>400</v>
      </c>
      <c r="E64" s="5">
        <v>6.2E-2</v>
      </c>
      <c r="F64" s="5">
        <v>4.6219000000000003E-2</v>
      </c>
      <c r="G64" s="53">
        <f t="shared" si="0"/>
        <v>1.5780999999999996E-2</v>
      </c>
      <c r="H64" s="48">
        <f t="shared" si="1"/>
        <v>0.25453225806451607</v>
      </c>
      <c r="K64" s="5"/>
    </row>
    <row r="65" spans="3:11" x14ac:dyDescent="0.45">
      <c r="C65" s="28">
        <v>992</v>
      </c>
      <c r="D65" s="2" t="s">
        <v>401</v>
      </c>
      <c r="E65" s="5">
        <v>2.4300000000000002</v>
      </c>
      <c r="F65" s="5">
        <v>0.329071</v>
      </c>
      <c r="G65" s="53">
        <f t="shared" si="0"/>
        <v>2.1009290000000003</v>
      </c>
      <c r="H65" s="48">
        <f t="shared" si="1"/>
        <v>0.86457983539094652</v>
      </c>
      <c r="K65" s="5"/>
    </row>
    <row r="66" spans="3:11" x14ac:dyDescent="0.45">
      <c r="C66" s="28">
        <v>993</v>
      </c>
      <c r="D66" s="2" t="s">
        <v>402</v>
      </c>
      <c r="E66" s="5">
        <v>0.20949999999999999</v>
      </c>
      <c r="F66" s="5">
        <v>0.17533899999999999</v>
      </c>
      <c r="G66" s="53">
        <f t="shared" si="0"/>
        <v>3.4160999999999997E-2</v>
      </c>
      <c r="H66" s="48">
        <f t="shared" si="1"/>
        <v>0.16305966587112172</v>
      </c>
      <c r="K66" s="5"/>
    </row>
    <row r="67" spans="3:11" x14ac:dyDescent="0.45">
      <c r="C67" s="28">
        <v>1029</v>
      </c>
      <c r="D67" s="2" t="s">
        <v>403</v>
      </c>
      <c r="E67" s="5">
        <v>2.2000000000000002</v>
      </c>
      <c r="F67" s="5">
        <v>2.8566910000000001</v>
      </c>
      <c r="G67" s="53">
        <f t="shared" ref="G67:G130" si="2">E67-F67</f>
        <v>-0.65669099999999991</v>
      </c>
      <c r="H67" s="48">
        <f t="shared" ref="H67:H130" si="3">G67/E67</f>
        <v>-0.29849590909090901</v>
      </c>
      <c r="K67" s="5"/>
    </row>
    <row r="68" spans="3:11" x14ac:dyDescent="0.45">
      <c r="C68" s="28">
        <v>1040</v>
      </c>
      <c r="D68" s="2" t="s">
        <v>404</v>
      </c>
      <c r="E68" s="5">
        <v>0.4995</v>
      </c>
      <c r="F68" s="5">
        <v>0.44289400000000001</v>
      </c>
      <c r="G68" s="53">
        <f t="shared" si="2"/>
        <v>5.660599999999999E-2</v>
      </c>
      <c r="H68" s="48">
        <f t="shared" si="3"/>
        <v>0.1133253253253253</v>
      </c>
      <c r="K68" s="5"/>
    </row>
    <row r="69" spans="3:11" x14ac:dyDescent="0.45">
      <c r="C69" s="28">
        <v>1041</v>
      </c>
      <c r="D69" s="2" t="s">
        <v>405</v>
      </c>
      <c r="E69" s="5">
        <v>1.04</v>
      </c>
      <c r="F69" s="5">
        <v>0.95515499999999998</v>
      </c>
      <c r="G69" s="53">
        <f t="shared" si="2"/>
        <v>8.4845000000000059E-2</v>
      </c>
      <c r="H69" s="48">
        <f t="shared" si="3"/>
        <v>8.1581730769230823E-2</v>
      </c>
      <c r="K69" s="5"/>
    </row>
    <row r="70" spans="3:11" x14ac:dyDescent="0.45">
      <c r="C70" s="28">
        <v>1042</v>
      </c>
      <c r="D70" s="2" t="s">
        <v>406</v>
      </c>
      <c r="E70" s="5">
        <v>0.39</v>
      </c>
      <c r="F70" s="5">
        <v>0.33679700000000001</v>
      </c>
      <c r="G70" s="53">
        <f t="shared" si="2"/>
        <v>5.3203E-2</v>
      </c>
      <c r="H70" s="48">
        <f t="shared" si="3"/>
        <v>0.13641794871794871</v>
      </c>
      <c r="K70" s="5"/>
    </row>
    <row r="71" spans="3:11" x14ac:dyDescent="0.45">
      <c r="C71" s="28">
        <v>1043</v>
      </c>
      <c r="D71" s="2" t="s">
        <v>407</v>
      </c>
      <c r="E71" s="5">
        <v>0.2258</v>
      </c>
      <c r="F71" s="5">
        <v>0.42616100000000001</v>
      </c>
      <c r="G71" s="53">
        <f t="shared" si="2"/>
        <v>-0.20036100000000001</v>
      </c>
      <c r="H71" s="48">
        <f t="shared" si="3"/>
        <v>-0.88733835252435789</v>
      </c>
      <c r="K71" s="5"/>
    </row>
    <row r="72" spans="3:11" x14ac:dyDescent="0.45">
      <c r="C72" s="28">
        <v>1044</v>
      </c>
      <c r="D72" s="2" t="s">
        <v>408</v>
      </c>
      <c r="E72" s="5">
        <v>0.5</v>
      </c>
      <c r="F72" s="5">
        <v>0.60829299999999997</v>
      </c>
      <c r="G72" s="53">
        <f t="shared" si="2"/>
        <v>-0.10829299999999997</v>
      </c>
      <c r="H72" s="48">
        <f t="shared" si="3"/>
        <v>-0.21658599999999995</v>
      </c>
      <c r="K72" s="5"/>
    </row>
    <row r="73" spans="3:11" x14ac:dyDescent="0.45">
      <c r="C73" s="28">
        <v>1076</v>
      </c>
      <c r="D73" s="2" t="s">
        <v>409</v>
      </c>
      <c r="E73" s="5">
        <v>0.81640000000000001</v>
      </c>
      <c r="F73" s="5">
        <v>0.26560800000000001</v>
      </c>
      <c r="G73" s="53">
        <f t="shared" si="2"/>
        <v>0.55079199999999995</v>
      </c>
      <c r="H73" s="48">
        <f t="shared" si="3"/>
        <v>0.67465948064674175</v>
      </c>
      <c r="K73" s="5"/>
    </row>
    <row r="74" spans="3:11" x14ac:dyDescent="0.45">
      <c r="C74" s="28">
        <v>1078</v>
      </c>
      <c r="D74" s="2" t="s">
        <v>410</v>
      </c>
      <c r="E74" s="5">
        <v>0.86099999999999999</v>
      </c>
      <c r="F74" s="5">
        <v>0.434444</v>
      </c>
      <c r="G74" s="53">
        <f t="shared" si="2"/>
        <v>0.42655599999999999</v>
      </c>
      <c r="H74" s="48">
        <f t="shared" si="3"/>
        <v>0.49541927990708479</v>
      </c>
      <c r="K74" s="5"/>
    </row>
    <row r="75" spans="3:11" x14ac:dyDescent="0.45">
      <c r="C75" s="28">
        <v>1080</v>
      </c>
      <c r="D75" s="2" t="s">
        <v>411</v>
      </c>
      <c r="E75" s="5">
        <v>4.9200000000000001E-2</v>
      </c>
      <c r="F75" s="5">
        <v>3.4093999999999999E-2</v>
      </c>
      <c r="G75" s="53">
        <f t="shared" si="2"/>
        <v>1.5106000000000001E-2</v>
      </c>
      <c r="H75" s="48">
        <f t="shared" si="3"/>
        <v>0.30703252032520328</v>
      </c>
      <c r="K75" s="5"/>
    </row>
    <row r="76" spans="3:11" x14ac:dyDescent="0.45">
      <c r="C76" s="28">
        <v>1086</v>
      </c>
      <c r="D76" s="2" t="s">
        <v>412</v>
      </c>
      <c r="E76" s="5">
        <v>26.08</v>
      </c>
      <c r="F76" s="5">
        <v>35.564</v>
      </c>
      <c r="G76" s="53">
        <f t="shared" si="2"/>
        <v>-9.4840000000000018</v>
      </c>
      <c r="H76" s="48">
        <f t="shared" si="3"/>
        <v>-0.36365030674846632</v>
      </c>
      <c r="K76" s="5"/>
    </row>
    <row r="77" spans="3:11" x14ac:dyDescent="0.45">
      <c r="C77" s="28">
        <v>1102</v>
      </c>
      <c r="D77" s="2" t="s">
        <v>413</v>
      </c>
      <c r="E77" s="5">
        <v>5.51</v>
      </c>
      <c r="F77" s="5">
        <v>4.5958500000000004</v>
      </c>
      <c r="G77" s="53">
        <f t="shared" si="2"/>
        <v>0.91414999999999935</v>
      </c>
      <c r="H77" s="48">
        <f t="shared" si="3"/>
        <v>0.16590744101633384</v>
      </c>
      <c r="K77" s="5"/>
    </row>
    <row r="78" spans="3:11" x14ac:dyDescent="0.45">
      <c r="C78" s="28">
        <v>1104</v>
      </c>
      <c r="D78" s="2" t="s">
        <v>414</v>
      </c>
      <c r="E78" s="5">
        <v>0.26</v>
      </c>
      <c r="F78" s="5">
        <v>0.201712</v>
      </c>
      <c r="G78" s="53">
        <f t="shared" si="2"/>
        <v>5.8288000000000006E-2</v>
      </c>
      <c r="H78" s="48">
        <f t="shared" si="3"/>
        <v>0.2241846153846154</v>
      </c>
      <c r="K78" s="5"/>
    </row>
    <row r="79" spans="3:11" x14ac:dyDescent="0.45">
      <c r="C79" s="28">
        <v>1113</v>
      </c>
      <c r="D79" s="2" t="s">
        <v>415</v>
      </c>
      <c r="E79" s="5">
        <v>0.10199999999999999</v>
      </c>
      <c r="F79" s="5">
        <v>4.3353000000000003E-2</v>
      </c>
      <c r="G79" s="53">
        <f t="shared" si="2"/>
        <v>5.8646999999999991E-2</v>
      </c>
      <c r="H79" s="48">
        <f t="shared" si="3"/>
        <v>0.57497058823529401</v>
      </c>
      <c r="K79" s="5"/>
    </row>
    <row r="80" spans="3:11" x14ac:dyDescent="0.45">
      <c r="C80" s="28">
        <v>1122</v>
      </c>
      <c r="D80" s="2" t="s">
        <v>416</v>
      </c>
      <c r="E80" s="5">
        <v>72.41</v>
      </c>
      <c r="F80" s="5">
        <v>53.021740000000001</v>
      </c>
      <c r="G80" s="53">
        <f t="shared" si="2"/>
        <v>19.388259999999995</v>
      </c>
      <c r="H80" s="48">
        <f t="shared" si="3"/>
        <v>0.26775666344427562</v>
      </c>
      <c r="K80" s="5"/>
    </row>
    <row r="81" spans="3:11" x14ac:dyDescent="0.45">
      <c r="C81" s="28">
        <v>1157</v>
      </c>
      <c r="D81" s="2" t="s">
        <v>417</v>
      </c>
      <c r="E81" s="5">
        <v>0.46200000000000002</v>
      </c>
      <c r="F81" s="5">
        <v>0.25580000000000003</v>
      </c>
      <c r="G81" s="53">
        <f t="shared" si="2"/>
        <v>0.20619999999999999</v>
      </c>
      <c r="H81" s="48">
        <f t="shared" si="3"/>
        <v>0.44632034632034628</v>
      </c>
      <c r="K81" s="5"/>
    </row>
    <row r="82" spans="3:11" x14ac:dyDescent="0.45">
      <c r="C82" s="28">
        <v>1166</v>
      </c>
      <c r="D82" s="2" t="s">
        <v>418</v>
      </c>
      <c r="E82" s="5">
        <v>1.17</v>
      </c>
      <c r="F82" s="5">
        <v>0.63198900000000002</v>
      </c>
      <c r="G82" s="53">
        <f t="shared" si="2"/>
        <v>0.53801099999999991</v>
      </c>
      <c r="H82" s="48">
        <f t="shared" si="3"/>
        <v>0.45983846153846147</v>
      </c>
      <c r="K82" s="5"/>
    </row>
    <row r="83" spans="3:11" x14ac:dyDescent="0.45">
      <c r="C83" s="28">
        <v>1167</v>
      </c>
      <c r="D83" s="2" t="s">
        <v>419</v>
      </c>
      <c r="E83" s="5">
        <v>36.4</v>
      </c>
      <c r="F83" s="5">
        <v>49.598277000000003</v>
      </c>
      <c r="G83" s="53">
        <f t="shared" si="2"/>
        <v>-13.198277000000004</v>
      </c>
      <c r="H83" s="48">
        <f t="shared" si="3"/>
        <v>-0.36259002747252761</v>
      </c>
      <c r="K83" s="5"/>
    </row>
    <row r="84" spans="3:11" x14ac:dyDescent="0.45">
      <c r="C84" s="28">
        <v>1168</v>
      </c>
      <c r="D84" s="2" t="s">
        <v>420</v>
      </c>
      <c r="E84" s="5">
        <v>83.62</v>
      </c>
      <c r="F84" s="5">
        <v>42.980423999999999</v>
      </c>
      <c r="G84" s="53">
        <f t="shared" si="2"/>
        <v>40.639576000000005</v>
      </c>
      <c r="H84" s="48">
        <f t="shared" si="3"/>
        <v>0.48600306146854821</v>
      </c>
      <c r="K84" s="5"/>
    </row>
    <row r="85" spans="3:11" x14ac:dyDescent="0.45">
      <c r="C85" s="28">
        <v>1170</v>
      </c>
      <c r="D85" s="2" t="s">
        <v>421</v>
      </c>
      <c r="E85" s="5">
        <v>158.62</v>
      </c>
      <c r="F85" s="5">
        <v>127.97253000000001</v>
      </c>
      <c r="G85" s="53">
        <f t="shared" si="2"/>
        <v>30.647469999999998</v>
      </c>
      <c r="H85" s="48">
        <f t="shared" si="3"/>
        <v>0.19321315092674315</v>
      </c>
      <c r="K85" s="5"/>
    </row>
    <row r="86" spans="3:11" x14ac:dyDescent="0.45">
      <c r="C86" s="28">
        <v>1173</v>
      </c>
      <c r="D86" s="2" t="s">
        <v>422</v>
      </c>
      <c r="E86" s="5">
        <v>0.15</v>
      </c>
      <c r="F86" s="5">
        <v>0.106347</v>
      </c>
      <c r="G86" s="53">
        <f t="shared" si="2"/>
        <v>4.3652999999999997E-2</v>
      </c>
      <c r="H86" s="48">
        <f t="shared" si="3"/>
        <v>0.29102</v>
      </c>
      <c r="K86" s="5"/>
    </row>
    <row r="87" spans="3:11" x14ac:dyDescent="0.45">
      <c r="C87" s="28">
        <v>1179</v>
      </c>
      <c r="D87" s="2" t="s">
        <v>423</v>
      </c>
      <c r="E87" s="5">
        <v>0.42</v>
      </c>
      <c r="F87" s="5">
        <v>2.5558000000000001E-2</v>
      </c>
      <c r="G87" s="53">
        <f t="shared" si="2"/>
        <v>0.39444199999999996</v>
      </c>
      <c r="H87" s="48">
        <f t="shared" si="3"/>
        <v>0.93914761904761901</v>
      </c>
      <c r="K87" s="5"/>
    </row>
    <row r="88" spans="3:11" x14ac:dyDescent="0.45">
      <c r="C88" s="28">
        <v>1239</v>
      </c>
      <c r="D88" s="2" t="s">
        <v>424</v>
      </c>
      <c r="E88" s="5">
        <v>7.44</v>
      </c>
      <c r="F88" s="5">
        <v>5.466386</v>
      </c>
      <c r="G88" s="53">
        <f t="shared" si="2"/>
        <v>1.9736140000000004</v>
      </c>
      <c r="H88" s="48">
        <f t="shared" si="3"/>
        <v>0.26527069892473121</v>
      </c>
      <c r="K88" s="5"/>
    </row>
    <row r="89" spans="3:11" x14ac:dyDescent="0.45">
      <c r="C89" s="28">
        <v>1243</v>
      </c>
      <c r="D89" s="2" t="s">
        <v>425</v>
      </c>
      <c r="E89" s="5">
        <v>9.1999999999999993</v>
      </c>
      <c r="F89" s="5">
        <v>0</v>
      </c>
      <c r="G89" s="53">
        <f t="shared" si="2"/>
        <v>9.1999999999999993</v>
      </c>
      <c r="H89" s="48">
        <f t="shared" si="3"/>
        <v>1</v>
      </c>
      <c r="K89" s="5"/>
    </row>
    <row r="90" spans="3:11" x14ac:dyDescent="0.45">
      <c r="C90" s="28">
        <v>1246</v>
      </c>
      <c r="D90" s="2" t="s">
        <v>426</v>
      </c>
      <c r="E90" s="5">
        <v>4.1000000000000002E-2</v>
      </c>
      <c r="F90" s="5">
        <v>6.0668E-2</v>
      </c>
      <c r="G90" s="53">
        <f t="shared" si="2"/>
        <v>-1.9667999999999998E-2</v>
      </c>
      <c r="H90" s="48">
        <f t="shared" si="3"/>
        <v>-0.47970731707317066</v>
      </c>
      <c r="K90" s="5"/>
    </row>
    <row r="91" spans="3:11" x14ac:dyDescent="0.45">
      <c r="C91" s="28">
        <v>1256</v>
      </c>
      <c r="D91" s="2" t="s">
        <v>427</v>
      </c>
      <c r="E91" s="5">
        <v>0.153</v>
      </c>
      <c r="F91" s="5">
        <v>8.1872E-2</v>
      </c>
      <c r="G91" s="53">
        <f t="shared" si="2"/>
        <v>7.1127999999999997E-2</v>
      </c>
      <c r="H91" s="48">
        <f t="shared" si="3"/>
        <v>0.46488888888888885</v>
      </c>
      <c r="K91" s="5"/>
    </row>
    <row r="92" spans="3:11" x14ac:dyDescent="0.45">
      <c r="C92" s="28">
        <v>1261</v>
      </c>
      <c r="D92" s="2" t="s">
        <v>428</v>
      </c>
      <c r="E92" s="5">
        <v>0.18</v>
      </c>
      <c r="F92" s="5">
        <v>0.21676599999999999</v>
      </c>
      <c r="G92" s="53">
        <f t="shared" si="2"/>
        <v>-3.6765999999999993E-2</v>
      </c>
      <c r="H92" s="48">
        <f t="shared" si="3"/>
        <v>-0.20425555555555552</v>
      </c>
      <c r="K92" s="5"/>
    </row>
    <row r="93" spans="3:11" x14ac:dyDescent="0.45">
      <c r="C93" s="28">
        <v>1262</v>
      </c>
      <c r="D93" s="2" t="s">
        <v>429</v>
      </c>
      <c r="E93" s="5">
        <v>0.18</v>
      </c>
      <c r="F93" s="5">
        <v>2.5958999999999999E-2</v>
      </c>
      <c r="G93" s="53">
        <f t="shared" si="2"/>
        <v>0.15404099999999998</v>
      </c>
      <c r="H93" s="48">
        <f t="shared" si="3"/>
        <v>0.85578333333333323</v>
      </c>
      <c r="K93" s="5"/>
    </row>
    <row r="94" spans="3:11" x14ac:dyDescent="0.45">
      <c r="C94" s="28">
        <v>1271</v>
      </c>
      <c r="D94" s="2" t="s">
        <v>430</v>
      </c>
      <c r="E94" s="5">
        <v>0.436</v>
      </c>
      <c r="F94" s="5">
        <v>0.321797</v>
      </c>
      <c r="G94" s="53">
        <f t="shared" si="2"/>
        <v>0.114203</v>
      </c>
      <c r="H94" s="48">
        <f t="shared" si="3"/>
        <v>0.26193348623853213</v>
      </c>
      <c r="K94" s="5"/>
    </row>
    <row r="95" spans="3:11" x14ac:dyDescent="0.45">
      <c r="C95" s="28">
        <v>1301</v>
      </c>
      <c r="D95" s="2" t="s">
        <v>431</v>
      </c>
      <c r="E95" s="5">
        <v>78.28</v>
      </c>
      <c r="F95" s="5">
        <v>62.966569999999997</v>
      </c>
      <c r="G95" s="53">
        <f t="shared" si="2"/>
        <v>15.313430000000004</v>
      </c>
      <c r="H95" s="48">
        <f t="shared" si="3"/>
        <v>0.19562378640776704</v>
      </c>
      <c r="K95" s="5"/>
    </row>
    <row r="96" spans="3:11" x14ac:dyDescent="0.45">
      <c r="C96" s="28">
        <v>1302</v>
      </c>
      <c r="D96" s="2" t="s">
        <v>432</v>
      </c>
      <c r="E96" s="5">
        <v>82.4</v>
      </c>
      <c r="F96" s="5">
        <v>63.352564000000001</v>
      </c>
      <c r="G96" s="53">
        <f t="shared" si="2"/>
        <v>19.047436000000005</v>
      </c>
      <c r="H96" s="48">
        <f t="shared" si="3"/>
        <v>0.2311582038834952</v>
      </c>
      <c r="K96" s="5"/>
    </row>
    <row r="97" spans="3:11" x14ac:dyDescent="0.45">
      <c r="C97" s="28">
        <v>1303</v>
      </c>
      <c r="D97" s="2" t="s">
        <v>433</v>
      </c>
      <c r="E97" s="5">
        <v>71.069999999999993</v>
      </c>
      <c r="F97" s="5">
        <v>56.581268000000001</v>
      </c>
      <c r="G97" s="53">
        <f t="shared" si="2"/>
        <v>14.488731999999992</v>
      </c>
      <c r="H97" s="48">
        <f t="shared" si="3"/>
        <v>0.20386565358097641</v>
      </c>
      <c r="K97" s="5"/>
    </row>
    <row r="98" spans="3:11" x14ac:dyDescent="0.45">
      <c r="C98" s="28">
        <v>1304</v>
      </c>
      <c r="D98" s="2" t="s">
        <v>434</v>
      </c>
      <c r="E98" s="5">
        <v>288.39999999999998</v>
      </c>
      <c r="F98" s="5">
        <v>119.963691</v>
      </c>
      <c r="G98" s="53">
        <f t="shared" si="2"/>
        <v>168.43630899999999</v>
      </c>
      <c r="H98" s="48">
        <f t="shared" si="3"/>
        <v>0.58403713245492372</v>
      </c>
      <c r="K98" s="5"/>
    </row>
    <row r="99" spans="3:11" x14ac:dyDescent="0.45">
      <c r="C99" s="28">
        <v>1306</v>
      </c>
      <c r="D99" s="2" t="s">
        <v>435</v>
      </c>
      <c r="E99" s="5">
        <v>11.07</v>
      </c>
      <c r="F99" s="5">
        <v>8.9433000000000007</v>
      </c>
      <c r="G99" s="53">
        <f t="shared" si="2"/>
        <v>2.1266999999999996</v>
      </c>
      <c r="H99" s="48">
        <f t="shared" si="3"/>
        <v>0.19211382113821135</v>
      </c>
      <c r="K99" s="5"/>
    </row>
    <row r="100" spans="3:11" x14ac:dyDescent="0.45">
      <c r="C100" s="28">
        <v>1372</v>
      </c>
      <c r="D100" s="2" t="s">
        <v>436</v>
      </c>
      <c r="E100" s="5">
        <v>43.18</v>
      </c>
      <c r="F100" s="5">
        <v>55.560313000000001</v>
      </c>
      <c r="G100" s="53">
        <f t="shared" si="2"/>
        <v>-12.380313000000001</v>
      </c>
      <c r="H100" s="48">
        <f t="shared" si="3"/>
        <v>-0.28671405743399725</v>
      </c>
      <c r="K100" s="5"/>
    </row>
    <row r="101" spans="3:11" x14ac:dyDescent="0.45">
      <c r="C101" s="28">
        <v>1411</v>
      </c>
      <c r="D101" s="2" t="s">
        <v>437</v>
      </c>
      <c r="E101" s="5">
        <v>1.39</v>
      </c>
      <c r="F101" s="5">
        <v>0.42745100000000003</v>
      </c>
      <c r="G101" s="53">
        <f t="shared" si="2"/>
        <v>0.96254899999999988</v>
      </c>
      <c r="H101" s="48">
        <f t="shared" si="3"/>
        <v>0.69248129496402877</v>
      </c>
      <c r="K101" s="5"/>
    </row>
    <row r="102" spans="3:11" x14ac:dyDescent="0.45">
      <c r="C102" s="28">
        <v>1435</v>
      </c>
      <c r="D102" s="2" t="s">
        <v>438</v>
      </c>
      <c r="E102" s="5">
        <v>0.1084</v>
      </c>
      <c r="F102" s="5">
        <v>0.122226</v>
      </c>
      <c r="G102" s="53">
        <f t="shared" si="2"/>
        <v>-1.3826000000000005E-2</v>
      </c>
      <c r="H102" s="48">
        <f t="shared" si="3"/>
        <v>-0.12754612546125466</v>
      </c>
      <c r="K102" s="5"/>
    </row>
    <row r="103" spans="3:11" x14ac:dyDescent="0.45">
      <c r="C103" s="28">
        <v>1481</v>
      </c>
      <c r="D103" s="2" t="s">
        <v>439</v>
      </c>
      <c r="E103" s="5">
        <v>9.32</v>
      </c>
      <c r="F103" s="5">
        <v>8.5886650000000007</v>
      </c>
      <c r="G103" s="53">
        <f t="shared" si="2"/>
        <v>0.73133499999999962</v>
      </c>
      <c r="H103" s="48">
        <f t="shared" si="3"/>
        <v>7.8469420600858319E-2</v>
      </c>
      <c r="K103" s="5"/>
    </row>
    <row r="104" spans="3:11" x14ac:dyDescent="0.45">
      <c r="C104" s="28">
        <v>1484</v>
      </c>
      <c r="D104" s="2" t="s">
        <v>440</v>
      </c>
      <c r="E104" s="5">
        <v>13.5</v>
      </c>
      <c r="F104" s="5">
        <v>13.274955</v>
      </c>
      <c r="G104" s="53">
        <f t="shared" si="2"/>
        <v>0.22504499999999972</v>
      </c>
      <c r="H104" s="48">
        <f t="shared" si="3"/>
        <v>1.666999999999998E-2</v>
      </c>
      <c r="K104" s="5"/>
    </row>
    <row r="105" spans="3:11" x14ac:dyDescent="0.45">
      <c r="C105" s="28">
        <v>1489</v>
      </c>
      <c r="D105" s="2" t="s">
        <v>441</v>
      </c>
      <c r="E105" s="5">
        <v>11.63</v>
      </c>
      <c r="F105" s="5">
        <v>11.065305</v>
      </c>
      <c r="G105" s="53">
        <f t="shared" si="2"/>
        <v>0.56469500000000039</v>
      </c>
      <c r="H105" s="48">
        <f t="shared" si="3"/>
        <v>4.8555030094583007E-2</v>
      </c>
      <c r="K105" s="5"/>
    </row>
    <row r="106" spans="3:11" x14ac:dyDescent="0.45">
      <c r="C106" s="28">
        <v>1494</v>
      </c>
      <c r="D106" s="2" t="s">
        <v>131</v>
      </c>
      <c r="E106" s="5">
        <v>56</v>
      </c>
      <c r="F106" s="5">
        <v>82.395769000000001</v>
      </c>
      <c r="G106" s="53">
        <f t="shared" si="2"/>
        <v>-26.395769000000001</v>
      </c>
      <c r="H106" s="48">
        <f t="shared" si="3"/>
        <v>-0.4713530178571429</v>
      </c>
      <c r="K106" s="5"/>
    </row>
    <row r="107" spans="3:11" x14ac:dyDescent="0.45">
      <c r="C107" s="28">
        <v>1496</v>
      </c>
      <c r="D107" s="2" t="s">
        <v>442</v>
      </c>
      <c r="E107" s="5">
        <v>0.12</v>
      </c>
      <c r="F107" s="5">
        <v>7.8600000000000003E-2</v>
      </c>
      <c r="G107" s="53">
        <f t="shared" si="2"/>
        <v>4.1399999999999992E-2</v>
      </c>
      <c r="H107" s="48">
        <f t="shared" si="3"/>
        <v>0.34499999999999997</v>
      </c>
      <c r="K107" s="5"/>
    </row>
    <row r="108" spans="3:11" x14ac:dyDescent="0.45">
      <c r="C108" s="28">
        <v>1502</v>
      </c>
      <c r="D108" s="2" t="s">
        <v>443</v>
      </c>
      <c r="E108" s="5">
        <v>0.89</v>
      </c>
      <c r="F108" s="5">
        <v>0.60750300000000002</v>
      </c>
      <c r="G108" s="53">
        <f t="shared" si="2"/>
        <v>0.282497</v>
      </c>
      <c r="H108" s="48">
        <f t="shared" si="3"/>
        <v>0.3174123595505618</v>
      </c>
      <c r="K108" s="5"/>
    </row>
    <row r="109" spans="3:11" x14ac:dyDescent="0.45">
      <c r="C109" s="28">
        <v>1503</v>
      </c>
      <c r="D109" s="2" t="s">
        <v>444</v>
      </c>
      <c r="E109" s="5">
        <v>2.0499999999999998</v>
      </c>
      <c r="F109" s="5">
        <v>1.386919</v>
      </c>
      <c r="G109" s="53">
        <f t="shared" si="2"/>
        <v>0.66308099999999981</v>
      </c>
      <c r="H109" s="48">
        <f t="shared" si="3"/>
        <v>0.32345414634146336</v>
      </c>
      <c r="K109" s="5"/>
    </row>
    <row r="110" spans="3:11" x14ac:dyDescent="0.45">
      <c r="C110" s="28">
        <v>1534</v>
      </c>
      <c r="D110" s="2" t="s">
        <v>445</v>
      </c>
      <c r="E110" s="5">
        <v>0.03</v>
      </c>
      <c r="F110" s="5">
        <v>3.1379999999999998E-2</v>
      </c>
      <c r="G110" s="53">
        <f t="shared" si="2"/>
        <v>-1.3799999999999993E-3</v>
      </c>
      <c r="H110" s="48">
        <f t="shared" si="3"/>
        <v>-4.5999999999999978E-2</v>
      </c>
      <c r="K110" s="5"/>
    </row>
    <row r="111" spans="3:11" x14ac:dyDescent="0.45">
      <c r="C111" s="28">
        <v>1572</v>
      </c>
      <c r="D111" s="2" t="s">
        <v>446</v>
      </c>
      <c r="E111" s="5">
        <v>0.33</v>
      </c>
      <c r="F111" s="5">
        <v>0.52300000000000002</v>
      </c>
      <c r="G111" s="53">
        <f t="shared" si="2"/>
        <v>-0.193</v>
      </c>
      <c r="H111" s="48">
        <f t="shared" si="3"/>
        <v>-0.58484848484848484</v>
      </c>
      <c r="K111" s="5"/>
    </row>
    <row r="112" spans="3:11" x14ac:dyDescent="0.45">
      <c r="C112" s="28">
        <v>1640</v>
      </c>
      <c r="D112" s="2" t="s">
        <v>447</v>
      </c>
      <c r="E112" s="5">
        <v>1.6</v>
      </c>
      <c r="F112" s="5">
        <v>1.336222</v>
      </c>
      <c r="G112" s="53">
        <f t="shared" si="2"/>
        <v>0.26377800000000007</v>
      </c>
      <c r="H112" s="48">
        <f t="shared" si="3"/>
        <v>0.16486125000000004</v>
      </c>
      <c r="K112" s="5"/>
    </row>
    <row r="113" spans="3:11" x14ac:dyDescent="0.45">
      <c r="C113" s="28">
        <v>1643</v>
      </c>
      <c r="D113" s="2" t="s">
        <v>448</v>
      </c>
      <c r="E113" s="5">
        <v>0.08</v>
      </c>
      <c r="F113" s="5">
        <v>0.33174900000000002</v>
      </c>
      <c r="G113" s="53">
        <f t="shared" si="2"/>
        <v>-0.251749</v>
      </c>
      <c r="H113" s="48">
        <f t="shared" si="3"/>
        <v>-3.1468625000000001</v>
      </c>
      <c r="K113" s="5"/>
    </row>
    <row r="114" spans="3:11" x14ac:dyDescent="0.45">
      <c r="C114" s="28">
        <v>1647</v>
      </c>
      <c r="D114" s="2" t="s">
        <v>449</v>
      </c>
      <c r="E114" s="5">
        <v>2.8</v>
      </c>
      <c r="F114" s="5">
        <v>2.435079</v>
      </c>
      <c r="G114" s="53">
        <f t="shared" si="2"/>
        <v>0.36492099999999983</v>
      </c>
      <c r="H114" s="48">
        <f t="shared" si="3"/>
        <v>0.13032892857142853</v>
      </c>
      <c r="K114" s="5"/>
    </row>
    <row r="115" spans="3:11" x14ac:dyDescent="0.45">
      <c r="C115" s="28">
        <v>1670</v>
      </c>
      <c r="D115" s="2" t="s">
        <v>303</v>
      </c>
      <c r="E115" s="5">
        <v>0.1656</v>
      </c>
      <c r="F115" s="5">
        <v>0.14030400000000001</v>
      </c>
      <c r="G115" s="53">
        <f t="shared" si="2"/>
        <v>2.5295999999999985E-2</v>
      </c>
      <c r="H115" s="48">
        <f t="shared" si="3"/>
        <v>0.15275362318840571</v>
      </c>
      <c r="K115" s="5"/>
    </row>
    <row r="116" spans="3:11" x14ac:dyDescent="0.45">
      <c r="C116" s="28">
        <v>1671</v>
      </c>
      <c r="D116" s="2" t="s">
        <v>280</v>
      </c>
      <c r="E116" s="5">
        <v>0.16830000000000001</v>
      </c>
      <c r="F116" s="5">
        <v>0.14866099999999999</v>
      </c>
      <c r="G116" s="53">
        <f t="shared" si="2"/>
        <v>1.9639000000000018E-2</v>
      </c>
      <c r="H116" s="48">
        <f t="shared" si="3"/>
        <v>0.11669043374925737</v>
      </c>
      <c r="K116" s="5"/>
    </row>
    <row r="117" spans="3:11" x14ac:dyDescent="0.45">
      <c r="C117" s="28">
        <v>1672</v>
      </c>
      <c r="D117" s="2" t="s">
        <v>177</v>
      </c>
      <c r="E117" s="5">
        <v>0.36259999999999998</v>
      </c>
      <c r="F117" s="5">
        <v>0.20335800000000001</v>
      </c>
      <c r="G117" s="53">
        <f t="shared" si="2"/>
        <v>0.15924199999999997</v>
      </c>
      <c r="H117" s="48">
        <f t="shared" si="3"/>
        <v>0.43916712630998339</v>
      </c>
      <c r="K117" s="5"/>
    </row>
    <row r="118" spans="3:11" x14ac:dyDescent="0.45">
      <c r="C118" s="28">
        <v>1673</v>
      </c>
      <c r="D118" s="2" t="s">
        <v>211</v>
      </c>
      <c r="E118" s="5">
        <v>0.1656</v>
      </c>
      <c r="F118" s="5">
        <v>0.110235</v>
      </c>
      <c r="G118" s="53">
        <f t="shared" si="2"/>
        <v>5.5364999999999998E-2</v>
      </c>
      <c r="H118" s="48">
        <f t="shared" si="3"/>
        <v>0.33432971014492752</v>
      </c>
      <c r="K118" s="5"/>
    </row>
    <row r="119" spans="3:11" x14ac:dyDescent="0.45">
      <c r="C119" s="28">
        <v>1674</v>
      </c>
      <c r="D119" s="2" t="s">
        <v>187</v>
      </c>
      <c r="E119" s="5">
        <v>0.16830000000000001</v>
      </c>
      <c r="F119" s="5">
        <v>0.14596999999999999</v>
      </c>
      <c r="G119" s="53">
        <f t="shared" si="2"/>
        <v>2.2330000000000017E-2</v>
      </c>
      <c r="H119" s="48">
        <f t="shared" si="3"/>
        <v>0.13267973856209159</v>
      </c>
      <c r="K119" s="5"/>
    </row>
    <row r="120" spans="3:11" x14ac:dyDescent="0.45">
      <c r="C120" s="28">
        <v>1744</v>
      </c>
      <c r="D120" s="2" t="s">
        <v>450</v>
      </c>
      <c r="E120" s="5">
        <v>0.79</v>
      </c>
      <c r="F120" s="5">
        <v>0.44963599999999998</v>
      </c>
      <c r="G120" s="53">
        <f t="shared" si="2"/>
        <v>0.34036400000000006</v>
      </c>
      <c r="H120" s="48">
        <f t="shared" si="3"/>
        <v>0.43084050632911397</v>
      </c>
      <c r="K120" s="5"/>
    </row>
    <row r="121" spans="3:11" x14ac:dyDescent="0.45">
      <c r="C121" s="28">
        <v>1791</v>
      </c>
      <c r="D121" s="2" t="s">
        <v>451</v>
      </c>
      <c r="E121" s="5">
        <v>0.28349999999999997</v>
      </c>
      <c r="F121" s="5">
        <v>0.17685600000000001</v>
      </c>
      <c r="G121" s="53">
        <f t="shared" si="2"/>
        <v>0.10664399999999996</v>
      </c>
      <c r="H121" s="48">
        <f t="shared" si="3"/>
        <v>0.37616931216931204</v>
      </c>
      <c r="K121" s="5"/>
    </row>
    <row r="122" spans="3:11" x14ac:dyDescent="0.45">
      <c r="C122" s="28">
        <v>1820</v>
      </c>
      <c r="D122" s="2" t="s">
        <v>452</v>
      </c>
      <c r="E122" s="5">
        <v>0.16</v>
      </c>
      <c r="F122" s="5">
        <v>0.15595800000000001</v>
      </c>
      <c r="G122" s="53">
        <f t="shared" si="2"/>
        <v>4.04199999999999E-3</v>
      </c>
      <c r="H122" s="48">
        <f t="shared" si="3"/>
        <v>2.5262499999999938E-2</v>
      </c>
      <c r="K122" s="5"/>
    </row>
    <row r="123" spans="3:11" x14ac:dyDescent="0.45">
      <c r="C123" s="28">
        <v>1862</v>
      </c>
      <c r="D123" s="2" t="s">
        <v>453</v>
      </c>
      <c r="E123" s="5">
        <v>0.312</v>
      </c>
      <c r="F123" s="5">
        <v>0.16788700000000001</v>
      </c>
      <c r="G123" s="53">
        <f t="shared" si="2"/>
        <v>0.14411299999999999</v>
      </c>
      <c r="H123" s="48">
        <f t="shared" si="3"/>
        <v>0.46190064102564099</v>
      </c>
      <c r="K123" s="5"/>
    </row>
    <row r="124" spans="3:11" x14ac:dyDescent="0.45">
      <c r="C124" s="28">
        <v>1879</v>
      </c>
      <c r="D124" s="2" t="s">
        <v>454</v>
      </c>
      <c r="E124" s="5">
        <v>4.48E-2</v>
      </c>
      <c r="F124" s="5">
        <v>1.8783999999999999E-2</v>
      </c>
      <c r="G124" s="53">
        <f t="shared" si="2"/>
        <v>2.6016000000000001E-2</v>
      </c>
      <c r="H124" s="48">
        <f t="shared" si="3"/>
        <v>0.58071428571428574</v>
      </c>
      <c r="K124" s="5"/>
    </row>
    <row r="125" spans="3:11" x14ac:dyDescent="0.45">
      <c r="C125" s="28">
        <v>1885</v>
      </c>
      <c r="D125" s="2" t="s">
        <v>455</v>
      </c>
      <c r="E125" s="5">
        <v>0.30399999999999999</v>
      </c>
      <c r="F125" s="5">
        <v>0.21005499999999999</v>
      </c>
      <c r="G125" s="53">
        <f t="shared" si="2"/>
        <v>9.3945000000000001E-2</v>
      </c>
      <c r="H125" s="48">
        <f t="shared" si="3"/>
        <v>0.30902960526315792</v>
      </c>
      <c r="K125" s="5"/>
    </row>
    <row r="126" spans="3:11" x14ac:dyDescent="0.45">
      <c r="C126" s="28">
        <v>1886</v>
      </c>
      <c r="D126" s="2" t="s">
        <v>456</v>
      </c>
      <c r="E126" s="5">
        <v>0.45</v>
      </c>
      <c r="F126" s="5">
        <v>0.31117299999999998</v>
      </c>
      <c r="G126" s="53">
        <f t="shared" si="2"/>
        <v>0.13882700000000003</v>
      </c>
      <c r="H126" s="48">
        <f t="shared" si="3"/>
        <v>0.30850444444444453</v>
      </c>
      <c r="K126" s="5"/>
    </row>
    <row r="127" spans="3:11" x14ac:dyDescent="0.45">
      <c r="C127" s="28">
        <v>1887</v>
      </c>
      <c r="D127" s="2" t="s">
        <v>457</v>
      </c>
      <c r="E127" s="5">
        <v>0.08</v>
      </c>
      <c r="F127" s="5">
        <v>4.5898000000000001E-2</v>
      </c>
      <c r="G127" s="53">
        <f t="shared" si="2"/>
        <v>3.4102E-2</v>
      </c>
      <c r="H127" s="48">
        <f t="shared" si="3"/>
        <v>0.42627500000000002</v>
      </c>
      <c r="K127" s="5"/>
    </row>
    <row r="128" spans="3:11" x14ac:dyDescent="0.45">
      <c r="C128" s="28">
        <v>1888</v>
      </c>
      <c r="D128" s="2" t="s">
        <v>458</v>
      </c>
      <c r="E128" s="5">
        <v>0.42</v>
      </c>
      <c r="F128" s="5">
        <v>0.364292</v>
      </c>
      <c r="G128" s="53">
        <f t="shared" si="2"/>
        <v>5.570799999999998E-2</v>
      </c>
      <c r="H128" s="48">
        <f t="shared" si="3"/>
        <v>0.13263809523809519</v>
      </c>
      <c r="K128" s="5"/>
    </row>
    <row r="129" spans="3:11" x14ac:dyDescent="0.45">
      <c r="C129" s="28">
        <v>1889</v>
      </c>
      <c r="D129" s="2" t="s">
        <v>459</v>
      </c>
      <c r="E129" s="5">
        <v>0.47</v>
      </c>
      <c r="F129" s="5">
        <v>0.27785799999999999</v>
      </c>
      <c r="G129" s="53">
        <f t="shared" si="2"/>
        <v>0.19214199999999998</v>
      </c>
      <c r="H129" s="48">
        <f t="shared" si="3"/>
        <v>0.40881276595744681</v>
      </c>
      <c r="K129" s="5"/>
    </row>
    <row r="130" spans="3:11" x14ac:dyDescent="0.45">
      <c r="C130" s="28">
        <v>1890</v>
      </c>
      <c r="D130" s="2" t="s">
        <v>460</v>
      </c>
      <c r="E130" s="5">
        <v>0.58399999999999996</v>
      </c>
      <c r="F130" s="5">
        <v>0.42859999999999998</v>
      </c>
      <c r="G130" s="53">
        <f t="shared" si="2"/>
        <v>0.15539999999999998</v>
      </c>
      <c r="H130" s="48">
        <f t="shared" si="3"/>
        <v>0.26609589041095888</v>
      </c>
      <c r="K130" s="5"/>
    </row>
    <row r="131" spans="3:11" x14ac:dyDescent="0.45">
      <c r="C131" s="28">
        <v>1915</v>
      </c>
      <c r="D131" s="2" t="s">
        <v>461</v>
      </c>
      <c r="E131" s="5">
        <v>0.69299999999999995</v>
      </c>
      <c r="F131" s="5">
        <v>0.62572799999999995</v>
      </c>
      <c r="G131" s="53">
        <f t="shared" ref="G131:G194" si="4">E131-F131</f>
        <v>6.7271999999999998E-2</v>
      </c>
      <c r="H131" s="48">
        <f t="shared" ref="H131:H194" si="5">G131/E131</f>
        <v>9.7073593073593076E-2</v>
      </c>
      <c r="K131" s="5"/>
    </row>
    <row r="132" spans="3:11" x14ac:dyDescent="0.45">
      <c r="C132" s="28">
        <v>1917</v>
      </c>
      <c r="D132" s="2" t="s">
        <v>305</v>
      </c>
      <c r="E132" s="5">
        <v>0.116295</v>
      </c>
      <c r="F132" s="5">
        <v>6.4741000000000007E-2</v>
      </c>
      <c r="G132" s="53">
        <f t="shared" si="4"/>
        <v>5.1553999999999989E-2</v>
      </c>
      <c r="H132" s="48">
        <f t="shared" si="5"/>
        <v>0.44330366739756644</v>
      </c>
      <c r="K132" s="5"/>
    </row>
    <row r="133" spans="3:11" x14ac:dyDescent="0.45">
      <c r="C133" s="28">
        <v>1924</v>
      </c>
      <c r="D133" s="2" t="s">
        <v>462</v>
      </c>
      <c r="E133" s="5">
        <v>491.04</v>
      </c>
      <c r="F133" s="5">
        <v>407.57163100000002</v>
      </c>
      <c r="G133" s="53">
        <f t="shared" si="4"/>
        <v>83.468368999999996</v>
      </c>
      <c r="H133" s="48">
        <f t="shared" si="5"/>
        <v>0.16998283031932224</v>
      </c>
      <c r="K133" s="5"/>
    </row>
    <row r="134" spans="3:11" x14ac:dyDescent="0.45">
      <c r="C134" s="28">
        <v>1925</v>
      </c>
      <c r="D134" s="2" t="s">
        <v>463</v>
      </c>
      <c r="E134" s="5">
        <v>613.79999999999995</v>
      </c>
      <c r="F134" s="5">
        <v>424.93153799999999</v>
      </c>
      <c r="G134" s="53">
        <f t="shared" si="4"/>
        <v>188.86846199999997</v>
      </c>
      <c r="H134" s="48">
        <f t="shared" si="5"/>
        <v>0.30770358748778098</v>
      </c>
      <c r="K134" s="5"/>
    </row>
    <row r="135" spans="3:11" x14ac:dyDescent="0.45">
      <c r="C135" s="28">
        <v>1934</v>
      </c>
      <c r="D135" s="2" t="s">
        <v>464</v>
      </c>
      <c r="E135" s="5">
        <v>0.372</v>
      </c>
      <c r="F135" s="5">
        <v>0.146758</v>
      </c>
      <c r="G135" s="53">
        <f t="shared" si="4"/>
        <v>0.225242</v>
      </c>
      <c r="H135" s="48">
        <f t="shared" si="5"/>
        <v>0.60548924731182796</v>
      </c>
      <c r="K135" s="5"/>
    </row>
    <row r="136" spans="3:11" x14ac:dyDescent="0.45">
      <c r="C136" s="28">
        <v>1960</v>
      </c>
      <c r="D136" s="2" t="s">
        <v>465</v>
      </c>
      <c r="E136" s="5">
        <v>0.32</v>
      </c>
      <c r="F136" s="5">
        <v>0.21973500000000001</v>
      </c>
      <c r="G136" s="53">
        <f t="shared" si="4"/>
        <v>0.10026499999999999</v>
      </c>
      <c r="H136" s="48">
        <f t="shared" si="5"/>
        <v>0.31332812499999996</v>
      </c>
      <c r="K136" s="5"/>
    </row>
    <row r="137" spans="3:11" x14ac:dyDescent="0.45">
      <c r="C137" s="28">
        <v>1983</v>
      </c>
      <c r="D137" s="2" t="s">
        <v>466</v>
      </c>
      <c r="E137" s="5">
        <v>0.58809999999999996</v>
      </c>
      <c r="F137" s="5">
        <v>0.53654199999999996</v>
      </c>
      <c r="G137" s="53">
        <f t="shared" si="4"/>
        <v>5.1557999999999993E-2</v>
      </c>
      <c r="H137" s="48">
        <f t="shared" si="5"/>
        <v>8.7668763815677606E-2</v>
      </c>
      <c r="K137" s="5"/>
    </row>
    <row r="138" spans="3:11" x14ac:dyDescent="0.45">
      <c r="C138" s="28">
        <v>1984</v>
      </c>
      <c r="D138" s="2" t="s">
        <v>467</v>
      </c>
      <c r="E138" s="5">
        <v>0.48</v>
      </c>
      <c r="F138" s="5">
        <v>0.54383700000000001</v>
      </c>
      <c r="G138" s="53">
        <f t="shared" si="4"/>
        <v>-6.3837000000000033E-2</v>
      </c>
      <c r="H138" s="48">
        <f t="shared" si="5"/>
        <v>-0.13299375000000008</v>
      </c>
      <c r="K138" s="5"/>
    </row>
    <row r="139" spans="3:11" x14ac:dyDescent="0.45">
      <c r="C139" s="28">
        <v>1994</v>
      </c>
      <c r="D139" s="2" t="s">
        <v>468</v>
      </c>
      <c r="E139" s="5">
        <v>5.2999999999999999E-2</v>
      </c>
      <c r="F139" s="5">
        <v>0</v>
      </c>
      <c r="G139" s="53">
        <f t="shared" si="4"/>
        <v>5.2999999999999999E-2</v>
      </c>
      <c r="H139" s="48">
        <f t="shared" si="5"/>
        <v>1</v>
      </c>
      <c r="K139" s="5"/>
    </row>
    <row r="140" spans="3:11" x14ac:dyDescent="0.45">
      <c r="C140" s="28">
        <v>2046</v>
      </c>
      <c r="D140" s="2" t="s">
        <v>469</v>
      </c>
      <c r="E140" s="5">
        <v>0.5</v>
      </c>
      <c r="F140" s="5">
        <v>0.348802</v>
      </c>
      <c r="G140" s="53">
        <f t="shared" si="4"/>
        <v>0.151198</v>
      </c>
      <c r="H140" s="48">
        <f t="shared" si="5"/>
        <v>0.302396</v>
      </c>
      <c r="K140" s="5"/>
    </row>
    <row r="141" spans="3:11" x14ac:dyDescent="0.45">
      <c r="C141" s="28">
        <v>2069</v>
      </c>
      <c r="D141" s="2" t="s">
        <v>470</v>
      </c>
      <c r="E141" s="5">
        <v>3.5000000000000003E-2</v>
      </c>
      <c r="F141" s="5">
        <v>0.147283</v>
      </c>
      <c r="G141" s="53">
        <f t="shared" si="4"/>
        <v>-0.11228299999999999</v>
      </c>
      <c r="H141" s="48">
        <f t="shared" si="5"/>
        <v>-3.2080857142857138</v>
      </c>
      <c r="K141" s="5"/>
    </row>
    <row r="142" spans="3:11" x14ac:dyDescent="0.45">
      <c r="C142" s="28">
        <v>2082</v>
      </c>
      <c r="D142" s="2" t="s">
        <v>471</v>
      </c>
      <c r="E142" s="5">
        <v>4.5999999999999999E-2</v>
      </c>
      <c r="F142" s="5">
        <v>5.2299999999999999E-2</v>
      </c>
      <c r="G142" s="53">
        <f t="shared" si="4"/>
        <v>-6.3E-3</v>
      </c>
      <c r="H142" s="48">
        <f t="shared" si="5"/>
        <v>-0.13695652173913045</v>
      </c>
      <c r="K142" s="5"/>
    </row>
    <row r="143" spans="3:11" x14ac:dyDescent="0.45">
      <c r="C143" s="28">
        <v>2086</v>
      </c>
      <c r="D143" s="2" t="s">
        <v>472</v>
      </c>
      <c r="E143" s="5">
        <v>13</v>
      </c>
      <c r="F143" s="5">
        <v>9.5232530000000004</v>
      </c>
      <c r="G143" s="53">
        <f t="shared" si="4"/>
        <v>3.4767469999999996</v>
      </c>
      <c r="H143" s="48">
        <f t="shared" si="5"/>
        <v>0.26744207692307687</v>
      </c>
      <c r="K143" s="5"/>
    </row>
    <row r="144" spans="3:11" x14ac:dyDescent="0.45">
      <c r="C144" s="28">
        <v>2087</v>
      </c>
      <c r="D144" s="2" t="s">
        <v>473</v>
      </c>
      <c r="E144" s="5">
        <v>78</v>
      </c>
      <c r="F144" s="5">
        <v>45.384914999999999</v>
      </c>
      <c r="G144" s="53">
        <f t="shared" si="4"/>
        <v>32.615085000000001</v>
      </c>
      <c r="H144" s="48">
        <f t="shared" si="5"/>
        <v>0.41814211538461538</v>
      </c>
      <c r="K144" s="5"/>
    </row>
    <row r="145" spans="3:11" x14ac:dyDescent="0.45">
      <c r="C145" s="28">
        <v>2088</v>
      </c>
      <c r="D145" s="2" t="s">
        <v>474</v>
      </c>
      <c r="E145" s="5">
        <v>24.96</v>
      </c>
      <c r="F145" s="5">
        <v>18.107353</v>
      </c>
      <c r="G145" s="53">
        <f t="shared" si="4"/>
        <v>6.852647000000001</v>
      </c>
      <c r="H145" s="48">
        <f t="shared" si="5"/>
        <v>0.27454515224358977</v>
      </c>
      <c r="K145" s="5"/>
    </row>
    <row r="146" spans="3:11" x14ac:dyDescent="0.45">
      <c r="C146" s="28">
        <v>2089</v>
      </c>
      <c r="D146" s="2" t="s">
        <v>475</v>
      </c>
      <c r="E146" s="5">
        <v>148.32</v>
      </c>
      <c r="F146" s="5">
        <v>145.598793</v>
      </c>
      <c r="G146" s="53">
        <f t="shared" si="4"/>
        <v>2.7212069999999926</v>
      </c>
      <c r="H146" s="48">
        <f t="shared" si="5"/>
        <v>1.8346864886731342E-2</v>
      </c>
      <c r="K146" s="5"/>
    </row>
    <row r="147" spans="3:11" x14ac:dyDescent="0.45">
      <c r="C147" s="28">
        <v>2114</v>
      </c>
      <c r="D147" s="2" t="s">
        <v>476</v>
      </c>
      <c r="E147" s="5">
        <v>35.57</v>
      </c>
      <c r="F147" s="5">
        <v>32.280237999999997</v>
      </c>
      <c r="G147" s="53">
        <f t="shared" si="4"/>
        <v>3.2897620000000032</v>
      </c>
      <c r="H147" s="48">
        <f t="shared" si="5"/>
        <v>9.2486983412988569E-2</v>
      </c>
      <c r="K147" s="5"/>
    </row>
    <row r="148" spans="3:11" x14ac:dyDescent="0.45">
      <c r="C148" s="28">
        <v>2115</v>
      </c>
      <c r="D148" s="2" t="s">
        <v>477</v>
      </c>
      <c r="E148" s="5">
        <v>18.34</v>
      </c>
      <c r="F148" s="5">
        <v>19.165939000000002</v>
      </c>
      <c r="G148" s="53">
        <f t="shared" si="4"/>
        <v>-0.82593900000000176</v>
      </c>
      <c r="H148" s="48">
        <f t="shared" si="5"/>
        <v>-4.5034841875681665E-2</v>
      </c>
      <c r="K148" s="5"/>
    </row>
    <row r="149" spans="3:11" x14ac:dyDescent="0.45">
      <c r="C149" s="28">
        <v>2116</v>
      </c>
      <c r="D149" s="2" t="s">
        <v>478</v>
      </c>
      <c r="E149" s="5">
        <v>122.52</v>
      </c>
      <c r="F149" s="5">
        <v>114.147116</v>
      </c>
      <c r="G149" s="53">
        <f t="shared" si="4"/>
        <v>8.3728839999999991</v>
      </c>
      <c r="H149" s="48">
        <f t="shared" si="5"/>
        <v>6.8338916095331367E-2</v>
      </c>
      <c r="K149" s="5"/>
    </row>
    <row r="150" spans="3:11" x14ac:dyDescent="0.45">
      <c r="C150" s="28">
        <v>2117</v>
      </c>
      <c r="D150" s="2" t="s">
        <v>479</v>
      </c>
      <c r="E150" s="5">
        <v>40.68</v>
      </c>
      <c r="F150" s="5">
        <v>45.217410999999998</v>
      </c>
      <c r="G150" s="53">
        <f t="shared" si="4"/>
        <v>-4.5374109999999988</v>
      </c>
      <c r="H150" s="48">
        <f t="shared" si="5"/>
        <v>-0.11153911012782691</v>
      </c>
      <c r="K150" s="5"/>
    </row>
    <row r="151" spans="3:11" x14ac:dyDescent="0.45">
      <c r="C151" s="28">
        <v>2118</v>
      </c>
      <c r="D151" s="2" t="s">
        <v>480</v>
      </c>
      <c r="E151" s="5">
        <v>77.760000000000005</v>
      </c>
      <c r="F151" s="5">
        <v>87.822132999999994</v>
      </c>
      <c r="G151" s="53">
        <f t="shared" si="4"/>
        <v>-10.062132999999989</v>
      </c>
      <c r="H151" s="48">
        <f t="shared" si="5"/>
        <v>-0.1293998585390945</v>
      </c>
      <c r="K151" s="5"/>
    </row>
    <row r="152" spans="3:11" x14ac:dyDescent="0.45">
      <c r="C152" s="28">
        <v>2124</v>
      </c>
      <c r="D152" s="2" t="s">
        <v>1376</v>
      </c>
      <c r="E152" s="5">
        <v>590</v>
      </c>
      <c r="F152" s="5">
        <v>458.98480000000001</v>
      </c>
      <c r="G152" s="53">
        <f t="shared" si="4"/>
        <v>131.01519999999999</v>
      </c>
      <c r="H152" s="48">
        <f t="shared" si="5"/>
        <v>0.22205966101694913</v>
      </c>
      <c r="K152" s="5"/>
    </row>
    <row r="153" spans="3:11" x14ac:dyDescent="0.45">
      <c r="C153" s="28">
        <v>2141</v>
      </c>
      <c r="D153" s="2" t="s">
        <v>481</v>
      </c>
      <c r="E153" s="5">
        <v>1.65</v>
      </c>
      <c r="F153" s="5">
        <v>1.7259</v>
      </c>
      <c r="G153" s="53">
        <f t="shared" si="4"/>
        <v>-7.5900000000000079E-2</v>
      </c>
      <c r="H153" s="48">
        <f t="shared" si="5"/>
        <v>-4.6000000000000048E-2</v>
      </c>
      <c r="K153" s="5"/>
    </row>
    <row r="154" spans="3:11" x14ac:dyDescent="0.45">
      <c r="C154" s="28">
        <v>2178</v>
      </c>
      <c r="D154" s="2" t="s">
        <v>482</v>
      </c>
      <c r="E154" s="5">
        <v>3.38</v>
      </c>
      <c r="F154" s="5">
        <v>1.937975</v>
      </c>
      <c r="G154" s="53">
        <f t="shared" si="4"/>
        <v>1.4420249999999999</v>
      </c>
      <c r="H154" s="48">
        <f t="shared" si="5"/>
        <v>0.42663461538461539</v>
      </c>
      <c r="K154" s="5"/>
    </row>
    <row r="155" spans="3:11" x14ac:dyDescent="0.45">
      <c r="C155" s="28">
        <v>2300</v>
      </c>
      <c r="D155" s="2" t="s">
        <v>483</v>
      </c>
      <c r="E155" s="5">
        <v>0.49</v>
      </c>
      <c r="F155" s="5">
        <v>0.35156399999999999</v>
      </c>
      <c r="G155" s="53">
        <f t="shared" si="4"/>
        <v>0.138436</v>
      </c>
      <c r="H155" s="48">
        <f t="shared" si="5"/>
        <v>0.28252244897959183</v>
      </c>
      <c r="K155" s="5"/>
    </row>
    <row r="156" spans="3:11" x14ac:dyDescent="0.45">
      <c r="C156" s="28">
        <v>2301</v>
      </c>
      <c r="D156" s="2" t="s">
        <v>484</v>
      </c>
      <c r="E156" s="5">
        <v>0.4</v>
      </c>
      <c r="F156" s="5">
        <v>0.152646</v>
      </c>
      <c r="G156" s="53">
        <f t="shared" si="4"/>
        <v>0.24735400000000002</v>
      </c>
      <c r="H156" s="48">
        <f t="shared" si="5"/>
        <v>0.61838499999999996</v>
      </c>
      <c r="K156" s="5"/>
    </row>
    <row r="157" spans="3:11" x14ac:dyDescent="0.45">
      <c r="C157" s="28">
        <v>2326</v>
      </c>
      <c r="D157" s="2" t="s">
        <v>485</v>
      </c>
      <c r="E157" s="5">
        <v>0.73</v>
      </c>
      <c r="F157" s="5">
        <v>0.81559800000000005</v>
      </c>
      <c r="G157" s="53">
        <f t="shared" si="4"/>
        <v>-8.5598000000000063E-2</v>
      </c>
      <c r="H157" s="48">
        <f t="shared" si="5"/>
        <v>-0.11725753424657544</v>
      </c>
      <c r="K157" s="5"/>
    </row>
    <row r="158" spans="3:11" x14ac:dyDescent="0.45">
      <c r="C158" s="28">
        <v>2341</v>
      </c>
      <c r="D158" s="2" t="s">
        <v>486</v>
      </c>
      <c r="E158" s="5">
        <v>93</v>
      </c>
      <c r="F158" s="5">
        <v>88.428303999999997</v>
      </c>
      <c r="G158" s="53">
        <f t="shared" si="4"/>
        <v>4.5716960000000029</v>
      </c>
      <c r="H158" s="48">
        <f t="shared" si="5"/>
        <v>4.9158021505376376E-2</v>
      </c>
      <c r="K158" s="5"/>
    </row>
    <row r="159" spans="3:11" x14ac:dyDescent="0.45">
      <c r="C159" s="28">
        <v>2354</v>
      </c>
      <c r="D159" s="2" t="s">
        <v>487</v>
      </c>
      <c r="E159" s="5">
        <v>0.91</v>
      </c>
      <c r="F159" s="5">
        <v>0.98013700000000004</v>
      </c>
      <c r="G159" s="53">
        <f t="shared" si="4"/>
        <v>-7.0137000000000005E-2</v>
      </c>
      <c r="H159" s="48">
        <f t="shared" si="5"/>
        <v>-7.7073626373626372E-2</v>
      </c>
      <c r="K159" s="5"/>
    </row>
    <row r="160" spans="3:11" x14ac:dyDescent="0.45">
      <c r="C160" s="28">
        <v>2379</v>
      </c>
      <c r="D160" s="2" t="s">
        <v>488</v>
      </c>
      <c r="E160" s="5">
        <v>0.13800000000000001</v>
      </c>
      <c r="F160" s="5">
        <v>6.3522999999999996E-2</v>
      </c>
      <c r="G160" s="53">
        <f t="shared" si="4"/>
        <v>7.4477000000000015E-2</v>
      </c>
      <c r="H160" s="48">
        <f t="shared" si="5"/>
        <v>0.53968840579710153</v>
      </c>
      <c r="K160" s="5"/>
    </row>
    <row r="161" spans="3:11" x14ac:dyDescent="0.45">
      <c r="C161" s="28">
        <v>2390</v>
      </c>
      <c r="D161" s="2" t="s">
        <v>489</v>
      </c>
      <c r="E161" s="5">
        <v>20.28</v>
      </c>
      <c r="F161" s="5">
        <v>18.336738</v>
      </c>
      <c r="G161" s="53">
        <f t="shared" si="4"/>
        <v>1.9432620000000007</v>
      </c>
      <c r="H161" s="48">
        <f t="shared" si="5"/>
        <v>9.5821597633136121E-2</v>
      </c>
      <c r="K161" s="5"/>
    </row>
    <row r="162" spans="3:11" x14ac:dyDescent="0.45">
      <c r="C162" s="28">
        <v>2391</v>
      </c>
      <c r="D162" s="2" t="s">
        <v>490</v>
      </c>
      <c r="E162" s="5">
        <v>34.32</v>
      </c>
      <c r="F162" s="5">
        <v>28.910416000000001</v>
      </c>
      <c r="G162" s="53">
        <f t="shared" si="4"/>
        <v>5.4095839999999988</v>
      </c>
      <c r="H162" s="48">
        <f t="shared" si="5"/>
        <v>0.1576219114219114</v>
      </c>
      <c r="K162" s="5"/>
    </row>
    <row r="163" spans="3:11" x14ac:dyDescent="0.45">
      <c r="C163" s="28">
        <v>2397</v>
      </c>
      <c r="D163" s="2" t="s">
        <v>45</v>
      </c>
      <c r="E163" s="5">
        <v>0.37</v>
      </c>
      <c r="F163" s="5">
        <v>0.506463</v>
      </c>
      <c r="G163" s="53">
        <f t="shared" si="4"/>
        <v>-0.136463</v>
      </c>
      <c r="H163" s="48">
        <f t="shared" si="5"/>
        <v>-0.36881891891891894</v>
      </c>
      <c r="K163" s="5"/>
    </row>
    <row r="164" spans="3:11" x14ac:dyDescent="0.45">
      <c r="C164" s="28">
        <v>2398</v>
      </c>
      <c r="D164" s="2" t="s">
        <v>491</v>
      </c>
      <c r="E164" s="5">
        <v>0.28349999999999997</v>
      </c>
      <c r="F164" s="5">
        <v>0.16372100000000001</v>
      </c>
      <c r="G164" s="53">
        <f t="shared" si="4"/>
        <v>0.11977899999999997</v>
      </c>
      <c r="H164" s="48">
        <f t="shared" si="5"/>
        <v>0.42250088183421508</v>
      </c>
      <c r="K164" s="5"/>
    </row>
    <row r="165" spans="3:11" x14ac:dyDescent="0.45">
      <c r="C165" s="28">
        <v>2399</v>
      </c>
      <c r="D165" s="2" t="s">
        <v>492</v>
      </c>
      <c r="E165" s="5">
        <v>7.4999999999999997E-2</v>
      </c>
      <c r="F165" s="5">
        <v>8.0232999999999999E-2</v>
      </c>
      <c r="G165" s="53">
        <f t="shared" si="4"/>
        <v>-5.2330000000000015E-3</v>
      </c>
      <c r="H165" s="48">
        <f t="shared" si="5"/>
        <v>-6.9773333333333354E-2</v>
      </c>
      <c r="K165" s="5"/>
    </row>
    <row r="166" spans="3:11" x14ac:dyDescent="0.45">
      <c r="C166" s="28">
        <v>2439</v>
      </c>
      <c r="D166" s="2" t="s">
        <v>493</v>
      </c>
      <c r="E166" s="5">
        <v>15</v>
      </c>
      <c r="F166" s="5">
        <v>1.4120999999999999</v>
      </c>
      <c r="G166" s="53">
        <f t="shared" si="4"/>
        <v>13.587899999999999</v>
      </c>
      <c r="H166" s="48">
        <f t="shared" si="5"/>
        <v>0.90586</v>
      </c>
      <c r="K166" s="5"/>
    </row>
    <row r="167" spans="3:11" x14ac:dyDescent="0.45">
      <c r="C167" s="28">
        <v>2485</v>
      </c>
      <c r="D167" s="2" t="s">
        <v>494</v>
      </c>
      <c r="E167" s="5">
        <v>74.400000000000006</v>
      </c>
      <c r="F167" s="5">
        <v>54.284225999999997</v>
      </c>
      <c r="G167" s="53">
        <f t="shared" si="4"/>
        <v>20.115774000000009</v>
      </c>
      <c r="H167" s="48">
        <f t="shared" si="5"/>
        <v>0.270373306451613</v>
      </c>
      <c r="K167" s="5"/>
    </row>
    <row r="168" spans="3:11" x14ac:dyDescent="0.45">
      <c r="C168" s="28">
        <v>2486</v>
      </c>
      <c r="D168" s="2" t="s">
        <v>495</v>
      </c>
      <c r="E168" s="5">
        <v>114</v>
      </c>
      <c r="F168" s="5">
        <v>109.737838</v>
      </c>
      <c r="G168" s="53">
        <f t="shared" si="4"/>
        <v>4.2621620000000036</v>
      </c>
      <c r="H168" s="48">
        <f t="shared" si="5"/>
        <v>3.7387385964912312E-2</v>
      </c>
      <c r="K168" s="5"/>
    </row>
    <row r="169" spans="3:11" x14ac:dyDescent="0.45">
      <c r="C169" s="28">
        <v>2490</v>
      </c>
      <c r="D169" s="2" t="s">
        <v>496</v>
      </c>
      <c r="E169" s="5">
        <v>1.49</v>
      </c>
      <c r="F169" s="5">
        <v>1.833143</v>
      </c>
      <c r="G169" s="53">
        <f t="shared" si="4"/>
        <v>-0.34314299999999998</v>
      </c>
      <c r="H169" s="48">
        <f t="shared" si="5"/>
        <v>-0.2302973154362416</v>
      </c>
      <c r="K169" s="5"/>
    </row>
    <row r="170" spans="3:11" x14ac:dyDescent="0.45">
      <c r="C170" s="28">
        <v>2491</v>
      </c>
      <c r="D170" s="2" t="s">
        <v>497</v>
      </c>
      <c r="E170" s="5">
        <v>1.8</v>
      </c>
      <c r="F170" s="5">
        <v>2.379489</v>
      </c>
      <c r="G170" s="53">
        <f t="shared" si="4"/>
        <v>-0.57948899999999992</v>
      </c>
      <c r="H170" s="48">
        <f t="shared" si="5"/>
        <v>-0.32193833333333327</v>
      </c>
      <c r="K170" s="5"/>
    </row>
    <row r="171" spans="3:11" x14ac:dyDescent="0.45">
      <c r="C171" s="28">
        <v>2501</v>
      </c>
      <c r="D171" s="2" t="s">
        <v>498</v>
      </c>
      <c r="E171" s="5">
        <v>1.76</v>
      </c>
      <c r="F171" s="5">
        <v>0.71628700000000001</v>
      </c>
      <c r="G171" s="53">
        <f t="shared" si="4"/>
        <v>1.0437129999999999</v>
      </c>
      <c r="H171" s="48">
        <f t="shared" si="5"/>
        <v>0.59301874999999993</v>
      </c>
      <c r="K171" s="5"/>
    </row>
    <row r="172" spans="3:11" x14ac:dyDescent="0.45">
      <c r="C172" s="28">
        <v>2507</v>
      </c>
      <c r="D172" s="2" t="s">
        <v>499</v>
      </c>
      <c r="E172" s="5">
        <v>158.21</v>
      </c>
      <c r="F172" s="5">
        <v>106.861975</v>
      </c>
      <c r="G172" s="53">
        <f t="shared" si="4"/>
        <v>51.348025000000007</v>
      </c>
      <c r="H172" s="48">
        <f t="shared" si="5"/>
        <v>0.32455612793123068</v>
      </c>
      <c r="K172" s="5"/>
    </row>
    <row r="173" spans="3:11" x14ac:dyDescent="0.45">
      <c r="C173" s="28">
        <v>2508</v>
      </c>
      <c r="D173" s="2" t="s">
        <v>500</v>
      </c>
      <c r="E173" s="5">
        <v>140.16</v>
      </c>
      <c r="F173" s="5">
        <v>75.405748000000003</v>
      </c>
      <c r="G173" s="53">
        <f t="shared" si="4"/>
        <v>64.754251999999994</v>
      </c>
      <c r="H173" s="48">
        <f t="shared" si="5"/>
        <v>0.46200236872146117</v>
      </c>
      <c r="K173" s="5"/>
    </row>
    <row r="174" spans="3:11" x14ac:dyDescent="0.45">
      <c r="C174" s="28">
        <v>2523</v>
      </c>
      <c r="D174" s="2" t="s">
        <v>501</v>
      </c>
      <c r="E174" s="5">
        <v>103.31</v>
      </c>
      <c r="F174" s="5">
        <v>83.457759999999993</v>
      </c>
      <c r="G174" s="53">
        <f t="shared" si="4"/>
        <v>19.852240000000009</v>
      </c>
      <c r="H174" s="48">
        <f t="shared" si="5"/>
        <v>0.1921618429968058</v>
      </c>
      <c r="K174" s="5"/>
    </row>
    <row r="175" spans="3:11" x14ac:dyDescent="0.45">
      <c r="C175" s="28">
        <v>2524</v>
      </c>
      <c r="D175" s="2" t="s">
        <v>502</v>
      </c>
      <c r="E175" s="5">
        <v>170.87</v>
      </c>
      <c r="F175" s="5">
        <v>107.431854</v>
      </c>
      <c r="G175" s="53">
        <f t="shared" si="4"/>
        <v>63.438146000000003</v>
      </c>
      <c r="H175" s="48">
        <f t="shared" si="5"/>
        <v>0.37126555861181015</v>
      </c>
      <c r="K175" s="5"/>
    </row>
    <row r="176" spans="3:11" x14ac:dyDescent="0.45">
      <c r="C176" s="28">
        <v>2537</v>
      </c>
      <c r="D176" s="2" t="s">
        <v>503</v>
      </c>
      <c r="E176" s="5">
        <v>0.25</v>
      </c>
      <c r="F176" s="5">
        <v>0.43251699999999998</v>
      </c>
      <c r="G176" s="53">
        <f t="shared" si="4"/>
        <v>-0.18251699999999998</v>
      </c>
      <c r="H176" s="48">
        <f t="shared" si="5"/>
        <v>-0.73006799999999994</v>
      </c>
      <c r="K176" s="5"/>
    </row>
    <row r="177" spans="3:11" x14ac:dyDescent="0.45">
      <c r="C177" s="28">
        <v>2542</v>
      </c>
      <c r="D177" s="2" t="s">
        <v>212</v>
      </c>
      <c r="E177" s="5">
        <v>0.49919999999999998</v>
      </c>
      <c r="F177" s="5">
        <v>0.22902500000000001</v>
      </c>
      <c r="G177" s="53">
        <f t="shared" si="4"/>
        <v>0.27017499999999994</v>
      </c>
      <c r="H177" s="48">
        <f t="shared" si="5"/>
        <v>0.54121594551282037</v>
      </c>
      <c r="K177" s="5"/>
    </row>
    <row r="178" spans="3:11" x14ac:dyDescent="0.45">
      <c r="C178" s="28">
        <v>2544</v>
      </c>
      <c r="D178" s="2" t="s">
        <v>504</v>
      </c>
      <c r="E178" s="5">
        <v>1.05</v>
      </c>
      <c r="F178" s="5">
        <v>1.0302739999999999</v>
      </c>
      <c r="G178" s="53">
        <f t="shared" si="4"/>
        <v>1.9726000000000132E-2</v>
      </c>
      <c r="H178" s="48">
        <f t="shared" si="5"/>
        <v>1.8786666666666792E-2</v>
      </c>
      <c r="K178" s="5"/>
    </row>
    <row r="179" spans="3:11" x14ac:dyDescent="0.45">
      <c r="C179" s="28">
        <v>2558</v>
      </c>
      <c r="D179" s="2" t="s">
        <v>505</v>
      </c>
      <c r="E179" s="5">
        <v>0.29830000000000001</v>
      </c>
      <c r="F179" s="5">
        <v>0.17278399999999999</v>
      </c>
      <c r="G179" s="53">
        <f t="shared" si="4"/>
        <v>0.12551600000000002</v>
      </c>
      <c r="H179" s="48">
        <f t="shared" si="5"/>
        <v>0.42077103586992964</v>
      </c>
      <c r="K179" s="5"/>
    </row>
    <row r="180" spans="3:11" x14ac:dyDescent="0.45">
      <c r="C180" s="28">
        <v>2567</v>
      </c>
      <c r="D180" s="2" t="s">
        <v>506</v>
      </c>
      <c r="E180" s="5">
        <v>209.63</v>
      </c>
      <c r="F180" s="5">
        <v>125.385881</v>
      </c>
      <c r="G180" s="53">
        <f t="shared" si="4"/>
        <v>84.244118999999998</v>
      </c>
      <c r="H180" s="48">
        <f t="shared" si="5"/>
        <v>0.40187052902733389</v>
      </c>
      <c r="K180" s="5"/>
    </row>
    <row r="181" spans="3:11" x14ac:dyDescent="0.45">
      <c r="C181" s="28">
        <v>2568</v>
      </c>
      <c r="D181" s="2" t="s">
        <v>507</v>
      </c>
      <c r="E181" s="5">
        <v>232.37</v>
      </c>
      <c r="F181" s="5">
        <v>129.36284800000001</v>
      </c>
      <c r="G181" s="53">
        <f t="shared" si="4"/>
        <v>103.00715199999999</v>
      </c>
      <c r="H181" s="48">
        <f t="shared" si="5"/>
        <v>0.4432893747041356</v>
      </c>
      <c r="K181" s="5"/>
    </row>
    <row r="182" spans="3:11" x14ac:dyDescent="0.45">
      <c r="C182" s="28">
        <v>2569</v>
      </c>
      <c r="D182" s="2" t="s">
        <v>508</v>
      </c>
      <c r="E182" s="5">
        <v>1.05</v>
      </c>
      <c r="F182" s="5">
        <v>2.9759910000000001</v>
      </c>
      <c r="G182" s="53">
        <f t="shared" si="4"/>
        <v>-1.925991</v>
      </c>
      <c r="H182" s="48">
        <f t="shared" si="5"/>
        <v>-1.8342771428571427</v>
      </c>
      <c r="K182" s="5"/>
    </row>
    <row r="183" spans="3:11" x14ac:dyDescent="0.45">
      <c r="C183" s="28">
        <v>2595</v>
      </c>
      <c r="D183" s="2" t="s">
        <v>509</v>
      </c>
      <c r="E183" s="5">
        <v>0.32</v>
      </c>
      <c r="F183" s="5">
        <v>0.24362200000000001</v>
      </c>
      <c r="G183" s="53">
        <f t="shared" si="4"/>
        <v>7.6378000000000001E-2</v>
      </c>
      <c r="H183" s="48">
        <f t="shared" si="5"/>
        <v>0.23868125000000001</v>
      </c>
      <c r="K183" s="5"/>
    </row>
    <row r="184" spans="3:11" x14ac:dyDescent="0.45">
      <c r="C184" s="28">
        <v>2624</v>
      </c>
      <c r="D184" s="2" t="s">
        <v>510</v>
      </c>
      <c r="E184" s="5">
        <v>386.25</v>
      </c>
      <c r="F184" s="5">
        <v>159.79972100000001</v>
      </c>
      <c r="G184" s="53">
        <f t="shared" si="4"/>
        <v>226.45027899999999</v>
      </c>
      <c r="H184" s="48">
        <f t="shared" si="5"/>
        <v>0.58627903948220061</v>
      </c>
      <c r="K184" s="5"/>
    </row>
    <row r="185" spans="3:11" x14ac:dyDescent="0.45">
      <c r="C185" s="28">
        <v>2626</v>
      </c>
      <c r="D185" s="2" t="s">
        <v>511</v>
      </c>
      <c r="E185" s="5">
        <v>1.8</v>
      </c>
      <c r="F185" s="5">
        <v>2.379489</v>
      </c>
      <c r="G185" s="53">
        <f t="shared" si="4"/>
        <v>-0.57948899999999992</v>
      </c>
      <c r="H185" s="48">
        <f t="shared" si="5"/>
        <v>-0.32193833333333327</v>
      </c>
      <c r="K185" s="5"/>
    </row>
    <row r="186" spans="3:11" x14ac:dyDescent="0.45">
      <c r="C186" s="28">
        <v>2629</v>
      </c>
      <c r="D186" s="2" t="s">
        <v>512</v>
      </c>
      <c r="E186" s="5">
        <v>2.58</v>
      </c>
      <c r="F186" s="5">
        <v>3.198156</v>
      </c>
      <c r="G186" s="53">
        <f t="shared" si="4"/>
        <v>-0.61815599999999993</v>
      </c>
      <c r="H186" s="48">
        <f t="shared" si="5"/>
        <v>-0.23959534883720926</v>
      </c>
      <c r="K186" s="5"/>
    </row>
    <row r="187" spans="3:11" x14ac:dyDescent="0.45">
      <c r="C187" s="28">
        <v>2635</v>
      </c>
      <c r="D187" s="2" t="s">
        <v>513</v>
      </c>
      <c r="E187" s="5">
        <v>0.3</v>
      </c>
      <c r="F187" s="5">
        <v>0.74580800000000003</v>
      </c>
      <c r="G187" s="53">
        <f t="shared" si="4"/>
        <v>-0.44580800000000004</v>
      </c>
      <c r="H187" s="48">
        <f t="shared" si="5"/>
        <v>-1.4860266666666668</v>
      </c>
      <c r="K187" s="5"/>
    </row>
    <row r="188" spans="3:11" x14ac:dyDescent="0.45">
      <c r="C188" s="28">
        <v>2670</v>
      </c>
      <c r="D188" s="2" t="s">
        <v>514</v>
      </c>
      <c r="E188" s="5">
        <v>1.79</v>
      </c>
      <c r="F188" s="5">
        <v>3.59721</v>
      </c>
      <c r="G188" s="53">
        <f t="shared" si="4"/>
        <v>-1.80721</v>
      </c>
      <c r="H188" s="48">
        <f t="shared" si="5"/>
        <v>-1.0096145251396649</v>
      </c>
      <c r="K188" s="5"/>
    </row>
    <row r="189" spans="3:11" x14ac:dyDescent="0.45">
      <c r="C189" s="28">
        <v>2688</v>
      </c>
      <c r="D189" s="2" t="s">
        <v>515</v>
      </c>
      <c r="E189" s="5">
        <v>0.2</v>
      </c>
      <c r="F189" s="5">
        <v>0.16197900000000001</v>
      </c>
      <c r="G189" s="53">
        <f t="shared" si="4"/>
        <v>3.8020999999999999E-2</v>
      </c>
      <c r="H189" s="48">
        <f t="shared" si="5"/>
        <v>0.190105</v>
      </c>
      <c r="K189" s="5"/>
    </row>
    <row r="190" spans="3:11" x14ac:dyDescent="0.45">
      <c r="C190" s="28">
        <v>2689</v>
      </c>
      <c r="D190" s="2" t="s">
        <v>516</v>
      </c>
      <c r="E190" s="5">
        <v>0.25</v>
      </c>
      <c r="F190" s="5">
        <v>0.20111499999999999</v>
      </c>
      <c r="G190" s="53">
        <f t="shared" si="4"/>
        <v>4.8885000000000012E-2</v>
      </c>
      <c r="H190" s="48">
        <f t="shared" si="5"/>
        <v>0.19554000000000005</v>
      </c>
      <c r="K190" s="5"/>
    </row>
    <row r="191" spans="3:11" x14ac:dyDescent="0.45">
      <c r="C191" s="28">
        <v>2690</v>
      </c>
      <c r="D191" s="2" t="s">
        <v>517</v>
      </c>
      <c r="E191" s="5">
        <v>0.3</v>
      </c>
      <c r="F191" s="5">
        <v>0.21121699999999999</v>
      </c>
      <c r="G191" s="53">
        <f t="shared" si="4"/>
        <v>8.8783000000000001E-2</v>
      </c>
      <c r="H191" s="48">
        <f t="shared" si="5"/>
        <v>0.29594333333333334</v>
      </c>
      <c r="K191" s="5"/>
    </row>
    <row r="192" spans="3:11" x14ac:dyDescent="0.45">
      <c r="C192" s="28">
        <v>2691</v>
      </c>
      <c r="D192" s="2" t="s">
        <v>518</v>
      </c>
      <c r="E192" s="5">
        <v>0.2</v>
      </c>
      <c r="F192" s="5">
        <v>7.6637999999999998E-2</v>
      </c>
      <c r="G192" s="53">
        <f t="shared" si="4"/>
        <v>0.12336200000000001</v>
      </c>
      <c r="H192" s="48">
        <f t="shared" si="5"/>
        <v>0.61681000000000008</v>
      </c>
      <c r="K192" s="5"/>
    </row>
    <row r="193" spans="3:11" x14ac:dyDescent="0.45">
      <c r="C193" s="28">
        <v>2692</v>
      </c>
      <c r="D193" s="2" t="s">
        <v>519</v>
      </c>
      <c r="E193" s="5">
        <v>0.06</v>
      </c>
      <c r="F193" s="5">
        <v>1.9216E-2</v>
      </c>
      <c r="G193" s="53">
        <f t="shared" si="4"/>
        <v>4.0784000000000001E-2</v>
      </c>
      <c r="H193" s="48">
        <f t="shared" si="5"/>
        <v>0.67973333333333341</v>
      </c>
      <c r="K193" s="5"/>
    </row>
    <row r="194" spans="3:11" x14ac:dyDescent="0.45">
      <c r="C194" s="28">
        <v>2711</v>
      </c>
      <c r="D194" s="2" t="s">
        <v>126</v>
      </c>
      <c r="E194" s="5">
        <v>39.549999999999997</v>
      </c>
      <c r="F194" s="5">
        <v>45.006236000000001</v>
      </c>
      <c r="G194" s="53">
        <f t="shared" si="4"/>
        <v>-5.4562360000000041</v>
      </c>
      <c r="H194" s="48">
        <f t="shared" si="5"/>
        <v>-0.13795792667509493</v>
      </c>
      <c r="K194" s="5"/>
    </row>
    <row r="195" spans="3:11" x14ac:dyDescent="0.45">
      <c r="C195" s="28">
        <v>2714</v>
      </c>
      <c r="D195" s="2" t="s">
        <v>520</v>
      </c>
      <c r="E195" s="5">
        <v>49.8</v>
      </c>
      <c r="F195" s="5">
        <v>33.595202999999998</v>
      </c>
      <c r="G195" s="53">
        <f t="shared" ref="G195:G258" si="6">E195-F195</f>
        <v>16.204796999999999</v>
      </c>
      <c r="H195" s="48">
        <f t="shared" ref="H195:H258" si="7">G195/E195</f>
        <v>0.32539753012048195</v>
      </c>
      <c r="K195" s="5"/>
    </row>
    <row r="196" spans="3:11" x14ac:dyDescent="0.45">
      <c r="C196" s="28">
        <v>2719</v>
      </c>
      <c r="D196" s="2" t="s">
        <v>521</v>
      </c>
      <c r="E196" s="5">
        <v>127</v>
      </c>
      <c r="F196" s="5">
        <v>87.142724000000001</v>
      </c>
      <c r="G196" s="53">
        <f t="shared" si="6"/>
        <v>39.857275999999999</v>
      </c>
      <c r="H196" s="48">
        <f t="shared" si="7"/>
        <v>0.31383681889763776</v>
      </c>
      <c r="K196" s="5"/>
    </row>
    <row r="197" spans="3:11" x14ac:dyDescent="0.45">
      <c r="C197" s="28">
        <v>2734</v>
      </c>
      <c r="D197" s="2" t="s">
        <v>522</v>
      </c>
      <c r="E197" s="5">
        <v>0.43</v>
      </c>
      <c r="F197" s="5">
        <v>0.51500199999999996</v>
      </c>
      <c r="G197" s="53">
        <f t="shared" si="6"/>
        <v>-8.5001999999999966E-2</v>
      </c>
      <c r="H197" s="48">
        <f t="shared" si="7"/>
        <v>-0.19767906976744179</v>
      </c>
      <c r="K197" s="5"/>
    </row>
    <row r="198" spans="3:11" x14ac:dyDescent="0.45">
      <c r="C198" s="28">
        <v>2737</v>
      </c>
      <c r="D198" s="2" t="s">
        <v>523</v>
      </c>
      <c r="E198" s="5">
        <v>0.84</v>
      </c>
      <c r="F198" s="5">
        <v>0</v>
      </c>
      <c r="G198" s="53">
        <f t="shared" si="6"/>
        <v>0.84</v>
      </c>
      <c r="H198" s="48">
        <f t="shared" si="7"/>
        <v>1</v>
      </c>
      <c r="K198" s="5"/>
    </row>
    <row r="199" spans="3:11" x14ac:dyDescent="0.45">
      <c r="C199" s="28">
        <v>2747</v>
      </c>
      <c r="D199" s="2" t="s">
        <v>315</v>
      </c>
      <c r="E199" s="5">
        <v>0.17960000000000001</v>
      </c>
      <c r="F199" s="5">
        <v>5.0430999999999997E-2</v>
      </c>
      <c r="G199" s="53">
        <f t="shared" si="6"/>
        <v>0.12916900000000001</v>
      </c>
      <c r="H199" s="48">
        <f t="shared" si="7"/>
        <v>0.7192037861915368</v>
      </c>
      <c r="K199" s="5"/>
    </row>
    <row r="200" spans="3:11" x14ac:dyDescent="0.45">
      <c r="C200" s="28">
        <v>2751</v>
      </c>
      <c r="D200" s="2" t="s">
        <v>524</v>
      </c>
      <c r="E200" s="5">
        <v>3.9800000000000002E-2</v>
      </c>
      <c r="F200" s="5">
        <v>2.0361000000000001E-2</v>
      </c>
      <c r="G200" s="53">
        <f t="shared" si="6"/>
        <v>1.9439000000000001E-2</v>
      </c>
      <c r="H200" s="48">
        <f t="shared" si="7"/>
        <v>0.48841708542713569</v>
      </c>
      <c r="K200" s="5"/>
    </row>
    <row r="201" spans="3:11" x14ac:dyDescent="0.45">
      <c r="C201" s="28">
        <v>2756</v>
      </c>
      <c r="D201" s="2" t="s">
        <v>525</v>
      </c>
      <c r="E201" s="5">
        <v>132.15</v>
      </c>
      <c r="F201" s="5">
        <v>113.877584</v>
      </c>
      <c r="G201" s="53">
        <f t="shared" si="6"/>
        <v>18.272416000000007</v>
      </c>
      <c r="H201" s="48">
        <f t="shared" si="7"/>
        <v>0.13827026863412792</v>
      </c>
      <c r="K201" s="5"/>
    </row>
    <row r="202" spans="3:11" x14ac:dyDescent="0.45">
      <c r="C202" s="28">
        <v>2758</v>
      </c>
      <c r="D202" s="2" t="s">
        <v>526</v>
      </c>
      <c r="E202" s="5">
        <v>132.15</v>
      </c>
      <c r="F202" s="5">
        <v>102.503552</v>
      </c>
      <c r="G202" s="53">
        <f t="shared" si="6"/>
        <v>29.646448000000007</v>
      </c>
      <c r="H202" s="48">
        <f t="shared" si="7"/>
        <v>0.22433937192584189</v>
      </c>
      <c r="K202" s="5"/>
    </row>
    <row r="203" spans="3:11" x14ac:dyDescent="0.45">
      <c r="C203" s="28">
        <v>2762</v>
      </c>
      <c r="D203" s="2" t="s">
        <v>527</v>
      </c>
      <c r="E203" s="5">
        <v>132.15</v>
      </c>
      <c r="F203" s="5">
        <v>116.20067</v>
      </c>
      <c r="G203" s="53">
        <f t="shared" si="6"/>
        <v>15.949330000000003</v>
      </c>
      <c r="H203" s="48">
        <f t="shared" si="7"/>
        <v>0.12069110858872495</v>
      </c>
      <c r="K203" s="5"/>
    </row>
    <row r="204" spans="3:11" x14ac:dyDescent="0.45">
      <c r="C204" s="28">
        <v>2764</v>
      </c>
      <c r="D204" s="2" t="s">
        <v>528</v>
      </c>
      <c r="E204" s="5">
        <v>132.15</v>
      </c>
      <c r="F204" s="5">
        <v>110.16367</v>
      </c>
      <c r="G204" s="53">
        <f t="shared" si="6"/>
        <v>21.986330000000009</v>
      </c>
      <c r="H204" s="48">
        <f t="shared" si="7"/>
        <v>0.1663740446462354</v>
      </c>
      <c r="K204" s="5"/>
    </row>
    <row r="205" spans="3:11" x14ac:dyDescent="0.45">
      <c r="C205" s="28">
        <v>2789</v>
      </c>
      <c r="D205" s="2" t="s">
        <v>529</v>
      </c>
      <c r="E205" s="5">
        <v>52</v>
      </c>
      <c r="F205" s="5">
        <v>36.127260999999997</v>
      </c>
      <c r="G205" s="53">
        <f t="shared" si="6"/>
        <v>15.872739000000003</v>
      </c>
      <c r="H205" s="48">
        <f t="shared" si="7"/>
        <v>0.30524498076923084</v>
      </c>
      <c r="K205" s="5"/>
    </row>
    <row r="206" spans="3:11" x14ac:dyDescent="0.45">
      <c r="C206" s="28">
        <v>2790</v>
      </c>
      <c r="D206" s="2" t="s">
        <v>530</v>
      </c>
      <c r="E206" s="5">
        <v>92.5</v>
      </c>
      <c r="F206" s="5">
        <v>64.689638000000002</v>
      </c>
      <c r="G206" s="53">
        <f t="shared" si="6"/>
        <v>27.810361999999998</v>
      </c>
      <c r="H206" s="48">
        <f t="shared" si="7"/>
        <v>0.30065256216216213</v>
      </c>
      <c r="K206" s="5"/>
    </row>
    <row r="207" spans="3:11" x14ac:dyDescent="0.45">
      <c r="C207" s="28">
        <v>2810</v>
      </c>
      <c r="D207" s="2" t="s">
        <v>531</v>
      </c>
      <c r="E207" s="5">
        <v>2.75</v>
      </c>
      <c r="F207" s="5">
        <v>2.5030389999999998</v>
      </c>
      <c r="G207" s="53">
        <f t="shared" si="6"/>
        <v>0.24696100000000021</v>
      </c>
      <c r="H207" s="48">
        <f t="shared" si="7"/>
        <v>8.9804000000000078E-2</v>
      </c>
      <c r="K207" s="5"/>
    </row>
    <row r="208" spans="3:11" x14ac:dyDescent="0.45">
      <c r="C208" s="28">
        <v>2823</v>
      </c>
      <c r="D208" s="2" t="s">
        <v>532</v>
      </c>
      <c r="E208" s="5">
        <v>0.28000000000000003</v>
      </c>
      <c r="F208" s="5">
        <v>0</v>
      </c>
      <c r="G208" s="53">
        <f t="shared" si="6"/>
        <v>0.28000000000000003</v>
      </c>
      <c r="H208" s="48">
        <f t="shared" si="7"/>
        <v>1</v>
      </c>
      <c r="K208" s="5"/>
    </row>
    <row r="209" spans="3:11" x14ac:dyDescent="0.45">
      <c r="C209" s="28">
        <v>2851</v>
      </c>
      <c r="D209" s="2" t="s">
        <v>533</v>
      </c>
      <c r="E209" s="5">
        <v>3.6999999999999998E-2</v>
      </c>
      <c r="F209" s="5">
        <v>2.7071999999999999E-2</v>
      </c>
      <c r="G209" s="53">
        <f t="shared" si="6"/>
        <v>9.9279999999999993E-3</v>
      </c>
      <c r="H209" s="48">
        <f t="shared" si="7"/>
        <v>0.26832432432432429</v>
      </c>
      <c r="K209" s="5"/>
    </row>
    <row r="210" spans="3:11" x14ac:dyDescent="0.45">
      <c r="C210" s="28">
        <v>2860</v>
      </c>
      <c r="D210" s="2" t="s">
        <v>534</v>
      </c>
      <c r="E210" s="5">
        <v>7</v>
      </c>
      <c r="F210" s="5">
        <v>4.9114950000000004</v>
      </c>
      <c r="G210" s="53">
        <f t="shared" si="6"/>
        <v>2.0885049999999996</v>
      </c>
      <c r="H210" s="48">
        <f t="shared" si="7"/>
        <v>0.29835785714285706</v>
      </c>
      <c r="K210" s="5"/>
    </row>
    <row r="211" spans="3:11" x14ac:dyDescent="0.45">
      <c r="C211" s="28">
        <v>2871</v>
      </c>
      <c r="D211" s="2" t="s">
        <v>535</v>
      </c>
      <c r="E211" s="5">
        <v>4.2</v>
      </c>
      <c r="F211" s="5">
        <v>0.67370300000000005</v>
      </c>
      <c r="G211" s="53">
        <f t="shared" si="6"/>
        <v>3.526297</v>
      </c>
      <c r="H211" s="48">
        <f t="shared" si="7"/>
        <v>0.83959452380952382</v>
      </c>
      <c r="K211" s="5"/>
    </row>
    <row r="212" spans="3:11" x14ac:dyDescent="0.45">
      <c r="C212" s="28">
        <v>2890</v>
      </c>
      <c r="D212" s="2" t="s">
        <v>142</v>
      </c>
      <c r="E212" s="5">
        <v>152</v>
      </c>
      <c r="F212" s="5">
        <v>71.474639999999994</v>
      </c>
      <c r="G212" s="53">
        <f t="shared" si="6"/>
        <v>80.525360000000006</v>
      </c>
      <c r="H212" s="48">
        <f t="shared" si="7"/>
        <v>0.52977210526315799</v>
      </c>
      <c r="K212" s="5"/>
    </row>
    <row r="213" spans="3:11" x14ac:dyDescent="0.45">
      <c r="C213" s="28">
        <v>2891</v>
      </c>
      <c r="D213" s="2" t="s">
        <v>132</v>
      </c>
      <c r="E213" s="5">
        <v>145</v>
      </c>
      <c r="F213" s="5">
        <v>109.900758</v>
      </c>
      <c r="G213" s="53">
        <f t="shared" si="6"/>
        <v>35.099242000000004</v>
      </c>
      <c r="H213" s="48">
        <f t="shared" si="7"/>
        <v>0.2420637379310345</v>
      </c>
      <c r="K213" s="5"/>
    </row>
    <row r="214" spans="3:11" x14ac:dyDescent="0.45">
      <c r="C214" s="28">
        <v>2907</v>
      </c>
      <c r="D214" s="2" t="s">
        <v>536</v>
      </c>
      <c r="E214" s="5">
        <v>10.83</v>
      </c>
      <c r="F214" s="5">
        <v>8.9999999999999998E-4</v>
      </c>
      <c r="G214" s="53">
        <f t="shared" si="6"/>
        <v>10.8291</v>
      </c>
      <c r="H214" s="48">
        <f t="shared" si="7"/>
        <v>0.99991689750692525</v>
      </c>
      <c r="K214" s="5"/>
    </row>
    <row r="215" spans="3:11" x14ac:dyDescent="0.45">
      <c r="C215" s="28">
        <v>2919</v>
      </c>
      <c r="D215" s="2" t="s">
        <v>537</v>
      </c>
      <c r="E215" s="5">
        <v>1.43</v>
      </c>
      <c r="F215" s="5">
        <v>1.883427</v>
      </c>
      <c r="G215" s="53">
        <f t="shared" si="6"/>
        <v>-0.45342700000000002</v>
      </c>
      <c r="H215" s="48">
        <f t="shared" si="7"/>
        <v>-0.31708181818181819</v>
      </c>
      <c r="K215" s="5"/>
    </row>
    <row r="216" spans="3:11" x14ac:dyDescent="0.45">
      <c r="C216" s="28">
        <v>2940</v>
      </c>
      <c r="D216" s="2" t="s">
        <v>538</v>
      </c>
      <c r="E216" s="5">
        <v>176.21</v>
      </c>
      <c r="F216" s="5">
        <v>136.37858600000001</v>
      </c>
      <c r="G216" s="53">
        <f t="shared" si="6"/>
        <v>39.831413999999995</v>
      </c>
      <c r="H216" s="48">
        <f t="shared" si="7"/>
        <v>0.22604513932239936</v>
      </c>
      <c r="K216" s="5"/>
    </row>
    <row r="217" spans="3:11" x14ac:dyDescent="0.45">
      <c r="C217" s="28">
        <v>2941</v>
      </c>
      <c r="D217" s="2" t="s">
        <v>539</v>
      </c>
      <c r="E217" s="5">
        <v>176.21</v>
      </c>
      <c r="F217" s="5">
        <v>142.330636</v>
      </c>
      <c r="G217" s="53">
        <f t="shared" si="6"/>
        <v>33.87936400000001</v>
      </c>
      <c r="H217" s="48">
        <f t="shared" si="7"/>
        <v>0.19226697690255951</v>
      </c>
      <c r="K217" s="5"/>
    </row>
    <row r="218" spans="3:11" x14ac:dyDescent="0.45">
      <c r="C218" s="28">
        <v>2944</v>
      </c>
      <c r="D218" s="2" t="s">
        <v>540</v>
      </c>
      <c r="E218" s="5">
        <v>142.30000000000001</v>
      </c>
      <c r="F218" s="5">
        <v>127.518626</v>
      </c>
      <c r="G218" s="53">
        <f t="shared" si="6"/>
        <v>14.781374000000014</v>
      </c>
      <c r="H218" s="48">
        <f t="shared" si="7"/>
        <v>0.10387472944483495</v>
      </c>
      <c r="K218" s="5"/>
    </row>
    <row r="219" spans="3:11" x14ac:dyDescent="0.45">
      <c r="C219" s="28">
        <v>2953</v>
      </c>
      <c r="D219" s="2" t="s">
        <v>541</v>
      </c>
      <c r="E219" s="5">
        <v>0.24</v>
      </c>
      <c r="F219" s="5">
        <v>5.7346000000000001E-2</v>
      </c>
      <c r="G219" s="53">
        <f t="shared" si="6"/>
        <v>0.18265399999999998</v>
      </c>
      <c r="H219" s="48">
        <f t="shared" si="7"/>
        <v>0.76105833333333328</v>
      </c>
      <c r="K219" s="5"/>
    </row>
    <row r="220" spans="3:11" x14ac:dyDescent="0.45">
      <c r="C220" s="28">
        <v>2962</v>
      </c>
      <c r="D220" s="2" t="s">
        <v>543</v>
      </c>
      <c r="E220" s="5">
        <v>0.6</v>
      </c>
      <c r="F220" s="5">
        <v>0.46981099999999998</v>
      </c>
      <c r="G220" s="53">
        <f t="shared" si="6"/>
        <v>0.130189</v>
      </c>
      <c r="H220" s="48">
        <f t="shared" si="7"/>
        <v>0.21698166666666668</v>
      </c>
      <c r="K220" s="5"/>
    </row>
    <row r="221" spans="3:11" x14ac:dyDescent="0.45">
      <c r="C221" s="28">
        <v>2963</v>
      </c>
      <c r="D221" s="2" t="s">
        <v>544</v>
      </c>
      <c r="E221" s="5">
        <v>1.1000000000000001</v>
      </c>
      <c r="F221" s="5">
        <v>0.76363700000000001</v>
      </c>
      <c r="G221" s="53">
        <f t="shared" si="6"/>
        <v>0.33636300000000008</v>
      </c>
      <c r="H221" s="48">
        <f t="shared" si="7"/>
        <v>0.30578454545454548</v>
      </c>
      <c r="K221" s="5"/>
    </row>
    <row r="222" spans="3:11" x14ac:dyDescent="0.45">
      <c r="C222" s="28">
        <v>2964</v>
      </c>
      <c r="D222" s="2" t="s">
        <v>545</v>
      </c>
      <c r="E222" s="5">
        <v>4.2</v>
      </c>
      <c r="F222" s="5">
        <v>1.9030119999999999</v>
      </c>
      <c r="G222" s="53">
        <f t="shared" si="6"/>
        <v>2.2969880000000003</v>
      </c>
      <c r="H222" s="48">
        <f t="shared" si="7"/>
        <v>0.54690190476190481</v>
      </c>
      <c r="K222" s="5"/>
    </row>
    <row r="223" spans="3:11" x14ac:dyDescent="0.45">
      <c r="C223" s="28">
        <v>2965</v>
      </c>
      <c r="D223" s="2" t="s">
        <v>546</v>
      </c>
      <c r="E223" s="5">
        <v>1.77</v>
      </c>
      <c r="F223" s="5">
        <v>1.467303</v>
      </c>
      <c r="G223" s="53">
        <f t="shared" si="6"/>
        <v>0.30269699999999999</v>
      </c>
      <c r="H223" s="48">
        <f t="shared" si="7"/>
        <v>0.17101525423728814</v>
      </c>
      <c r="K223" s="5"/>
    </row>
    <row r="224" spans="3:11" x14ac:dyDescent="0.45">
      <c r="C224" s="28">
        <v>2976</v>
      </c>
      <c r="D224" s="2" t="s">
        <v>182</v>
      </c>
      <c r="E224" s="5">
        <v>426.6</v>
      </c>
      <c r="F224" s="5">
        <v>323.74641100000002</v>
      </c>
      <c r="G224" s="53">
        <f t="shared" si="6"/>
        <v>102.853589</v>
      </c>
      <c r="H224" s="48">
        <f t="shared" si="7"/>
        <v>0.24110077121425222</v>
      </c>
      <c r="K224" s="5"/>
    </row>
    <row r="225" spans="3:11" x14ac:dyDescent="0.45">
      <c r="C225" s="28">
        <v>2977</v>
      </c>
      <c r="D225" s="2" t="s">
        <v>184</v>
      </c>
      <c r="E225" s="5">
        <v>334.8</v>
      </c>
      <c r="F225" s="5">
        <v>249.22277700000001</v>
      </c>
      <c r="G225" s="53">
        <f t="shared" si="6"/>
        <v>85.577223000000004</v>
      </c>
      <c r="H225" s="48">
        <f t="shared" si="7"/>
        <v>0.25560699820788529</v>
      </c>
      <c r="K225" s="5"/>
    </row>
    <row r="226" spans="3:11" x14ac:dyDescent="0.45">
      <c r="C226" s="28">
        <v>2986</v>
      </c>
      <c r="D226" s="2" t="s">
        <v>547</v>
      </c>
      <c r="E226" s="5">
        <v>1.26</v>
      </c>
      <c r="F226" s="5">
        <v>0.97711400000000004</v>
      </c>
      <c r="G226" s="53">
        <f t="shared" si="6"/>
        <v>0.28288599999999997</v>
      </c>
      <c r="H226" s="48">
        <f t="shared" si="7"/>
        <v>0.22451269841269839</v>
      </c>
      <c r="K226" s="5"/>
    </row>
    <row r="227" spans="3:11" x14ac:dyDescent="0.45">
      <c r="C227" s="28">
        <v>2991</v>
      </c>
      <c r="D227" s="2" t="s">
        <v>548</v>
      </c>
      <c r="E227" s="5">
        <v>0.25</v>
      </c>
      <c r="F227" s="5">
        <v>5.9771999999999999E-2</v>
      </c>
      <c r="G227" s="53">
        <f t="shared" si="6"/>
        <v>0.19022800000000001</v>
      </c>
      <c r="H227" s="48">
        <f t="shared" si="7"/>
        <v>0.76091200000000003</v>
      </c>
      <c r="K227" s="5"/>
    </row>
    <row r="228" spans="3:11" x14ac:dyDescent="0.45">
      <c r="C228" s="28">
        <v>3008</v>
      </c>
      <c r="D228" s="2" t="s">
        <v>549</v>
      </c>
      <c r="E228" s="5">
        <v>2.48</v>
      </c>
      <c r="F228" s="5">
        <v>1.621629</v>
      </c>
      <c r="G228" s="53">
        <f t="shared" si="6"/>
        <v>0.858371</v>
      </c>
      <c r="H228" s="48">
        <f t="shared" si="7"/>
        <v>0.34611733870967742</v>
      </c>
      <c r="K228" s="5"/>
    </row>
    <row r="229" spans="3:11" x14ac:dyDescent="0.45">
      <c r="C229" s="28">
        <v>3009</v>
      </c>
      <c r="D229" s="2" t="s">
        <v>550</v>
      </c>
      <c r="E229" s="5">
        <v>1.86</v>
      </c>
      <c r="F229" s="5">
        <v>2.5385430000000002</v>
      </c>
      <c r="G229" s="53">
        <f t="shared" si="6"/>
        <v>-0.67854300000000012</v>
      </c>
      <c r="H229" s="48">
        <f t="shared" si="7"/>
        <v>-0.36480806451612907</v>
      </c>
      <c r="K229" s="5"/>
    </row>
    <row r="230" spans="3:11" x14ac:dyDescent="0.45">
      <c r="C230" s="28">
        <v>3019</v>
      </c>
      <c r="D230" s="2" t="s">
        <v>551</v>
      </c>
      <c r="E230" s="5">
        <v>0.185</v>
      </c>
      <c r="F230" s="5">
        <v>7.8307000000000002E-2</v>
      </c>
      <c r="G230" s="53">
        <f t="shared" si="6"/>
        <v>0.106693</v>
      </c>
      <c r="H230" s="48">
        <f t="shared" si="7"/>
        <v>0.57671891891891891</v>
      </c>
      <c r="K230" s="5"/>
    </row>
    <row r="231" spans="3:11" x14ac:dyDescent="0.45">
      <c r="C231" s="28">
        <v>3020</v>
      </c>
      <c r="D231" s="2" t="s">
        <v>552</v>
      </c>
      <c r="E231" s="5">
        <v>1.3</v>
      </c>
      <c r="F231" s="5">
        <v>0.97322399999999998</v>
      </c>
      <c r="G231" s="53">
        <f t="shared" si="6"/>
        <v>0.32677600000000007</v>
      </c>
      <c r="H231" s="48">
        <f t="shared" si="7"/>
        <v>0.25136615384615391</v>
      </c>
      <c r="K231" s="5"/>
    </row>
    <row r="232" spans="3:11" x14ac:dyDescent="0.45">
      <c r="C232" s="28">
        <v>3021</v>
      </c>
      <c r="D232" s="2" t="s">
        <v>553</v>
      </c>
      <c r="E232" s="5">
        <v>3.05</v>
      </c>
      <c r="F232" s="5">
        <v>2.281701</v>
      </c>
      <c r="G232" s="53">
        <f t="shared" si="6"/>
        <v>0.76829899999999984</v>
      </c>
      <c r="H232" s="48">
        <f t="shared" si="7"/>
        <v>0.25190131147540978</v>
      </c>
      <c r="K232" s="5"/>
    </row>
    <row r="233" spans="3:11" x14ac:dyDescent="0.45">
      <c r="C233" s="28">
        <v>3030</v>
      </c>
      <c r="D233" s="2" t="s">
        <v>554</v>
      </c>
      <c r="E233" s="5">
        <v>0.13789999999999999</v>
      </c>
      <c r="F233" s="5">
        <v>0.157113</v>
      </c>
      <c r="G233" s="53">
        <f t="shared" si="6"/>
        <v>-1.9213000000000008E-2</v>
      </c>
      <c r="H233" s="48">
        <f t="shared" si="7"/>
        <v>-0.13932559825960847</v>
      </c>
      <c r="K233" s="5"/>
    </row>
    <row r="234" spans="3:11" x14ac:dyDescent="0.45">
      <c r="C234" s="28">
        <v>3033</v>
      </c>
      <c r="D234" s="2" t="s">
        <v>555</v>
      </c>
      <c r="E234" s="5">
        <v>2.2000000000000002</v>
      </c>
      <c r="F234" s="5">
        <v>1.3038799999999999</v>
      </c>
      <c r="G234" s="53">
        <f t="shared" si="6"/>
        <v>0.89612000000000025</v>
      </c>
      <c r="H234" s="48">
        <f t="shared" si="7"/>
        <v>0.40732727272727282</v>
      </c>
      <c r="K234" s="5"/>
    </row>
    <row r="235" spans="3:11" x14ac:dyDescent="0.45">
      <c r="C235" s="28">
        <v>3035</v>
      </c>
      <c r="D235" s="2" t="s">
        <v>556</v>
      </c>
      <c r="E235" s="5">
        <v>2.2440000000000002</v>
      </c>
      <c r="F235" s="5">
        <v>2.719741</v>
      </c>
      <c r="G235" s="53">
        <f t="shared" si="6"/>
        <v>-0.47574099999999975</v>
      </c>
      <c r="H235" s="48">
        <f t="shared" si="7"/>
        <v>-0.21200579322638133</v>
      </c>
      <c r="K235" s="5"/>
    </row>
    <row r="236" spans="3:11" x14ac:dyDescent="0.45">
      <c r="C236" s="28">
        <v>3036</v>
      </c>
      <c r="D236" s="2" t="s">
        <v>557</v>
      </c>
      <c r="E236" s="5">
        <v>6.7412000000000001</v>
      </c>
      <c r="F236" s="5">
        <v>6.927619</v>
      </c>
      <c r="G236" s="53">
        <f t="shared" si="6"/>
        <v>-0.18641899999999989</v>
      </c>
      <c r="H236" s="48">
        <f t="shared" si="7"/>
        <v>-2.7653681837061635E-2</v>
      </c>
      <c r="K236" s="5"/>
    </row>
    <row r="237" spans="3:11" x14ac:dyDescent="0.45">
      <c r="C237" s="28">
        <v>3037</v>
      </c>
      <c r="D237" s="2" t="s">
        <v>558</v>
      </c>
      <c r="E237" s="5">
        <v>3.8250000000000002</v>
      </c>
      <c r="F237" s="5">
        <v>3.4307780000000001</v>
      </c>
      <c r="G237" s="53">
        <f t="shared" si="6"/>
        <v>0.39422200000000007</v>
      </c>
      <c r="H237" s="48">
        <f t="shared" si="7"/>
        <v>0.1030645751633987</v>
      </c>
      <c r="K237" s="5"/>
    </row>
    <row r="238" spans="3:11" x14ac:dyDescent="0.45">
      <c r="C238" s="28">
        <v>3038</v>
      </c>
      <c r="D238" s="2" t="s">
        <v>559</v>
      </c>
      <c r="E238" s="5">
        <v>11.4536</v>
      </c>
      <c r="F238" s="5">
        <v>10.32058</v>
      </c>
      <c r="G238" s="53">
        <f t="shared" si="6"/>
        <v>1.1330200000000001</v>
      </c>
      <c r="H238" s="48">
        <f t="shared" si="7"/>
        <v>9.8922609485227367E-2</v>
      </c>
      <c r="K238" s="5"/>
    </row>
    <row r="239" spans="3:11" x14ac:dyDescent="0.45">
      <c r="C239" s="28">
        <v>3039</v>
      </c>
      <c r="D239" s="2" t="s">
        <v>560</v>
      </c>
      <c r="E239" s="5">
        <v>3.06</v>
      </c>
      <c r="F239" s="5">
        <v>3.4193799999999999</v>
      </c>
      <c r="G239" s="53">
        <f t="shared" si="6"/>
        <v>-0.35937999999999981</v>
      </c>
      <c r="H239" s="48">
        <f t="shared" si="7"/>
        <v>-0.11744444444444438</v>
      </c>
      <c r="K239" s="5"/>
    </row>
    <row r="240" spans="3:11" x14ac:dyDescent="0.45">
      <c r="C240" s="28">
        <v>3040</v>
      </c>
      <c r="D240" s="2" t="s">
        <v>561</v>
      </c>
      <c r="E240" s="5">
        <v>5.5692000000000004</v>
      </c>
      <c r="F240" s="5">
        <v>4.3918419999999996</v>
      </c>
      <c r="G240" s="53">
        <f t="shared" si="6"/>
        <v>1.1773580000000008</v>
      </c>
      <c r="H240" s="48">
        <f t="shared" si="7"/>
        <v>0.21140522875817006</v>
      </c>
      <c r="K240" s="5"/>
    </row>
    <row r="241" spans="3:11" x14ac:dyDescent="0.45">
      <c r="C241" s="28">
        <v>3055</v>
      </c>
      <c r="D241" s="2" t="s">
        <v>562</v>
      </c>
      <c r="E241" s="5">
        <v>63.6</v>
      </c>
      <c r="F241" s="5">
        <v>56.865276000000001</v>
      </c>
      <c r="G241" s="53">
        <f t="shared" si="6"/>
        <v>6.7347239999999999</v>
      </c>
      <c r="H241" s="48">
        <f t="shared" si="7"/>
        <v>0.10589188679245283</v>
      </c>
      <c r="K241" s="5"/>
    </row>
    <row r="242" spans="3:11" x14ac:dyDescent="0.45">
      <c r="C242" s="28">
        <v>3069</v>
      </c>
      <c r="D242" s="2" t="s">
        <v>60</v>
      </c>
      <c r="E242" s="5">
        <v>0.81</v>
      </c>
      <c r="F242" s="5">
        <v>0.15235699999999999</v>
      </c>
      <c r="G242" s="53">
        <f t="shared" si="6"/>
        <v>0.65764300000000009</v>
      </c>
      <c r="H242" s="48">
        <f t="shared" si="7"/>
        <v>0.81190493827160504</v>
      </c>
      <c r="K242" s="5"/>
    </row>
    <row r="243" spans="3:11" x14ac:dyDescent="0.45">
      <c r="C243" s="28">
        <v>3070</v>
      </c>
      <c r="D243" s="2" t="s">
        <v>55</v>
      </c>
      <c r="E243" s="5">
        <v>0.52</v>
      </c>
      <c r="F243" s="5">
        <v>0.24634700000000001</v>
      </c>
      <c r="G243" s="53">
        <f t="shared" si="6"/>
        <v>0.27365300000000004</v>
      </c>
      <c r="H243" s="48">
        <f t="shared" si="7"/>
        <v>0.52625576923076933</v>
      </c>
      <c r="K243" s="5"/>
    </row>
    <row r="244" spans="3:11" x14ac:dyDescent="0.45">
      <c r="C244" s="28">
        <v>3071</v>
      </c>
      <c r="D244" s="2" t="s">
        <v>52</v>
      </c>
      <c r="E244" s="5">
        <v>0.87</v>
      </c>
      <c r="F244" s="5">
        <v>0.39061699999999999</v>
      </c>
      <c r="G244" s="53">
        <f t="shared" si="6"/>
        <v>0.479383</v>
      </c>
      <c r="H244" s="48">
        <f t="shared" si="7"/>
        <v>0.55101494252873562</v>
      </c>
      <c r="K244" s="5"/>
    </row>
    <row r="245" spans="3:11" x14ac:dyDescent="0.45">
      <c r="C245" s="28">
        <v>3072</v>
      </c>
      <c r="D245" s="2" t="s">
        <v>53</v>
      </c>
      <c r="E245" s="5">
        <v>1.03</v>
      </c>
      <c r="F245" s="5">
        <v>0.50282899999999997</v>
      </c>
      <c r="G245" s="53">
        <f t="shared" si="6"/>
        <v>0.52717100000000006</v>
      </c>
      <c r="H245" s="48">
        <f t="shared" si="7"/>
        <v>0.51181650485436903</v>
      </c>
      <c r="K245" s="5"/>
    </row>
    <row r="246" spans="3:11" x14ac:dyDescent="0.45">
      <c r="C246" s="28">
        <v>3073</v>
      </c>
      <c r="D246" s="2" t="s">
        <v>54</v>
      </c>
      <c r="E246" s="5">
        <v>1.88</v>
      </c>
      <c r="F246" s="5">
        <v>1.050287</v>
      </c>
      <c r="G246" s="53">
        <f t="shared" si="6"/>
        <v>0.82971299999999992</v>
      </c>
      <c r="H246" s="48">
        <f t="shared" si="7"/>
        <v>0.44133670212765957</v>
      </c>
      <c r="K246" s="5"/>
    </row>
    <row r="247" spans="3:11" x14ac:dyDescent="0.45">
      <c r="C247" s="28">
        <v>3074</v>
      </c>
      <c r="D247" s="2" t="s">
        <v>57</v>
      </c>
      <c r="E247" s="5">
        <v>0.92</v>
      </c>
      <c r="F247" s="5">
        <v>0.39543200000000001</v>
      </c>
      <c r="G247" s="53">
        <f t="shared" si="6"/>
        <v>0.52456800000000003</v>
      </c>
      <c r="H247" s="48">
        <f t="shared" si="7"/>
        <v>0.57018260869565218</v>
      </c>
      <c r="K247" s="5"/>
    </row>
    <row r="248" spans="3:11" x14ac:dyDescent="0.45">
      <c r="C248" s="28">
        <v>3076</v>
      </c>
      <c r="D248" s="2" t="s">
        <v>563</v>
      </c>
      <c r="E248" s="5">
        <v>1.74</v>
      </c>
      <c r="F248" s="5">
        <v>0.58679599999999998</v>
      </c>
      <c r="G248" s="53">
        <f t="shared" si="6"/>
        <v>1.1532040000000001</v>
      </c>
      <c r="H248" s="48">
        <f t="shared" si="7"/>
        <v>0.66276091954022998</v>
      </c>
      <c r="K248" s="5"/>
    </row>
    <row r="249" spans="3:11" x14ac:dyDescent="0.45">
      <c r="C249" s="28">
        <v>3086</v>
      </c>
      <c r="D249" s="2" t="s">
        <v>564</v>
      </c>
      <c r="E249" s="5">
        <v>8.9499999999999996E-2</v>
      </c>
      <c r="F249" s="5">
        <v>7.6974000000000001E-2</v>
      </c>
      <c r="G249" s="53">
        <f t="shared" si="6"/>
        <v>1.2525999999999995E-2</v>
      </c>
      <c r="H249" s="48">
        <f t="shared" si="7"/>
        <v>0.1399553072625698</v>
      </c>
      <c r="K249" s="5"/>
    </row>
    <row r="250" spans="3:11" x14ac:dyDescent="0.45">
      <c r="C250" s="28">
        <v>3087</v>
      </c>
      <c r="D250" s="2" t="s">
        <v>565</v>
      </c>
      <c r="E250" s="5">
        <v>8.9499999999999996E-2</v>
      </c>
      <c r="F250" s="5">
        <v>0.101212</v>
      </c>
      <c r="G250" s="53">
        <f t="shared" si="6"/>
        <v>-1.1712E-2</v>
      </c>
      <c r="H250" s="48">
        <f t="shared" si="7"/>
        <v>-0.13086033519553072</v>
      </c>
      <c r="K250" s="5"/>
    </row>
    <row r="251" spans="3:11" x14ac:dyDescent="0.45">
      <c r="C251" s="28">
        <v>3088</v>
      </c>
      <c r="D251" s="2" t="s">
        <v>566</v>
      </c>
      <c r="E251" s="5">
        <v>8.9499999999999996E-2</v>
      </c>
      <c r="F251" s="5">
        <v>7.7024999999999996E-2</v>
      </c>
      <c r="G251" s="53">
        <f t="shared" si="6"/>
        <v>1.2475E-2</v>
      </c>
      <c r="H251" s="48">
        <f t="shared" si="7"/>
        <v>0.1393854748603352</v>
      </c>
      <c r="K251" s="5"/>
    </row>
    <row r="252" spans="3:11" x14ac:dyDescent="0.45">
      <c r="C252" s="28">
        <v>3100</v>
      </c>
      <c r="D252" s="2" t="s">
        <v>567</v>
      </c>
      <c r="E252" s="5">
        <v>79.2</v>
      </c>
      <c r="F252" s="5">
        <v>57.381718999999997</v>
      </c>
      <c r="G252" s="53">
        <f t="shared" si="6"/>
        <v>21.818281000000006</v>
      </c>
      <c r="H252" s="48">
        <f t="shared" si="7"/>
        <v>0.275483345959596</v>
      </c>
      <c r="K252" s="5"/>
    </row>
    <row r="253" spans="3:11" x14ac:dyDescent="0.45">
      <c r="C253" s="28">
        <v>3104</v>
      </c>
      <c r="D253" s="2" t="s">
        <v>568</v>
      </c>
      <c r="E253" s="5">
        <v>0.16500000000000001</v>
      </c>
      <c r="F253" s="5">
        <v>4.4637000000000003E-2</v>
      </c>
      <c r="G253" s="53">
        <f t="shared" si="6"/>
        <v>0.120363</v>
      </c>
      <c r="H253" s="48">
        <f t="shared" si="7"/>
        <v>0.72947272727272727</v>
      </c>
      <c r="K253" s="5"/>
    </row>
    <row r="254" spans="3:11" x14ac:dyDescent="0.45">
      <c r="C254" s="28">
        <v>3107</v>
      </c>
      <c r="D254" s="2" t="s">
        <v>569</v>
      </c>
      <c r="E254" s="5">
        <v>116.27200000000001</v>
      </c>
      <c r="F254" s="5">
        <v>97.202682999999993</v>
      </c>
      <c r="G254" s="53">
        <f t="shared" si="6"/>
        <v>19.069317000000012</v>
      </c>
      <c r="H254" s="48">
        <f t="shared" si="7"/>
        <v>0.16400609777074457</v>
      </c>
      <c r="K254" s="5"/>
    </row>
    <row r="255" spans="3:11" x14ac:dyDescent="0.45">
      <c r="C255" s="28">
        <v>3108</v>
      </c>
      <c r="D255" s="2" t="s">
        <v>570</v>
      </c>
      <c r="E255" s="5">
        <v>1.31867</v>
      </c>
      <c r="F255" s="5">
        <v>0.96431199999999995</v>
      </c>
      <c r="G255" s="53">
        <f t="shared" si="6"/>
        <v>0.35435800000000006</v>
      </c>
      <c r="H255" s="48">
        <f t="shared" si="7"/>
        <v>0.26872378987919648</v>
      </c>
      <c r="K255" s="5"/>
    </row>
    <row r="256" spans="3:11" x14ac:dyDescent="0.45">
      <c r="C256" s="28">
        <v>3115</v>
      </c>
      <c r="D256" s="2" t="s">
        <v>571</v>
      </c>
      <c r="E256" s="5">
        <v>5.5E-2</v>
      </c>
      <c r="F256" s="5">
        <v>4.2793999999999999E-2</v>
      </c>
      <c r="G256" s="53">
        <f t="shared" si="6"/>
        <v>1.2206000000000002E-2</v>
      </c>
      <c r="H256" s="48">
        <f t="shared" si="7"/>
        <v>0.22192727272727275</v>
      </c>
      <c r="K256" s="5"/>
    </row>
    <row r="257" spans="3:11" x14ac:dyDescent="0.45">
      <c r="C257" s="28">
        <v>3132</v>
      </c>
      <c r="D257" s="2" t="s">
        <v>304</v>
      </c>
      <c r="E257" s="5">
        <v>5.5</v>
      </c>
      <c r="F257" s="5">
        <v>4.165972</v>
      </c>
      <c r="G257" s="53">
        <f t="shared" si="6"/>
        <v>1.334028</v>
      </c>
      <c r="H257" s="48">
        <f t="shared" si="7"/>
        <v>0.24255054545454546</v>
      </c>
      <c r="K257" s="5"/>
    </row>
    <row r="258" spans="3:11" x14ac:dyDescent="0.45">
      <c r="C258" s="28">
        <v>3139</v>
      </c>
      <c r="D258" s="2" t="s">
        <v>572</v>
      </c>
      <c r="E258" s="5">
        <v>6.26</v>
      </c>
      <c r="F258" s="5">
        <v>3.3872080000000002</v>
      </c>
      <c r="G258" s="53">
        <f t="shared" si="6"/>
        <v>2.8727919999999996</v>
      </c>
      <c r="H258" s="48">
        <f t="shared" si="7"/>
        <v>0.45891246006389769</v>
      </c>
      <c r="K258" s="5"/>
    </row>
    <row r="259" spans="3:11" x14ac:dyDescent="0.45">
      <c r="C259" s="28">
        <v>3159</v>
      </c>
      <c r="D259" s="2" t="s">
        <v>573</v>
      </c>
      <c r="E259" s="5">
        <v>84</v>
      </c>
      <c r="F259" s="5">
        <v>72.832980000000006</v>
      </c>
      <c r="G259" s="53">
        <f t="shared" ref="G259:G322" si="8">E259-F259</f>
        <v>11.167019999999994</v>
      </c>
      <c r="H259" s="48">
        <f t="shared" ref="H259:H322" si="9">G259/E259</f>
        <v>0.13294071428571422</v>
      </c>
      <c r="K259" s="5"/>
    </row>
    <row r="260" spans="3:11" x14ac:dyDescent="0.45">
      <c r="C260" s="28">
        <v>3161</v>
      </c>
      <c r="D260" s="2" t="s">
        <v>574</v>
      </c>
      <c r="E260" s="5">
        <v>0.21099999999999999</v>
      </c>
      <c r="F260" s="5">
        <v>0.201878</v>
      </c>
      <c r="G260" s="53">
        <f t="shared" si="8"/>
        <v>9.1219999999999912E-3</v>
      </c>
      <c r="H260" s="48">
        <f t="shared" si="9"/>
        <v>4.3232227488151621E-2</v>
      </c>
      <c r="K260" s="5"/>
    </row>
    <row r="261" spans="3:11" x14ac:dyDescent="0.45">
      <c r="C261" s="28">
        <v>3165</v>
      </c>
      <c r="D261" s="2" t="s">
        <v>575</v>
      </c>
      <c r="E261" s="5">
        <v>151.19999999999999</v>
      </c>
      <c r="F261" s="5">
        <v>104.611096</v>
      </c>
      <c r="G261" s="53">
        <f t="shared" si="8"/>
        <v>46.588903999999985</v>
      </c>
      <c r="H261" s="48">
        <f t="shared" si="9"/>
        <v>0.30812767195767188</v>
      </c>
      <c r="K261" s="5"/>
    </row>
    <row r="262" spans="3:11" x14ac:dyDescent="0.45">
      <c r="C262" s="28">
        <v>3170</v>
      </c>
      <c r="D262" s="2" t="s">
        <v>257</v>
      </c>
      <c r="E262" s="5">
        <v>74.7</v>
      </c>
      <c r="F262" s="5">
        <v>64.907183000000003</v>
      </c>
      <c r="G262" s="53">
        <f t="shared" si="8"/>
        <v>9.7928169999999994</v>
      </c>
      <c r="H262" s="48">
        <f t="shared" si="9"/>
        <v>0.13109527443105756</v>
      </c>
      <c r="K262" s="5"/>
    </row>
    <row r="263" spans="3:11" x14ac:dyDescent="0.45">
      <c r="C263" s="28">
        <v>3175</v>
      </c>
      <c r="D263" s="2" t="s">
        <v>576</v>
      </c>
      <c r="E263" s="5">
        <v>2.2000000000000002</v>
      </c>
      <c r="F263" s="5">
        <v>0.81828999999999996</v>
      </c>
      <c r="G263" s="53">
        <f t="shared" si="8"/>
        <v>1.3817100000000002</v>
      </c>
      <c r="H263" s="48">
        <f t="shared" si="9"/>
        <v>0.62805</v>
      </c>
      <c r="K263" s="5"/>
    </row>
    <row r="264" spans="3:11" x14ac:dyDescent="0.45">
      <c r="C264" s="28">
        <v>3184</v>
      </c>
      <c r="D264" s="2" t="s">
        <v>577</v>
      </c>
      <c r="E264" s="5">
        <v>16.666</v>
      </c>
      <c r="F264" s="5">
        <v>12.150335999999999</v>
      </c>
      <c r="G264" s="53">
        <f t="shared" si="8"/>
        <v>4.515664000000001</v>
      </c>
      <c r="H264" s="48">
        <f t="shared" si="9"/>
        <v>0.27095067802712114</v>
      </c>
      <c r="K264" s="5"/>
    </row>
    <row r="265" spans="3:11" x14ac:dyDescent="0.45">
      <c r="C265" s="28">
        <v>3185</v>
      </c>
      <c r="D265" s="2" t="s">
        <v>578</v>
      </c>
      <c r="E265" s="5">
        <v>85.774000000000001</v>
      </c>
      <c r="F265" s="5">
        <v>69.430486000000002</v>
      </c>
      <c r="G265" s="53">
        <f t="shared" si="8"/>
        <v>16.343513999999999</v>
      </c>
      <c r="H265" s="48">
        <f t="shared" si="9"/>
        <v>0.19054158602840021</v>
      </c>
      <c r="K265" s="5"/>
    </row>
    <row r="266" spans="3:11" x14ac:dyDescent="0.45">
      <c r="C266" s="28">
        <v>3187</v>
      </c>
      <c r="D266" s="2" t="s">
        <v>579</v>
      </c>
      <c r="E266" s="5">
        <v>45.6</v>
      </c>
      <c r="F266" s="5">
        <v>52.662965</v>
      </c>
      <c r="G266" s="53">
        <f t="shared" si="8"/>
        <v>-7.0629649999999984</v>
      </c>
      <c r="H266" s="48">
        <f t="shared" si="9"/>
        <v>-0.1548895833333333</v>
      </c>
      <c r="K266" s="5"/>
    </row>
    <row r="267" spans="3:11" x14ac:dyDescent="0.45">
      <c r="C267" s="28">
        <v>3188</v>
      </c>
      <c r="D267" s="2" t="s">
        <v>580</v>
      </c>
      <c r="E267" s="5">
        <v>69.94</v>
      </c>
      <c r="F267" s="5">
        <v>103.49104199999999</v>
      </c>
      <c r="G267" s="53">
        <f t="shared" si="8"/>
        <v>-33.551041999999995</v>
      </c>
      <c r="H267" s="48">
        <f t="shared" si="9"/>
        <v>-0.4797117815270231</v>
      </c>
      <c r="K267" s="5"/>
    </row>
    <row r="268" spans="3:11" x14ac:dyDescent="0.45">
      <c r="C268" s="28">
        <v>3196</v>
      </c>
      <c r="D268" s="2" t="s">
        <v>581</v>
      </c>
      <c r="E268" s="5">
        <v>2190.6</v>
      </c>
      <c r="F268" s="5">
        <v>1708.0761600000001</v>
      </c>
      <c r="G268" s="53">
        <f t="shared" si="8"/>
        <v>482.52383999999984</v>
      </c>
      <c r="H268" s="48">
        <f t="shared" si="9"/>
        <v>0.22027017255546419</v>
      </c>
      <c r="K268" s="5"/>
    </row>
    <row r="269" spans="3:11" x14ac:dyDescent="0.45">
      <c r="C269" s="28">
        <v>3204</v>
      </c>
      <c r="D269" s="2" t="s">
        <v>582</v>
      </c>
      <c r="E269" s="5">
        <v>85</v>
      </c>
      <c r="F269" s="5">
        <v>196.46390400000001</v>
      </c>
      <c r="G269" s="53">
        <f t="shared" si="8"/>
        <v>-111.46390400000001</v>
      </c>
      <c r="H269" s="48">
        <f t="shared" si="9"/>
        <v>-1.3113400470588237</v>
      </c>
      <c r="K269" s="5"/>
    </row>
    <row r="270" spans="3:11" x14ac:dyDescent="0.45">
      <c r="C270" s="28">
        <v>3210</v>
      </c>
      <c r="D270" s="2" t="s">
        <v>583</v>
      </c>
      <c r="E270" s="5">
        <v>1.3</v>
      </c>
      <c r="F270" s="5">
        <v>0.36960599999999999</v>
      </c>
      <c r="G270" s="53">
        <f t="shared" si="8"/>
        <v>0.93039400000000005</v>
      </c>
      <c r="H270" s="48">
        <f t="shared" si="9"/>
        <v>0.71568769230769236</v>
      </c>
      <c r="K270" s="5"/>
    </row>
    <row r="271" spans="3:11" x14ac:dyDescent="0.45">
      <c r="C271" s="28">
        <v>3211</v>
      </c>
      <c r="D271" s="2" t="s">
        <v>584</v>
      </c>
      <c r="E271" s="5">
        <v>1.3</v>
      </c>
      <c r="F271" s="5">
        <v>0.28784900000000002</v>
      </c>
      <c r="G271" s="53">
        <f t="shared" si="8"/>
        <v>1.012151</v>
      </c>
      <c r="H271" s="48">
        <f t="shared" si="9"/>
        <v>0.77857769230769225</v>
      </c>
      <c r="K271" s="5"/>
    </row>
    <row r="272" spans="3:11" x14ac:dyDescent="0.45">
      <c r="C272" s="28">
        <v>3231</v>
      </c>
      <c r="D272" s="2" t="s">
        <v>585</v>
      </c>
      <c r="E272" s="5">
        <v>3.45</v>
      </c>
      <c r="F272" s="5">
        <v>2.8550559999999998</v>
      </c>
      <c r="G272" s="53">
        <f t="shared" si="8"/>
        <v>0.59494400000000036</v>
      </c>
      <c r="H272" s="48">
        <f t="shared" si="9"/>
        <v>0.17244753623188416</v>
      </c>
      <c r="K272" s="5"/>
    </row>
    <row r="273" spans="3:11" x14ac:dyDescent="0.45">
      <c r="C273" s="28">
        <v>3232</v>
      </c>
      <c r="D273" s="2" t="s">
        <v>586</v>
      </c>
      <c r="E273" s="5">
        <v>32.049999999999997</v>
      </c>
      <c r="F273" s="5">
        <v>35.557636000000002</v>
      </c>
      <c r="G273" s="53">
        <f t="shared" si="8"/>
        <v>-3.5076360000000051</v>
      </c>
      <c r="H273" s="48">
        <f t="shared" si="9"/>
        <v>-0.10944262090483636</v>
      </c>
      <c r="K273" s="5"/>
    </row>
    <row r="274" spans="3:11" x14ac:dyDescent="0.45">
      <c r="C274" s="28">
        <v>3233</v>
      </c>
      <c r="D274" s="2" t="s">
        <v>587</v>
      </c>
      <c r="E274" s="5">
        <v>7.09</v>
      </c>
      <c r="F274" s="5">
        <v>5.2780800000000001</v>
      </c>
      <c r="G274" s="53">
        <f t="shared" si="8"/>
        <v>1.8119199999999998</v>
      </c>
      <c r="H274" s="48">
        <f t="shared" si="9"/>
        <v>0.25555994358251055</v>
      </c>
      <c r="K274" s="5"/>
    </row>
    <row r="275" spans="3:11" x14ac:dyDescent="0.45">
      <c r="C275" s="28">
        <v>3234</v>
      </c>
      <c r="D275" s="2" t="s">
        <v>588</v>
      </c>
      <c r="E275" s="5">
        <v>67.73</v>
      </c>
      <c r="F275" s="5">
        <v>44.31494</v>
      </c>
      <c r="G275" s="53">
        <f t="shared" si="8"/>
        <v>23.415060000000004</v>
      </c>
      <c r="H275" s="48">
        <f t="shared" si="9"/>
        <v>0.34571179684039571</v>
      </c>
      <c r="K275" s="5"/>
    </row>
    <row r="276" spans="3:11" x14ac:dyDescent="0.45">
      <c r="C276" s="28">
        <v>3261</v>
      </c>
      <c r="D276" s="2" t="s">
        <v>589</v>
      </c>
      <c r="E276" s="5">
        <v>132.15</v>
      </c>
      <c r="F276" s="5">
        <v>115.379468</v>
      </c>
      <c r="G276" s="53">
        <f t="shared" si="8"/>
        <v>16.770532000000003</v>
      </c>
      <c r="H276" s="48">
        <f t="shared" si="9"/>
        <v>0.1269052743094968</v>
      </c>
      <c r="K276" s="5"/>
    </row>
    <row r="277" spans="3:11" x14ac:dyDescent="0.45">
      <c r="C277" s="28">
        <v>3262</v>
      </c>
      <c r="D277" s="2" t="s">
        <v>590</v>
      </c>
      <c r="E277" s="5">
        <v>132.15</v>
      </c>
      <c r="F277" s="5">
        <v>124.507294</v>
      </c>
      <c r="G277" s="53">
        <f t="shared" si="8"/>
        <v>7.642706000000004</v>
      </c>
      <c r="H277" s="48">
        <f t="shared" si="9"/>
        <v>5.7833567915247852E-2</v>
      </c>
      <c r="K277" s="5"/>
    </row>
    <row r="278" spans="3:11" x14ac:dyDescent="0.45">
      <c r="C278" s="28">
        <v>3264</v>
      </c>
      <c r="D278" s="2" t="s">
        <v>591</v>
      </c>
      <c r="E278" s="5">
        <v>3.45</v>
      </c>
      <c r="F278" s="5">
        <v>4.7901280000000002</v>
      </c>
      <c r="G278" s="53">
        <f t="shared" si="8"/>
        <v>-1.340128</v>
      </c>
      <c r="H278" s="48">
        <f t="shared" si="9"/>
        <v>-0.38844289855072461</v>
      </c>
      <c r="K278" s="5"/>
    </row>
    <row r="279" spans="3:11" x14ac:dyDescent="0.45">
      <c r="C279" s="28">
        <v>3265</v>
      </c>
      <c r="D279" s="2" t="s">
        <v>592</v>
      </c>
      <c r="E279" s="5">
        <v>32.049999999999997</v>
      </c>
      <c r="F279" s="5">
        <v>43.601326999999998</v>
      </c>
      <c r="G279" s="53">
        <f t="shared" si="8"/>
        <v>-11.551327000000001</v>
      </c>
      <c r="H279" s="48">
        <f t="shared" si="9"/>
        <v>-0.36041581903276138</v>
      </c>
      <c r="K279" s="5"/>
    </row>
    <row r="280" spans="3:11" x14ac:dyDescent="0.45">
      <c r="C280" s="28">
        <v>3266</v>
      </c>
      <c r="D280" s="2" t="s">
        <v>593</v>
      </c>
      <c r="E280" s="5">
        <v>7.09</v>
      </c>
      <c r="F280" s="5">
        <v>6.739725</v>
      </c>
      <c r="G280" s="53">
        <f t="shared" si="8"/>
        <v>0.35027499999999989</v>
      </c>
      <c r="H280" s="48">
        <f t="shared" si="9"/>
        <v>4.9404090267983057E-2</v>
      </c>
      <c r="K280" s="5"/>
    </row>
    <row r="281" spans="3:11" x14ac:dyDescent="0.45">
      <c r="C281" s="28">
        <v>3276</v>
      </c>
      <c r="D281" s="2" t="s">
        <v>594</v>
      </c>
      <c r="E281" s="5">
        <v>2.85</v>
      </c>
      <c r="F281" s="5">
        <v>1.629321</v>
      </c>
      <c r="G281" s="53">
        <f t="shared" si="8"/>
        <v>1.2206790000000001</v>
      </c>
      <c r="H281" s="48">
        <f t="shared" si="9"/>
        <v>0.42830842105263162</v>
      </c>
      <c r="K281" s="5"/>
    </row>
    <row r="282" spans="3:11" x14ac:dyDescent="0.45">
      <c r="C282" s="28">
        <v>3277</v>
      </c>
      <c r="D282" s="2" t="s">
        <v>1377</v>
      </c>
      <c r="E282" s="5">
        <v>2.2000000000000002</v>
      </c>
      <c r="F282" s="5">
        <v>0</v>
      </c>
      <c r="G282" s="53">
        <f t="shared" si="8"/>
        <v>2.2000000000000002</v>
      </c>
      <c r="H282" s="48">
        <f t="shared" si="9"/>
        <v>1</v>
      </c>
      <c r="K282" s="5"/>
    </row>
    <row r="283" spans="3:11" x14ac:dyDescent="0.45">
      <c r="C283" s="28">
        <v>3280</v>
      </c>
      <c r="D283" s="2" t="s">
        <v>595</v>
      </c>
      <c r="E283" s="5">
        <v>830</v>
      </c>
      <c r="F283" s="5">
        <v>562.44269899999995</v>
      </c>
      <c r="G283" s="53">
        <f t="shared" si="8"/>
        <v>267.55730100000005</v>
      </c>
      <c r="H283" s="48">
        <f t="shared" si="9"/>
        <v>0.32235819397590365</v>
      </c>
      <c r="K283" s="5"/>
    </row>
    <row r="284" spans="3:11" x14ac:dyDescent="0.45">
      <c r="C284" s="28">
        <v>3300</v>
      </c>
      <c r="D284" s="2" t="s">
        <v>596</v>
      </c>
      <c r="E284" s="5">
        <v>0.22</v>
      </c>
      <c r="F284" s="5">
        <v>0.14744299999999999</v>
      </c>
      <c r="G284" s="53">
        <f t="shared" si="8"/>
        <v>7.255700000000001E-2</v>
      </c>
      <c r="H284" s="48">
        <f t="shared" si="9"/>
        <v>0.32980454545454552</v>
      </c>
      <c r="K284" s="5"/>
    </row>
    <row r="285" spans="3:11" x14ac:dyDescent="0.45">
      <c r="C285" s="28">
        <v>3311</v>
      </c>
      <c r="D285" s="2" t="s">
        <v>597</v>
      </c>
      <c r="E285" s="5">
        <v>0.42599999999999999</v>
      </c>
      <c r="F285" s="5">
        <v>0.30616399999999999</v>
      </c>
      <c r="G285" s="53">
        <f t="shared" si="8"/>
        <v>0.119836</v>
      </c>
      <c r="H285" s="48">
        <f t="shared" si="9"/>
        <v>0.28130516431924885</v>
      </c>
      <c r="K285" s="5"/>
    </row>
    <row r="286" spans="3:11" x14ac:dyDescent="0.45">
      <c r="C286" s="28">
        <v>3312</v>
      </c>
      <c r="D286" s="2" t="s">
        <v>598</v>
      </c>
      <c r="E286" s="5">
        <v>0.33900000000000002</v>
      </c>
      <c r="F286" s="5">
        <v>0.242923</v>
      </c>
      <c r="G286" s="53">
        <f t="shared" si="8"/>
        <v>9.6077000000000023E-2</v>
      </c>
      <c r="H286" s="48">
        <f t="shared" si="9"/>
        <v>0.28341297935103249</v>
      </c>
      <c r="K286" s="5"/>
    </row>
    <row r="287" spans="3:11" x14ac:dyDescent="0.45">
      <c r="C287" s="28">
        <v>3328</v>
      </c>
      <c r="D287" s="2" t="s">
        <v>599</v>
      </c>
      <c r="E287" s="5">
        <v>10</v>
      </c>
      <c r="F287" s="5">
        <v>0</v>
      </c>
      <c r="G287" s="53">
        <f t="shared" si="8"/>
        <v>10</v>
      </c>
      <c r="H287" s="48">
        <f t="shared" si="9"/>
        <v>1</v>
      </c>
      <c r="K287" s="5"/>
    </row>
    <row r="288" spans="3:11" x14ac:dyDescent="0.45">
      <c r="C288" s="28">
        <v>3329</v>
      </c>
      <c r="D288" s="2" t="s">
        <v>600</v>
      </c>
      <c r="E288" s="5">
        <v>1.3089999999999999E-2</v>
      </c>
      <c r="F288" s="5">
        <v>0</v>
      </c>
      <c r="G288" s="53">
        <f t="shared" si="8"/>
        <v>1.3089999999999999E-2</v>
      </c>
      <c r="H288" s="48">
        <f t="shared" si="9"/>
        <v>1</v>
      </c>
      <c r="K288" s="5"/>
    </row>
    <row r="289" spans="3:11" x14ac:dyDescent="0.45">
      <c r="C289" s="28">
        <v>3330</v>
      </c>
      <c r="D289" s="2" t="s">
        <v>601</v>
      </c>
      <c r="E289" s="5">
        <v>7.2679999999999995E-2</v>
      </c>
      <c r="F289" s="5">
        <v>0</v>
      </c>
      <c r="G289" s="53">
        <f t="shared" si="8"/>
        <v>7.2679999999999995E-2</v>
      </c>
      <c r="H289" s="48">
        <f t="shared" si="9"/>
        <v>1</v>
      </c>
      <c r="K289" s="5"/>
    </row>
    <row r="290" spans="3:11" x14ac:dyDescent="0.45">
      <c r="C290" s="28">
        <v>3331</v>
      </c>
      <c r="D290" s="2" t="s">
        <v>602</v>
      </c>
      <c r="E290" s="5">
        <v>9.4240000000000004E-2</v>
      </c>
      <c r="F290" s="5">
        <v>0</v>
      </c>
      <c r="G290" s="53">
        <f t="shared" si="8"/>
        <v>9.4240000000000004E-2</v>
      </c>
      <c r="H290" s="48">
        <f t="shared" si="9"/>
        <v>1</v>
      </c>
      <c r="K290" s="5"/>
    </row>
    <row r="291" spans="3:11" x14ac:dyDescent="0.45">
      <c r="C291" s="28">
        <v>3382</v>
      </c>
      <c r="D291" s="2" t="s">
        <v>603</v>
      </c>
      <c r="E291" s="5">
        <v>49.59</v>
      </c>
      <c r="F291" s="5">
        <v>51.970407999999999</v>
      </c>
      <c r="G291" s="53">
        <f t="shared" si="8"/>
        <v>-2.3804079999999956</v>
      </c>
      <c r="H291" s="48">
        <f t="shared" si="9"/>
        <v>-4.8001774551320736E-2</v>
      </c>
      <c r="K291" s="5"/>
    </row>
    <row r="292" spans="3:11" x14ac:dyDescent="0.45">
      <c r="C292" s="28">
        <v>3411</v>
      </c>
      <c r="D292" s="2" t="s">
        <v>604</v>
      </c>
      <c r="E292" s="5">
        <v>1.7</v>
      </c>
      <c r="F292" s="5">
        <v>2.3983750000000001</v>
      </c>
      <c r="G292" s="53">
        <f t="shared" si="8"/>
        <v>-0.69837500000000019</v>
      </c>
      <c r="H292" s="48">
        <f t="shared" si="9"/>
        <v>-0.41080882352941189</v>
      </c>
      <c r="K292" s="5"/>
    </row>
    <row r="293" spans="3:11" x14ac:dyDescent="0.45">
      <c r="C293" s="28">
        <v>3412</v>
      </c>
      <c r="D293" s="2" t="s">
        <v>605</v>
      </c>
      <c r="E293" s="5">
        <v>1.87</v>
      </c>
      <c r="F293" s="5">
        <v>1.24474</v>
      </c>
      <c r="G293" s="53">
        <f t="shared" si="8"/>
        <v>0.62526000000000015</v>
      </c>
      <c r="H293" s="48">
        <f t="shared" si="9"/>
        <v>0.33436363636363642</v>
      </c>
      <c r="K293" s="5"/>
    </row>
    <row r="294" spans="3:11" x14ac:dyDescent="0.45">
      <c r="C294" s="28">
        <v>3413</v>
      </c>
      <c r="D294" s="2" t="s">
        <v>606</v>
      </c>
      <c r="E294" s="5">
        <v>0.11</v>
      </c>
      <c r="F294" s="5">
        <v>3.8886999999999998E-2</v>
      </c>
      <c r="G294" s="53">
        <f t="shared" si="8"/>
        <v>7.111300000000001E-2</v>
      </c>
      <c r="H294" s="48">
        <f t="shared" si="9"/>
        <v>0.64648181818181827</v>
      </c>
      <c r="K294" s="5"/>
    </row>
    <row r="295" spans="3:11" x14ac:dyDescent="0.45">
      <c r="C295" s="28">
        <v>3414</v>
      </c>
      <c r="D295" s="2" t="s">
        <v>607</v>
      </c>
      <c r="E295" s="5">
        <v>0.61899999999999999</v>
      </c>
      <c r="F295" s="5">
        <v>4.2733E-2</v>
      </c>
      <c r="G295" s="53">
        <f t="shared" si="8"/>
        <v>0.57626699999999997</v>
      </c>
      <c r="H295" s="48">
        <f t="shared" si="9"/>
        <v>0.93096445880452339</v>
      </c>
      <c r="K295" s="5"/>
    </row>
    <row r="296" spans="3:11" x14ac:dyDescent="0.45">
      <c r="C296" s="28">
        <v>3418</v>
      </c>
      <c r="D296" s="2" t="s">
        <v>608</v>
      </c>
      <c r="E296" s="5">
        <v>0.68</v>
      </c>
      <c r="F296" s="5">
        <v>0.46023999999999998</v>
      </c>
      <c r="G296" s="53">
        <f t="shared" si="8"/>
        <v>0.21976000000000007</v>
      </c>
      <c r="H296" s="48">
        <f t="shared" si="9"/>
        <v>0.32317647058823534</v>
      </c>
      <c r="K296" s="5"/>
    </row>
    <row r="297" spans="3:11" x14ac:dyDescent="0.45">
      <c r="C297" s="28">
        <v>3419</v>
      </c>
      <c r="D297" s="2" t="s">
        <v>609</v>
      </c>
      <c r="E297" s="5">
        <v>18</v>
      </c>
      <c r="F297" s="5">
        <v>0</v>
      </c>
      <c r="G297" s="53">
        <f t="shared" si="8"/>
        <v>18</v>
      </c>
      <c r="H297" s="48">
        <f t="shared" si="9"/>
        <v>1</v>
      </c>
      <c r="K297" s="5"/>
    </row>
    <row r="298" spans="3:11" x14ac:dyDescent="0.45">
      <c r="C298" s="28">
        <v>3420</v>
      </c>
      <c r="D298" s="2" t="s">
        <v>610</v>
      </c>
      <c r="E298" s="5">
        <v>18</v>
      </c>
      <c r="F298" s="5">
        <v>0</v>
      </c>
      <c r="G298" s="53">
        <f t="shared" si="8"/>
        <v>18</v>
      </c>
      <c r="H298" s="48">
        <f t="shared" si="9"/>
        <v>1</v>
      </c>
      <c r="K298" s="5"/>
    </row>
    <row r="299" spans="3:11" x14ac:dyDescent="0.45">
      <c r="C299" s="28">
        <v>3423</v>
      </c>
      <c r="D299" s="2" t="s">
        <v>296</v>
      </c>
      <c r="E299" s="5">
        <v>2.0699999999999998</v>
      </c>
      <c r="F299" s="5">
        <v>1.502651</v>
      </c>
      <c r="G299" s="53">
        <f t="shared" si="8"/>
        <v>0.56734899999999988</v>
      </c>
      <c r="H299" s="48">
        <f t="shared" si="9"/>
        <v>0.27408164251207728</v>
      </c>
      <c r="K299" s="5"/>
    </row>
    <row r="300" spans="3:11" x14ac:dyDescent="0.45">
      <c r="C300" s="28">
        <v>3424</v>
      </c>
      <c r="D300" s="2" t="s">
        <v>113</v>
      </c>
      <c r="E300" s="5">
        <v>6.3</v>
      </c>
      <c r="F300" s="5">
        <v>4.8733029999999999</v>
      </c>
      <c r="G300" s="53">
        <f t="shared" si="8"/>
        <v>1.4266969999999999</v>
      </c>
      <c r="H300" s="48">
        <f t="shared" si="9"/>
        <v>0.22645984126984126</v>
      </c>
      <c r="K300" s="5"/>
    </row>
    <row r="301" spans="3:11" x14ac:dyDescent="0.45">
      <c r="C301" s="28">
        <v>3489</v>
      </c>
      <c r="D301" s="2" t="s">
        <v>611</v>
      </c>
      <c r="E301" s="5">
        <v>0.90400000000000003</v>
      </c>
      <c r="F301" s="5">
        <v>0.61527799999999999</v>
      </c>
      <c r="G301" s="53">
        <f t="shared" si="8"/>
        <v>0.28872200000000003</v>
      </c>
      <c r="H301" s="48">
        <f t="shared" si="9"/>
        <v>0.3193827433628319</v>
      </c>
      <c r="K301" s="5"/>
    </row>
    <row r="302" spans="3:11" x14ac:dyDescent="0.45">
      <c r="C302" s="28">
        <v>3494</v>
      </c>
      <c r="D302" s="2" t="s">
        <v>612</v>
      </c>
      <c r="E302" s="5">
        <v>0.32</v>
      </c>
      <c r="F302" s="5">
        <v>0.405221</v>
      </c>
      <c r="G302" s="53">
        <f t="shared" si="8"/>
        <v>-8.5220999999999991E-2</v>
      </c>
      <c r="H302" s="48">
        <f t="shared" si="9"/>
        <v>-0.26631562499999994</v>
      </c>
      <c r="K302" s="5"/>
    </row>
    <row r="303" spans="3:11" x14ac:dyDescent="0.45">
      <c r="C303" s="28">
        <v>3501</v>
      </c>
      <c r="D303" s="2" t="s">
        <v>613</v>
      </c>
      <c r="E303" s="5">
        <v>1.44</v>
      </c>
      <c r="F303" s="5">
        <v>1.8236019999999999</v>
      </c>
      <c r="G303" s="53">
        <f t="shared" si="8"/>
        <v>-0.383602</v>
      </c>
      <c r="H303" s="48">
        <f t="shared" si="9"/>
        <v>-0.2663902777777778</v>
      </c>
      <c r="K303" s="5"/>
    </row>
    <row r="304" spans="3:11" x14ac:dyDescent="0.45">
      <c r="C304" s="28">
        <v>3502</v>
      </c>
      <c r="D304" s="2" t="s">
        <v>614</v>
      </c>
      <c r="E304" s="5">
        <v>1.87</v>
      </c>
      <c r="F304" s="5">
        <v>2.921306</v>
      </c>
      <c r="G304" s="53">
        <f t="shared" si="8"/>
        <v>-1.0513059999999999</v>
      </c>
      <c r="H304" s="48">
        <f t="shared" si="9"/>
        <v>-0.56219572192513356</v>
      </c>
      <c r="K304" s="5"/>
    </row>
    <row r="305" spans="3:11" x14ac:dyDescent="0.45">
      <c r="C305" s="28">
        <v>3505</v>
      </c>
      <c r="D305" s="2" t="s">
        <v>615</v>
      </c>
      <c r="E305" s="5">
        <v>53.3</v>
      </c>
      <c r="F305" s="5">
        <v>75.041753999999997</v>
      </c>
      <c r="G305" s="53">
        <f t="shared" si="8"/>
        <v>-21.741754</v>
      </c>
      <c r="H305" s="48">
        <f t="shared" si="9"/>
        <v>-0.40791283302063791</v>
      </c>
      <c r="K305" s="5"/>
    </row>
    <row r="306" spans="3:11" x14ac:dyDescent="0.45">
      <c r="C306" s="28">
        <v>3506</v>
      </c>
      <c r="D306" s="2" t="s">
        <v>616</v>
      </c>
      <c r="E306" s="5">
        <v>74.42</v>
      </c>
      <c r="F306" s="5">
        <v>142.368269</v>
      </c>
      <c r="G306" s="53">
        <f t="shared" si="8"/>
        <v>-67.948268999999996</v>
      </c>
      <c r="H306" s="48">
        <f t="shared" si="9"/>
        <v>-0.91303774522977688</v>
      </c>
      <c r="K306" s="5"/>
    </row>
    <row r="307" spans="3:11" x14ac:dyDescent="0.45">
      <c r="C307" s="28">
        <v>3519</v>
      </c>
      <c r="D307" s="2" t="s">
        <v>617</v>
      </c>
      <c r="E307" s="5">
        <v>30.5</v>
      </c>
      <c r="F307" s="5">
        <v>39.927909</v>
      </c>
      <c r="G307" s="53">
        <f t="shared" si="8"/>
        <v>-9.4279089999999997</v>
      </c>
      <c r="H307" s="48">
        <f t="shared" si="9"/>
        <v>-0.30911177049180327</v>
      </c>
      <c r="K307" s="5"/>
    </row>
    <row r="308" spans="3:11" x14ac:dyDescent="0.45">
      <c r="C308" s="28">
        <v>3520</v>
      </c>
      <c r="D308" s="2" t="s">
        <v>618</v>
      </c>
      <c r="E308" s="5">
        <v>26.42</v>
      </c>
      <c r="F308" s="5">
        <v>46.197167</v>
      </c>
      <c r="G308" s="53">
        <f t="shared" si="8"/>
        <v>-19.777166999999999</v>
      </c>
      <c r="H308" s="48">
        <f t="shared" si="9"/>
        <v>-0.74856801665404982</v>
      </c>
      <c r="K308" s="5"/>
    </row>
    <row r="309" spans="3:11" x14ac:dyDescent="0.45">
      <c r="C309" s="28">
        <v>3521</v>
      </c>
      <c r="D309" s="2" t="s">
        <v>619</v>
      </c>
      <c r="E309" s="5">
        <v>44.54</v>
      </c>
      <c r="F309" s="5">
        <v>66.767426999999998</v>
      </c>
      <c r="G309" s="53">
        <f t="shared" si="8"/>
        <v>-22.227426999999999</v>
      </c>
      <c r="H309" s="48">
        <f t="shared" si="9"/>
        <v>-0.49904416255051637</v>
      </c>
      <c r="K309" s="5"/>
    </row>
    <row r="310" spans="3:11" x14ac:dyDescent="0.45">
      <c r="C310" s="28">
        <v>3522</v>
      </c>
      <c r="D310" s="2" t="s">
        <v>1378</v>
      </c>
      <c r="E310" s="5">
        <v>44.25</v>
      </c>
      <c r="F310" s="5">
        <v>67.014570000000006</v>
      </c>
      <c r="G310" s="53">
        <f t="shared" si="8"/>
        <v>-22.764570000000006</v>
      </c>
      <c r="H310" s="48">
        <f t="shared" si="9"/>
        <v>-0.51445355932203407</v>
      </c>
      <c r="K310" s="5"/>
    </row>
    <row r="311" spans="3:11" x14ac:dyDescent="0.45">
      <c r="C311" s="28">
        <v>3539</v>
      </c>
      <c r="D311" s="2" t="s">
        <v>620</v>
      </c>
      <c r="E311" s="5">
        <v>0.73</v>
      </c>
      <c r="F311" s="5">
        <v>0.484267</v>
      </c>
      <c r="G311" s="53">
        <f t="shared" si="8"/>
        <v>0.24573299999999998</v>
      </c>
      <c r="H311" s="48">
        <f t="shared" si="9"/>
        <v>0.33662054794520546</v>
      </c>
      <c r="K311" s="5"/>
    </row>
    <row r="312" spans="3:11" x14ac:dyDescent="0.45">
      <c r="C312" s="28">
        <v>3540</v>
      </c>
      <c r="D312" s="2" t="s">
        <v>621</v>
      </c>
      <c r="E312" s="5">
        <v>0.56999999999999995</v>
      </c>
      <c r="F312" s="5">
        <v>0.31934400000000002</v>
      </c>
      <c r="G312" s="53">
        <f t="shared" si="8"/>
        <v>0.25065599999999993</v>
      </c>
      <c r="H312" s="48">
        <f t="shared" si="9"/>
        <v>0.43974736842105255</v>
      </c>
      <c r="K312" s="5"/>
    </row>
    <row r="313" spans="3:11" x14ac:dyDescent="0.45">
      <c r="C313" s="28">
        <v>3541</v>
      </c>
      <c r="D313" s="2" t="s">
        <v>622</v>
      </c>
      <c r="E313" s="5">
        <v>48.6</v>
      </c>
      <c r="F313" s="5">
        <v>68.516479000000004</v>
      </c>
      <c r="G313" s="53">
        <f t="shared" si="8"/>
        <v>-19.916479000000002</v>
      </c>
      <c r="H313" s="48">
        <f t="shared" si="9"/>
        <v>-0.40980409465020579</v>
      </c>
      <c r="K313" s="5"/>
    </row>
    <row r="314" spans="3:11" x14ac:dyDescent="0.45">
      <c r="C314" s="28">
        <v>3542</v>
      </c>
      <c r="D314" s="2" t="s">
        <v>623</v>
      </c>
      <c r="E314" s="5">
        <v>63.8</v>
      </c>
      <c r="F314" s="5">
        <v>89.285364000000001</v>
      </c>
      <c r="G314" s="53">
        <f t="shared" si="8"/>
        <v>-25.485364000000004</v>
      </c>
      <c r="H314" s="48">
        <f t="shared" si="9"/>
        <v>-0.39945711598746092</v>
      </c>
      <c r="K314" s="5"/>
    </row>
    <row r="315" spans="3:11" x14ac:dyDescent="0.45">
      <c r="C315" s="28">
        <v>3569</v>
      </c>
      <c r="D315" s="2" t="s">
        <v>624</v>
      </c>
      <c r="E315" s="5">
        <v>121.64</v>
      </c>
      <c r="F315" s="5">
        <v>67.661323999999993</v>
      </c>
      <c r="G315" s="53">
        <f t="shared" si="8"/>
        <v>53.978676000000007</v>
      </c>
      <c r="H315" s="48">
        <f t="shared" si="9"/>
        <v>0.44375761262742525</v>
      </c>
      <c r="K315" s="5"/>
    </row>
    <row r="316" spans="3:11" x14ac:dyDescent="0.45">
      <c r="C316" s="28">
        <v>3570</v>
      </c>
      <c r="D316" s="2" t="s">
        <v>625</v>
      </c>
      <c r="E316" s="5">
        <v>292.16000000000003</v>
      </c>
      <c r="F316" s="5">
        <v>231.19477499999999</v>
      </c>
      <c r="G316" s="53">
        <f t="shared" si="8"/>
        <v>60.965225000000032</v>
      </c>
      <c r="H316" s="48">
        <f t="shared" si="9"/>
        <v>0.20867067702628705</v>
      </c>
      <c r="K316" s="5"/>
    </row>
    <row r="317" spans="3:11" x14ac:dyDescent="0.45">
      <c r="C317" s="28">
        <v>3571</v>
      </c>
      <c r="D317" s="2" t="s">
        <v>107</v>
      </c>
      <c r="E317" s="5">
        <v>32.880000000000003</v>
      </c>
      <c r="F317" s="5">
        <v>20.022331000000001</v>
      </c>
      <c r="G317" s="53">
        <f t="shared" si="8"/>
        <v>12.857669000000001</v>
      </c>
      <c r="H317" s="48">
        <f t="shared" si="9"/>
        <v>0.39104832725060829</v>
      </c>
      <c r="K317" s="5"/>
    </row>
    <row r="318" spans="3:11" x14ac:dyDescent="0.45">
      <c r="C318" s="28">
        <v>3572</v>
      </c>
      <c r="D318" s="2" t="s">
        <v>626</v>
      </c>
      <c r="E318" s="5">
        <v>165.91</v>
      </c>
      <c r="F318" s="5">
        <v>176.72986</v>
      </c>
      <c r="G318" s="53">
        <f t="shared" si="8"/>
        <v>-10.819860000000006</v>
      </c>
      <c r="H318" s="48">
        <f t="shared" si="9"/>
        <v>-6.5215237176782626E-2</v>
      </c>
      <c r="K318" s="5"/>
    </row>
    <row r="319" spans="3:11" x14ac:dyDescent="0.45">
      <c r="C319" s="28">
        <v>3573</v>
      </c>
      <c r="D319" s="2" t="s">
        <v>627</v>
      </c>
      <c r="E319" s="5">
        <v>100.08</v>
      </c>
      <c r="F319" s="5">
        <v>103.534859</v>
      </c>
      <c r="G319" s="53">
        <f t="shared" si="8"/>
        <v>-3.454858999999999</v>
      </c>
      <c r="H319" s="48">
        <f t="shared" si="9"/>
        <v>-3.4520973221422856E-2</v>
      </c>
      <c r="K319" s="5"/>
    </row>
    <row r="320" spans="3:11" x14ac:dyDescent="0.45">
      <c r="C320" s="28">
        <v>3574</v>
      </c>
      <c r="D320" s="2" t="s">
        <v>628</v>
      </c>
      <c r="E320" s="5">
        <v>99.63</v>
      </c>
      <c r="F320" s="5">
        <v>137.82939500000001</v>
      </c>
      <c r="G320" s="53">
        <f t="shared" si="8"/>
        <v>-38.19939500000001</v>
      </c>
      <c r="H320" s="48">
        <f t="shared" si="9"/>
        <v>-0.38341257653317284</v>
      </c>
      <c r="K320" s="5"/>
    </row>
    <row r="321" spans="3:11" x14ac:dyDescent="0.45">
      <c r="C321" s="28">
        <v>3575</v>
      </c>
      <c r="D321" s="2" t="s">
        <v>629</v>
      </c>
      <c r="E321" s="5">
        <v>107.08</v>
      </c>
      <c r="F321" s="5">
        <v>137.662858</v>
      </c>
      <c r="G321" s="53">
        <f t="shared" si="8"/>
        <v>-30.582858000000002</v>
      </c>
      <c r="H321" s="48">
        <f t="shared" si="9"/>
        <v>-0.28560756443780355</v>
      </c>
      <c r="K321" s="5"/>
    </row>
    <row r="322" spans="3:11" x14ac:dyDescent="0.45">
      <c r="C322" s="28">
        <v>3576</v>
      </c>
      <c r="D322" s="2" t="s">
        <v>630</v>
      </c>
      <c r="E322" s="5">
        <v>116.28</v>
      </c>
      <c r="F322" s="5">
        <v>169.461151</v>
      </c>
      <c r="G322" s="53">
        <f t="shared" si="8"/>
        <v>-53.181151</v>
      </c>
      <c r="H322" s="48">
        <f t="shared" si="9"/>
        <v>-0.45735423976608186</v>
      </c>
      <c r="K322" s="5"/>
    </row>
    <row r="323" spans="3:11" x14ac:dyDescent="0.45">
      <c r="C323" s="28">
        <v>3577</v>
      </c>
      <c r="D323" s="2" t="s">
        <v>631</v>
      </c>
      <c r="E323" s="5">
        <v>88.32</v>
      </c>
      <c r="F323" s="5">
        <v>100.04943299999999</v>
      </c>
      <c r="G323" s="53">
        <f t="shared" ref="G323:G386" si="10">E323-F323</f>
        <v>-11.729433</v>
      </c>
      <c r="H323" s="48">
        <f t="shared" ref="H323:H386" si="11">G323/E323</f>
        <v>-0.13280608016304349</v>
      </c>
      <c r="K323" s="5"/>
    </row>
    <row r="324" spans="3:11" x14ac:dyDescent="0.45">
      <c r="C324" s="28">
        <v>3592</v>
      </c>
      <c r="D324" s="2" t="s">
        <v>1379</v>
      </c>
      <c r="E324" s="5">
        <v>23.6</v>
      </c>
      <c r="F324" s="5">
        <v>38.183981000000003</v>
      </c>
      <c r="G324" s="53">
        <f t="shared" si="10"/>
        <v>-14.583981000000001</v>
      </c>
      <c r="H324" s="48">
        <f t="shared" si="11"/>
        <v>-0.61796529661016952</v>
      </c>
      <c r="K324" s="5"/>
    </row>
    <row r="325" spans="3:11" x14ac:dyDescent="0.45">
      <c r="C325" s="28">
        <v>3593</v>
      </c>
      <c r="D325" s="2" t="s">
        <v>632</v>
      </c>
      <c r="E325" s="5">
        <v>41.65</v>
      </c>
      <c r="F325" s="5">
        <v>79.690399999999997</v>
      </c>
      <c r="G325" s="53">
        <f t="shared" si="10"/>
        <v>-38.040399999999998</v>
      </c>
      <c r="H325" s="48">
        <f t="shared" si="11"/>
        <v>-0.91333493397358945</v>
      </c>
      <c r="K325" s="5"/>
    </row>
    <row r="326" spans="3:11" x14ac:dyDescent="0.45">
      <c r="C326" s="28">
        <v>3594</v>
      </c>
      <c r="D326" s="2" t="s">
        <v>633</v>
      </c>
      <c r="E326" s="5">
        <v>52</v>
      </c>
      <c r="F326" s="5">
        <v>106.284434</v>
      </c>
      <c r="G326" s="53">
        <f t="shared" si="10"/>
        <v>-54.284434000000005</v>
      </c>
      <c r="H326" s="48">
        <f t="shared" si="11"/>
        <v>-1.0439314230769232</v>
      </c>
      <c r="K326" s="5"/>
    </row>
    <row r="327" spans="3:11" x14ac:dyDescent="0.45">
      <c r="C327" s="28">
        <v>3622</v>
      </c>
      <c r="D327" s="2" t="s">
        <v>634</v>
      </c>
      <c r="E327" s="5">
        <v>52</v>
      </c>
      <c r="F327" s="5">
        <v>126.319956</v>
      </c>
      <c r="G327" s="53">
        <f t="shared" si="10"/>
        <v>-74.319956000000005</v>
      </c>
      <c r="H327" s="48">
        <f t="shared" si="11"/>
        <v>-1.4292299230769232</v>
      </c>
      <c r="K327" s="5"/>
    </row>
    <row r="328" spans="3:11" x14ac:dyDescent="0.45">
      <c r="C328" s="28">
        <v>3623</v>
      </c>
      <c r="D328" s="2" t="s">
        <v>635</v>
      </c>
      <c r="E328" s="5">
        <v>92.5</v>
      </c>
      <c r="F328" s="5">
        <v>62.971544999999999</v>
      </c>
      <c r="G328" s="53">
        <f t="shared" si="10"/>
        <v>29.528455000000001</v>
      </c>
      <c r="H328" s="48">
        <f t="shared" si="11"/>
        <v>0.31922654054054056</v>
      </c>
      <c r="K328" s="5"/>
    </row>
    <row r="329" spans="3:11" x14ac:dyDescent="0.45">
      <c r="C329" s="28">
        <v>3637</v>
      </c>
      <c r="D329" s="2" t="s">
        <v>636</v>
      </c>
      <c r="E329" s="5">
        <v>14.25</v>
      </c>
      <c r="F329" s="5">
        <v>17.320330999999999</v>
      </c>
      <c r="G329" s="53">
        <f t="shared" si="10"/>
        <v>-3.0703309999999995</v>
      </c>
      <c r="H329" s="48">
        <f t="shared" si="11"/>
        <v>-0.21546182456140348</v>
      </c>
      <c r="K329" s="5"/>
    </row>
    <row r="330" spans="3:11" x14ac:dyDescent="0.45">
      <c r="C330" s="28">
        <v>3665</v>
      </c>
      <c r="D330" s="2" t="s">
        <v>134</v>
      </c>
      <c r="E330" s="5">
        <v>45.46</v>
      </c>
      <c r="F330" s="5">
        <v>49.431187999999999</v>
      </c>
      <c r="G330" s="53">
        <f t="shared" si="10"/>
        <v>-3.9711879999999979</v>
      </c>
      <c r="H330" s="48">
        <f t="shared" si="11"/>
        <v>-8.7355653321601362E-2</v>
      </c>
      <c r="K330" s="5"/>
    </row>
    <row r="331" spans="3:11" x14ac:dyDescent="0.45">
      <c r="C331" s="28">
        <v>3666</v>
      </c>
      <c r="D331" s="2" t="s">
        <v>124</v>
      </c>
      <c r="E331" s="5">
        <v>37.9</v>
      </c>
      <c r="F331" s="5">
        <v>58.230516000000001</v>
      </c>
      <c r="G331" s="53">
        <f t="shared" si="10"/>
        <v>-20.330516000000003</v>
      </c>
      <c r="H331" s="48">
        <f t="shared" si="11"/>
        <v>-0.53642522427440642</v>
      </c>
      <c r="K331" s="5"/>
    </row>
    <row r="332" spans="3:11" x14ac:dyDescent="0.45">
      <c r="C332" s="28">
        <v>3667</v>
      </c>
      <c r="D332" s="2" t="s">
        <v>129</v>
      </c>
      <c r="E332" s="5">
        <v>64</v>
      </c>
      <c r="F332" s="5">
        <v>85.843911000000006</v>
      </c>
      <c r="G332" s="53">
        <f t="shared" si="10"/>
        <v>-21.843911000000006</v>
      </c>
      <c r="H332" s="48">
        <f t="shared" si="11"/>
        <v>-0.34131110937500009</v>
      </c>
      <c r="K332" s="5"/>
    </row>
    <row r="333" spans="3:11" x14ac:dyDescent="0.45">
      <c r="C333" s="28">
        <v>3668</v>
      </c>
      <c r="D333" s="2" t="s">
        <v>117</v>
      </c>
      <c r="E333" s="5">
        <v>62</v>
      </c>
      <c r="F333" s="5">
        <v>67.830326999999997</v>
      </c>
      <c r="G333" s="53">
        <f t="shared" si="10"/>
        <v>-5.8303269999999969</v>
      </c>
      <c r="H333" s="48">
        <f t="shared" si="11"/>
        <v>-9.4037532258064466E-2</v>
      </c>
      <c r="K333" s="5"/>
    </row>
    <row r="334" spans="3:11" x14ac:dyDescent="0.45">
      <c r="C334" s="28">
        <v>3669</v>
      </c>
      <c r="D334" s="2" t="s">
        <v>167</v>
      </c>
      <c r="E334" s="5">
        <v>46</v>
      </c>
      <c r="F334" s="5">
        <v>47.810352000000002</v>
      </c>
      <c r="G334" s="53">
        <f t="shared" si="10"/>
        <v>-1.8103520000000017</v>
      </c>
      <c r="H334" s="48">
        <f t="shared" si="11"/>
        <v>-3.9355478260869603E-2</v>
      </c>
      <c r="K334" s="5"/>
    </row>
    <row r="335" spans="3:11" x14ac:dyDescent="0.45">
      <c r="C335" s="28">
        <v>3671</v>
      </c>
      <c r="D335" s="2" t="s">
        <v>637</v>
      </c>
      <c r="E335" s="5">
        <v>0.5</v>
      </c>
      <c r="F335" s="5">
        <v>0.31380000000000002</v>
      </c>
      <c r="G335" s="53">
        <f t="shared" si="10"/>
        <v>0.18619999999999998</v>
      </c>
      <c r="H335" s="48">
        <f t="shared" si="11"/>
        <v>0.37239999999999995</v>
      </c>
      <c r="K335" s="5"/>
    </row>
    <row r="336" spans="3:11" x14ac:dyDescent="0.45">
      <c r="C336" s="28">
        <v>3676</v>
      </c>
      <c r="D336" s="2" t="s">
        <v>638</v>
      </c>
      <c r="E336" s="5">
        <v>168</v>
      </c>
      <c r="F336" s="5">
        <v>127.81280700000001</v>
      </c>
      <c r="G336" s="53">
        <f t="shared" si="10"/>
        <v>40.187192999999994</v>
      </c>
      <c r="H336" s="48">
        <f t="shared" si="11"/>
        <v>0.23920948214285712</v>
      </c>
      <c r="K336" s="5"/>
    </row>
    <row r="337" spans="3:11" x14ac:dyDescent="0.45">
      <c r="C337" s="28">
        <v>3677</v>
      </c>
      <c r="D337" s="2" t="s">
        <v>639</v>
      </c>
      <c r="E337" s="5">
        <v>168</v>
      </c>
      <c r="F337" s="5">
        <v>135.69980100000001</v>
      </c>
      <c r="G337" s="53">
        <f t="shared" si="10"/>
        <v>32.300198999999992</v>
      </c>
      <c r="H337" s="48">
        <f t="shared" si="11"/>
        <v>0.19226308928571423</v>
      </c>
      <c r="K337" s="5"/>
    </row>
    <row r="338" spans="3:11" x14ac:dyDescent="0.45">
      <c r="C338" s="28">
        <v>3679</v>
      </c>
      <c r="D338" s="2" t="s">
        <v>640</v>
      </c>
      <c r="E338" s="5">
        <v>192</v>
      </c>
      <c r="F338" s="5">
        <v>97.733063000000001</v>
      </c>
      <c r="G338" s="53">
        <f t="shared" si="10"/>
        <v>94.266936999999999</v>
      </c>
      <c r="H338" s="48">
        <f t="shared" si="11"/>
        <v>0.49097363020833334</v>
      </c>
      <c r="K338" s="5"/>
    </row>
    <row r="339" spans="3:11" x14ac:dyDescent="0.45">
      <c r="C339" s="28">
        <v>3680</v>
      </c>
      <c r="D339" s="2" t="s">
        <v>641</v>
      </c>
      <c r="E339" s="5">
        <v>192</v>
      </c>
      <c r="F339" s="5">
        <v>156.74249399999999</v>
      </c>
      <c r="G339" s="53">
        <f t="shared" si="10"/>
        <v>35.257506000000006</v>
      </c>
      <c r="H339" s="48">
        <f t="shared" si="11"/>
        <v>0.18363284375000002</v>
      </c>
      <c r="K339" s="5"/>
    </row>
    <row r="340" spans="3:11" x14ac:dyDescent="0.45">
      <c r="C340" s="28">
        <v>3693</v>
      </c>
      <c r="D340" s="2" t="s">
        <v>51</v>
      </c>
      <c r="E340" s="5">
        <v>0.62</v>
      </c>
      <c r="F340" s="5">
        <v>0.198658</v>
      </c>
      <c r="G340" s="53">
        <f t="shared" si="10"/>
        <v>0.42134199999999999</v>
      </c>
      <c r="H340" s="48">
        <f t="shared" si="11"/>
        <v>0.67958387096774198</v>
      </c>
      <c r="K340" s="5"/>
    </row>
    <row r="341" spans="3:11" x14ac:dyDescent="0.45">
      <c r="C341" s="28">
        <v>3694</v>
      </c>
      <c r="D341" s="2" t="s">
        <v>58</v>
      </c>
      <c r="E341" s="5">
        <v>0.74</v>
      </c>
      <c r="F341" s="5">
        <v>0.245896</v>
      </c>
      <c r="G341" s="53">
        <f t="shared" si="10"/>
        <v>0.49410399999999999</v>
      </c>
      <c r="H341" s="48">
        <f t="shared" si="11"/>
        <v>0.6677081081081081</v>
      </c>
      <c r="K341" s="5"/>
    </row>
    <row r="342" spans="3:11" x14ac:dyDescent="0.45">
      <c r="C342" s="28">
        <v>3695</v>
      </c>
      <c r="D342" s="2" t="s">
        <v>642</v>
      </c>
      <c r="E342" s="5">
        <v>0.76300000000000001</v>
      </c>
      <c r="F342" s="5">
        <v>1.002899</v>
      </c>
      <c r="G342" s="53">
        <f t="shared" si="10"/>
        <v>-0.23989899999999997</v>
      </c>
      <c r="H342" s="48">
        <f t="shared" si="11"/>
        <v>-0.31441546526867625</v>
      </c>
      <c r="K342" s="5"/>
    </row>
    <row r="343" spans="3:11" x14ac:dyDescent="0.45">
      <c r="C343" s="28">
        <v>3699</v>
      </c>
      <c r="D343" s="2" t="s">
        <v>643</v>
      </c>
      <c r="E343" s="5">
        <v>0.25</v>
      </c>
      <c r="F343" s="5">
        <v>0.138734</v>
      </c>
      <c r="G343" s="53">
        <f t="shared" si="10"/>
        <v>0.111266</v>
      </c>
      <c r="H343" s="48">
        <f t="shared" si="11"/>
        <v>0.44506400000000002</v>
      </c>
      <c r="K343" s="5"/>
    </row>
    <row r="344" spans="3:11" x14ac:dyDescent="0.45">
      <c r="C344" s="28">
        <v>3745</v>
      </c>
      <c r="D344" s="2" t="s">
        <v>1420</v>
      </c>
      <c r="E344" s="5">
        <v>0.35799999999999998</v>
      </c>
      <c r="F344" s="5">
        <v>0.50835600000000003</v>
      </c>
      <c r="G344" s="53">
        <f t="shared" si="10"/>
        <v>-0.15035600000000005</v>
      </c>
      <c r="H344" s="48">
        <f t="shared" si="11"/>
        <v>-0.41998882681564259</v>
      </c>
      <c r="K344" s="5"/>
    </row>
    <row r="345" spans="3:11" x14ac:dyDescent="0.45">
      <c r="C345" s="28">
        <v>3746</v>
      </c>
      <c r="D345" s="2" t="s">
        <v>1421</v>
      </c>
      <c r="E345" s="5">
        <v>0.61499999999999999</v>
      </c>
      <c r="F345" s="5">
        <v>0.95499800000000001</v>
      </c>
      <c r="G345" s="53">
        <f t="shared" si="10"/>
        <v>-0.33999800000000002</v>
      </c>
      <c r="H345" s="48">
        <f t="shared" si="11"/>
        <v>-0.55284227642276429</v>
      </c>
      <c r="K345" s="5"/>
    </row>
    <row r="346" spans="3:11" x14ac:dyDescent="0.45">
      <c r="C346" s="28">
        <v>3747</v>
      </c>
      <c r="D346" s="2" t="s">
        <v>1422</v>
      </c>
      <c r="E346" s="5">
        <v>1.1599999999999999</v>
      </c>
      <c r="F346" s="5">
        <v>1.21336</v>
      </c>
      <c r="G346" s="53">
        <f t="shared" si="10"/>
        <v>-5.3360000000000074E-2</v>
      </c>
      <c r="H346" s="48">
        <f t="shared" si="11"/>
        <v>-4.6000000000000069E-2</v>
      </c>
      <c r="K346" s="5"/>
    </row>
    <row r="347" spans="3:11" x14ac:dyDescent="0.45">
      <c r="C347" s="28">
        <v>3748</v>
      </c>
      <c r="D347" s="2" t="s">
        <v>1423</v>
      </c>
      <c r="E347" s="5">
        <v>0.77500000000000002</v>
      </c>
      <c r="F347" s="5">
        <v>0.92047999999999996</v>
      </c>
      <c r="G347" s="53">
        <f t="shared" si="10"/>
        <v>-0.14547999999999994</v>
      </c>
      <c r="H347" s="48">
        <f t="shared" si="11"/>
        <v>-0.18771612903225798</v>
      </c>
      <c r="K347" s="5"/>
    </row>
    <row r="348" spans="3:11" x14ac:dyDescent="0.45">
      <c r="C348" s="28">
        <v>3751</v>
      </c>
      <c r="D348" s="2" t="s">
        <v>1424</v>
      </c>
      <c r="E348" s="5">
        <v>0.73399999999999999</v>
      </c>
      <c r="F348" s="5">
        <v>1.0669200000000001</v>
      </c>
      <c r="G348" s="53">
        <f t="shared" si="10"/>
        <v>-0.3329200000000001</v>
      </c>
      <c r="H348" s="48">
        <f t="shared" si="11"/>
        <v>-0.45356948228882848</v>
      </c>
      <c r="K348" s="5"/>
    </row>
    <row r="349" spans="3:11" x14ac:dyDescent="0.45">
      <c r="C349" s="28">
        <v>3752</v>
      </c>
      <c r="D349" s="2" t="s">
        <v>644</v>
      </c>
      <c r="E349" s="5">
        <v>149.15</v>
      </c>
      <c r="F349" s="5">
        <v>114.92789500000001</v>
      </c>
      <c r="G349" s="53">
        <f t="shared" si="10"/>
        <v>34.222104999999999</v>
      </c>
      <c r="H349" s="48">
        <f t="shared" si="11"/>
        <v>0.22944756956084478</v>
      </c>
      <c r="K349" s="5"/>
    </row>
    <row r="350" spans="3:11" x14ac:dyDescent="0.45">
      <c r="C350" s="28">
        <v>3756</v>
      </c>
      <c r="D350" s="2" t="s">
        <v>645</v>
      </c>
      <c r="E350" s="5">
        <v>64.36</v>
      </c>
      <c r="F350" s="5">
        <v>47.739440000000002</v>
      </c>
      <c r="G350" s="53">
        <f t="shared" si="10"/>
        <v>16.620559999999998</v>
      </c>
      <c r="H350" s="48">
        <f t="shared" si="11"/>
        <v>0.25824362958359226</v>
      </c>
      <c r="K350" s="5"/>
    </row>
    <row r="351" spans="3:11" x14ac:dyDescent="0.45">
      <c r="C351" s="28">
        <v>3759</v>
      </c>
      <c r="D351" s="2" t="s">
        <v>646</v>
      </c>
      <c r="E351" s="5">
        <v>0.24</v>
      </c>
      <c r="F351" s="5">
        <v>0.14957799999999999</v>
      </c>
      <c r="G351" s="53">
        <f t="shared" si="10"/>
        <v>9.0422000000000002E-2</v>
      </c>
      <c r="H351" s="48">
        <f t="shared" si="11"/>
        <v>0.37675833333333336</v>
      </c>
      <c r="K351" s="5"/>
    </row>
    <row r="352" spans="3:11" x14ac:dyDescent="0.45">
      <c r="C352" s="28">
        <v>3763</v>
      </c>
      <c r="D352" s="2" t="s">
        <v>647</v>
      </c>
      <c r="E352" s="5">
        <v>87.18</v>
      </c>
      <c r="F352" s="5">
        <v>54.208950000000002</v>
      </c>
      <c r="G352" s="53">
        <f t="shared" si="10"/>
        <v>32.971050000000005</v>
      </c>
      <c r="H352" s="48">
        <f t="shared" si="11"/>
        <v>0.37819511355815555</v>
      </c>
      <c r="K352" s="5"/>
    </row>
    <row r="353" spans="3:11" x14ac:dyDescent="0.45">
      <c r="C353" s="28">
        <v>3769</v>
      </c>
      <c r="D353" s="2" t="s">
        <v>648</v>
      </c>
      <c r="E353" s="5">
        <v>77.599999999999994</v>
      </c>
      <c r="F353" s="5">
        <v>81.880880000000005</v>
      </c>
      <c r="G353" s="53">
        <f t="shared" si="10"/>
        <v>-4.2808800000000105</v>
      </c>
      <c r="H353" s="48">
        <f t="shared" si="11"/>
        <v>-5.5165979381443436E-2</v>
      </c>
      <c r="K353" s="5"/>
    </row>
    <row r="354" spans="3:11" x14ac:dyDescent="0.45">
      <c r="C354" s="28">
        <v>3778</v>
      </c>
      <c r="D354" s="2" t="s">
        <v>649</v>
      </c>
      <c r="E354" s="5">
        <v>0.3</v>
      </c>
      <c r="F354" s="5">
        <v>0.37656000000000001</v>
      </c>
      <c r="G354" s="53">
        <f t="shared" si="10"/>
        <v>-7.6560000000000017E-2</v>
      </c>
      <c r="H354" s="48">
        <f t="shared" si="11"/>
        <v>-0.25520000000000009</v>
      </c>
      <c r="K354" s="5"/>
    </row>
    <row r="355" spans="3:11" x14ac:dyDescent="0.45">
      <c r="C355" s="28">
        <v>3779</v>
      </c>
      <c r="D355" s="2" t="s">
        <v>650</v>
      </c>
      <c r="E355" s="5">
        <v>115.8</v>
      </c>
      <c r="F355" s="5">
        <v>75.233549999999994</v>
      </c>
      <c r="G355" s="53">
        <f t="shared" si="10"/>
        <v>40.566450000000003</v>
      </c>
      <c r="H355" s="48">
        <f t="shared" si="11"/>
        <v>0.35031476683937829</v>
      </c>
      <c r="K355" s="5"/>
    </row>
    <row r="356" spans="3:11" x14ac:dyDescent="0.45">
      <c r="C356" s="28">
        <v>3780</v>
      </c>
      <c r="D356" s="2" t="s">
        <v>651</v>
      </c>
      <c r="E356" s="5">
        <v>3.5000000000000003E-2</v>
      </c>
      <c r="F356" s="5">
        <v>1.4259000000000001E-2</v>
      </c>
      <c r="G356" s="53">
        <f t="shared" si="10"/>
        <v>2.0741000000000002E-2</v>
      </c>
      <c r="H356" s="48">
        <f t="shared" si="11"/>
        <v>0.59260000000000002</v>
      </c>
      <c r="K356" s="5"/>
    </row>
    <row r="357" spans="3:11" x14ac:dyDescent="0.45">
      <c r="C357" s="28">
        <v>3781</v>
      </c>
      <c r="D357" s="2" t="s">
        <v>652</v>
      </c>
      <c r="E357" s="5">
        <v>77.599999999999994</v>
      </c>
      <c r="F357" s="5">
        <v>81.880880000000005</v>
      </c>
      <c r="G357" s="53">
        <f t="shared" si="10"/>
        <v>-4.2808800000000105</v>
      </c>
      <c r="H357" s="48">
        <f t="shared" si="11"/>
        <v>-5.5165979381443436E-2</v>
      </c>
      <c r="K357" s="5"/>
    </row>
    <row r="358" spans="3:11" x14ac:dyDescent="0.45">
      <c r="C358" s="28">
        <v>3782</v>
      </c>
      <c r="D358" s="2" t="s">
        <v>653</v>
      </c>
      <c r="E358" s="5">
        <v>3.1800000000000002E-2</v>
      </c>
      <c r="F358" s="5">
        <v>2.4058E-2</v>
      </c>
      <c r="G358" s="53">
        <f t="shared" si="10"/>
        <v>7.7420000000000024E-3</v>
      </c>
      <c r="H358" s="48">
        <f t="shared" si="11"/>
        <v>0.24345911949685539</v>
      </c>
      <c r="K358" s="5"/>
    </row>
    <row r="359" spans="3:11" x14ac:dyDescent="0.45">
      <c r="C359" s="28">
        <v>3789</v>
      </c>
      <c r="D359" s="2" t="s">
        <v>654</v>
      </c>
      <c r="E359" s="5">
        <v>0.865066</v>
      </c>
      <c r="F359" s="5">
        <v>0.90485899999999997</v>
      </c>
      <c r="G359" s="53">
        <f t="shared" si="10"/>
        <v>-3.9792999999999967E-2</v>
      </c>
      <c r="H359" s="48">
        <f t="shared" si="11"/>
        <v>-4.5999958384678123E-2</v>
      </c>
      <c r="K359" s="5"/>
    </row>
    <row r="360" spans="3:11" x14ac:dyDescent="0.45">
      <c r="C360" s="28">
        <v>3791</v>
      </c>
      <c r="D360" s="2" t="s">
        <v>655</v>
      </c>
      <c r="E360" s="5">
        <v>1.2403999999999999</v>
      </c>
      <c r="F360" s="5">
        <v>1.2217279999999999</v>
      </c>
      <c r="G360" s="53">
        <f t="shared" si="10"/>
        <v>1.8672000000000022E-2</v>
      </c>
      <c r="H360" s="48">
        <f t="shared" si="11"/>
        <v>1.5053208642373446E-2</v>
      </c>
      <c r="K360" s="5"/>
    </row>
    <row r="361" spans="3:11" x14ac:dyDescent="0.45">
      <c r="C361" s="28">
        <v>3792</v>
      </c>
      <c r="D361" s="2" t="s">
        <v>656</v>
      </c>
      <c r="E361" s="5">
        <v>0.85840000000000005</v>
      </c>
      <c r="F361" s="5">
        <v>0.822156</v>
      </c>
      <c r="G361" s="53">
        <f t="shared" si="10"/>
        <v>3.6244000000000054E-2</v>
      </c>
      <c r="H361" s="48">
        <f t="shared" si="11"/>
        <v>4.2222739981360731E-2</v>
      </c>
      <c r="K361" s="5"/>
    </row>
    <row r="362" spans="3:11" x14ac:dyDescent="0.45">
      <c r="C362" s="28">
        <v>3797</v>
      </c>
      <c r="D362" s="2" t="s">
        <v>657</v>
      </c>
      <c r="E362" s="5">
        <v>122.52</v>
      </c>
      <c r="F362" s="5">
        <v>114.147116</v>
      </c>
      <c r="G362" s="53">
        <f t="shared" si="10"/>
        <v>8.3728839999999991</v>
      </c>
      <c r="H362" s="48">
        <f t="shared" si="11"/>
        <v>6.8338916095331367E-2</v>
      </c>
      <c r="K362" s="5"/>
    </row>
    <row r="363" spans="3:11" x14ac:dyDescent="0.45">
      <c r="C363" s="28">
        <v>3833</v>
      </c>
      <c r="D363" s="2" t="s">
        <v>658</v>
      </c>
      <c r="E363" s="5">
        <v>158.4</v>
      </c>
      <c r="F363" s="5">
        <v>169.15058999999999</v>
      </c>
      <c r="G363" s="53">
        <f t="shared" si="10"/>
        <v>-10.750589999999988</v>
      </c>
      <c r="H363" s="48">
        <f t="shared" si="11"/>
        <v>-6.7869886363636292E-2</v>
      </c>
      <c r="K363" s="5"/>
    </row>
    <row r="364" spans="3:11" x14ac:dyDescent="0.45">
      <c r="C364" s="28">
        <v>3834</v>
      </c>
      <c r="D364" s="2" t="s">
        <v>659</v>
      </c>
      <c r="E364" s="5">
        <v>158.4</v>
      </c>
      <c r="F364" s="5">
        <v>130.19139000000001</v>
      </c>
      <c r="G364" s="53">
        <f t="shared" si="10"/>
        <v>28.208609999999993</v>
      </c>
      <c r="H364" s="48">
        <f t="shared" si="11"/>
        <v>0.17808465909090904</v>
      </c>
      <c r="K364" s="5"/>
    </row>
    <row r="365" spans="3:11" x14ac:dyDescent="0.45">
      <c r="C365" s="28">
        <v>3835</v>
      </c>
      <c r="D365" s="2" t="s">
        <v>660</v>
      </c>
      <c r="E365" s="5">
        <v>69.12</v>
      </c>
      <c r="F365" s="5">
        <v>82.295550000000006</v>
      </c>
      <c r="G365" s="53">
        <f t="shared" si="10"/>
        <v>-13.175550000000001</v>
      </c>
      <c r="H365" s="48">
        <f t="shared" si="11"/>
        <v>-0.19061848958333333</v>
      </c>
      <c r="K365" s="5"/>
    </row>
    <row r="366" spans="3:11" x14ac:dyDescent="0.45">
      <c r="C366" s="28">
        <v>3836</v>
      </c>
      <c r="D366" s="2" t="s">
        <v>661</v>
      </c>
      <c r="E366" s="5">
        <v>69.12</v>
      </c>
      <c r="F366" s="5">
        <v>81.957499999999996</v>
      </c>
      <c r="G366" s="53">
        <f t="shared" si="10"/>
        <v>-12.837499999999991</v>
      </c>
      <c r="H366" s="48">
        <f t="shared" si="11"/>
        <v>-0.18572771990740727</v>
      </c>
      <c r="K366" s="5"/>
    </row>
    <row r="367" spans="3:11" x14ac:dyDescent="0.45">
      <c r="C367" s="28">
        <v>3843</v>
      </c>
      <c r="D367" s="2" t="s">
        <v>174</v>
      </c>
      <c r="E367" s="5">
        <v>0.39600000000000002</v>
      </c>
      <c r="F367" s="5">
        <v>0.120616</v>
      </c>
      <c r="G367" s="53">
        <f t="shared" si="10"/>
        <v>0.27538400000000002</v>
      </c>
      <c r="H367" s="48">
        <f t="shared" si="11"/>
        <v>0.69541414141414137</v>
      </c>
      <c r="K367" s="5"/>
    </row>
    <row r="368" spans="3:11" x14ac:dyDescent="0.45">
      <c r="C368" s="28">
        <v>3848</v>
      </c>
      <c r="D368" s="2" t="s">
        <v>662</v>
      </c>
      <c r="E368" s="5">
        <v>158.4</v>
      </c>
      <c r="F368" s="5">
        <v>146.40694199999999</v>
      </c>
      <c r="G368" s="53">
        <f t="shared" si="10"/>
        <v>11.993058000000019</v>
      </c>
      <c r="H368" s="48">
        <f t="shared" si="11"/>
        <v>7.5713750000000121E-2</v>
      </c>
      <c r="K368" s="5"/>
    </row>
    <row r="369" spans="3:13" x14ac:dyDescent="0.45">
      <c r="C369" s="28">
        <v>3849</v>
      </c>
      <c r="D369" s="2" t="s">
        <v>663</v>
      </c>
      <c r="E369" s="5">
        <v>165</v>
      </c>
      <c r="F369" s="5">
        <v>160.9915</v>
      </c>
      <c r="G369" s="53">
        <f t="shared" si="10"/>
        <v>4.008499999999998</v>
      </c>
      <c r="H369" s="48">
        <f t="shared" si="11"/>
        <v>2.4293939393939382E-2</v>
      </c>
      <c r="K369" s="5"/>
    </row>
    <row r="370" spans="3:13" x14ac:dyDescent="0.45">
      <c r="C370" s="28">
        <v>3850</v>
      </c>
      <c r="D370" s="2" t="s">
        <v>95</v>
      </c>
      <c r="E370" s="5">
        <v>1943</v>
      </c>
      <c r="F370" s="5">
        <v>1188.2777719999999</v>
      </c>
      <c r="G370" s="53">
        <f t="shared" si="10"/>
        <v>754.72222800000009</v>
      </c>
      <c r="H370" s="48">
        <f t="shared" si="11"/>
        <v>0.38843140916109115</v>
      </c>
      <c r="K370" s="5"/>
    </row>
    <row r="371" spans="3:13" ht="15.75" x14ac:dyDescent="0.45">
      <c r="C371" s="28">
        <v>3851</v>
      </c>
      <c r="D371" s="2" t="s">
        <v>91</v>
      </c>
      <c r="E371" s="5">
        <v>195</v>
      </c>
      <c r="F371" s="5">
        <v>200.80124799999999</v>
      </c>
      <c r="G371" s="53">
        <f t="shared" si="10"/>
        <v>-5.8012479999999869</v>
      </c>
      <c r="H371" s="48">
        <f t="shared" si="11"/>
        <v>-2.9749989743589677E-2</v>
      </c>
      <c r="J371" s="134" t="s">
        <v>2757</v>
      </c>
      <c r="K371" s="130"/>
      <c r="L371" s="124"/>
      <c r="M371" s="124"/>
    </row>
    <row r="372" spans="3:13" x14ac:dyDescent="0.45">
      <c r="C372" s="28">
        <v>3852</v>
      </c>
      <c r="D372" s="2" t="s">
        <v>93</v>
      </c>
      <c r="E372" s="5">
        <v>119</v>
      </c>
      <c r="F372" s="5">
        <v>68.366500000000002</v>
      </c>
      <c r="G372" s="53">
        <f t="shared" si="10"/>
        <v>50.633499999999998</v>
      </c>
      <c r="H372" s="48">
        <f t="shared" si="11"/>
        <v>0.42549159663865543</v>
      </c>
      <c r="K372" s="5"/>
    </row>
    <row r="373" spans="3:13" x14ac:dyDescent="0.45">
      <c r="C373" s="28">
        <v>3853</v>
      </c>
      <c r="D373" s="2" t="s">
        <v>94</v>
      </c>
      <c r="E373" s="5">
        <v>196.5</v>
      </c>
      <c r="F373" s="5">
        <v>133.99048500000001</v>
      </c>
      <c r="G373" s="53">
        <f t="shared" si="10"/>
        <v>62.509514999999993</v>
      </c>
      <c r="H373" s="48">
        <f t="shared" si="11"/>
        <v>0.31811458015267174</v>
      </c>
      <c r="K373" s="5"/>
    </row>
    <row r="374" spans="3:13" x14ac:dyDescent="0.45">
      <c r="C374" s="28">
        <v>3854</v>
      </c>
      <c r="D374" s="2" t="s">
        <v>664</v>
      </c>
      <c r="E374" s="5">
        <v>143.5</v>
      </c>
      <c r="F374" s="5">
        <v>50.207999999999998</v>
      </c>
      <c r="G374" s="53">
        <f t="shared" si="10"/>
        <v>93.292000000000002</v>
      </c>
      <c r="H374" s="48">
        <f t="shared" si="11"/>
        <v>0.65011846689895469</v>
      </c>
      <c r="K374" s="5"/>
    </row>
    <row r="375" spans="3:13" x14ac:dyDescent="0.45">
      <c r="C375" s="28">
        <v>3855</v>
      </c>
      <c r="D375" s="2" t="s">
        <v>665</v>
      </c>
      <c r="E375" s="5">
        <v>222.8</v>
      </c>
      <c r="F375" s="5">
        <v>90.374399999999994</v>
      </c>
      <c r="G375" s="53">
        <f t="shared" si="10"/>
        <v>132.42560000000003</v>
      </c>
      <c r="H375" s="48">
        <f t="shared" si="11"/>
        <v>0.59436983842010782</v>
      </c>
      <c r="K375" s="5"/>
    </row>
    <row r="376" spans="3:13" x14ac:dyDescent="0.45">
      <c r="C376" s="28">
        <v>3856</v>
      </c>
      <c r="D376" s="2" t="s">
        <v>666</v>
      </c>
      <c r="E376" s="5">
        <v>319.68</v>
      </c>
      <c r="F376" s="5">
        <v>131.54496</v>
      </c>
      <c r="G376" s="53">
        <f t="shared" si="10"/>
        <v>188.13504</v>
      </c>
      <c r="H376" s="48">
        <f t="shared" si="11"/>
        <v>0.58851051051051051</v>
      </c>
      <c r="K376" s="5"/>
    </row>
    <row r="377" spans="3:13" x14ac:dyDescent="0.45">
      <c r="C377" s="28">
        <v>3857</v>
      </c>
      <c r="D377" s="2" t="s">
        <v>667</v>
      </c>
      <c r="E377" s="5">
        <v>415.8</v>
      </c>
      <c r="F377" s="5">
        <v>178.74047999999999</v>
      </c>
      <c r="G377" s="53">
        <f t="shared" si="10"/>
        <v>237.05952000000002</v>
      </c>
      <c r="H377" s="48">
        <f t="shared" si="11"/>
        <v>0.57012871572871571</v>
      </c>
      <c r="K377" s="5"/>
    </row>
    <row r="378" spans="3:13" x14ac:dyDescent="0.45">
      <c r="C378" s="28">
        <v>3858</v>
      </c>
      <c r="D378" s="2" t="s">
        <v>668</v>
      </c>
      <c r="E378" s="5">
        <v>615.5</v>
      </c>
      <c r="F378" s="5">
        <v>271.1232</v>
      </c>
      <c r="G378" s="53">
        <f t="shared" si="10"/>
        <v>344.3768</v>
      </c>
      <c r="H378" s="48">
        <f t="shared" si="11"/>
        <v>0.55950739236393177</v>
      </c>
      <c r="K378" s="5"/>
    </row>
    <row r="379" spans="3:13" x14ac:dyDescent="0.45">
      <c r="C379" s="28">
        <v>3871</v>
      </c>
      <c r="D379" s="2" t="s">
        <v>669</v>
      </c>
      <c r="E379" s="5">
        <v>1.1704000000000001</v>
      </c>
      <c r="F379" s="5">
        <v>1.027058</v>
      </c>
      <c r="G379" s="53">
        <f t="shared" si="10"/>
        <v>0.14334200000000008</v>
      </c>
      <c r="H379" s="48">
        <f t="shared" si="11"/>
        <v>0.1224726589200274</v>
      </c>
      <c r="K379" s="5"/>
    </row>
    <row r="380" spans="3:13" x14ac:dyDescent="0.45">
      <c r="C380" s="28">
        <v>3879</v>
      </c>
      <c r="D380" s="2" t="s">
        <v>670</v>
      </c>
      <c r="E380" s="5">
        <v>1.0228999999999999</v>
      </c>
      <c r="F380" s="5">
        <v>0.93158799999999997</v>
      </c>
      <c r="G380" s="53">
        <f t="shared" si="10"/>
        <v>9.1311999999999949E-2</v>
      </c>
      <c r="H380" s="48">
        <f t="shared" si="11"/>
        <v>8.9267768110274662E-2</v>
      </c>
      <c r="K380" s="5"/>
    </row>
    <row r="381" spans="3:13" x14ac:dyDescent="0.45">
      <c r="C381" s="28">
        <v>3882</v>
      </c>
      <c r="D381" s="2" t="s">
        <v>671</v>
      </c>
      <c r="E381" s="5">
        <v>0.33529999999999999</v>
      </c>
      <c r="F381" s="5">
        <v>0.26746199999999998</v>
      </c>
      <c r="G381" s="53">
        <f t="shared" si="10"/>
        <v>6.7838000000000009E-2</v>
      </c>
      <c r="H381" s="48">
        <f t="shared" si="11"/>
        <v>0.20232031016999705</v>
      </c>
      <c r="K381" s="5"/>
    </row>
    <row r="382" spans="3:13" x14ac:dyDescent="0.45">
      <c r="C382" s="28">
        <v>3900</v>
      </c>
      <c r="D382" s="2" t="s">
        <v>166</v>
      </c>
      <c r="E382" s="5">
        <v>78.34</v>
      </c>
      <c r="F382" s="5">
        <v>75.399424999999994</v>
      </c>
      <c r="G382" s="53">
        <f t="shared" si="10"/>
        <v>2.9405750000000097</v>
      </c>
      <c r="H382" s="48">
        <f t="shared" si="11"/>
        <v>3.7536060760786437E-2</v>
      </c>
      <c r="K382" s="5"/>
    </row>
    <row r="383" spans="3:13" x14ac:dyDescent="0.45">
      <c r="C383" s="28">
        <v>3901</v>
      </c>
      <c r="D383" s="2" t="s">
        <v>318</v>
      </c>
      <c r="E383" s="5">
        <v>49.13</v>
      </c>
      <c r="F383" s="5">
        <v>43.955818000000001</v>
      </c>
      <c r="G383" s="53">
        <f t="shared" si="10"/>
        <v>5.1741820000000018</v>
      </c>
      <c r="H383" s="48">
        <f t="shared" si="11"/>
        <v>0.10531614085080403</v>
      </c>
      <c r="K383" s="5"/>
    </row>
    <row r="384" spans="3:13" x14ac:dyDescent="0.45">
      <c r="C384" s="28">
        <v>3902</v>
      </c>
      <c r="D384" s="2" t="s">
        <v>123</v>
      </c>
      <c r="E384" s="5">
        <v>49.13</v>
      </c>
      <c r="F384" s="5">
        <v>43.935957999999999</v>
      </c>
      <c r="G384" s="53">
        <f t="shared" si="10"/>
        <v>5.1940420000000032</v>
      </c>
      <c r="H384" s="48">
        <f t="shared" si="11"/>
        <v>0.10572037451658869</v>
      </c>
      <c r="K384" s="5"/>
    </row>
    <row r="385" spans="3:11" x14ac:dyDescent="0.45">
      <c r="C385" s="28">
        <v>3903</v>
      </c>
      <c r="D385" s="2" t="s">
        <v>260</v>
      </c>
      <c r="E385" s="5">
        <v>84.18</v>
      </c>
      <c r="F385" s="5">
        <v>60.261006999999999</v>
      </c>
      <c r="G385" s="53">
        <f t="shared" si="10"/>
        <v>23.918993000000007</v>
      </c>
      <c r="H385" s="48">
        <f t="shared" si="11"/>
        <v>0.28414104300308868</v>
      </c>
      <c r="K385" s="5"/>
    </row>
    <row r="386" spans="3:11" x14ac:dyDescent="0.45">
      <c r="C386" s="28">
        <v>3904</v>
      </c>
      <c r="D386" s="2" t="s">
        <v>672</v>
      </c>
      <c r="E386" s="5">
        <v>42</v>
      </c>
      <c r="F386" s="5">
        <v>82.823363999999998</v>
      </c>
      <c r="G386" s="53">
        <f t="shared" si="10"/>
        <v>-40.823363999999998</v>
      </c>
      <c r="H386" s="48">
        <f t="shared" si="11"/>
        <v>-0.97198485714285709</v>
      </c>
      <c r="K386" s="5"/>
    </row>
    <row r="387" spans="3:11" x14ac:dyDescent="0.45">
      <c r="C387" s="28">
        <v>3911</v>
      </c>
      <c r="D387" s="2" t="s">
        <v>673</v>
      </c>
      <c r="E387" s="5">
        <v>2535</v>
      </c>
      <c r="F387" s="5">
        <v>2416.3855199999998</v>
      </c>
      <c r="G387" s="53">
        <f t="shared" ref="G387:G450" si="12">E387-F387</f>
        <v>118.61448000000019</v>
      </c>
      <c r="H387" s="48">
        <f t="shared" ref="H387:H450" si="13">G387/E387</f>
        <v>4.6790721893491198E-2</v>
      </c>
      <c r="K387" s="5"/>
    </row>
    <row r="388" spans="3:11" x14ac:dyDescent="0.45">
      <c r="C388" s="28">
        <v>3917</v>
      </c>
      <c r="D388" s="2" t="s">
        <v>193</v>
      </c>
      <c r="E388" s="5">
        <v>1925</v>
      </c>
      <c r="F388" s="5">
        <v>1122.1944169999999</v>
      </c>
      <c r="G388" s="53">
        <f t="shared" si="12"/>
        <v>802.80558300000007</v>
      </c>
      <c r="H388" s="48">
        <f t="shared" si="13"/>
        <v>0.41704186129870136</v>
      </c>
      <c r="K388" s="5"/>
    </row>
    <row r="389" spans="3:11" x14ac:dyDescent="0.45">
      <c r="C389" s="28">
        <v>3923</v>
      </c>
      <c r="D389" s="2" t="s">
        <v>674</v>
      </c>
      <c r="E389" s="5">
        <v>63.7</v>
      </c>
      <c r="F389" s="5">
        <v>0</v>
      </c>
      <c r="G389" s="53">
        <f t="shared" si="12"/>
        <v>63.7</v>
      </c>
      <c r="H389" s="48">
        <f t="shared" si="13"/>
        <v>1</v>
      </c>
      <c r="K389" s="5"/>
    </row>
    <row r="390" spans="3:11" x14ac:dyDescent="0.45">
      <c r="C390" s="28">
        <v>3932</v>
      </c>
      <c r="D390" s="2" t="s">
        <v>675</v>
      </c>
      <c r="E390" s="5">
        <v>0.09</v>
      </c>
      <c r="F390" s="5">
        <v>6.6424999999999998E-2</v>
      </c>
      <c r="G390" s="53">
        <f t="shared" si="12"/>
        <v>2.3574999999999999E-2</v>
      </c>
      <c r="H390" s="48">
        <f t="shared" si="13"/>
        <v>0.26194444444444442</v>
      </c>
      <c r="K390" s="5"/>
    </row>
    <row r="391" spans="3:11" x14ac:dyDescent="0.45">
      <c r="C391" s="28">
        <v>3958</v>
      </c>
      <c r="D391" s="2" t="s">
        <v>1468</v>
      </c>
      <c r="E391" s="5">
        <v>0.27</v>
      </c>
      <c r="F391" s="5">
        <v>0.12897700000000001</v>
      </c>
      <c r="G391" s="53">
        <f t="shared" si="12"/>
        <v>0.14102300000000001</v>
      </c>
      <c r="H391" s="48">
        <f t="shared" si="13"/>
        <v>0.52230740740740744</v>
      </c>
      <c r="K391" s="5"/>
    </row>
    <row r="392" spans="3:11" x14ac:dyDescent="0.45">
      <c r="C392" s="28">
        <v>3961</v>
      </c>
      <c r="D392" s="2" t="s">
        <v>676</v>
      </c>
      <c r="E392" s="5">
        <v>7.7775999999999998E-2</v>
      </c>
      <c r="F392" s="5">
        <v>9.0473999999999999E-2</v>
      </c>
      <c r="G392" s="53">
        <f t="shared" si="12"/>
        <v>-1.2698000000000001E-2</v>
      </c>
      <c r="H392" s="48">
        <f t="shared" si="13"/>
        <v>-0.16326373174243985</v>
      </c>
      <c r="K392" s="5"/>
    </row>
    <row r="393" spans="3:11" x14ac:dyDescent="0.45">
      <c r="C393" s="28">
        <v>3963</v>
      </c>
      <c r="D393" s="2" t="s">
        <v>677</v>
      </c>
      <c r="E393" s="5">
        <v>77.599999999999994</v>
      </c>
      <c r="F393" s="5">
        <v>68.532522</v>
      </c>
      <c r="G393" s="53">
        <f t="shared" si="12"/>
        <v>9.0674779999999942</v>
      </c>
      <c r="H393" s="48">
        <f t="shared" si="13"/>
        <v>0.116848943298969</v>
      </c>
      <c r="K393" s="5"/>
    </row>
    <row r="394" spans="3:11" x14ac:dyDescent="0.45">
      <c r="C394" s="28">
        <v>3981</v>
      </c>
      <c r="D394" s="2" t="s">
        <v>678</v>
      </c>
      <c r="E394" s="5">
        <v>5.1991999999999997E-2</v>
      </c>
      <c r="F394" s="5">
        <v>6.3419000000000003E-2</v>
      </c>
      <c r="G394" s="53">
        <f t="shared" si="12"/>
        <v>-1.1427000000000007E-2</v>
      </c>
      <c r="H394" s="48">
        <f t="shared" si="13"/>
        <v>-0.21978381289429158</v>
      </c>
      <c r="K394" s="5"/>
    </row>
    <row r="395" spans="3:11" x14ac:dyDescent="0.45">
      <c r="C395" s="28">
        <v>3988</v>
      </c>
      <c r="D395" s="2" t="s">
        <v>679</v>
      </c>
      <c r="E395" s="5">
        <v>1.76</v>
      </c>
      <c r="F395" s="5">
        <v>1.4733510000000001</v>
      </c>
      <c r="G395" s="53">
        <f t="shared" si="12"/>
        <v>0.28664899999999993</v>
      </c>
      <c r="H395" s="48">
        <f t="shared" si="13"/>
        <v>0.16286874999999995</v>
      </c>
      <c r="K395" s="5"/>
    </row>
    <row r="396" spans="3:11" x14ac:dyDescent="0.45">
      <c r="C396" s="28">
        <v>3989</v>
      </c>
      <c r="D396" s="2" t="s">
        <v>680</v>
      </c>
      <c r="E396" s="5">
        <v>1.6071</v>
      </c>
      <c r="F396" s="5">
        <v>1.3942829999999999</v>
      </c>
      <c r="G396" s="53">
        <f t="shared" si="12"/>
        <v>0.21281700000000003</v>
      </c>
      <c r="H396" s="48">
        <f t="shared" si="13"/>
        <v>0.13242299794661194</v>
      </c>
      <c r="K396" s="5"/>
    </row>
    <row r="397" spans="3:11" x14ac:dyDescent="0.45">
      <c r="C397" s="28">
        <v>3990</v>
      </c>
      <c r="D397" s="2" t="s">
        <v>681</v>
      </c>
      <c r="E397" s="5">
        <v>1.9697</v>
      </c>
      <c r="F397" s="5">
        <v>1.754588</v>
      </c>
      <c r="G397" s="53">
        <f t="shared" si="12"/>
        <v>0.21511199999999997</v>
      </c>
      <c r="H397" s="48">
        <f t="shared" si="13"/>
        <v>0.10921053967609279</v>
      </c>
      <c r="K397" s="5"/>
    </row>
    <row r="398" spans="3:11" x14ac:dyDescent="0.45">
      <c r="C398" s="28">
        <v>3991</v>
      </c>
      <c r="D398" s="2" t="s">
        <v>682</v>
      </c>
      <c r="E398" s="5">
        <v>1.7788999999999999</v>
      </c>
      <c r="F398" s="5">
        <v>1.5269550000000001</v>
      </c>
      <c r="G398" s="53">
        <f t="shared" si="12"/>
        <v>0.25194499999999986</v>
      </c>
      <c r="H398" s="48">
        <f t="shared" si="13"/>
        <v>0.14162965877789638</v>
      </c>
      <c r="K398" s="5"/>
    </row>
    <row r="399" spans="3:11" x14ac:dyDescent="0.45">
      <c r="C399" s="28">
        <v>4004</v>
      </c>
      <c r="D399" s="2" t="s">
        <v>683</v>
      </c>
      <c r="E399" s="5">
        <v>190.56</v>
      </c>
      <c r="F399" s="5">
        <v>191.478174</v>
      </c>
      <c r="G399" s="53">
        <f t="shared" si="12"/>
        <v>-0.91817399999999338</v>
      </c>
      <c r="H399" s="48">
        <f t="shared" si="13"/>
        <v>-4.8182934508815773E-3</v>
      </c>
      <c r="K399" s="5"/>
    </row>
    <row r="400" spans="3:11" x14ac:dyDescent="0.45">
      <c r="C400" s="28">
        <v>4005</v>
      </c>
      <c r="D400" s="2" t="s">
        <v>684</v>
      </c>
      <c r="E400" s="5">
        <v>190.56</v>
      </c>
      <c r="F400" s="5">
        <v>152.51897399999999</v>
      </c>
      <c r="G400" s="53">
        <f t="shared" si="12"/>
        <v>38.041026000000016</v>
      </c>
      <c r="H400" s="48">
        <f t="shared" si="13"/>
        <v>0.19962755037783383</v>
      </c>
      <c r="K400" s="5"/>
    </row>
    <row r="401" spans="3:11" x14ac:dyDescent="0.45">
      <c r="C401" s="28">
        <v>4006</v>
      </c>
      <c r="D401" s="2" t="s">
        <v>685</v>
      </c>
      <c r="E401" s="5">
        <v>190.56</v>
      </c>
      <c r="F401" s="5">
        <v>165.922878</v>
      </c>
      <c r="G401" s="53">
        <f t="shared" si="12"/>
        <v>24.637122000000005</v>
      </c>
      <c r="H401" s="48">
        <f t="shared" si="13"/>
        <v>0.12928800377833755</v>
      </c>
      <c r="K401" s="5"/>
    </row>
    <row r="402" spans="3:11" x14ac:dyDescent="0.45">
      <c r="C402" s="28">
        <v>4008</v>
      </c>
      <c r="D402" s="2" t="s">
        <v>686</v>
      </c>
      <c r="E402" s="5">
        <v>1.61</v>
      </c>
      <c r="F402" s="5">
        <v>1.0265649999999999</v>
      </c>
      <c r="G402" s="53">
        <f t="shared" si="12"/>
        <v>0.58343500000000015</v>
      </c>
      <c r="H402" s="48">
        <f t="shared" si="13"/>
        <v>0.36238198757763984</v>
      </c>
      <c r="K402" s="5"/>
    </row>
    <row r="403" spans="3:11" x14ac:dyDescent="0.45">
      <c r="C403" s="28">
        <v>4009</v>
      </c>
      <c r="D403" s="2" t="s">
        <v>687</v>
      </c>
      <c r="E403" s="5">
        <v>0.32800000000000001</v>
      </c>
      <c r="F403" s="5">
        <v>4.5793879999999998</v>
      </c>
      <c r="G403" s="53">
        <f t="shared" si="12"/>
        <v>-4.2513879999999995</v>
      </c>
      <c r="H403" s="48">
        <f t="shared" si="13"/>
        <v>-12.961548780487803</v>
      </c>
      <c r="K403" s="5"/>
    </row>
    <row r="404" spans="3:11" x14ac:dyDescent="0.45">
      <c r="C404" s="28">
        <v>4010</v>
      </c>
      <c r="D404" s="2" t="s">
        <v>688</v>
      </c>
      <c r="E404" s="5">
        <v>190.56</v>
      </c>
      <c r="F404" s="5">
        <v>191.460318</v>
      </c>
      <c r="G404" s="53">
        <f t="shared" si="12"/>
        <v>-0.90031799999999862</v>
      </c>
      <c r="H404" s="48">
        <f t="shared" si="13"/>
        <v>-4.7245906801007482E-3</v>
      </c>
      <c r="K404" s="5"/>
    </row>
    <row r="405" spans="3:11" x14ac:dyDescent="0.45">
      <c r="C405" s="28">
        <v>4011</v>
      </c>
      <c r="D405" s="2" t="s">
        <v>689</v>
      </c>
      <c r="E405" s="5">
        <v>190.56</v>
      </c>
      <c r="F405" s="5">
        <v>179.289726</v>
      </c>
      <c r="G405" s="53">
        <f t="shared" si="12"/>
        <v>11.270274000000001</v>
      </c>
      <c r="H405" s="48">
        <f t="shared" si="13"/>
        <v>5.9142915617128464E-2</v>
      </c>
      <c r="K405" s="5"/>
    </row>
    <row r="406" spans="3:11" x14ac:dyDescent="0.45">
      <c r="C406" s="28">
        <v>4017</v>
      </c>
      <c r="D406" s="2" t="s">
        <v>690</v>
      </c>
      <c r="E406" s="5">
        <v>0.50322500000000003</v>
      </c>
      <c r="F406" s="5">
        <v>0.19136400000000001</v>
      </c>
      <c r="G406" s="53">
        <f t="shared" si="12"/>
        <v>0.31186100000000005</v>
      </c>
      <c r="H406" s="48">
        <f t="shared" si="13"/>
        <v>0.61972477519996028</v>
      </c>
      <c r="K406" s="5"/>
    </row>
    <row r="407" spans="3:11" x14ac:dyDescent="0.45">
      <c r="C407" s="28">
        <v>4020</v>
      </c>
      <c r="D407" s="2" t="s">
        <v>691</v>
      </c>
      <c r="E407" s="5">
        <v>0.58230000000000004</v>
      </c>
      <c r="F407" s="5">
        <v>0.43866899999999998</v>
      </c>
      <c r="G407" s="53">
        <f t="shared" si="12"/>
        <v>0.14363100000000006</v>
      </c>
      <c r="H407" s="48">
        <f t="shared" si="13"/>
        <v>0.24666151468315312</v>
      </c>
      <c r="K407" s="5"/>
    </row>
    <row r="408" spans="3:11" x14ac:dyDescent="0.45">
      <c r="C408" s="28">
        <v>4026</v>
      </c>
      <c r="D408" s="2" t="s">
        <v>692</v>
      </c>
      <c r="E408" s="5">
        <v>79.69</v>
      </c>
      <c r="F408" s="5">
        <v>23.39902</v>
      </c>
      <c r="G408" s="53">
        <f t="shared" si="12"/>
        <v>56.290979999999998</v>
      </c>
      <c r="H408" s="48">
        <f t="shared" si="13"/>
        <v>0.70637445099761575</v>
      </c>
      <c r="K408" s="5"/>
    </row>
    <row r="409" spans="3:11" x14ac:dyDescent="0.45">
      <c r="C409" s="28">
        <v>4027</v>
      </c>
      <c r="D409" s="2" t="s">
        <v>693</v>
      </c>
      <c r="E409" s="5">
        <v>87.18</v>
      </c>
      <c r="F409" s="5">
        <v>26.0977</v>
      </c>
      <c r="G409" s="53">
        <f t="shared" si="12"/>
        <v>61.082300000000004</v>
      </c>
      <c r="H409" s="48">
        <f t="shared" si="13"/>
        <v>0.70064579031888041</v>
      </c>
      <c r="K409" s="5"/>
    </row>
    <row r="410" spans="3:11" x14ac:dyDescent="0.45">
      <c r="C410" s="28">
        <v>4028</v>
      </c>
      <c r="D410" s="2" t="s">
        <v>694</v>
      </c>
      <c r="E410" s="5">
        <v>124.32</v>
      </c>
      <c r="F410" s="5">
        <v>34.674900000000001</v>
      </c>
      <c r="G410" s="53">
        <f t="shared" si="12"/>
        <v>89.645099999999985</v>
      </c>
      <c r="H410" s="48">
        <f t="shared" si="13"/>
        <v>0.72108349420849416</v>
      </c>
      <c r="K410" s="5"/>
    </row>
    <row r="411" spans="3:11" x14ac:dyDescent="0.45">
      <c r="C411" s="28">
        <v>4030</v>
      </c>
      <c r="D411" s="2" t="s">
        <v>695</v>
      </c>
      <c r="E411" s="5">
        <v>77.599999999999994</v>
      </c>
      <c r="F411" s="5">
        <v>68.532522</v>
      </c>
      <c r="G411" s="53">
        <f t="shared" si="12"/>
        <v>9.0674779999999942</v>
      </c>
      <c r="H411" s="48">
        <f t="shared" si="13"/>
        <v>0.116848943298969</v>
      </c>
      <c r="K411" s="5"/>
    </row>
    <row r="412" spans="3:11" x14ac:dyDescent="0.45">
      <c r="C412" s="28">
        <v>4031</v>
      </c>
      <c r="D412" s="2" t="s">
        <v>696</v>
      </c>
      <c r="E412" s="5">
        <v>1.2</v>
      </c>
      <c r="F412" s="5">
        <v>1.0974429999999999</v>
      </c>
      <c r="G412" s="53">
        <f t="shared" si="12"/>
        <v>0.10255700000000001</v>
      </c>
      <c r="H412" s="48">
        <f t="shared" si="13"/>
        <v>8.5464166666666674E-2</v>
      </c>
      <c r="K412" s="5"/>
    </row>
    <row r="413" spans="3:11" x14ac:dyDescent="0.45">
      <c r="C413" s="28">
        <v>4032</v>
      </c>
      <c r="D413" s="2" t="s">
        <v>697</v>
      </c>
      <c r="E413" s="5">
        <v>1.55</v>
      </c>
      <c r="F413" s="5">
        <v>1.139499</v>
      </c>
      <c r="G413" s="53">
        <f t="shared" si="12"/>
        <v>0.410501</v>
      </c>
      <c r="H413" s="48">
        <f t="shared" si="13"/>
        <v>0.26483935483870968</v>
      </c>
      <c r="K413" s="5"/>
    </row>
    <row r="414" spans="3:11" x14ac:dyDescent="0.45">
      <c r="C414" s="28">
        <v>4033</v>
      </c>
      <c r="D414" s="2" t="s">
        <v>698</v>
      </c>
      <c r="E414" s="5">
        <v>1.97</v>
      </c>
      <c r="F414" s="5">
        <v>1.6271</v>
      </c>
      <c r="G414" s="53">
        <f t="shared" si="12"/>
        <v>0.34289999999999998</v>
      </c>
      <c r="H414" s="48">
        <f t="shared" si="13"/>
        <v>0.17406091370558374</v>
      </c>
      <c r="K414" s="5"/>
    </row>
    <row r="415" spans="3:11" x14ac:dyDescent="0.45">
      <c r="C415" s="28">
        <v>4034</v>
      </c>
      <c r="D415" s="2" t="s">
        <v>699</v>
      </c>
      <c r="E415" s="5">
        <v>0.93</v>
      </c>
      <c r="F415" s="5">
        <v>0.64396900000000001</v>
      </c>
      <c r="G415" s="53">
        <f t="shared" si="12"/>
        <v>0.28603100000000004</v>
      </c>
      <c r="H415" s="48">
        <f t="shared" si="13"/>
        <v>0.30756021505376346</v>
      </c>
      <c r="K415" s="5"/>
    </row>
    <row r="416" spans="3:11" x14ac:dyDescent="0.45">
      <c r="C416" s="28">
        <v>4038</v>
      </c>
      <c r="D416" s="2" t="s">
        <v>700</v>
      </c>
      <c r="E416" s="5">
        <v>0.89380000000000004</v>
      </c>
      <c r="F416" s="5">
        <v>0.62046500000000004</v>
      </c>
      <c r="G416" s="53">
        <f t="shared" si="12"/>
        <v>0.27333499999999999</v>
      </c>
      <c r="H416" s="48">
        <f t="shared" si="13"/>
        <v>0.30581226225106284</v>
      </c>
      <c r="K416" s="5"/>
    </row>
    <row r="417" spans="3:11" x14ac:dyDescent="0.45">
      <c r="C417" s="28">
        <v>4039</v>
      </c>
      <c r="D417" s="2" t="s">
        <v>701</v>
      </c>
      <c r="E417" s="5">
        <v>1.97</v>
      </c>
      <c r="F417" s="5">
        <v>1.455865</v>
      </c>
      <c r="G417" s="53">
        <f t="shared" si="12"/>
        <v>0.51413500000000001</v>
      </c>
      <c r="H417" s="48">
        <f t="shared" si="13"/>
        <v>0.26098223350253807</v>
      </c>
      <c r="K417" s="5"/>
    </row>
    <row r="418" spans="3:11" x14ac:dyDescent="0.45">
      <c r="C418" s="28">
        <v>4047</v>
      </c>
      <c r="D418" s="2" t="s">
        <v>702</v>
      </c>
      <c r="E418" s="5">
        <v>1.0626660000000001</v>
      </c>
      <c r="F418" s="5">
        <v>1.50101</v>
      </c>
      <c r="G418" s="53">
        <f t="shared" si="12"/>
        <v>-0.43834399999999984</v>
      </c>
      <c r="H418" s="48">
        <f t="shared" si="13"/>
        <v>-0.41249461260640674</v>
      </c>
      <c r="K418" s="5"/>
    </row>
    <row r="419" spans="3:11" x14ac:dyDescent="0.45">
      <c r="C419" s="28">
        <v>4069</v>
      </c>
      <c r="D419" s="2" t="s">
        <v>703</v>
      </c>
      <c r="E419" s="5">
        <v>344.4</v>
      </c>
      <c r="F419" s="5">
        <v>202.736716</v>
      </c>
      <c r="G419" s="53">
        <f t="shared" si="12"/>
        <v>141.66328399999998</v>
      </c>
      <c r="H419" s="48">
        <f t="shared" si="13"/>
        <v>0.4113335772357723</v>
      </c>
      <c r="K419" s="5"/>
    </row>
    <row r="420" spans="3:11" x14ac:dyDescent="0.45">
      <c r="C420" s="28">
        <v>4070</v>
      </c>
      <c r="D420" s="2" t="s">
        <v>704</v>
      </c>
      <c r="E420" s="5">
        <v>1.6055999999999999</v>
      </c>
      <c r="F420" s="5">
        <v>1.144501</v>
      </c>
      <c r="G420" s="53">
        <f t="shared" si="12"/>
        <v>0.46109899999999993</v>
      </c>
      <c r="H420" s="48">
        <f t="shared" si="13"/>
        <v>0.28718173891380167</v>
      </c>
      <c r="K420" s="5"/>
    </row>
    <row r="421" spans="3:11" x14ac:dyDescent="0.45">
      <c r="C421" s="28">
        <v>4089</v>
      </c>
      <c r="D421" s="2" t="s">
        <v>705</v>
      </c>
      <c r="E421" s="5">
        <v>1.25</v>
      </c>
      <c r="F421" s="5">
        <v>0.85196899999999998</v>
      </c>
      <c r="G421" s="53">
        <f t="shared" si="12"/>
        <v>0.39803100000000002</v>
      </c>
      <c r="H421" s="48">
        <f t="shared" si="13"/>
        <v>0.31842480000000001</v>
      </c>
      <c r="K421" s="5"/>
    </row>
    <row r="422" spans="3:11" x14ac:dyDescent="0.45">
      <c r="C422" s="28">
        <v>4090</v>
      </c>
      <c r="D422" s="2" t="s">
        <v>706</v>
      </c>
      <c r="E422" s="5">
        <v>1.25</v>
      </c>
      <c r="F422" s="5">
        <v>0.85196899999999998</v>
      </c>
      <c r="G422" s="53">
        <f t="shared" si="12"/>
        <v>0.39803100000000002</v>
      </c>
      <c r="H422" s="48">
        <f t="shared" si="13"/>
        <v>0.31842480000000001</v>
      </c>
      <c r="K422" s="5"/>
    </row>
    <row r="423" spans="3:11" x14ac:dyDescent="0.45">
      <c r="C423" s="28">
        <v>4091</v>
      </c>
      <c r="D423" s="2" t="s">
        <v>707</v>
      </c>
      <c r="E423" s="5">
        <v>1.25</v>
      </c>
      <c r="F423" s="5">
        <v>0.85196899999999998</v>
      </c>
      <c r="G423" s="53">
        <f t="shared" si="12"/>
        <v>0.39803100000000002</v>
      </c>
      <c r="H423" s="48">
        <f t="shared" si="13"/>
        <v>0.31842480000000001</v>
      </c>
      <c r="K423" s="5"/>
    </row>
    <row r="424" spans="3:11" x14ac:dyDescent="0.45">
      <c r="C424" s="28">
        <v>4092</v>
      </c>
      <c r="D424" s="2" t="s">
        <v>708</v>
      </c>
      <c r="E424" s="5">
        <v>1.25</v>
      </c>
      <c r="F424" s="5">
        <v>0.85196899999999998</v>
      </c>
      <c r="G424" s="53">
        <f t="shared" si="12"/>
        <v>0.39803100000000002</v>
      </c>
      <c r="H424" s="48">
        <f t="shared" si="13"/>
        <v>0.31842480000000001</v>
      </c>
      <c r="K424" s="5"/>
    </row>
    <row r="425" spans="3:11" x14ac:dyDescent="0.45">
      <c r="C425" s="28">
        <v>4093</v>
      </c>
      <c r="D425" s="2" t="s">
        <v>709</v>
      </c>
      <c r="E425" s="5">
        <v>1.25</v>
      </c>
      <c r="F425" s="5">
        <v>0.85196899999999998</v>
      </c>
      <c r="G425" s="53">
        <f t="shared" si="12"/>
        <v>0.39803100000000002</v>
      </c>
      <c r="H425" s="48">
        <f t="shared" si="13"/>
        <v>0.31842480000000001</v>
      </c>
      <c r="K425" s="5"/>
    </row>
    <row r="426" spans="3:11" x14ac:dyDescent="0.45">
      <c r="C426" s="28">
        <v>4094</v>
      </c>
      <c r="D426" s="2" t="s">
        <v>710</v>
      </c>
      <c r="E426" s="5">
        <v>1.25</v>
      </c>
      <c r="F426" s="5">
        <v>0.85196899999999998</v>
      </c>
      <c r="G426" s="53">
        <f t="shared" si="12"/>
        <v>0.39803100000000002</v>
      </c>
      <c r="H426" s="48">
        <f t="shared" si="13"/>
        <v>0.31842480000000001</v>
      </c>
      <c r="K426" s="5"/>
    </row>
    <row r="427" spans="3:11" x14ac:dyDescent="0.45">
      <c r="C427" s="28">
        <v>4095</v>
      </c>
      <c r="D427" s="2" t="s">
        <v>711</v>
      </c>
      <c r="E427" s="5">
        <v>1.25</v>
      </c>
      <c r="F427" s="5">
        <v>0.85196899999999998</v>
      </c>
      <c r="G427" s="53">
        <f t="shared" si="12"/>
        <v>0.39803100000000002</v>
      </c>
      <c r="H427" s="48">
        <f t="shared" si="13"/>
        <v>0.31842480000000001</v>
      </c>
      <c r="K427" s="5"/>
    </row>
    <row r="428" spans="3:11" x14ac:dyDescent="0.45">
      <c r="C428" s="28">
        <v>4096</v>
      </c>
      <c r="D428" s="2" t="s">
        <v>712</v>
      </c>
      <c r="E428" s="5">
        <v>1.25</v>
      </c>
      <c r="F428" s="5">
        <v>0.85196899999999998</v>
      </c>
      <c r="G428" s="53">
        <f t="shared" si="12"/>
        <v>0.39803100000000002</v>
      </c>
      <c r="H428" s="48">
        <f t="shared" si="13"/>
        <v>0.31842480000000001</v>
      </c>
      <c r="K428" s="5"/>
    </row>
    <row r="429" spans="3:11" x14ac:dyDescent="0.45">
      <c r="C429" s="28">
        <v>4097</v>
      </c>
      <c r="D429" s="2" t="s">
        <v>713</v>
      </c>
      <c r="E429" s="5">
        <v>1.25</v>
      </c>
      <c r="F429" s="5">
        <v>0.85196899999999998</v>
      </c>
      <c r="G429" s="53">
        <f t="shared" si="12"/>
        <v>0.39803100000000002</v>
      </c>
      <c r="H429" s="48">
        <f t="shared" si="13"/>
        <v>0.31842480000000001</v>
      </c>
      <c r="K429" s="5"/>
    </row>
    <row r="430" spans="3:11" x14ac:dyDescent="0.45">
      <c r="C430" s="28">
        <v>4098</v>
      </c>
      <c r="D430" s="2" t="s">
        <v>714</v>
      </c>
      <c r="E430" s="5">
        <v>1.25</v>
      </c>
      <c r="F430" s="5">
        <v>0.85196899999999998</v>
      </c>
      <c r="G430" s="53">
        <f t="shared" si="12"/>
        <v>0.39803100000000002</v>
      </c>
      <c r="H430" s="48">
        <f t="shared" si="13"/>
        <v>0.31842480000000001</v>
      </c>
      <c r="K430" s="5"/>
    </row>
    <row r="431" spans="3:11" x14ac:dyDescent="0.45">
      <c r="C431" s="28">
        <v>4099</v>
      </c>
      <c r="D431" s="2" t="s">
        <v>715</v>
      </c>
      <c r="E431" s="5">
        <v>1.25</v>
      </c>
      <c r="F431" s="5">
        <v>0.85196899999999998</v>
      </c>
      <c r="G431" s="53">
        <f t="shared" si="12"/>
        <v>0.39803100000000002</v>
      </c>
      <c r="H431" s="48">
        <f t="shared" si="13"/>
        <v>0.31842480000000001</v>
      </c>
      <c r="K431" s="5"/>
    </row>
    <row r="432" spans="3:11" x14ac:dyDescent="0.45">
      <c r="C432" s="28">
        <v>4100</v>
      </c>
      <c r="D432" s="2" t="s">
        <v>716</v>
      </c>
      <c r="E432" s="5">
        <v>1.25</v>
      </c>
      <c r="F432" s="5">
        <v>0.85196899999999998</v>
      </c>
      <c r="G432" s="53">
        <f t="shared" si="12"/>
        <v>0.39803100000000002</v>
      </c>
      <c r="H432" s="48">
        <f t="shared" si="13"/>
        <v>0.31842480000000001</v>
      </c>
      <c r="K432" s="5"/>
    </row>
    <row r="433" spans="3:11" x14ac:dyDescent="0.45">
      <c r="C433" s="28">
        <v>4101</v>
      </c>
      <c r="D433" s="2" t="s">
        <v>717</v>
      </c>
      <c r="E433" s="5">
        <v>1.25</v>
      </c>
      <c r="F433" s="5">
        <v>0.85196899999999998</v>
      </c>
      <c r="G433" s="53">
        <f t="shared" si="12"/>
        <v>0.39803100000000002</v>
      </c>
      <c r="H433" s="48">
        <f t="shared" si="13"/>
        <v>0.31842480000000001</v>
      </c>
      <c r="K433" s="5"/>
    </row>
    <row r="434" spans="3:11" x14ac:dyDescent="0.45">
      <c r="C434" s="28">
        <v>4102</v>
      </c>
      <c r="D434" s="2" t="s">
        <v>718</v>
      </c>
      <c r="E434" s="5">
        <v>1.25</v>
      </c>
      <c r="F434" s="5">
        <v>0.85196899999999998</v>
      </c>
      <c r="G434" s="53">
        <f t="shared" si="12"/>
        <v>0.39803100000000002</v>
      </c>
      <c r="H434" s="48">
        <f t="shared" si="13"/>
        <v>0.31842480000000001</v>
      </c>
      <c r="K434" s="5"/>
    </row>
    <row r="435" spans="3:11" x14ac:dyDescent="0.45">
      <c r="C435" s="28">
        <v>4103</v>
      </c>
      <c r="D435" s="2" t="s">
        <v>719</v>
      </c>
      <c r="E435" s="5">
        <v>1.25</v>
      </c>
      <c r="F435" s="5">
        <v>0.85196899999999998</v>
      </c>
      <c r="G435" s="53">
        <f t="shared" si="12"/>
        <v>0.39803100000000002</v>
      </c>
      <c r="H435" s="48">
        <f t="shared" si="13"/>
        <v>0.31842480000000001</v>
      </c>
      <c r="K435" s="5"/>
    </row>
    <row r="436" spans="3:11" x14ac:dyDescent="0.45">
      <c r="C436" s="28">
        <v>4134</v>
      </c>
      <c r="D436" s="2" t="s">
        <v>2037</v>
      </c>
      <c r="E436" s="5">
        <v>1.08</v>
      </c>
      <c r="F436" s="5">
        <v>0.743143</v>
      </c>
      <c r="G436" s="53">
        <f t="shared" si="12"/>
        <v>0.33685700000000007</v>
      </c>
      <c r="H436" s="48">
        <f t="shared" si="13"/>
        <v>0.31190462962962967</v>
      </c>
      <c r="K436" s="5"/>
    </row>
    <row r="437" spans="3:11" x14ac:dyDescent="0.45">
      <c r="C437" s="28">
        <v>4144</v>
      </c>
      <c r="D437" s="2" t="s">
        <v>720</v>
      </c>
      <c r="E437" s="5">
        <v>54.8</v>
      </c>
      <c r="F437" s="5">
        <v>36.174219999999998</v>
      </c>
      <c r="G437" s="53">
        <f t="shared" si="12"/>
        <v>18.625779999999999</v>
      </c>
      <c r="H437" s="48">
        <f t="shared" si="13"/>
        <v>0.33988649635036494</v>
      </c>
      <c r="K437" s="5"/>
    </row>
    <row r="438" spans="3:11" x14ac:dyDescent="0.45">
      <c r="C438" s="28">
        <v>4145</v>
      </c>
      <c r="D438" s="2" t="s">
        <v>721</v>
      </c>
      <c r="E438" s="5">
        <v>76</v>
      </c>
      <c r="F438" s="5">
        <v>57.941544999999998</v>
      </c>
      <c r="G438" s="53">
        <f t="shared" si="12"/>
        <v>18.058455000000002</v>
      </c>
      <c r="H438" s="48">
        <f t="shared" si="13"/>
        <v>0.23761125000000002</v>
      </c>
      <c r="K438" s="5"/>
    </row>
    <row r="439" spans="3:11" x14ac:dyDescent="0.45">
      <c r="C439" s="28">
        <v>4146</v>
      </c>
      <c r="D439" s="2" t="s">
        <v>722</v>
      </c>
      <c r="E439" s="5">
        <v>160</v>
      </c>
      <c r="F439" s="5">
        <v>116.958052</v>
      </c>
      <c r="G439" s="53">
        <f t="shared" si="12"/>
        <v>43.041948000000005</v>
      </c>
      <c r="H439" s="48">
        <f t="shared" si="13"/>
        <v>0.26901217500000002</v>
      </c>
      <c r="K439" s="5"/>
    </row>
    <row r="440" spans="3:11" x14ac:dyDescent="0.45">
      <c r="C440" s="28">
        <v>4147</v>
      </c>
      <c r="D440" s="2" t="s">
        <v>723</v>
      </c>
      <c r="E440" s="5">
        <v>221.6</v>
      </c>
      <c r="F440" s="5">
        <v>162.64127400000001</v>
      </c>
      <c r="G440" s="53">
        <f t="shared" si="12"/>
        <v>58.958725999999984</v>
      </c>
      <c r="H440" s="48">
        <f t="shared" si="13"/>
        <v>0.26605923285198552</v>
      </c>
      <c r="K440" s="5"/>
    </row>
    <row r="441" spans="3:11" x14ac:dyDescent="0.45">
      <c r="C441" s="28">
        <v>4148</v>
      </c>
      <c r="D441" s="2" t="s">
        <v>724</v>
      </c>
      <c r="E441" s="5">
        <v>84</v>
      </c>
      <c r="F441" s="5">
        <v>73.478831</v>
      </c>
      <c r="G441" s="53">
        <f t="shared" si="12"/>
        <v>10.521169</v>
      </c>
      <c r="H441" s="48">
        <f t="shared" si="13"/>
        <v>0.1252520119047619</v>
      </c>
      <c r="K441" s="5"/>
    </row>
    <row r="442" spans="3:11" x14ac:dyDescent="0.45">
      <c r="C442" s="28">
        <v>4149</v>
      </c>
      <c r="D442" s="2" t="s">
        <v>725</v>
      </c>
      <c r="E442" s="5">
        <v>165.5</v>
      </c>
      <c r="F442" s="5">
        <v>161.92220499999999</v>
      </c>
      <c r="G442" s="53">
        <f t="shared" si="12"/>
        <v>3.5777950000000089</v>
      </c>
      <c r="H442" s="48">
        <f t="shared" si="13"/>
        <v>2.1618096676737215E-2</v>
      </c>
      <c r="K442" s="5"/>
    </row>
    <row r="443" spans="3:11" x14ac:dyDescent="0.45">
      <c r="C443" s="28">
        <v>4150</v>
      </c>
      <c r="D443" s="2" t="s">
        <v>726</v>
      </c>
      <c r="E443" s="5">
        <v>54.01</v>
      </c>
      <c r="F443" s="5">
        <v>51.058101999999998</v>
      </c>
      <c r="G443" s="53">
        <f t="shared" si="12"/>
        <v>2.9518979999999999</v>
      </c>
      <c r="H443" s="48">
        <f t="shared" si="13"/>
        <v>5.4654656545084244E-2</v>
      </c>
      <c r="K443" s="5"/>
    </row>
    <row r="444" spans="3:11" x14ac:dyDescent="0.45">
      <c r="C444" s="28">
        <v>4151</v>
      </c>
      <c r="D444" s="2" t="s">
        <v>727</v>
      </c>
      <c r="E444" s="5">
        <v>75.91</v>
      </c>
      <c r="F444" s="5">
        <v>53.218148999999997</v>
      </c>
      <c r="G444" s="53">
        <f t="shared" si="12"/>
        <v>22.691851</v>
      </c>
      <c r="H444" s="48">
        <f t="shared" si="13"/>
        <v>0.29893098406007113</v>
      </c>
      <c r="K444" s="5"/>
    </row>
    <row r="445" spans="3:11" x14ac:dyDescent="0.45">
      <c r="C445" s="28">
        <v>4152</v>
      </c>
      <c r="D445" s="2" t="s">
        <v>319</v>
      </c>
      <c r="E445" s="5">
        <v>87.07</v>
      </c>
      <c r="F445" s="5">
        <v>71.661129000000003</v>
      </c>
      <c r="G445" s="53">
        <f t="shared" si="12"/>
        <v>15.408870999999991</v>
      </c>
      <c r="H445" s="48">
        <f t="shared" si="13"/>
        <v>0.17697106925462264</v>
      </c>
      <c r="K445" s="5"/>
    </row>
    <row r="446" spans="3:11" x14ac:dyDescent="0.45">
      <c r="C446" s="28">
        <v>4191</v>
      </c>
      <c r="D446" s="2" t="s">
        <v>56</v>
      </c>
      <c r="E446" s="5">
        <v>0.78</v>
      </c>
      <c r="F446" s="5">
        <v>0.45537100000000003</v>
      </c>
      <c r="G446" s="53">
        <f t="shared" si="12"/>
        <v>0.324629</v>
      </c>
      <c r="H446" s="48">
        <f t="shared" si="13"/>
        <v>0.41619102564102561</v>
      </c>
      <c r="K446" s="5"/>
    </row>
    <row r="447" spans="3:11" x14ac:dyDescent="0.45">
      <c r="C447" s="28">
        <v>4192</v>
      </c>
      <c r="D447" s="2" t="s">
        <v>728</v>
      </c>
      <c r="E447" s="5">
        <v>28.58</v>
      </c>
      <c r="F447" s="5">
        <v>32.082106000000003</v>
      </c>
      <c r="G447" s="53">
        <f t="shared" si="12"/>
        <v>-3.5021060000000048</v>
      </c>
      <c r="H447" s="48">
        <f t="shared" si="13"/>
        <v>-0.12253694891532557</v>
      </c>
      <c r="K447" s="5"/>
    </row>
    <row r="448" spans="3:11" x14ac:dyDescent="0.45">
      <c r="C448" s="28">
        <v>4193</v>
      </c>
      <c r="D448" s="2" t="s">
        <v>729</v>
      </c>
      <c r="E448" s="5">
        <v>45.36</v>
      </c>
      <c r="F448" s="5">
        <v>48.002236000000003</v>
      </c>
      <c r="G448" s="53">
        <f t="shared" si="12"/>
        <v>-2.642236000000004</v>
      </c>
      <c r="H448" s="48">
        <f t="shared" si="13"/>
        <v>-5.8250352733686159E-2</v>
      </c>
      <c r="K448" s="5"/>
    </row>
    <row r="449" spans="3:11" x14ac:dyDescent="0.45">
      <c r="C449" s="28">
        <v>4194</v>
      </c>
      <c r="D449" s="2" t="s">
        <v>730</v>
      </c>
      <c r="E449" s="5">
        <v>40.32</v>
      </c>
      <c r="F449" s="5">
        <v>43.186993999999999</v>
      </c>
      <c r="G449" s="53">
        <f t="shared" si="12"/>
        <v>-2.8669939999999983</v>
      </c>
      <c r="H449" s="48">
        <f t="shared" si="13"/>
        <v>-7.1106001984126935E-2</v>
      </c>
      <c r="K449" s="5"/>
    </row>
    <row r="450" spans="3:11" x14ac:dyDescent="0.45">
      <c r="C450" s="28">
        <v>4195</v>
      </c>
      <c r="D450" s="2" t="s">
        <v>731</v>
      </c>
      <c r="E450" s="5">
        <v>37.57</v>
      </c>
      <c r="F450" s="5">
        <v>41.454642</v>
      </c>
      <c r="G450" s="53">
        <f t="shared" si="12"/>
        <v>-3.8846419999999995</v>
      </c>
      <c r="H450" s="48">
        <f t="shared" si="13"/>
        <v>-0.10339744476976309</v>
      </c>
      <c r="K450" s="5"/>
    </row>
    <row r="451" spans="3:11" x14ac:dyDescent="0.45">
      <c r="C451" s="28">
        <v>4196</v>
      </c>
      <c r="D451" s="2" t="s">
        <v>732</v>
      </c>
      <c r="E451" s="5">
        <v>31.49</v>
      </c>
      <c r="F451" s="5">
        <v>41.769455999999998</v>
      </c>
      <c r="G451" s="53">
        <f t="shared" ref="G451:G514" si="14">E451-F451</f>
        <v>-10.279456</v>
      </c>
      <c r="H451" s="48">
        <f t="shared" ref="H451:H514" si="15">G451/E451</f>
        <v>-0.32643556684661801</v>
      </c>
      <c r="K451" s="5"/>
    </row>
    <row r="452" spans="3:11" x14ac:dyDescent="0.45">
      <c r="C452" s="28">
        <v>4197</v>
      </c>
      <c r="D452" s="2" t="s">
        <v>733</v>
      </c>
      <c r="E452" s="5">
        <v>31.01</v>
      </c>
      <c r="F452" s="5">
        <v>29.600235999999999</v>
      </c>
      <c r="G452" s="53">
        <f t="shared" si="14"/>
        <v>1.4097640000000027</v>
      </c>
      <c r="H452" s="48">
        <f t="shared" si="15"/>
        <v>4.5461593034505081E-2</v>
      </c>
      <c r="K452" s="5"/>
    </row>
    <row r="453" spans="3:11" x14ac:dyDescent="0.45">
      <c r="C453" s="28">
        <v>4198</v>
      </c>
      <c r="D453" s="2" t="s">
        <v>734</v>
      </c>
      <c r="E453" s="5">
        <v>30.05</v>
      </c>
      <c r="F453" s="5">
        <v>36.049348000000002</v>
      </c>
      <c r="G453" s="53">
        <f t="shared" si="14"/>
        <v>-5.9993480000000012</v>
      </c>
      <c r="H453" s="48">
        <f t="shared" si="15"/>
        <v>-0.19964552412645595</v>
      </c>
      <c r="K453" s="5"/>
    </row>
    <row r="454" spans="3:11" x14ac:dyDescent="0.45">
      <c r="C454" s="28">
        <v>4201</v>
      </c>
      <c r="D454" s="2" t="s">
        <v>735</v>
      </c>
      <c r="E454" s="5">
        <v>0.18</v>
      </c>
      <c r="F454" s="5">
        <v>0.10884199999999999</v>
      </c>
      <c r="G454" s="53">
        <f t="shared" si="14"/>
        <v>7.1157999999999999E-2</v>
      </c>
      <c r="H454" s="48">
        <f t="shared" si="15"/>
        <v>0.39532222222222224</v>
      </c>
      <c r="K454" s="5"/>
    </row>
    <row r="455" spans="3:11" x14ac:dyDescent="0.45">
      <c r="C455" s="28">
        <v>4208</v>
      </c>
      <c r="D455" s="2" t="s">
        <v>249</v>
      </c>
      <c r="E455" s="5">
        <v>0.17510000000000001</v>
      </c>
      <c r="F455" s="5">
        <v>6.4820000000000003E-2</v>
      </c>
      <c r="G455" s="53">
        <f t="shared" si="14"/>
        <v>0.11028</v>
      </c>
      <c r="H455" s="48">
        <f t="shared" si="15"/>
        <v>0.62981153626499142</v>
      </c>
      <c r="K455" s="5"/>
    </row>
    <row r="456" spans="3:11" x14ac:dyDescent="0.45">
      <c r="C456" s="28">
        <v>4210</v>
      </c>
      <c r="D456" s="2" t="s">
        <v>736</v>
      </c>
      <c r="E456" s="5">
        <v>114.45</v>
      </c>
      <c r="F456" s="5">
        <v>88.052659000000006</v>
      </c>
      <c r="G456" s="53">
        <f t="shared" si="14"/>
        <v>26.397340999999997</v>
      </c>
      <c r="H456" s="48">
        <f t="shared" si="15"/>
        <v>0.23064518130187853</v>
      </c>
      <c r="K456" s="5"/>
    </row>
    <row r="457" spans="3:11" x14ac:dyDescent="0.45">
      <c r="C457" s="28">
        <v>4213</v>
      </c>
      <c r="D457" s="2" t="s">
        <v>737</v>
      </c>
      <c r="E457" s="5">
        <v>41.74</v>
      </c>
      <c r="F457" s="5">
        <v>37.454832000000003</v>
      </c>
      <c r="G457" s="53">
        <f t="shared" si="14"/>
        <v>4.2851679999999988</v>
      </c>
      <c r="H457" s="48">
        <f t="shared" si="15"/>
        <v>0.10266334451365593</v>
      </c>
      <c r="K457" s="5"/>
    </row>
    <row r="458" spans="3:11" x14ac:dyDescent="0.45">
      <c r="C458" s="28">
        <v>4215</v>
      </c>
      <c r="D458" s="2" t="s">
        <v>738</v>
      </c>
      <c r="E458" s="5">
        <v>180.96</v>
      </c>
      <c r="F458" s="5">
        <v>138.983406</v>
      </c>
      <c r="G458" s="53">
        <f t="shared" si="14"/>
        <v>41.976594000000006</v>
      </c>
      <c r="H458" s="48">
        <f t="shared" si="15"/>
        <v>0.23196614721485415</v>
      </c>
      <c r="K458" s="5"/>
    </row>
    <row r="459" spans="3:11" x14ac:dyDescent="0.45">
      <c r="C459" s="28">
        <v>4217</v>
      </c>
      <c r="D459" s="2" t="s">
        <v>739</v>
      </c>
      <c r="E459" s="5">
        <v>180.96</v>
      </c>
      <c r="F459" s="5">
        <v>168.18166199999999</v>
      </c>
      <c r="G459" s="53">
        <f t="shared" si="14"/>
        <v>12.778338000000019</v>
      </c>
      <c r="H459" s="48">
        <f t="shared" si="15"/>
        <v>7.0614157824933785E-2</v>
      </c>
      <c r="K459" s="5"/>
    </row>
    <row r="460" spans="3:11" x14ac:dyDescent="0.45">
      <c r="C460" s="28">
        <v>4221</v>
      </c>
      <c r="D460" s="2" t="s">
        <v>740</v>
      </c>
      <c r="E460" s="5">
        <v>190.56</v>
      </c>
      <c r="F460" s="5">
        <v>152.51897399999999</v>
      </c>
      <c r="G460" s="53">
        <f t="shared" si="14"/>
        <v>38.041026000000016</v>
      </c>
      <c r="H460" s="48">
        <f t="shared" si="15"/>
        <v>0.19962755037783383</v>
      </c>
      <c r="K460" s="5"/>
    </row>
    <row r="461" spans="3:11" x14ac:dyDescent="0.45">
      <c r="C461" s="28">
        <v>4222</v>
      </c>
      <c r="D461" s="2" t="s">
        <v>741</v>
      </c>
      <c r="E461" s="5">
        <v>190.56</v>
      </c>
      <c r="F461" s="5">
        <v>165.922878</v>
      </c>
      <c r="G461" s="53">
        <f t="shared" si="14"/>
        <v>24.637122000000005</v>
      </c>
      <c r="H461" s="48">
        <f t="shared" si="15"/>
        <v>0.12928800377833755</v>
      </c>
      <c r="K461" s="5"/>
    </row>
    <row r="462" spans="3:11" x14ac:dyDescent="0.45">
      <c r="C462" s="28">
        <v>4223</v>
      </c>
      <c r="D462" s="2" t="s">
        <v>742</v>
      </c>
      <c r="E462" s="5">
        <v>190.56</v>
      </c>
      <c r="F462" s="5">
        <v>191.460318</v>
      </c>
      <c r="G462" s="53">
        <f t="shared" si="14"/>
        <v>-0.90031799999999862</v>
      </c>
      <c r="H462" s="48">
        <f t="shared" si="15"/>
        <v>-4.7245906801007482E-3</v>
      </c>
      <c r="K462" s="5"/>
    </row>
    <row r="463" spans="3:11" x14ac:dyDescent="0.45">
      <c r="C463" s="28">
        <v>4224</v>
      </c>
      <c r="D463" s="2" t="s">
        <v>743</v>
      </c>
      <c r="E463" s="5">
        <v>190.56</v>
      </c>
      <c r="F463" s="5">
        <v>179.289726</v>
      </c>
      <c r="G463" s="53">
        <f t="shared" si="14"/>
        <v>11.270274000000001</v>
      </c>
      <c r="H463" s="48">
        <f t="shared" si="15"/>
        <v>5.9142915617128464E-2</v>
      </c>
      <c r="K463" s="5"/>
    </row>
    <row r="464" spans="3:11" x14ac:dyDescent="0.45">
      <c r="C464" s="28">
        <v>4237</v>
      </c>
      <c r="D464" s="2" t="s">
        <v>647</v>
      </c>
      <c r="E464" s="5">
        <v>81.93</v>
      </c>
      <c r="F464" s="5">
        <v>48.743600000000001</v>
      </c>
      <c r="G464" s="53">
        <f t="shared" si="14"/>
        <v>33.186400000000006</v>
      </c>
      <c r="H464" s="48">
        <f t="shared" si="15"/>
        <v>0.4050579763212499</v>
      </c>
      <c r="K464" s="5"/>
    </row>
    <row r="465" spans="3:11" x14ac:dyDescent="0.45">
      <c r="C465" s="28">
        <v>4238</v>
      </c>
      <c r="D465" s="2" t="s">
        <v>650</v>
      </c>
      <c r="E465" s="5">
        <v>107.23</v>
      </c>
      <c r="F465" s="5">
        <v>67.153199999999998</v>
      </c>
      <c r="G465" s="53">
        <f t="shared" si="14"/>
        <v>40.076800000000006</v>
      </c>
      <c r="H465" s="48">
        <f t="shared" si="15"/>
        <v>0.37374615312878862</v>
      </c>
      <c r="K465" s="5"/>
    </row>
    <row r="466" spans="3:11" x14ac:dyDescent="0.45">
      <c r="C466" s="28">
        <v>4239</v>
      </c>
      <c r="D466" s="2" t="s">
        <v>645</v>
      </c>
      <c r="E466" s="5">
        <v>61.57</v>
      </c>
      <c r="F466" s="5">
        <v>44.821100000000001</v>
      </c>
      <c r="G466" s="53">
        <f t="shared" si="14"/>
        <v>16.748899999999999</v>
      </c>
      <c r="H466" s="48">
        <f t="shared" si="15"/>
        <v>0.27203020951762219</v>
      </c>
      <c r="K466" s="5"/>
    </row>
    <row r="467" spans="3:11" x14ac:dyDescent="0.45">
      <c r="C467" s="28">
        <v>4240</v>
      </c>
      <c r="D467" s="2" t="s">
        <v>744</v>
      </c>
      <c r="E467" s="5">
        <v>0.57509999999999994</v>
      </c>
      <c r="F467" s="5">
        <v>0.41109600000000002</v>
      </c>
      <c r="G467" s="53">
        <f t="shared" si="14"/>
        <v>0.16400399999999993</v>
      </c>
      <c r="H467" s="48">
        <f t="shared" si="15"/>
        <v>0.28517475221700567</v>
      </c>
      <c r="K467" s="5"/>
    </row>
    <row r="468" spans="3:11" x14ac:dyDescent="0.45">
      <c r="C468" s="28">
        <v>4253</v>
      </c>
      <c r="D468" s="2" t="s">
        <v>745</v>
      </c>
      <c r="E468" s="5">
        <v>22.76</v>
      </c>
      <c r="F468" s="5">
        <v>28.335156999999999</v>
      </c>
      <c r="G468" s="53">
        <f t="shared" si="14"/>
        <v>-5.5751569999999973</v>
      </c>
      <c r="H468" s="48">
        <f t="shared" si="15"/>
        <v>-0.24495417398945504</v>
      </c>
      <c r="K468" s="5"/>
    </row>
    <row r="469" spans="3:11" x14ac:dyDescent="0.45">
      <c r="C469" s="28">
        <v>4254</v>
      </c>
      <c r="D469" s="2" t="s">
        <v>746</v>
      </c>
      <c r="E469" s="5">
        <v>32.29</v>
      </c>
      <c r="F469" s="5">
        <v>39.590069</v>
      </c>
      <c r="G469" s="53">
        <f t="shared" si="14"/>
        <v>-7.3000690000000006</v>
      </c>
      <c r="H469" s="48">
        <f t="shared" si="15"/>
        <v>-0.22607832146175288</v>
      </c>
      <c r="K469" s="5"/>
    </row>
    <row r="470" spans="3:11" x14ac:dyDescent="0.45">
      <c r="C470" s="28">
        <v>4255</v>
      </c>
      <c r="D470" s="2" t="s">
        <v>747</v>
      </c>
      <c r="E470" s="5">
        <v>22.76</v>
      </c>
      <c r="F470" s="5">
        <v>36.758231000000002</v>
      </c>
      <c r="G470" s="53">
        <f t="shared" si="14"/>
        <v>-13.998231000000001</v>
      </c>
      <c r="H470" s="48">
        <f t="shared" si="15"/>
        <v>-0.61503651142355009</v>
      </c>
      <c r="K470" s="5"/>
    </row>
    <row r="471" spans="3:11" x14ac:dyDescent="0.45">
      <c r="C471" s="28">
        <v>4256</v>
      </c>
      <c r="D471" s="2" t="s">
        <v>748</v>
      </c>
      <c r="E471" s="5">
        <v>32.29</v>
      </c>
      <c r="F471" s="5">
        <v>37.8583</v>
      </c>
      <c r="G471" s="53">
        <f t="shared" si="14"/>
        <v>-5.5683000000000007</v>
      </c>
      <c r="H471" s="48">
        <f t="shared" si="15"/>
        <v>-0.172446577887891</v>
      </c>
      <c r="K471" s="5"/>
    </row>
    <row r="472" spans="3:11" x14ac:dyDescent="0.45">
      <c r="C472" s="28">
        <v>4258</v>
      </c>
      <c r="D472" s="2" t="s">
        <v>749</v>
      </c>
      <c r="E472" s="5">
        <v>28.8</v>
      </c>
      <c r="F472" s="5">
        <v>35.735528000000002</v>
      </c>
      <c r="G472" s="53">
        <f t="shared" si="14"/>
        <v>-6.9355280000000015</v>
      </c>
      <c r="H472" s="48">
        <f t="shared" si="15"/>
        <v>-0.24081694444444449</v>
      </c>
      <c r="K472" s="5"/>
    </row>
    <row r="473" spans="3:11" x14ac:dyDescent="0.45">
      <c r="C473" s="28">
        <v>4259</v>
      </c>
      <c r="D473" s="2" t="s">
        <v>750</v>
      </c>
      <c r="E473" s="5">
        <v>28.31</v>
      </c>
      <c r="F473" s="5">
        <v>40.799233000000001</v>
      </c>
      <c r="G473" s="53">
        <f t="shared" si="14"/>
        <v>-12.489233000000002</v>
      </c>
      <c r="H473" s="48">
        <f t="shared" si="15"/>
        <v>-0.44115976686683162</v>
      </c>
      <c r="K473" s="5"/>
    </row>
    <row r="474" spans="3:11" x14ac:dyDescent="0.45">
      <c r="C474" s="28">
        <v>4269</v>
      </c>
      <c r="D474" s="2" t="s">
        <v>751</v>
      </c>
      <c r="E474" s="5">
        <v>49.23</v>
      </c>
      <c r="F474" s="5">
        <v>54.983502999999999</v>
      </c>
      <c r="G474" s="53">
        <f t="shared" si="14"/>
        <v>-5.753503000000002</v>
      </c>
      <c r="H474" s="48">
        <f t="shared" si="15"/>
        <v>-0.1168698557789966</v>
      </c>
      <c r="K474" s="5"/>
    </row>
    <row r="475" spans="3:11" x14ac:dyDescent="0.45">
      <c r="C475" s="28">
        <v>4270</v>
      </c>
      <c r="D475" s="2" t="s">
        <v>752</v>
      </c>
      <c r="E475" s="5">
        <v>40.369999999999997</v>
      </c>
      <c r="F475" s="5">
        <v>52.521368000000002</v>
      </c>
      <c r="G475" s="53">
        <f t="shared" si="14"/>
        <v>-12.151368000000005</v>
      </c>
      <c r="H475" s="48">
        <f t="shared" si="15"/>
        <v>-0.30099995045826122</v>
      </c>
      <c r="K475" s="5"/>
    </row>
    <row r="476" spans="3:11" x14ac:dyDescent="0.45">
      <c r="C476" s="28">
        <v>4271</v>
      </c>
      <c r="D476" s="2" t="s">
        <v>753</v>
      </c>
      <c r="E476" s="5">
        <v>45.65</v>
      </c>
      <c r="F476" s="5">
        <v>47.759422999999998</v>
      </c>
      <c r="G476" s="53">
        <f t="shared" si="14"/>
        <v>-2.1094229999999996</v>
      </c>
      <c r="H476" s="48">
        <f t="shared" si="15"/>
        <v>-4.6208608981380059E-2</v>
      </c>
      <c r="K476" s="5"/>
    </row>
    <row r="477" spans="3:11" x14ac:dyDescent="0.45">
      <c r="C477" s="28">
        <v>4281</v>
      </c>
      <c r="D477" s="2" t="s">
        <v>754</v>
      </c>
      <c r="E477" s="5">
        <v>305.99</v>
      </c>
      <c r="F477" s="5">
        <v>263.762158</v>
      </c>
      <c r="G477" s="53">
        <f t="shared" si="14"/>
        <v>42.22784200000001</v>
      </c>
      <c r="H477" s="48">
        <f t="shared" si="15"/>
        <v>0.13800399359456195</v>
      </c>
      <c r="K477" s="5"/>
    </row>
    <row r="478" spans="3:11" x14ac:dyDescent="0.45">
      <c r="C478" s="28">
        <v>4295</v>
      </c>
      <c r="D478" s="2" t="s">
        <v>755</v>
      </c>
      <c r="E478" s="5">
        <v>28.8</v>
      </c>
      <c r="F478" s="5">
        <v>38.280248999999998</v>
      </c>
      <c r="G478" s="53">
        <f t="shared" si="14"/>
        <v>-9.480248999999997</v>
      </c>
      <c r="H478" s="48">
        <f t="shared" si="15"/>
        <v>-0.32917531249999987</v>
      </c>
      <c r="K478" s="5"/>
    </row>
    <row r="479" spans="3:11" x14ac:dyDescent="0.45">
      <c r="C479" s="28">
        <v>4296</v>
      </c>
      <c r="D479" s="2" t="s">
        <v>756</v>
      </c>
      <c r="E479" s="5">
        <v>28.8</v>
      </c>
      <c r="F479" s="5">
        <v>43.548200999999999</v>
      </c>
      <c r="G479" s="53">
        <f t="shared" si="14"/>
        <v>-14.748200999999998</v>
      </c>
      <c r="H479" s="48">
        <f t="shared" si="15"/>
        <v>-0.51209031249999992</v>
      </c>
      <c r="K479" s="5"/>
    </row>
    <row r="480" spans="3:11" x14ac:dyDescent="0.45">
      <c r="C480" s="28">
        <v>4297</v>
      </c>
      <c r="D480" s="2" t="s">
        <v>757</v>
      </c>
      <c r="E480" s="5">
        <v>32.64</v>
      </c>
      <c r="F480" s="5">
        <v>40.015672000000002</v>
      </c>
      <c r="G480" s="53">
        <f t="shared" si="14"/>
        <v>-7.3756720000000016</v>
      </c>
      <c r="H480" s="48">
        <f t="shared" si="15"/>
        <v>-0.22597034313725495</v>
      </c>
      <c r="K480" s="5"/>
    </row>
    <row r="481" spans="3:11" x14ac:dyDescent="0.45">
      <c r="C481" s="28">
        <v>4298</v>
      </c>
      <c r="D481" s="2" t="s">
        <v>758</v>
      </c>
      <c r="E481" s="5">
        <v>32.64</v>
      </c>
      <c r="F481" s="5">
        <v>41.654488000000001</v>
      </c>
      <c r="G481" s="53">
        <f t="shared" si="14"/>
        <v>-9.0144880000000001</v>
      </c>
      <c r="H481" s="48">
        <f t="shared" si="15"/>
        <v>-0.27617916666666664</v>
      </c>
      <c r="K481" s="5"/>
    </row>
    <row r="482" spans="3:11" x14ac:dyDescent="0.45">
      <c r="C482" s="28">
        <v>4309</v>
      </c>
      <c r="D482" s="2" t="s">
        <v>759</v>
      </c>
      <c r="E482" s="5">
        <v>1.57</v>
      </c>
      <c r="F482" s="5">
        <v>0.70932099999999998</v>
      </c>
      <c r="G482" s="53">
        <f t="shared" si="14"/>
        <v>0.86067900000000008</v>
      </c>
      <c r="H482" s="48">
        <f t="shared" si="15"/>
        <v>0.54820318471337581</v>
      </c>
      <c r="K482" s="5"/>
    </row>
    <row r="483" spans="3:11" x14ac:dyDescent="0.45">
      <c r="C483" s="28">
        <v>4318</v>
      </c>
      <c r="D483" s="2" t="s">
        <v>2038</v>
      </c>
      <c r="E483" s="5">
        <v>1.08</v>
      </c>
      <c r="F483" s="5">
        <v>0.76570899999999997</v>
      </c>
      <c r="G483" s="53">
        <f t="shared" si="14"/>
        <v>0.3142910000000001</v>
      </c>
      <c r="H483" s="48">
        <f t="shared" si="15"/>
        <v>0.29101018518518523</v>
      </c>
      <c r="K483" s="5"/>
    </row>
    <row r="484" spans="3:11" x14ac:dyDescent="0.45">
      <c r="C484" s="28">
        <v>4322</v>
      </c>
      <c r="D484" s="2" t="s">
        <v>760</v>
      </c>
      <c r="E484" s="5">
        <v>2.48</v>
      </c>
      <c r="F484" s="5">
        <v>1.7652730000000001</v>
      </c>
      <c r="G484" s="53">
        <f t="shared" si="14"/>
        <v>0.71472699999999989</v>
      </c>
      <c r="H484" s="48">
        <f t="shared" si="15"/>
        <v>0.28819637096774187</v>
      </c>
      <c r="K484" s="5"/>
    </row>
    <row r="485" spans="3:11" x14ac:dyDescent="0.45">
      <c r="C485" s="28">
        <v>4330</v>
      </c>
      <c r="D485" s="2" t="s">
        <v>270</v>
      </c>
      <c r="E485" s="5">
        <v>0.39510000000000001</v>
      </c>
      <c r="F485" s="5">
        <v>0.35572399999999998</v>
      </c>
      <c r="G485" s="53">
        <f t="shared" si="14"/>
        <v>3.9376000000000022E-2</v>
      </c>
      <c r="H485" s="48">
        <f t="shared" si="15"/>
        <v>9.9660845355606237E-2</v>
      </c>
      <c r="K485" s="5"/>
    </row>
    <row r="486" spans="3:11" x14ac:dyDescent="0.45">
      <c r="C486" s="28">
        <v>4348</v>
      </c>
      <c r="D486" s="2" t="s">
        <v>761</v>
      </c>
      <c r="E486" s="5">
        <v>33.479999999999997</v>
      </c>
      <c r="F486" s="5">
        <v>0</v>
      </c>
      <c r="G486" s="53">
        <f t="shared" si="14"/>
        <v>33.479999999999997</v>
      </c>
      <c r="H486" s="48">
        <f t="shared" si="15"/>
        <v>1</v>
      </c>
      <c r="K486" s="5"/>
    </row>
    <row r="487" spans="3:11" x14ac:dyDescent="0.45">
      <c r="C487" s="28">
        <v>4349</v>
      </c>
      <c r="D487" s="2" t="s">
        <v>762</v>
      </c>
      <c r="E487" s="5">
        <v>33.479999999999997</v>
      </c>
      <c r="F487" s="5">
        <v>0</v>
      </c>
      <c r="G487" s="53">
        <f t="shared" si="14"/>
        <v>33.479999999999997</v>
      </c>
      <c r="H487" s="48">
        <f t="shared" si="15"/>
        <v>1</v>
      </c>
      <c r="K487" s="5"/>
    </row>
    <row r="488" spans="3:11" x14ac:dyDescent="0.45">
      <c r="C488" s="28">
        <v>4357</v>
      </c>
      <c r="D488" s="2" t="s">
        <v>127</v>
      </c>
      <c r="E488" s="5">
        <v>57.96</v>
      </c>
      <c r="F488" s="5">
        <v>35.138756000000001</v>
      </c>
      <c r="G488" s="53">
        <f t="shared" si="14"/>
        <v>22.821244</v>
      </c>
      <c r="H488" s="48">
        <f t="shared" si="15"/>
        <v>0.39374126984126984</v>
      </c>
      <c r="K488" s="5"/>
    </row>
    <row r="489" spans="3:11" x14ac:dyDescent="0.45">
      <c r="C489" s="28">
        <v>4402</v>
      </c>
      <c r="D489" s="2" t="s">
        <v>1329</v>
      </c>
      <c r="E489" s="5">
        <v>1</v>
      </c>
      <c r="F489" s="5">
        <v>1.79583</v>
      </c>
      <c r="G489" s="53">
        <f t="shared" si="14"/>
        <v>-0.79583000000000004</v>
      </c>
      <c r="H489" s="48">
        <f t="shared" si="15"/>
        <v>-0.79583000000000004</v>
      </c>
      <c r="K489" s="5"/>
    </row>
    <row r="490" spans="3:11" x14ac:dyDescent="0.45">
      <c r="C490" s="28">
        <v>4405</v>
      </c>
      <c r="D490" s="2" t="s">
        <v>763</v>
      </c>
      <c r="E490" s="5">
        <v>8.25</v>
      </c>
      <c r="F490" s="5">
        <v>3.7645559999999998</v>
      </c>
      <c r="G490" s="53">
        <f t="shared" si="14"/>
        <v>4.4854440000000002</v>
      </c>
      <c r="H490" s="48">
        <f t="shared" si="15"/>
        <v>0.54369018181818185</v>
      </c>
      <c r="K490" s="5"/>
    </row>
    <row r="491" spans="3:11" x14ac:dyDescent="0.45">
      <c r="C491" s="28">
        <v>4418</v>
      </c>
      <c r="D491" s="2" t="s">
        <v>764</v>
      </c>
      <c r="E491" s="5">
        <v>35.81</v>
      </c>
      <c r="F491" s="5">
        <v>43.577804</v>
      </c>
      <c r="G491" s="53">
        <f t="shared" si="14"/>
        <v>-7.7678039999999982</v>
      </c>
      <c r="H491" s="48">
        <f t="shared" si="15"/>
        <v>-0.21691717397375029</v>
      </c>
      <c r="K491" s="5"/>
    </row>
    <row r="492" spans="3:11" x14ac:dyDescent="0.45">
      <c r="C492" s="28">
        <v>4419</v>
      </c>
      <c r="D492" s="2" t="s">
        <v>765</v>
      </c>
      <c r="E492" s="5">
        <v>37.57</v>
      </c>
      <c r="F492" s="5">
        <v>40.730260000000001</v>
      </c>
      <c r="G492" s="53">
        <f t="shared" si="14"/>
        <v>-3.160260000000001</v>
      </c>
      <c r="H492" s="48">
        <f t="shared" si="15"/>
        <v>-8.4116582379558186E-2</v>
      </c>
      <c r="K492" s="5"/>
    </row>
    <row r="493" spans="3:11" x14ac:dyDescent="0.45">
      <c r="C493" s="28">
        <v>4420</v>
      </c>
      <c r="D493" s="2" t="s">
        <v>766</v>
      </c>
      <c r="E493" s="5">
        <v>28.58</v>
      </c>
      <c r="F493" s="5">
        <v>0</v>
      </c>
      <c r="G493" s="53">
        <f t="shared" si="14"/>
        <v>28.58</v>
      </c>
      <c r="H493" s="48">
        <f t="shared" si="15"/>
        <v>1</v>
      </c>
      <c r="K493" s="5"/>
    </row>
    <row r="494" spans="3:11" x14ac:dyDescent="0.45">
      <c r="C494" s="28">
        <v>4421</v>
      </c>
      <c r="D494" s="2" t="s">
        <v>767</v>
      </c>
      <c r="E494" s="5">
        <v>40.200000000000003</v>
      </c>
      <c r="F494" s="5">
        <v>45.461421000000001</v>
      </c>
      <c r="G494" s="53">
        <f t="shared" si="14"/>
        <v>-5.2614209999999986</v>
      </c>
      <c r="H494" s="48">
        <f t="shared" si="15"/>
        <v>-0.13088111940298502</v>
      </c>
      <c r="K494" s="5"/>
    </row>
    <row r="495" spans="3:11" x14ac:dyDescent="0.45">
      <c r="C495" s="28">
        <v>4422</v>
      </c>
      <c r="D495" s="2" t="s">
        <v>768</v>
      </c>
      <c r="E495" s="5">
        <v>37.57</v>
      </c>
      <c r="F495" s="5">
        <v>36.087260000000001</v>
      </c>
      <c r="G495" s="53">
        <f t="shared" si="14"/>
        <v>1.4827399999999997</v>
      </c>
      <c r="H495" s="48">
        <f t="shared" si="15"/>
        <v>3.9466063348416285E-2</v>
      </c>
      <c r="K495" s="5"/>
    </row>
    <row r="496" spans="3:11" x14ac:dyDescent="0.45">
      <c r="C496" s="28">
        <v>4423</v>
      </c>
      <c r="D496" s="2" t="s">
        <v>769</v>
      </c>
      <c r="E496" s="5">
        <v>32.869999999999997</v>
      </c>
      <c r="F496" s="5">
        <v>26.543631000000001</v>
      </c>
      <c r="G496" s="53">
        <f t="shared" si="14"/>
        <v>6.3263689999999961</v>
      </c>
      <c r="H496" s="48">
        <f t="shared" si="15"/>
        <v>0.19246635229692718</v>
      </c>
      <c r="K496" s="5"/>
    </row>
    <row r="497" spans="3:11" x14ac:dyDescent="0.45">
      <c r="C497" s="28">
        <v>4455</v>
      </c>
      <c r="D497" s="2" t="s">
        <v>770</v>
      </c>
      <c r="E497" s="5">
        <v>33.479999999999997</v>
      </c>
      <c r="F497" s="5">
        <v>0</v>
      </c>
      <c r="G497" s="53">
        <f t="shared" si="14"/>
        <v>33.479999999999997</v>
      </c>
      <c r="H497" s="48">
        <f t="shared" si="15"/>
        <v>1</v>
      </c>
      <c r="K497" s="5"/>
    </row>
    <row r="498" spans="3:11" x14ac:dyDescent="0.45">
      <c r="C498" s="28">
        <v>4456</v>
      </c>
      <c r="D498" s="2" t="s">
        <v>77</v>
      </c>
      <c r="E498" s="5">
        <v>0.09</v>
      </c>
      <c r="F498" s="5">
        <v>6.6461000000000006E-2</v>
      </c>
      <c r="G498" s="53">
        <f t="shared" si="14"/>
        <v>2.353899999999999E-2</v>
      </c>
      <c r="H498" s="48">
        <f t="shared" si="15"/>
        <v>0.26154444444444436</v>
      </c>
      <c r="K498" s="5"/>
    </row>
    <row r="499" spans="3:11" x14ac:dyDescent="0.45">
      <c r="C499" s="28">
        <v>4465</v>
      </c>
      <c r="D499" s="2" t="s">
        <v>636</v>
      </c>
      <c r="E499" s="5">
        <v>14.25</v>
      </c>
      <c r="F499" s="5">
        <v>17.829426000000002</v>
      </c>
      <c r="G499" s="53">
        <f t="shared" si="14"/>
        <v>-3.5794260000000016</v>
      </c>
      <c r="H499" s="48">
        <f t="shared" si="15"/>
        <v>-0.25118778947368431</v>
      </c>
      <c r="K499" s="5"/>
    </row>
    <row r="500" spans="3:11" x14ac:dyDescent="0.45">
      <c r="C500" s="28">
        <v>4466</v>
      </c>
      <c r="D500" s="2" t="s">
        <v>618</v>
      </c>
      <c r="E500" s="5">
        <v>26.42</v>
      </c>
      <c r="F500" s="5">
        <v>32.859738</v>
      </c>
      <c r="G500" s="53">
        <f t="shared" si="14"/>
        <v>-6.4397379999999984</v>
      </c>
      <c r="H500" s="48">
        <f t="shared" si="15"/>
        <v>-0.24374481453444352</v>
      </c>
      <c r="K500" s="5"/>
    </row>
    <row r="501" spans="3:11" x14ac:dyDescent="0.45">
      <c r="C501" s="28">
        <v>4467</v>
      </c>
      <c r="D501" s="2" t="s">
        <v>617</v>
      </c>
      <c r="E501" s="5">
        <v>30.5</v>
      </c>
      <c r="F501" s="5">
        <v>41.653436999999997</v>
      </c>
      <c r="G501" s="53">
        <f t="shared" si="14"/>
        <v>-11.153436999999997</v>
      </c>
      <c r="H501" s="48">
        <f t="shared" si="15"/>
        <v>-0.36568645901639335</v>
      </c>
      <c r="K501" s="5"/>
    </row>
    <row r="502" spans="3:11" x14ac:dyDescent="0.45">
      <c r="C502" s="28">
        <v>4468</v>
      </c>
      <c r="D502" s="2" t="s">
        <v>619</v>
      </c>
      <c r="E502" s="5">
        <v>44.54</v>
      </c>
      <c r="F502" s="5">
        <v>62.684632999999998</v>
      </c>
      <c r="G502" s="53">
        <f t="shared" si="14"/>
        <v>-18.144632999999999</v>
      </c>
      <c r="H502" s="48">
        <f t="shared" si="15"/>
        <v>-0.40737837898518187</v>
      </c>
      <c r="K502" s="5"/>
    </row>
    <row r="503" spans="3:11" x14ac:dyDescent="0.45">
      <c r="C503" s="28">
        <v>4469</v>
      </c>
      <c r="D503" s="2" t="s">
        <v>615</v>
      </c>
      <c r="E503" s="5">
        <v>53.3</v>
      </c>
      <c r="F503" s="5">
        <v>64.296330999999995</v>
      </c>
      <c r="G503" s="53">
        <f t="shared" si="14"/>
        <v>-10.996330999999998</v>
      </c>
      <c r="H503" s="48">
        <f t="shared" si="15"/>
        <v>-0.2063101500938086</v>
      </c>
      <c r="K503" s="5"/>
    </row>
    <row r="504" spans="3:11" x14ac:dyDescent="0.45">
      <c r="C504" s="28">
        <v>4470</v>
      </c>
      <c r="D504" s="2" t="s">
        <v>616</v>
      </c>
      <c r="E504" s="5">
        <v>74.42</v>
      </c>
      <c r="F504" s="5">
        <v>90.366767999999993</v>
      </c>
      <c r="G504" s="53">
        <f t="shared" si="14"/>
        <v>-15.946767999999992</v>
      </c>
      <c r="H504" s="48">
        <f t="shared" si="15"/>
        <v>-0.21428067723730168</v>
      </c>
      <c r="K504" s="5"/>
    </row>
    <row r="505" spans="3:11" x14ac:dyDescent="0.45">
      <c r="C505" s="28">
        <v>4471</v>
      </c>
      <c r="D505" s="2" t="s">
        <v>771</v>
      </c>
      <c r="E505" s="5">
        <v>44.25</v>
      </c>
      <c r="F505" s="5">
        <v>62.593901000000002</v>
      </c>
      <c r="G505" s="53">
        <f t="shared" si="14"/>
        <v>-18.343901000000002</v>
      </c>
      <c r="H505" s="48">
        <f t="shared" si="15"/>
        <v>-0.41455143502824865</v>
      </c>
      <c r="K505" s="5"/>
    </row>
    <row r="506" spans="3:11" x14ac:dyDescent="0.45">
      <c r="C506" s="28">
        <v>4474</v>
      </c>
      <c r="D506" s="2" t="s">
        <v>772</v>
      </c>
      <c r="E506" s="5">
        <v>23.6</v>
      </c>
      <c r="F506" s="5">
        <v>26.558779999999999</v>
      </c>
      <c r="G506" s="53">
        <f t="shared" si="14"/>
        <v>-2.9587799999999973</v>
      </c>
      <c r="H506" s="48">
        <f t="shared" si="15"/>
        <v>-0.12537203389830495</v>
      </c>
      <c r="K506" s="5"/>
    </row>
    <row r="507" spans="3:11" x14ac:dyDescent="0.45">
      <c r="C507" s="28">
        <v>4480</v>
      </c>
      <c r="D507" s="2" t="s">
        <v>65</v>
      </c>
      <c r="E507" s="5">
        <v>0.37</v>
      </c>
      <c r="F507" s="5">
        <v>0.28653299999999998</v>
      </c>
      <c r="G507" s="53">
        <f t="shared" si="14"/>
        <v>8.3467000000000013E-2</v>
      </c>
      <c r="H507" s="48">
        <f t="shared" si="15"/>
        <v>0.22558648648648652</v>
      </c>
      <c r="K507" s="5"/>
    </row>
    <row r="508" spans="3:11" x14ac:dyDescent="0.45">
      <c r="C508" s="28">
        <v>4483</v>
      </c>
      <c r="D508" s="2" t="s">
        <v>773</v>
      </c>
      <c r="E508" s="5">
        <v>1.6348</v>
      </c>
      <c r="F508" s="5">
        <v>1.363874</v>
      </c>
      <c r="G508" s="53">
        <f t="shared" si="14"/>
        <v>0.270926</v>
      </c>
      <c r="H508" s="48">
        <f t="shared" si="15"/>
        <v>0.16572424761438709</v>
      </c>
      <c r="K508" s="5"/>
    </row>
    <row r="509" spans="3:11" x14ac:dyDescent="0.45">
      <c r="C509" s="28">
        <v>4518</v>
      </c>
      <c r="D509" s="2" t="s">
        <v>774</v>
      </c>
      <c r="E509" s="5">
        <v>373</v>
      </c>
      <c r="F509" s="5">
        <v>314.02113200000002</v>
      </c>
      <c r="G509" s="53">
        <f t="shared" si="14"/>
        <v>58.978867999999977</v>
      </c>
      <c r="H509" s="48">
        <f t="shared" si="15"/>
        <v>0.15812028954423588</v>
      </c>
      <c r="K509" s="5"/>
    </row>
    <row r="510" spans="3:11" x14ac:dyDescent="0.45">
      <c r="C510" s="28">
        <v>4521</v>
      </c>
      <c r="D510" s="2" t="s">
        <v>59</v>
      </c>
      <c r="E510" s="5">
        <v>3.46</v>
      </c>
      <c r="F510" s="5">
        <v>2.098401</v>
      </c>
      <c r="G510" s="53">
        <f t="shared" si="14"/>
        <v>1.361599</v>
      </c>
      <c r="H510" s="48">
        <f t="shared" si="15"/>
        <v>0.39352572254335261</v>
      </c>
      <c r="K510" s="5"/>
    </row>
    <row r="511" spans="3:11" x14ac:dyDescent="0.45">
      <c r="C511" s="28">
        <v>4522</v>
      </c>
      <c r="D511" s="2" t="s">
        <v>47</v>
      </c>
      <c r="E511" s="5">
        <v>3.65</v>
      </c>
      <c r="F511" s="5">
        <v>2.4651589999999999</v>
      </c>
      <c r="G511" s="53">
        <f t="shared" si="14"/>
        <v>1.184841</v>
      </c>
      <c r="H511" s="48">
        <f t="shared" si="15"/>
        <v>0.32461397260273972</v>
      </c>
      <c r="K511" s="5"/>
    </row>
    <row r="512" spans="3:11" x14ac:dyDescent="0.45">
      <c r="C512" s="28">
        <v>4538</v>
      </c>
      <c r="D512" s="2" t="s">
        <v>775</v>
      </c>
      <c r="E512" s="5">
        <v>32.43</v>
      </c>
      <c r="F512" s="5">
        <v>36.635102000000003</v>
      </c>
      <c r="G512" s="53">
        <f t="shared" si="14"/>
        <v>-4.2051020000000037</v>
      </c>
      <c r="H512" s="48">
        <f t="shared" si="15"/>
        <v>-0.12966703669441887</v>
      </c>
      <c r="K512" s="5"/>
    </row>
    <row r="513" spans="3:11" x14ac:dyDescent="0.45">
      <c r="C513" s="28">
        <v>4539</v>
      </c>
      <c r="D513" s="2" t="s">
        <v>776</v>
      </c>
      <c r="E513" s="5">
        <v>57.41</v>
      </c>
      <c r="F513" s="5">
        <v>52.137943999999997</v>
      </c>
      <c r="G513" s="53">
        <f t="shared" si="14"/>
        <v>5.2720559999999992</v>
      </c>
      <c r="H513" s="48">
        <f t="shared" si="15"/>
        <v>9.183166695697613E-2</v>
      </c>
      <c r="K513" s="5"/>
    </row>
    <row r="514" spans="3:11" x14ac:dyDescent="0.45">
      <c r="C514" s="28">
        <v>4540</v>
      </c>
      <c r="D514" s="2" t="s">
        <v>777</v>
      </c>
      <c r="E514" s="5">
        <v>39.03</v>
      </c>
      <c r="F514" s="5">
        <v>59.506247999999999</v>
      </c>
      <c r="G514" s="53">
        <f t="shared" si="14"/>
        <v>-20.476247999999998</v>
      </c>
      <c r="H514" s="48">
        <f t="shared" si="15"/>
        <v>-0.52462843966179851</v>
      </c>
      <c r="K514" s="5"/>
    </row>
    <row r="515" spans="3:11" x14ac:dyDescent="0.45">
      <c r="C515" s="28">
        <v>4541</v>
      </c>
      <c r="D515" s="2" t="s">
        <v>778</v>
      </c>
      <c r="E515" s="5">
        <v>41.57</v>
      </c>
      <c r="F515" s="5">
        <v>51.489789999999999</v>
      </c>
      <c r="G515" s="53">
        <f t="shared" ref="G515:G578" si="16">E515-F515</f>
        <v>-9.919789999999999</v>
      </c>
      <c r="H515" s="48">
        <f t="shared" ref="H515:H578" si="17">G515/E515</f>
        <v>-0.23862857830165982</v>
      </c>
      <c r="K515" s="5"/>
    </row>
    <row r="516" spans="3:11" x14ac:dyDescent="0.45">
      <c r="C516" s="28">
        <v>4542</v>
      </c>
      <c r="D516" s="2" t="s">
        <v>779</v>
      </c>
      <c r="E516" s="5">
        <v>34.76</v>
      </c>
      <c r="F516" s="5">
        <v>49.969242999999999</v>
      </c>
      <c r="G516" s="53">
        <f t="shared" si="16"/>
        <v>-15.209243000000001</v>
      </c>
      <c r="H516" s="48">
        <f t="shared" si="17"/>
        <v>-0.43755014384349833</v>
      </c>
      <c r="K516" s="5"/>
    </row>
    <row r="517" spans="3:11" x14ac:dyDescent="0.45">
      <c r="C517" s="28">
        <v>4543</v>
      </c>
      <c r="D517" s="2" t="s">
        <v>780</v>
      </c>
      <c r="E517" s="5">
        <v>35.78</v>
      </c>
      <c r="F517" s="5">
        <v>36.263117000000001</v>
      </c>
      <c r="G517" s="53">
        <f t="shared" si="16"/>
        <v>-0.48311700000000002</v>
      </c>
      <c r="H517" s="48">
        <f t="shared" si="17"/>
        <v>-1.3502431525992174E-2</v>
      </c>
      <c r="K517" s="5"/>
    </row>
    <row r="518" spans="3:11" x14ac:dyDescent="0.45">
      <c r="C518" s="28">
        <v>4544</v>
      </c>
      <c r="D518" s="2" t="s">
        <v>781</v>
      </c>
      <c r="E518" s="5">
        <v>33.74</v>
      </c>
      <c r="F518" s="5">
        <v>39.844444000000003</v>
      </c>
      <c r="G518" s="53">
        <f t="shared" si="16"/>
        <v>-6.1044440000000009</v>
      </c>
      <c r="H518" s="48">
        <f t="shared" si="17"/>
        <v>-0.18092602252519266</v>
      </c>
      <c r="K518" s="5"/>
    </row>
    <row r="519" spans="3:11" x14ac:dyDescent="0.45">
      <c r="C519" s="28">
        <v>4549</v>
      </c>
      <c r="D519" s="2" t="s">
        <v>782</v>
      </c>
      <c r="E519" s="5">
        <v>35.28</v>
      </c>
      <c r="F519" s="5">
        <v>32.584992</v>
      </c>
      <c r="G519" s="53">
        <f t="shared" si="16"/>
        <v>2.6950080000000014</v>
      </c>
      <c r="H519" s="48">
        <f t="shared" si="17"/>
        <v>7.638911564625854E-2</v>
      </c>
      <c r="K519" s="5"/>
    </row>
    <row r="520" spans="3:11" x14ac:dyDescent="0.45">
      <c r="C520" s="28">
        <v>4550</v>
      </c>
      <c r="D520" s="2" t="s">
        <v>783</v>
      </c>
      <c r="E520" s="5">
        <v>35.28</v>
      </c>
      <c r="F520" s="5">
        <v>32.584992</v>
      </c>
      <c r="G520" s="53">
        <f t="shared" si="16"/>
        <v>2.6950080000000014</v>
      </c>
      <c r="H520" s="48">
        <f t="shared" si="17"/>
        <v>7.638911564625854E-2</v>
      </c>
      <c r="K520" s="5"/>
    </row>
    <row r="521" spans="3:11" x14ac:dyDescent="0.45">
      <c r="C521" s="28">
        <v>4557</v>
      </c>
      <c r="D521" s="2" t="s">
        <v>1458</v>
      </c>
      <c r="E521" s="5">
        <v>1.2470000000000001</v>
      </c>
      <c r="F521" s="5">
        <v>0.75182499999999997</v>
      </c>
      <c r="G521" s="53">
        <f t="shared" si="16"/>
        <v>0.49517500000000014</v>
      </c>
      <c r="H521" s="48">
        <f t="shared" si="17"/>
        <v>0.39709302325581403</v>
      </c>
      <c r="K521" s="5"/>
    </row>
    <row r="522" spans="3:11" x14ac:dyDescent="0.45">
      <c r="C522" s="28">
        <v>4610</v>
      </c>
      <c r="D522" s="2" t="s">
        <v>784</v>
      </c>
      <c r="E522" s="5">
        <v>1.06</v>
      </c>
      <c r="F522" s="5">
        <v>0.67737999999999998</v>
      </c>
      <c r="G522" s="53">
        <f t="shared" si="16"/>
        <v>0.38262000000000007</v>
      </c>
      <c r="H522" s="48">
        <f t="shared" si="17"/>
        <v>0.36096226415094346</v>
      </c>
      <c r="K522" s="5"/>
    </row>
    <row r="523" spans="3:11" x14ac:dyDescent="0.45">
      <c r="C523" s="28">
        <v>4621</v>
      </c>
      <c r="D523" s="2" t="s">
        <v>785</v>
      </c>
      <c r="E523" s="5">
        <v>4.49</v>
      </c>
      <c r="F523" s="5">
        <v>4.4915779999999996</v>
      </c>
      <c r="G523" s="53">
        <f t="shared" si="16"/>
        <v>-1.5779999999994132E-3</v>
      </c>
      <c r="H523" s="48">
        <f t="shared" si="17"/>
        <v>-3.514476614698025E-4</v>
      </c>
      <c r="K523" s="5"/>
    </row>
    <row r="524" spans="3:11" x14ac:dyDescent="0.45">
      <c r="C524" s="28">
        <v>4624</v>
      </c>
      <c r="D524" s="2" t="s">
        <v>786</v>
      </c>
      <c r="E524" s="5">
        <v>0.33</v>
      </c>
      <c r="F524" s="5">
        <v>0.26769100000000001</v>
      </c>
      <c r="G524" s="53">
        <f t="shared" si="16"/>
        <v>6.2309000000000003E-2</v>
      </c>
      <c r="H524" s="48">
        <f t="shared" si="17"/>
        <v>0.18881515151515152</v>
      </c>
      <c r="K524" s="5"/>
    </row>
    <row r="525" spans="3:11" x14ac:dyDescent="0.45">
      <c r="C525" s="28">
        <v>4627</v>
      </c>
      <c r="D525" s="2" t="s">
        <v>787</v>
      </c>
      <c r="E525" s="5">
        <v>50.64</v>
      </c>
      <c r="F525" s="5">
        <v>60.470703999999998</v>
      </c>
      <c r="G525" s="53">
        <f t="shared" si="16"/>
        <v>-9.8307039999999972</v>
      </c>
      <c r="H525" s="48">
        <f t="shared" si="17"/>
        <v>-0.19412922590837278</v>
      </c>
      <c r="K525" s="5"/>
    </row>
    <row r="526" spans="3:11" x14ac:dyDescent="0.45">
      <c r="C526" s="28">
        <v>4659</v>
      </c>
      <c r="D526" s="2" t="s">
        <v>788</v>
      </c>
      <c r="E526" s="5">
        <v>0.25</v>
      </c>
      <c r="F526" s="5">
        <v>0.15376200000000001</v>
      </c>
      <c r="G526" s="53">
        <f t="shared" si="16"/>
        <v>9.623799999999999E-2</v>
      </c>
      <c r="H526" s="48">
        <f t="shared" si="17"/>
        <v>0.38495199999999996</v>
      </c>
      <c r="K526" s="5"/>
    </row>
    <row r="527" spans="3:11" x14ac:dyDescent="0.45">
      <c r="C527" s="28">
        <v>4666</v>
      </c>
      <c r="D527" s="2" t="s">
        <v>789</v>
      </c>
      <c r="E527" s="5">
        <v>38.25</v>
      </c>
      <c r="F527" s="5">
        <v>47.813028000000003</v>
      </c>
      <c r="G527" s="53">
        <f t="shared" si="16"/>
        <v>-9.5630280000000027</v>
      </c>
      <c r="H527" s="48">
        <f t="shared" si="17"/>
        <v>-0.25001380392156869</v>
      </c>
      <c r="K527" s="5"/>
    </row>
    <row r="528" spans="3:11" x14ac:dyDescent="0.45">
      <c r="C528" s="28">
        <v>4667</v>
      </c>
      <c r="D528" s="2" t="s">
        <v>790</v>
      </c>
      <c r="E528" s="5">
        <v>34.94</v>
      </c>
      <c r="F528" s="5">
        <v>44.279046999999998</v>
      </c>
      <c r="G528" s="53">
        <f t="shared" si="16"/>
        <v>-9.3390470000000008</v>
      </c>
      <c r="H528" s="48">
        <f t="shared" si="17"/>
        <v>-0.26728812249570699</v>
      </c>
      <c r="K528" s="5"/>
    </row>
    <row r="529" spans="3:11" x14ac:dyDescent="0.45">
      <c r="C529" s="28">
        <v>4671</v>
      </c>
      <c r="D529" s="2" t="s">
        <v>791</v>
      </c>
      <c r="E529" s="5">
        <v>0.82599999999999996</v>
      </c>
      <c r="F529" s="5">
        <v>5.3047999999999998E-2</v>
      </c>
      <c r="G529" s="53">
        <f t="shared" si="16"/>
        <v>0.77295199999999997</v>
      </c>
      <c r="H529" s="48">
        <f t="shared" si="17"/>
        <v>0.93577723970944315</v>
      </c>
      <c r="K529" s="5"/>
    </row>
    <row r="530" spans="3:11" x14ac:dyDescent="0.45">
      <c r="C530" s="28">
        <v>4701</v>
      </c>
      <c r="D530" s="2" t="s">
        <v>792</v>
      </c>
      <c r="E530" s="5">
        <v>0.52</v>
      </c>
      <c r="F530" s="5">
        <v>0.47616199999999997</v>
      </c>
      <c r="G530" s="53">
        <f t="shared" si="16"/>
        <v>4.3838000000000044E-2</v>
      </c>
      <c r="H530" s="48">
        <f t="shared" si="17"/>
        <v>8.4303846153846229E-2</v>
      </c>
      <c r="K530" s="5"/>
    </row>
    <row r="531" spans="3:11" x14ac:dyDescent="0.45">
      <c r="C531" s="28">
        <v>4709</v>
      </c>
      <c r="D531" s="2" t="s">
        <v>793</v>
      </c>
      <c r="E531" s="5">
        <v>38.880000000000003</v>
      </c>
      <c r="F531" s="5">
        <v>34.392479999999999</v>
      </c>
      <c r="G531" s="53">
        <f t="shared" si="16"/>
        <v>4.4875200000000035</v>
      </c>
      <c r="H531" s="48">
        <f t="shared" si="17"/>
        <v>0.11541975308641983</v>
      </c>
      <c r="K531" s="5"/>
    </row>
    <row r="532" spans="3:11" x14ac:dyDescent="0.45">
      <c r="C532" s="28">
        <v>4715</v>
      </c>
      <c r="D532" s="2" t="s">
        <v>794</v>
      </c>
      <c r="E532" s="5">
        <v>216</v>
      </c>
      <c r="F532" s="5">
        <v>133.45049299999999</v>
      </c>
      <c r="G532" s="53">
        <f t="shared" si="16"/>
        <v>82.549507000000006</v>
      </c>
      <c r="H532" s="48">
        <f t="shared" si="17"/>
        <v>0.38217364351851857</v>
      </c>
      <c r="K532" s="5"/>
    </row>
    <row r="533" spans="3:11" x14ac:dyDescent="0.45">
      <c r="C533" s="28">
        <v>4716</v>
      </c>
      <c r="D533" s="2" t="s">
        <v>795</v>
      </c>
      <c r="E533" s="5">
        <v>216</v>
      </c>
      <c r="F533" s="5">
        <v>154.98473300000001</v>
      </c>
      <c r="G533" s="53">
        <f t="shared" si="16"/>
        <v>61.015266999999994</v>
      </c>
      <c r="H533" s="48">
        <f t="shared" si="17"/>
        <v>0.28247808796296292</v>
      </c>
      <c r="K533" s="5"/>
    </row>
    <row r="534" spans="3:11" x14ac:dyDescent="0.45">
      <c r="C534" s="28">
        <v>4739</v>
      </c>
      <c r="D534" s="2" t="s">
        <v>796</v>
      </c>
      <c r="E534" s="5">
        <v>0.32</v>
      </c>
      <c r="F534" s="5">
        <v>0.27195999999999998</v>
      </c>
      <c r="G534" s="53">
        <f t="shared" si="16"/>
        <v>4.8040000000000027E-2</v>
      </c>
      <c r="H534" s="48">
        <f t="shared" si="17"/>
        <v>0.15012500000000009</v>
      </c>
      <c r="K534" s="5"/>
    </row>
    <row r="535" spans="3:11" x14ac:dyDescent="0.45">
      <c r="C535" s="28">
        <v>4742</v>
      </c>
      <c r="D535" s="2" t="s">
        <v>797</v>
      </c>
      <c r="E535" s="5">
        <v>40.32</v>
      </c>
      <c r="F535" s="5">
        <v>44.251724000000003</v>
      </c>
      <c r="G535" s="53">
        <f t="shared" si="16"/>
        <v>-3.9317240000000027</v>
      </c>
      <c r="H535" s="48">
        <f t="shared" si="17"/>
        <v>-9.7512996031746096E-2</v>
      </c>
      <c r="K535" s="5"/>
    </row>
    <row r="536" spans="3:11" x14ac:dyDescent="0.45">
      <c r="C536" s="28">
        <v>4766</v>
      </c>
      <c r="D536" s="2" t="s">
        <v>798</v>
      </c>
      <c r="E536" s="5">
        <v>4.32</v>
      </c>
      <c r="F536" s="5">
        <v>1.884557</v>
      </c>
      <c r="G536" s="53">
        <f t="shared" si="16"/>
        <v>2.4354430000000002</v>
      </c>
      <c r="H536" s="48">
        <f t="shared" si="17"/>
        <v>0.56375995370370369</v>
      </c>
      <c r="K536" s="5"/>
    </row>
    <row r="537" spans="3:11" x14ac:dyDescent="0.45">
      <c r="C537" s="28">
        <v>4781</v>
      </c>
      <c r="D537" s="2" t="s">
        <v>799</v>
      </c>
      <c r="E537" s="5">
        <v>3.76</v>
      </c>
      <c r="F537" s="5">
        <v>3.8266849999999999</v>
      </c>
      <c r="G537" s="53">
        <f t="shared" si="16"/>
        <v>-6.6685000000000105E-2</v>
      </c>
      <c r="H537" s="48">
        <f t="shared" si="17"/>
        <v>-1.7735372340425562E-2</v>
      </c>
      <c r="K537" s="5"/>
    </row>
    <row r="538" spans="3:11" x14ac:dyDescent="0.45">
      <c r="C538" s="28">
        <v>4782</v>
      </c>
      <c r="D538" s="2" t="s">
        <v>800</v>
      </c>
      <c r="E538" s="5">
        <v>2.76</v>
      </c>
      <c r="F538" s="5">
        <v>1.3450390000000001</v>
      </c>
      <c r="G538" s="53">
        <f t="shared" si="16"/>
        <v>1.4149609999999997</v>
      </c>
      <c r="H538" s="48">
        <f t="shared" si="17"/>
        <v>0.5126670289855072</v>
      </c>
      <c r="K538" s="5"/>
    </row>
    <row r="539" spans="3:11" x14ac:dyDescent="0.45">
      <c r="C539" s="28">
        <v>4785</v>
      </c>
      <c r="D539" s="2" t="s">
        <v>262</v>
      </c>
      <c r="E539" s="5">
        <v>160</v>
      </c>
      <c r="F539" s="5">
        <v>48.545596000000003</v>
      </c>
      <c r="G539" s="53">
        <f t="shared" si="16"/>
        <v>111.454404</v>
      </c>
      <c r="H539" s="48">
        <f t="shared" si="17"/>
        <v>0.696590025</v>
      </c>
      <c r="K539" s="5"/>
    </row>
    <row r="540" spans="3:11" x14ac:dyDescent="0.45">
      <c r="C540" s="28">
        <v>4790</v>
      </c>
      <c r="D540" s="2" t="s">
        <v>801</v>
      </c>
      <c r="E540" s="5">
        <v>7.0999999999999994E-2</v>
      </c>
      <c r="F540" s="5">
        <v>0.71049600000000002</v>
      </c>
      <c r="G540" s="53">
        <f t="shared" si="16"/>
        <v>-0.63949600000000006</v>
      </c>
      <c r="H540" s="48">
        <f t="shared" si="17"/>
        <v>-9.0069859154929599</v>
      </c>
      <c r="K540" s="5"/>
    </row>
    <row r="541" spans="3:11" x14ac:dyDescent="0.45">
      <c r="C541" s="28">
        <v>4792</v>
      </c>
      <c r="D541" s="2" t="s">
        <v>802</v>
      </c>
      <c r="E541" s="5">
        <v>120</v>
      </c>
      <c r="F541" s="5">
        <v>95.836387000000002</v>
      </c>
      <c r="G541" s="53">
        <f t="shared" si="16"/>
        <v>24.163612999999998</v>
      </c>
      <c r="H541" s="48">
        <f t="shared" si="17"/>
        <v>0.20136344166666664</v>
      </c>
      <c r="K541" s="5"/>
    </row>
    <row r="542" spans="3:11" x14ac:dyDescent="0.45">
      <c r="C542" s="28">
        <v>4793</v>
      </c>
      <c r="D542" s="2" t="s">
        <v>803</v>
      </c>
      <c r="E542" s="5">
        <v>160</v>
      </c>
      <c r="F542" s="5">
        <v>108.77928900000001</v>
      </c>
      <c r="G542" s="53">
        <f t="shared" si="16"/>
        <v>51.220710999999994</v>
      </c>
      <c r="H542" s="48">
        <f t="shared" si="17"/>
        <v>0.32012944374999996</v>
      </c>
      <c r="K542" s="5"/>
    </row>
    <row r="543" spans="3:11" x14ac:dyDescent="0.45">
      <c r="C543" s="28">
        <v>4794</v>
      </c>
      <c r="D543" s="2" t="s">
        <v>804</v>
      </c>
      <c r="E543" s="5">
        <v>145.91</v>
      </c>
      <c r="F543" s="5">
        <v>83.740262000000001</v>
      </c>
      <c r="G543" s="53">
        <f t="shared" si="16"/>
        <v>62.169737999999995</v>
      </c>
      <c r="H543" s="48">
        <f t="shared" si="17"/>
        <v>0.42608277705434855</v>
      </c>
      <c r="K543" s="5"/>
    </row>
    <row r="544" spans="3:11" x14ac:dyDescent="0.45">
      <c r="C544" s="28">
        <v>4795</v>
      </c>
      <c r="D544" s="2" t="s">
        <v>805</v>
      </c>
      <c r="E544" s="5">
        <v>125.95</v>
      </c>
      <c r="F544" s="5">
        <v>91.663799999999995</v>
      </c>
      <c r="G544" s="53">
        <f t="shared" si="16"/>
        <v>34.286200000000008</v>
      </c>
      <c r="H544" s="48">
        <f t="shared" si="17"/>
        <v>0.2722207225089322</v>
      </c>
      <c r="K544" s="5"/>
    </row>
    <row r="545" spans="3:11" x14ac:dyDescent="0.45">
      <c r="C545" s="28">
        <v>4796</v>
      </c>
      <c r="D545" s="2" t="s">
        <v>806</v>
      </c>
      <c r="E545" s="5">
        <v>71.400000000000006</v>
      </c>
      <c r="F545" s="5">
        <v>81.829980000000006</v>
      </c>
      <c r="G545" s="53">
        <f t="shared" si="16"/>
        <v>-10.42998</v>
      </c>
      <c r="H545" s="48">
        <f t="shared" si="17"/>
        <v>-0.14607815126050419</v>
      </c>
      <c r="K545" s="5"/>
    </row>
    <row r="546" spans="3:11" x14ac:dyDescent="0.45">
      <c r="C546" s="28">
        <v>4798</v>
      </c>
      <c r="D546" s="2" t="s">
        <v>49</v>
      </c>
      <c r="E546" s="5">
        <v>3.2</v>
      </c>
      <c r="F546" s="5">
        <v>1.788584</v>
      </c>
      <c r="G546" s="53">
        <f t="shared" si="16"/>
        <v>1.4114160000000002</v>
      </c>
      <c r="H546" s="48">
        <f t="shared" si="17"/>
        <v>0.44106750000000006</v>
      </c>
      <c r="K546" s="5"/>
    </row>
    <row r="547" spans="3:11" x14ac:dyDescent="0.45">
      <c r="C547" s="28">
        <v>4804</v>
      </c>
      <c r="D547" s="2" t="s">
        <v>1469</v>
      </c>
      <c r="E547" s="5">
        <v>3.4188999999999998</v>
      </c>
      <c r="F547" s="5">
        <v>1.5529250000000001</v>
      </c>
      <c r="G547" s="53">
        <f t="shared" si="16"/>
        <v>1.8659749999999997</v>
      </c>
      <c r="H547" s="48">
        <f t="shared" si="17"/>
        <v>0.54578226915089645</v>
      </c>
      <c r="K547" s="5"/>
    </row>
    <row r="548" spans="3:11" x14ac:dyDescent="0.45">
      <c r="C548" s="28">
        <v>4821</v>
      </c>
      <c r="D548" s="2" t="s">
        <v>807</v>
      </c>
      <c r="E548" s="5">
        <v>0.11990000000000001</v>
      </c>
      <c r="F548" s="5">
        <v>0.100175</v>
      </c>
      <c r="G548" s="53">
        <f t="shared" si="16"/>
        <v>1.9725000000000006E-2</v>
      </c>
      <c r="H548" s="48">
        <f t="shared" si="17"/>
        <v>0.16451209341117604</v>
      </c>
      <c r="K548" s="5"/>
    </row>
    <row r="549" spans="3:11" x14ac:dyDescent="0.45">
      <c r="C549" s="28">
        <v>4824</v>
      </c>
      <c r="D549" s="2" t="s">
        <v>808</v>
      </c>
      <c r="E549" s="5">
        <v>0.25</v>
      </c>
      <c r="F549" s="5">
        <v>0.114996</v>
      </c>
      <c r="G549" s="53">
        <f t="shared" si="16"/>
        <v>0.13500400000000001</v>
      </c>
      <c r="H549" s="48">
        <f t="shared" si="17"/>
        <v>0.54001600000000005</v>
      </c>
      <c r="K549" s="5"/>
    </row>
    <row r="550" spans="3:11" x14ac:dyDescent="0.45">
      <c r="C550" s="28">
        <v>4831</v>
      </c>
      <c r="D550" s="2" t="s">
        <v>267</v>
      </c>
      <c r="E550" s="5">
        <v>295</v>
      </c>
      <c r="F550" s="5">
        <v>148.77549999999999</v>
      </c>
      <c r="G550" s="53">
        <f t="shared" si="16"/>
        <v>146.22450000000001</v>
      </c>
      <c r="H550" s="48">
        <f t="shared" si="17"/>
        <v>0.4956762711864407</v>
      </c>
      <c r="K550" s="5"/>
    </row>
    <row r="551" spans="3:11" x14ac:dyDescent="0.45">
      <c r="C551" s="28">
        <v>4842</v>
      </c>
      <c r="D551" s="2" t="s">
        <v>809</v>
      </c>
      <c r="E551" s="5">
        <v>40.68</v>
      </c>
      <c r="F551" s="5">
        <v>36.449269000000001</v>
      </c>
      <c r="G551" s="53">
        <f t="shared" si="16"/>
        <v>4.2307309999999987</v>
      </c>
      <c r="H551" s="48">
        <f t="shared" si="17"/>
        <v>0.10400027040314648</v>
      </c>
      <c r="K551" s="5"/>
    </row>
    <row r="552" spans="3:11" x14ac:dyDescent="0.45">
      <c r="C552" s="28">
        <v>4843</v>
      </c>
      <c r="D552" s="2" t="s">
        <v>810</v>
      </c>
      <c r="E552" s="5">
        <v>77.760000000000005</v>
      </c>
      <c r="F552" s="5">
        <v>70.145034999999993</v>
      </c>
      <c r="G552" s="53">
        <f t="shared" si="16"/>
        <v>7.6149650000000122</v>
      </c>
      <c r="H552" s="48">
        <f t="shared" si="17"/>
        <v>9.7929076646090685E-2</v>
      </c>
      <c r="K552" s="5"/>
    </row>
    <row r="553" spans="3:11" x14ac:dyDescent="0.45">
      <c r="C553" s="28">
        <v>4844</v>
      </c>
      <c r="D553" s="2" t="s">
        <v>811</v>
      </c>
      <c r="E553" s="5">
        <v>122.52</v>
      </c>
      <c r="F553" s="5">
        <v>89.405413999999993</v>
      </c>
      <c r="G553" s="53">
        <f t="shared" si="16"/>
        <v>33.114586000000003</v>
      </c>
      <c r="H553" s="48">
        <f t="shared" si="17"/>
        <v>0.27027902383284363</v>
      </c>
      <c r="K553" s="5"/>
    </row>
    <row r="554" spans="3:11" x14ac:dyDescent="0.45">
      <c r="C554" s="28">
        <v>4863</v>
      </c>
      <c r="D554" s="2" t="s">
        <v>812</v>
      </c>
      <c r="E554" s="5">
        <v>0.18</v>
      </c>
      <c r="F554" s="5">
        <v>0.12501599999999999</v>
      </c>
      <c r="G554" s="53">
        <f t="shared" si="16"/>
        <v>5.4984000000000005E-2</v>
      </c>
      <c r="H554" s="48">
        <f t="shared" si="17"/>
        <v>0.30546666666666672</v>
      </c>
      <c r="K554" s="5"/>
    </row>
    <row r="555" spans="3:11" x14ac:dyDescent="0.45">
      <c r="C555" s="28">
        <v>4886</v>
      </c>
      <c r="D555" s="2" t="s">
        <v>208</v>
      </c>
      <c r="E555" s="5">
        <v>28.8</v>
      </c>
      <c r="F555" s="5">
        <v>36.147368</v>
      </c>
      <c r="G555" s="53">
        <f t="shared" si="16"/>
        <v>-7.3473679999999995</v>
      </c>
      <c r="H555" s="48">
        <f t="shared" si="17"/>
        <v>-0.25511694444444444</v>
      </c>
      <c r="K555" s="5"/>
    </row>
    <row r="556" spans="3:11" x14ac:dyDescent="0.45">
      <c r="C556" s="28">
        <v>4901</v>
      </c>
      <c r="D556" s="2" t="s">
        <v>295</v>
      </c>
      <c r="E556" s="5">
        <v>377</v>
      </c>
      <c r="F556" s="5">
        <v>272.504366</v>
      </c>
      <c r="G556" s="53">
        <f t="shared" si="16"/>
        <v>104.495634</v>
      </c>
      <c r="H556" s="48">
        <f t="shared" si="17"/>
        <v>0.27717674801061004</v>
      </c>
      <c r="K556" s="5"/>
    </row>
    <row r="557" spans="3:11" x14ac:dyDescent="0.45">
      <c r="C557" s="28">
        <v>4906</v>
      </c>
      <c r="D557" s="2" t="s">
        <v>121</v>
      </c>
      <c r="E557" s="5">
        <v>2.2877999999999998</v>
      </c>
      <c r="F557" s="5">
        <v>1.7397640000000001</v>
      </c>
      <c r="G557" s="53">
        <f t="shared" si="16"/>
        <v>0.54803599999999975</v>
      </c>
      <c r="H557" s="48">
        <f t="shared" si="17"/>
        <v>0.23954716321356753</v>
      </c>
      <c r="K557" s="5"/>
    </row>
    <row r="558" spans="3:11" x14ac:dyDescent="0.45">
      <c r="C558" s="28">
        <v>4907</v>
      </c>
      <c r="D558" s="2" t="s">
        <v>135</v>
      </c>
      <c r="E558" s="5">
        <v>3.0642999999999998</v>
      </c>
      <c r="F558" s="5">
        <v>1.8744860000000001</v>
      </c>
      <c r="G558" s="53">
        <f t="shared" si="16"/>
        <v>1.1898139999999997</v>
      </c>
      <c r="H558" s="48">
        <f t="shared" si="17"/>
        <v>0.3882824788695623</v>
      </c>
      <c r="K558" s="5"/>
    </row>
    <row r="559" spans="3:11" x14ac:dyDescent="0.45">
      <c r="C559" s="28">
        <v>4908</v>
      </c>
      <c r="D559" s="2" t="s">
        <v>813</v>
      </c>
      <c r="E559" s="5">
        <v>3.4100999999999999</v>
      </c>
      <c r="F559" s="5">
        <v>2.9366210000000001</v>
      </c>
      <c r="G559" s="53">
        <f t="shared" si="16"/>
        <v>0.47347899999999976</v>
      </c>
      <c r="H559" s="48">
        <f t="shared" si="17"/>
        <v>0.13884607489516429</v>
      </c>
      <c r="K559" s="5"/>
    </row>
    <row r="560" spans="3:11" x14ac:dyDescent="0.45">
      <c r="C560" s="28">
        <v>4909</v>
      </c>
      <c r="D560" s="2" t="s">
        <v>814</v>
      </c>
      <c r="E560" s="5">
        <v>30.48</v>
      </c>
      <c r="F560" s="5">
        <v>26.297072</v>
      </c>
      <c r="G560" s="53">
        <f t="shared" si="16"/>
        <v>4.1829280000000004</v>
      </c>
      <c r="H560" s="48">
        <f t="shared" si="17"/>
        <v>0.13723517060367454</v>
      </c>
      <c r="K560" s="5"/>
    </row>
    <row r="561" spans="3:11" x14ac:dyDescent="0.45">
      <c r="C561" s="28">
        <v>4946</v>
      </c>
      <c r="D561" s="2" t="s">
        <v>815</v>
      </c>
      <c r="E561" s="5">
        <v>1.3</v>
      </c>
      <c r="F561" s="5">
        <v>0.30888300000000002</v>
      </c>
      <c r="G561" s="53">
        <f t="shared" si="16"/>
        <v>0.99111700000000003</v>
      </c>
      <c r="H561" s="48">
        <f t="shared" si="17"/>
        <v>0.76239769230769228</v>
      </c>
      <c r="K561" s="5"/>
    </row>
    <row r="562" spans="3:11" x14ac:dyDescent="0.45">
      <c r="C562" s="28">
        <v>4947</v>
      </c>
      <c r="D562" s="2" t="s">
        <v>816</v>
      </c>
      <c r="E562" s="5">
        <v>1.3</v>
      </c>
      <c r="F562" s="5">
        <v>0.29238599999999998</v>
      </c>
      <c r="G562" s="53">
        <f t="shared" si="16"/>
        <v>1.007614</v>
      </c>
      <c r="H562" s="48">
        <f t="shared" si="17"/>
        <v>0.77508769230769226</v>
      </c>
      <c r="K562" s="5"/>
    </row>
    <row r="563" spans="3:11" x14ac:dyDescent="0.45">
      <c r="C563" s="28">
        <v>4948</v>
      </c>
      <c r="D563" s="2" t="s">
        <v>817</v>
      </c>
      <c r="E563" s="5">
        <v>1.3</v>
      </c>
      <c r="F563" s="5">
        <v>0.25315300000000002</v>
      </c>
      <c r="G563" s="53">
        <f t="shared" si="16"/>
        <v>1.0468470000000001</v>
      </c>
      <c r="H563" s="48">
        <f t="shared" si="17"/>
        <v>0.80526692307692316</v>
      </c>
      <c r="K563" s="5"/>
    </row>
    <row r="564" spans="3:11" x14ac:dyDescent="0.45">
      <c r="C564" s="28">
        <v>4950</v>
      </c>
      <c r="D564" s="2" t="s">
        <v>818</v>
      </c>
      <c r="E564" s="5">
        <v>0.09</v>
      </c>
      <c r="F564" s="5">
        <v>5.3998999999999998E-2</v>
      </c>
      <c r="G564" s="53">
        <f t="shared" si="16"/>
        <v>3.6000999999999998E-2</v>
      </c>
      <c r="H564" s="48">
        <f t="shared" si="17"/>
        <v>0.4000111111111111</v>
      </c>
      <c r="K564" s="5"/>
    </row>
    <row r="565" spans="3:11" x14ac:dyDescent="0.45">
      <c r="C565" s="28">
        <v>4962</v>
      </c>
      <c r="D565" s="2" t="s">
        <v>97</v>
      </c>
      <c r="E565" s="5">
        <v>3.75</v>
      </c>
      <c r="F565" s="5">
        <v>1.370412</v>
      </c>
      <c r="G565" s="53">
        <f t="shared" si="16"/>
        <v>2.379588</v>
      </c>
      <c r="H565" s="48">
        <f t="shared" si="17"/>
        <v>0.63455680000000003</v>
      </c>
      <c r="K565" s="5"/>
    </row>
    <row r="566" spans="3:11" x14ac:dyDescent="0.45">
      <c r="C566" s="28">
        <v>4978</v>
      </c>
      <c r="D566" s="2" t="s">
        <v>298</v>
      </c>
      <c r="E566" s="5">
        <v>0.1507</v>
      </c>
      <c r="F566" s="5">
        <v>0.109916</v>
      </c>
      <c r="G566" s="53">
        <f t="shared" si="16"/>
        <v>4.0784000000000001E-2</v>
      </c>
      <c r="H566" s="48">
        <f t="shared" si="17"/>
        <v>0.27063039150630391</v>
      </c>
      <c r="K566" s="5"/>
    </row>
    <row r="567" spans="3:11" x14ac:dyDescent="0.45">
      <c r="C567" s="28">
        <v>4984</v>
      </c>
      <c r="D567" s="2" t="s">
        <v>819</v>
      </c>
      <c r="E567" s="5">
        <v>5</v>
      </c>
      <c r="F567" s="5">
        <v>4.0240140000000002</v>
      </c>
      <c r="G567" s="53">
        <f t="shared" si="16"/>
        <v>0.9759859999999998</v>
      </c>
      <c r="H567" s="48">
        <f t="shared" si="17"/>
        <v>0.19519719999999996</v>
      </c>
      <c r="K567" s="5"/>
    </row>
    <row r="568" spans="3:11" x14ac:dyDescent="0.45">
      <c r="C568" s="28">
        <v>4985</v>
      </c>
      <c r="D568" s="2" t="s">
        <v>281</v>
      </c>
      <c r="E568" s="5">
        <v>0.11848</v>
      </c>
      <c r="F568" s="5">
        <v>0.11250400000000001</v>
      </c>
      <c r="G568" s="53">
        <f t="shared" si="16"/>
        <v>5.9759999999999952E-3</v>
      </c>
      <c r="H568" s="48">
        <f t="shared" si="17"/>
        <v>5.0438892640107993E-2</v>
      </c>
      <c r="K568" s="5"/>
    </row>
    <row r="569" spans="3:11" x14ac:dyDescent="0.45">
      <c r="C569" s="28">
        <v>4994</v>
      </c>
      <c r="D569" s="2" t="s">
        <v>1425</v>
      </c>
      <c r="E569" s="5">
        <v>0.60299999999999998</v>
      </c>
      <c r="F569" s="5">
        <v>0.55751799999999996</v>
      </c>
      <c r="G569" s="53">
        <f t="shared" si="16"/>
        <v>4.5482000000000022E-2</v>
      </c>
      <c r="H569" s="48">
        <f t="shared" si="17"/>
        <v>7.5426202321724756E-2</v>
      </c>
      <c r="K569" s="5"/>
    </row>
    <row r="570" spans="3:11" x14ac:dyDescent="0.45">
      <c r="C570" s="28">
        <v>5001</v>
      </c>
      <c r="D570" s="2" t="s">
        <v>244</v>
      </c>
      <c r="E570" s="5">
        <v>2.85</v>
      </c>
      <c r="F570" s="5">
        <v>1.718648</v>
      </c>
      <c r="G570" s="53">
        <f t="shared" si="16"/>
        <v>1.1313520000000001</v>
      </c>
      <c r="H570" s="48">
        <f t="shared" si="17"/>
        <v>0.39696561403508773</v>
      </c>
      <c r="K570" s="5"/>
    </row>
    <row r="571" spans="3:11" x14ac:dyDescent="0.45">
      <c r="C571" s="28">
        <v>5005</v>
      </c>
      <c r="D571" s="2" t="s">
        <v>153</v>
      </c>
      <c r="E571" s="5">
        <v>3</v>
      </c>
      <c r="F571" s="5">
        <v>1.4436960000000001</v>
      </c>
      <c r="G571" s="53">
        <f t="shared" si="16"/>
        <v>1.5563039999999999</v>
      </c>
      <c r="H571" s="48">
        <f t="shared" si="17"/>
        <v>0.51876800000000001</v>
      </c>
      <c r="K571" s="5"/>
    </row>
    <row r="572" spans="3:11" x14ac:dyDescent="0.45">
      <c r="C572" s="28">
        <v>5011</v>
      </c>
      <c r="D572" s="2" t="s">
        <v>820</v>
      </c>
      <c r="E572" s="5">
        <v>3.65</v>
      </c>
      <c r="F572" s="5">
        <v>0.63986900000000002</v>
      </c>
      <c r="G572" s="53">
        <f t="shared" si="16"/>
        <v>3.0101309999999999</v>
      </c>
      <c r="H572" s="48">
        <f t="shared" si="17"/>
        <v>0.82469342465753426</v>
      </c>
      <c r="K572" s="5"/>
    </row>
    <row r="573" spans="3:11" x14ac:dyDescent="0.45">
      <c r="C573" s="28">
        <v>5015</v>
      </c>
      <c r="D573" s="2" t="s">
        <v>821</v>
      </c>
      <c r="E573" s="5">
        <v>0.85</v>
      </c>
      <c r="F573" s="5">
        <v>0.76532100000000003</v>
      </c>
      <c r="G573" s="53">
        <f t="shared" si="16"/>
        <v>8.4678999999999949E-2</v>
      </c>
      <c r="H573" s="48">
        <f t="shared" si="17"/>
        <v>9.9622352941176412E-2</v>
      </c>
      <c r="K573" s="5"/>
    </row>
    <row r="574" spans="3:11" x14ac:dyDescent="0.45">
      <c r="C574" s="28">
        <v>5016</v>
      </c>
      <c r="D574" s="2" t="s">
        <v>822</v>
      </c>
      <c r="E574" s="5">
        <v>1.35</v>
      </c>
      <c r="F574" s="5">
        <v>1.1420809999999999</v>
      </c>
      <c r="G574" s="53">
        <f t="shared" si="16"/>
        <v>0.20791900000000019</v>
      </c>
      <c r="H574" s="48">
        <f t="shared" si="17"/>
        <v>0.15401407407407419</v>
      </c>
      <c r="K574" s="5"/>
    </row>
    <row r="575" spans="3:11" x14ac:dyDescent="0.45">
      <c r="C575" s="28">
        <v>5026</v>
      </c>
      <c r="D575" s="2" t="s">
        <v>823</v>
      </c>
      <c r="E575" s="5">
        <v>2.1</v>
      </c>
      <c r="F575" s="5">
        <v>0.18573999999999999</v>
      </c>
      <c r="G575" s="53">
        <f t="shared" si="16"/>
        <v>1.9142600000000001</v>
      </c>
      <c r="H575" s="48">
        <f t="shared" si="17"/>
        <v>0.911552380952381</v>
      </c>
      <c r="K575" s="5"/>
    </row>
    <row r="576" spans="3:11" x14ac:dyDescent="0.45">
      <c r="C576" s="28">
        <v>5045</v>
      </c>
      <c r="D576" s="2" t="s">
        <v>114</v>
      </c>
      <c r="E576" s="5">
        <v>1.63</v>
      </c>
      <c r="F576" s="5">
        <v>1.0336000000000001</v>
      </c>
      <c r="G576" s="53">
        <f t="shared" si="16"/>
        <v>0.59639999999999982</v>
      </c>
      <c r="H576" s="48">
        <f t="shared" si="17"/>
        <v>0.36588957055214716</v>
      </c>
      <c r="K576" s="5"/>
    </row>
    <row r="577" spans="3:11" x14ac:dyDescent="0.45">
      <c r="C577" s="28">
        <v>5053</v>
      </c>
      <c r="D577" s="2" t="s">
        <v>440</v>
      </c>
      <c r="E577" s="5">
        <v>13.81</v>
      </c>
      <c r="F577" s="5">
        <v>12.071009</v>
      </c>
      <c r="G577" s="53">
        <f t="shared" si="16"/>
        <v>1.7389910000000004</v>
      </c>
      <c r="H577" s="48">
        <f t="shared" si="17"/>
        <v>0.12592259232440264</v>
      </c>
      <c r="K577" s="5"/>
    </row>
    <row r="578" spans="3:11" x14ac:dyDescent="0.45">
      <c r="C578" s="28">
        <v>5054</v>
      </c>
      <c r="D578" s="2" t="s">
        <v>824</v>
      </c>
      <c r="E578" s="5">
        <v>2.3250000000000002</v>
      </c>
      <c r="F578" s="5">
        <v>1.0886150000000001</v>
      </c>
      <c r="G578" s="53">
        <f t="shared" si="16"/>
        <v>1.2363850000000001</v>
      </c>
      <c r="H578" s="48">
        <f t="shared" si="17"/>
        <v>0.5317784946236559</v>
      </c>
      <c r="K578" s="5"/>
    </row>
    <row r="579" spans="3:11" x14ac:dyDescent="0.45">
      <c r="C579" s="28">
        <v>5055</v>
      </c>
      <c r="D579" s="2" t="s">
        <v>1332</v>
      </c>
      <c r="E579" s="5">
        <v>29</v>
      </c>
      <c r="F579" s="5">
        <v>8.0720930000000006</v>
      </c>
      <c r="G579" s="53">
        <f t="shared" ref="G579:G642" si="18">E579-F579</f>
        <v>20.927906999999998</v>
      </c>
      <c r="H579" s="48">
        <f t="shared" ref="H579:H642" si="19">G579/E579</f>
        <v>0.72165196551724131</v>
      </c>
      <c r="K579" s="5"/>
    </row>
    <row r="580" spans="3:11" x14ac:dyDescent="0.45">
      <c r="C580" s="28">
        <v>5056</v>
      </c>
      <c r="D580" s="2" t="s">
        <v>102</v>
      </c>
      <c r="E580" s="5">
        <v>37.5</v>
      </c>
      <c r="F580" s="5">
        <v>9.5058969999999992</v>
      </c>
      <c r="G580" s="53">
        <f t="shared" si="18"/>
        <v>27.994103000000003</v>
      </c>
      <c r="H580" s="48">
        <f t="shared" si="19"/>
        <v>0.74650941333333343</v>
      </c>
      <c r="K580" s="5"/>
    </row>
    <row r="581" spans="3:11" x14ac:dyDescent="0.45">
      <c r="C581" s="28">
        <v>5072</v>
      </c>
      <c r="D581" s="2" t="s">
        <v>293</v>
      </c>
      <c r="E581" s="5">
        <v>233.76</v>
      </c>
      <c r="F581" s="5">
        <v>186.13257300000001</v>
      </c>
      <c r="G581" s="53">
        <f t="shared" si="18"/>
        <v>47.627426999999983</v>
      </c>
      <c r="H581" s="48">
        <f t="shared" si="19"/>
        <v>0.20374498203285415</v>
      </c>
      <c r="K581" s="5"/>
    </row>
    <row r="582" spans="3:11" x14ac:dyDescent="0.45">
      <c r="C582" s="28">
        <v>5073</v>
      </c>
      <c r="D582" s="2" t="s">
        <v>248</v>
      </c>
      <c r="E582" s="5">
        <v>108.44</v>
      </c>
      <c r="F582" s="5">
        <v>108.731134</v>
      </c>
      <c r="G582" s="53">
        <f t="shared" si="18"/>
        <v>-0.29113399999999956</v>
      </c>
      <c r="H582" s="48">
        <f t="shared" si="19"/>
        <v>-2.684747325710066E-3</v>
      </c>
      <c r="K582" s="5"/>
    </row>
    <row r="583" spans="3:11" x14ac:dyDescent="0.45">
      <c r="C583" s="28">
        <v>5074</v>
      </c>
      <c r="D583" s="2" t="s">
        <v>292</v>
      </c>
      <c r="E583" s="5">
        <v>259.27199999999999</v>
      </c>
      <c r="F583" s="5">
        <v>118.501114</v>
      </c>
      <c r="G583" s="53">
        <f t="shared" si="18"/>
        <v>140.77088599999999</v>
      </c>
      <c r="H583" s="48">
        <f t="shared" si="19"/>
        <v>0.54294673547471384</v>
      </c>
      <c r="K583" s="5"/>
    </row>
    <row r="584" spans="3:11" x14ac:dyDescent="0.45">
      <c r="C584" s="28">
        <v>5075</v>
      </c>
      <c r="D584" s="2" t="s">
        <v>105</v>
      </c>
      <c r="E584" s="5">
        <v>269.76</v>
      </c>
      <c r="F584" s="5">
        <v>119.694256</v>
      </c>
      <c r="G584" s="53">
        <f t="shared" si="18"/>
        <v>150.065744</v>
      </c>
      <c r="H584" s="48">
        <f t="shared" si="19"/>
        <v>0.55629353499406875</v>
      </c>
      <c r="K584" s="5"/>
    </row>
    <row r="585" spans="3:11" x14ac:dyDescent="0.45">
      <c r="C585" s="28">
        <v>5076</v>
      </c>
      <c r="D585" s="2" t="s">
        <v>110</v>
      </c>
      <c r="E585" s="5">
        <v>170.4</v>
      </c>
      <c r="F585" s="5">
        <v>132.10746800000001</v>
      </c>
      <c r="G585" s="53">
        <f t="shared" si="18"/>
        <v>38.292531999999994</v>
      </c>
      <c r="H585" s="48">
        <f t="shared" si="19"/>
        <v>0.22472143192488259</v>
      </c>
      <c r="K585" s="5"/>
    </row>
    <row r="586" spans="3:11" x14ac:dyDescent="0.45">
      <c r="C586" s="28">
        <v>5077</v>
      </c>
      <c r="D586" s="2" t="s">
        <v>111</v>
      </c>
      <c r="E586" s="5">
        <v>108</v>
      </c>
      <c r="F586" s="5">
        <v>78.113985999999997</v>
      </c>
      <c r="G586" s="53">
        <f t="shared" si="18"/>
        <v>29.886014000000003</v>
      </c>
      <c r="H586" s="48">
        <f t="shared" si="19"/>
        <v>0.2767223518518519</v>
      </c>
      <c r="K586" s="5"/>
    </row>
    <row r="587" spans="3:11" x14ac:dyDescent="0.45">
      <c r="C587" s="28">
        <v>5085</v>
      </c>
      <c r="D587" s="2" t="s">
        <v>825</v>
      </c>
      <c r="E587" s="5">
        <v>0.56599999999999995</v>
      </c>
      <c r="F587" s="5">
        <v>0.43063600000000002</v>
      </c>
      <c r="G587" s="53">
        <f t="shared" si="18"/>
        <v>0.13536399999999993</v>
      </c>
      <c r="H587" s="48">
        <f t="shared" si="19"/>
        <v>0.2391590106007066</v>
      </c>
      <c r="K587" s="5"/>
    </row>
    <row r="588" spans="3:11" x14ac:dyDescent="0.45">
      <c r="C588" s="28">
        <v>5090</v>
      </c>
      <c r="D588" s="2" t="s">
        <v>439</v>
      </c>
      <c r="E588" s="5">
        <v>9.6300000000000008</v>
      </c>
      <c r="F588" s="5">
        <v>8.6813029999999998</v>
      </c>
      <c r="G588" s="53">
        <f t="shared" si="18"/>
        <v>0.94869700000000101</v>
      </c>
      <c r="H588" s="48">
        <f t="shared" si="19"/>
        <v>9.8514745586708294E-2</v>
      </c>
      <c r="K588" s="5"/>
    </row>
    <row r="589" spans="3:11" x14ac:dyDescent="0.45">
      <c r="C589" s="28">
        <v>5093</v>
      </c>
      <c r="D589" s="2" t="s">
        <v>826</v>
      </c>
      <c r="E589" s="5">
        <v>2.85</v>
      </c>
      <c r="F589" s="5">
        <v>2.0922149999999999</v>
      </c>
      <c r="G589" s="53">
        <f t="shared" si="18"/>
        <v>0.75778500000000015</v>
      </c>
      <c r="H589" s="48">
        <f t="shared" si="19"/>
        <v>0.26588947368421056</v>
      </c>
      <c r="K589" s="5"/>
    </row>
    <row r="590" spans="3:11" x14ac:dyDescent="0.45">
      <c r="C590" s="28">
        <v>5116</v>
      </c>
      <c r="D590" s="2" t="s">
        <v>317</v>
      </c>
      <c r="E590" s="5">
        <v>63.42</v>
      </c>
      <c r="F590" s="5">
        <v>41.367092999999997</v>
      </c>
      <c r="G590" s="53">
        <f t="shared" si="18"/>
        <v>22.052907000000005</v>
      </c>
      <c r="H590" s="48">
        <f t="shared" si="19"/>
        <v>0.34772795648060556</v>
      </c>
      <c r="K590" s="5"/>
    </row>
    <row r="591" spans="3:11" x14ac:dyDescent="0.45">
      <c r="C591" s="28">
        <v>5117</v>
      </c>
      <c r="D591" s="2" t="s">
        <v>284</v>
      </c>
      <c r="E591" s="5">
        <v>94.6</v>
      </c>
      <c r="F591" s="5">
        <v>76.248136000000002</v>
      </c>
      <c r="G591" s="53">
        <f t="shared" si="18"/>
        <v>18.351863999999992</v>
      </c>
      <c r="H591" s="48">
        <f t="shared" si="19"/>
        <v>0.19399433403805488</v>
      </c>
      <c r="K591" s="5"/>
    </row>
    <row r="592" spans="3:11" x14ac:dyDescent="0.45">
      <c r="C592" s="28">
        <v>5119</v>
      </c>
      <c r="D592" s="2" t="s">
        <v>827</v>
      </c>
      <c r="E592" s="5">
        <v>50.01</v>
      </c>
      <c r="F592" s="5">
        <v>36.269762</v>
      </c>
      <c r="G592" s="53">
        <f t="shared" si="18"/>
        <v>13.740237999999998</v>
      </c>
      <c r="H592" s="48">
        <f t="shared" si="19"/>
        <v>0.27474981003799237</v>
      </c>
      <c r="K592" s="5"/>
    </row>
    <row r="593" spans="3:11" x14ac:dyDescent="0.45">
      <c r="C593" s="28">
        <v>5120</v>
      </c>
      <c r="D593" s="2" t="s">
        <v>828</v>
      </c>
      <c r="E593" s="5">
        <v>10.36</v>
      </c>
      <c r="F593" s="5">
        <v>5.6765540000000003</v>
      </c>
      <c r="G593" s="53">
        <f t="shared" si="18"/>
        <v>4.6834459999999991</v>
      </c>
      <c r="H593" s="48">
        <f t="shared" si="19"/>
        <v>0.45207007722007714</v>
      </c>
      <c r="K593" s="5"/>
    </row>
    <row r="594" spans="3:11" x14ac:dyDescent="0.45">
      <c r="C594" s="28">
        <v>5121</v>
      </c>
      <c r="D594" s="2" t="s">
        <v>155</v>
      </c>
      <c r="E594" s="5">
        <v>2.9</v>
      </c>
      <c r="F594" s="5">
        <v>1.6337660000000001</v>
      </c>
      <c r="G594" s="53">
        <f t="shared" si="18"/>
        <v>1.2662339999999999</v>
      </c>
      <c r="H594" s="48">
        <f t="shared" si="19"/>
        <v>0.43663241379310341</v>
      </c>
      <c r="K594" s="5"/>
    </row>
    <row r="595" spans="3:11" x14ac:dyDescent="0.45">
      <c r="C595" s="28">
        <v>5132</v>
      </c>
      <c r="D595" s="2" t="s">
        <v>829</v>
      </c>
      <c r="E595" s="5">
        <v>5.79</v>
      </c>
      <c r="F595" s="5">
        <v>3.2330990000000002</v>
      </c>
      <c r="G595" s="53">
        <f t="shared" si="18"/>
        <v>2.5569009999999999</v>
      </c>
      <c r="H595" s="48">
        <f t="shared" si="19"/>
        <v>0.44160639032815197</v>
      </c>
      <c r="K595" s="5"/>
    </row>
    <row r="596" spans="3:11" x14ac:dyDescent="0.45">
      <c r="C596" s="28">
        <v>5140</v>
      </c>
      <c r="D596" s="2" t="s">
        <v>830</v>
      </c>
      <c r="E596" s="5">
        <v>3.39</v>
      </c>
      <c r="F596" s="5">
        <v>2.558535</v>
      </c>
      <c r="G596" s="53">
        <f t="shared" si="18"/>
        <v>0.83146500000000012</v>
      </c>
      <c r="H596" s="48">
        <f t="shared" si="19"/>
        <v>0.24526991150442481</v>
      </c>
      <c r="K596" s="5"/>
    </row>
    <row r="597" spans="3:11" x14ac:dyDescent="0.45">
      <c r="C597" s="28">
        <v>5153</v>
      </c>
      <c r="D597" s="2" t="s">
        <v>798</v>
      </c>
      <c r="E597" s="5">
        <v>4.62</v>
      </c>
      <c r="F597" s="5">
        <v>3.8504369999999999</v>
      </c>
      <c r="G597" s="53">
        <f t="shared" si="18"/>
        <v>0.76956300000000022</v>
      </c>
      <c r="H597" s="48">
        <f t="shared" si="19"/>
        <v>0.16657207792207795</v>
      </c>
      <c r="K597" s="5"/>
    </row>
    <row r="598" spans="3:11" x14ac:dyDescent="0.45">
      <c r="C598" s="28">
        <v>5154</v>
      </c>
      <c r="D598" s="2" t="s">
        <v>799</v>
      </c>
      <c r="E598" s="5">
        <v>3.96</v>
      </c>
      <c r="F598" s="5">
        <v>5.4239629999999996</v>
      </c>
      <c r="G598" s="53">
        <f t="shared" si="18"/>
        <v>-1.4639629999999997</v>
      </c>
      <c r="H598" s="48">
        <f t="shared" si="19"/>
        <v>-0.36968762626262619</v>
      </c>
      <c r="K598" s="5"/>
    </row>
    <row r="599" spans="3:11" x14ac:dyDescent="0.45">
      <c r="C599" s="28">
        <v>5155</v>
      </c>
      <c r="D599" s="2" t="s">
        <v>2039</v>
      </c>
      <c r="E599" s="5">
        <v>7.61</v>
      </c>
      <c r="F599" s="5">
        <v>2.2834439999999998</v>
      </c>
      <c r="G599" s="53">
        <f t="shared" si="18"/>
        <v>5.3265560000000001</v>
      </c>
      <c r="H599" s="48">
        <f t="shared" si="19"/>
        <v>0.69994165571616296</v>
      </c>
      <c r="K599" s="5"/>
    </row>
    <row r="600" spans="3:11" x14ac:dyDescent="0.45">
      <c r="C600" s="28">
        <v>5166</v>
      </c>
      <c r="D600" s="2" t="s">
        <v>133</v>
      </c>
      <c r="E600" s="5">
        <v>114.45</v>
      </c>
      <c r="F600" s="5">
        <v>89.507536000000002</v>
      </c>
      <c r="G600" s="53">
        <f t="shared" si="18"/>
        <v>24.942464000000001</v>
      </c>
      <c r="H600" s="48">
        <f t="shared" si="19"/>
        <v>0.21793328090869377</v>
      </c>
      <c r="K600" s="5"/>
    </row>
    <row r="601" spans="3:11" x14ac:dyDescent="0.45">
      <c r="C601" s="28">
        <v>5170</v>
      </c>
      <c r="D601" s="2" t="s">
        <v>2040</v>
      </c>
      <c r="E601" s="5">
        <v>7.64</v>
      </c>
      <c r="F601" s="5">
        <v>2.2980879999999999</v>
      </c>
      <c r="G601" s="53">
        <f t="shared" si="18"/>
        <v>5.3419119999999998</v>
      </c>
      <c r="H601" s="48">
        <f t="shared" si="19"/>
        <v>0.6992031413612565</v>
      </c>
      <c r="K601" s="5"/>
    </row>
    <row r="602" spans="3:11" x14ac:dyDescent="0.45">
      <c r="C602" s="28">
        <v>5189</v>
      </c>
      <c r="D602" s="2" t="s">
        <v>800</v>
      </c>
      <c r="E602" s="5">
        <v>2.96</v>
      </c>
      <c r="F602" s="5">
        <v>2.327979</v>
      </c>
      <c r="G602" s="53">
        <f t="shared" si="18"/>
        <v>0.63202099999999994</v>
      </c>
      <c r="H602" s="48">
        <f t="shared" si="19"/>
        <v>0.21352060810810808</v>
      </c>
      <c r="K602" s="5"/>
    </row>
    <row r="603" spans="3:11" x14ac:dyDescent="0.45">
      <c r="C603" s="28">
        <v>5201</v>
      </c>
      <c r="D603" s="2" t="s">
        <v>276</v>
      </c>
      <c r="E603" s="5">
        <v>7.5</v>
      </c>
      <c r="F603" s="5">
        <v>2.7830530000000002</v>
      </c>
      <c r="G603" s="53">
        <f t="shared" si="18"/>
        <v>4.7169469999999993</v>
      </c>
      <c r="H603" s="48">
        <f t="shared" si="19"/>
        <v>0.62892626666666662</v>
      </c>
      <c r="K603" s="5"/>
    </row>
    <row r="604" spans="3:11" x14ac:dyDescent="0.45">
      <c r="C604" s="28">
        <v>5202</v>
      </c>
      <c r="D604" s="2" t="s">
        <v>61</v>
      </c>
      <c r="E604" s="5">
        <v>0.52110000000000001</v>
      </c>
      <c r="F604" s="5">
        <v>0.35435800000000001</v>
      </c>
      <c r="G604" s="53">
        <f t="shared" si="18"/>
        <v>0.166742</v>
      </c>
      <c r="H604" s="48">
        <f t="shared" si="19"/>
        <v>0.31998080982536942</v>
      </c>
      <c r="K604" s="5"/>
    </row>
    <row r="605" spans="3:11" x14ac:dyDescent="0.45">
      <c r="C605" s="28">
        <v>5206</v>
      </c>
      <c r="D605" s="2" t="s">
        <v>831</v>
      </c>
      <c r="E605" s="5">
        <v>0.80159999999999998</v>
      </c>
      <c r="F605" s="5">
        <v>0.64329000000000003</v>
      </c>
      <c r="G605" s="53">
        <f t="shared" si="18"/>
        <v>0.15830999999999995</v>
      </c>
      <c r="H605" s="48">
        <f t="shared" si="19"/>
        <v>0.19749251497005982</v>
      </c>
      <c r="K605" s="5"/>
    </row>
    <row r="606" spans="3:11" x14ac:dyDescent="0.45">
      <c r="C606" s="28">
        <v>5220</v>
      </c>
      <c r="D606" s="2" t="s">
        <v>242</v>
      </c>
      <c r="E606" s="5">
        <v>75</v>
      </c>
      <c r="F606" s="5">
        <v>19.486863</v>
      </c>
      <c r="G606" s="53">
        <f t="shared" si="18"/>
        <v>55.513137</v>
      </c>
      <c r="H606" s="48">
        <f t="shared" si="19"/>
        <v>0.74017516000000005</v>
      </c>
      <c r="K606" s="5"/>
    </row>
    <row r="607" spans="3:11" x14ac:dyDescent="0.45">
      <c r="C607" s="28">
        <v>5223</v>
      </c>
      <c r="D607" s="2" t="s">
        <v>241</v>
      </c>
      <c r="E607" s="5">
        <v>50</v>
      </c>
      <c r="F607" s="5">
        <v>19.208617</v>
      </c>
      <c r="G607" s="53">
        <f t="shared" si="18"/>
        <v>30.791383</v>
      </c>
      <c r="H607" s="48">
        <f t="shared" si="19"/>
        <v>0.61582766</v>
      </c>
      <c r="K607" s="5"/>
    </row>
    <row r="608" spans="3:11" x14ac:dyDescent="0.45">
      <c r="C608" s="28">
        <v>5230</v>
      </c>
      <c r="D608" s="2" t="s">
        <v>832</v>
      </c>
      <c r="E608" s="5">
        <v>0.72899999999999998</v>
      </c>
      <c r="F608" s="5">
        <v>0.64267200000000002</v>
      </c>
      <c r="G608" s="53">
        <f t="shared" si="18"/>
        <v>8.632799999999996E-2</v>
      </c>
      <c r="H608" s="48">
        <f t="shared" si="19"/>
        <v>0.11841975308641971</v>
      </c>
      <c r="K608" s="5"/>
    </row>
    <row r="609" spans="3:11" x14ac:dyDescent="0.45">
      <c r="C609" s="28">
        <v>5231</v>
      </c>
      <c r="D609" s="2" t="s">
        <v>1330</v>
      </c>
      <c r="E609" s="5">
        <v>1.1000000000000001</v>
      </c>
      <c r="F609" s="5">
        <v>1.180698</v>
      </c>
      <c r="G609" s="53">
        <f t="shared" si="18"/>
        <v>-8.0697999999999936E-2</v>
      </c>
      <c r="H609" s="48">
        <f t="shared" si="19"/>
        <v>-7.3361818181818111E-2</v>
      </c>
      <c r="K609" s="5"/>
    </row>
    <row r="610" spans="3:11" x14ac:dyDescent="0.45">
      <c r="C610" s="28">
        <v>5237</v>
      </c>
      <c r="D610" s="2" t="s">
        <v>833</v>
      </c>
      <c r="E610" s="5">
        <v>7.7</v>
      </c>
      <c r="F610" s="5">
        <v>4.419E-2</v>
      </c>
      <c r="G610" s="53">
        <f t="shared" si="18"/>
        <v>7.6558099999999998</v>
      </c>
      <c r="H610" s="48">
        <f t="shared" si="19"/>
        <v>0.9942610389610389</v>
      </c>
      <c r="K610" s="5"/>
    </row>
    <row r="611" spans="3:11" x14ac:dyDescent="0.45">
      <c r="C611" s="28">
        <v>5239</v>
      </c>
      <c r="D611" s="2" t="s">
        <v>834</v>
      </c>
      <c r="E611" s="5">
        <v>24.5</v>
      </c>
      <c r="F611" s="5">
        <v>4.4398E-2</v>
      </c>
      <c r="G611" s="53">
        <f t="shared" si="18"/>
        <v>24.455601999999999</v>
      </c>
      <c r="H611" s="48">
        <f t="shared" si="19"/>
        <v>0.9981878367346938</v>
      </c>
      <c r="K611" s="5"/>
    </row>
    <row r="612" spans="3:11" x14ac:dyDescent="0.45">
      <c r="C612" s="28">
        <v>5240</v>
      </c>
      <c r="D612" s="2" t="s">
        <v>835</v>
      </c>
      <c r="E612" s="5">
        <v>14.63</v>
      </c>
      <c r="F612" s="5">
        <v>4.3982E-2</v>
      </c>
      <c r="G612" s="53">
        <f t="shared" si="18"/>
        <v>14.586018000000001</v>
      </c>
      <c r="H612" s="48">
        <f t="shared" si="19"/>
        <v>0.99699371155160632</v>
      </c>
      <c r="K612" s="5"/>
    </row>
    <row r="613" spans="3:11" x14ac:dyDescent="0.45">
      <c r="C613" s="28">
        <v>5241</v>
      </c>
      <c r="D613" s="2" t="s">
        <v>836</v>
      </c>
      <c r="E613" s="5">
        <v>17.489999999999998</v>
      </c>
      <c r="F613" s="5">
        <v>0</v>
      </c>
      <c r="G613" s="53">
        <f t="shared" si="18"/>
        <v>17.489999999999998</v>
      </c>
      <c r="H613" s="48">
        <f t="shared" si="19"/>
        <v>1</v>
      </c>
      <c r="K613" s="5"/>
    </row>
    <row r="614" spans="3:11" x14ac:dyDescent="0.45">
      <c r="C614" s="28">
        <v>5242</v>
      </c>
      <c r="D614" s="2" t="s">
        <v>837</v>
      </c>
      <c r="E614" s="5">
        <v>16.53</v>
      </c>
      <c r="F614" s="5">
        <v>0</v>
      </c>
      <c r="G614" s="53">
        <f t="shared" si="18"/>
        <v>16.53</v>
      </c>
      <c r="H614" s="48">
        <f t="shared" si="19"/>
        <v>1</v>
      </c>
      <c r="K614" s="5"/>
    </row>
    <row r="615" spans="3:11" x14ac:dyDescent="0.45">
      <c r="C615" s="28">
        <v>5243</v>
      </c>
      <c r="D615" s="2" t="s">
        <v>838</v>
      </c>
      <c r="E615" s="5">
        <v>7.7</v>
      </c>
      <c r="F615" s="5">
        <v>0</v>
      </c>
      <c r="G615" s="53">
        <f t="shared" si="18"/>
        <v>7.7</v>
      </c>
      <c r="H615" s="48">
        <f t="shared" si="19"/>
        <v>1</v>
      </c>
      <c r="K615" s="5"/>
    </row>
    <row r="616" spans="3:11" x14ac:dyDescent="0.45">
      <c r="C616" s="28">
        <v>5244</v>
      </c>
      <c r="D616" s="2" t="s">
        <v>839</v>
      </c>
      <c r="E616" s="5">
        <v>8.1999999999999993</v>
      </c>
      <c r="F616" s="5">
        <v>0</v>
      </c>
      <c r="G616" s="53">
        <f t="shared" si="18"/>
        <v>8.1999999999999993</v>
      </c>
      <c r="H616" s="48">
        <f t="shared" si="19"/>
        <v>1</v>
      </c>
      <c r="K616" s="5"/>
    </row>
    <row r="617" spans="3:11" x14ac:dyDescent="0.45">
      <c r="C617" s="28">
        <v>5254</v>
      </c>
      <c r="D617" s="2" t="s">
        <v>130</v>
      </c>
      <c r="E617" s="5">
        <v>3.6</v>
      </c>
      <c r="F617" s="5">
        <v>1.0027779999999999</v>
      </c>
      <c r="G617" s="53">
        <f t="shared" si="18"/>
        <v>2.5972220000000004</v>
      </c>
      <c r="H617" s="48">
        <f t="shared" si="19"/>
        <v>0.72145055555555559</v>
      </c>
      <c r="K617" s="5"/>
    </row>
    <row r="618" spans="3:11" x14ac:dyDescent="0.45">
      <c r="C618" s="28">
        <v>5278</v>
      </c>
      <c r="D618" s="2" t="s">
        <v>840</v>
      </c>
      <c r="E618" s="5">
        <v>0.33</v>
      </c>
      <c r="F618" s="5">
        <v>0.225936</v>
      </c>
      <c r="G618" s="53">
        <f t="shared" si="18"/>
        <v>0.10406400000000002</v>
      </c>
      <c r="H618" s="48">
        <f t="shared" si="19"/>
        <v>0.3153454545454546</v>
      </c>
      <c r="K618" s="5"/>
    </row>
    <row r="619" spans="3:11" x14ac:dyDescent="0.45">
      <c r="C619" s="28">
        <v>5312</v>
      </c>
      <c r="D619" s="2" t="s">
        <v>1619</v>
      </c>
      <c r="E619" s="5">
        <v>1.23</v>
      </c>
      <c r="F619" s="5">
        <v>0.90754999999999997</v>
      </c>
      <c r="G619" s="53">
        <f t="shared" si="18"/>
        <v>0.32245000000000001</v>
      </c>
      <c r="H619" s="48">
        <f t="shared" si="19"/>
        <v>0.26215447154471544</v>
      </c>
      <c r="K619" s="5"/>
    </row>
    <row r="620" spans="3:11" x14ac:dyDescent="0.45">
      <c r="C620" s="28">
        <v>5313</v>
      </c>
      <c r="D620" s="2" t="s">
        <v>2041</v>
      </c>
      <c r="E620" s="5">
        <v>2.97</v>
      </c>
      <c r="F620" s="5">
        <v>1.8412470000000001</v>
      </c>
      <c r="G620" s="53">
        <f t="shared" si="18"/>
        <v>1.1287530000000001</v>
      </c>
      <c r="H620" s="48">
        <f t="shared" si="19"/>
        <v>0.38005151515151514</v>
      </c>
      <c r="K620" s="5"/>
    </row>
    <row r="621" spans="3:11" x14ac:dyDescent="0.45">
      <c r="C621" s="28">
        <v>5314</v>
      </c>
      <c r="D621" s="2" t="s">
        <v>1481</v>
      </c>
      <c r="E621" s="5">
        <v>3.07</v>
      </c>
      <c r="F621" s="5">
        <v>2.0889449999999998</v>
      </c>
      <c r="G621" s="53">
        <f t="shared" si="18"/>
        <v>0.98105500000000001</v>
      </c>
      <c r="H621" s="48">
        <f t="shared" si="19"/>
        <v>0.31956188925081436</v>
      </c>
      <c r="K621" s="5"/>
    </row>
    <row r="622" spans="3:11" x14ac:dyDescent="0.45">
      <c r="C622" s="28">
        <v>5315</v>
      </c>
      <c r="D622" s="2" t="s">
        <v>1482</v>
      </c>
      <c r="E622" s="5">
        <v>2.99</v>
      </c>
      <c r="F622" s="5">
        <v>2.2570610000000002</v>
      </c>
      <c r="G622" s="53">
        <f t="shared" si="18"/>
        <v>0.73293900000000001</v>
      </c>
      <c r="H622" s="48">
        <f t="shared" si="19"/>
        <v>0.24513010033444815</v>
      </c>
      <c r="K622" s="5"/>
    </row>
    <row r="623" spans="3:11" x14ac:dyDescent="0.45">
      <c r="C623" s="28">
        <v>5341</v>
      </c>
      <c r="D623" s="2" t="s">
        <v>159</v>
      </c>
      <c r="E623" s="5">
        <v>10.6</v>
      </c>
      <c r="F623" s="5">
        <v>5.8109890000000002</v>
      </c>
      <c r="G623" s="53">
        <f t="shared" si="18"/>
        <v>4.7890109999999995</v>
      </c>
      <c r="H623" s="48">
        <f t="shared" si="19"/>
        <v>0.45179349056603768</v>
      </c>
      <c r="K623" s="5"/>
    </row>
    <row r="624" spans="3:11" x14ac:dyDescent="0.45">
      <c r="C624" s="28">
        <v>5342</v>
      </c>
      <c r="D624" s="2" t="s">
        <v>158</v>
      </c>
      <c r="E624" s="5">
        <v>7.7</v>
      </c>
      <c r="F624" s="5">
        <v>4.6084639999999997</v>
      </c>
      <c r="G624" s="53">
        <f t="shared" si="18"/>
        <v>3.0915360000000005</v>
      </c>
      <c r="H624" s="48">
        <f t="shared" si="19"/>
        <v>0.40149818181818187</v>
      </c>
      <c r="K624" s="5"/>
    </row>
    <row r="625" spans="3:11" x14ac:dyDescent="0.45">
      <c r="C625" s="28">
        <v>5372</v>
      </c>
      <c r="D625" s="2" t="s">
        <v>1331</v>
      </c>
      <c r="E625" s="5">
        <v>26</v>
      </c>
      <c r="F625" s="5">
        <v>18.217948</v>
      </c>
      <c r="G625" s="53">
        <f t="shared" si="18"/>
        <v>7.7820520000000002</v>
      </c>
      <c r="H625" s="48">
        <f t="shared" si="19"/>
        <v>0.29930969230769233</v>
      </c>
      <c r="K625" s="5"/>
    </row>
    <row r="626" spans="3:11" x14ac:dyDescent="0.45">
      <c r="C626" s="28">
        <v>5373</v>
      </c>
      <c r="D626" s="2" t="s">
        <v>841</v>
      </c>
      <c r="E626" s="5">
        <v>5.25</v>
      </c>
      <c r="F626" s="5">
        <v>1.4818089999999999</v>
      </c>
      <c r="G626" s="53">
        <f t="shared" si="18"/>
        <v>3.7681909999999998</v>
      </c>
      <c r="H626" s="48">
        <f t="shared" si="19"/>
        <v>0.71775066666666665</v>
      </c>
      <c r="K626" s="5"/>
    </row>
    <row r="627" spans="3:11" x14ac:dyDescent="0.45">
      <c r="C627" s="28">
        <v>5389</v>
      </c>
      <c r="D627" s="2" t="s">
        <v>205</v>
      </c>
      <c r="E627" s="5">
        <v>37.5</v>
      </c>
      <c r="F627" s="5">
        <v>4.8613410000000004</v>
      </c>
      <c r="G627" s="53">
        <f t="shared" si="18"/>
        <v>32.638658999999997</v>
      </c>
      <c r="H627" s="48">
        <f t="shared" si="19"/>
        <v>0.8703642399999999</v>
      </c>
      <c r="K627" s="5"/>
    </row>
    <row r="628" spans="3:11" x14ac:dyDescent="0.45">
      <c r="C628" s="28">
        <v>5392</v>
      </c>
      <c r="D628" s="2" t="s">
        <v>842</v>
      </c>
      <c r="E628" s="5">
        <v>9.9999999999999995E-7</v>
      </c>
      <c r="F628" s="5">
        <v>9.9999999999999995E-7</v>
      </c>
      <c r="G628" s="53">
        <f t="shared" si="18"/>
        <v>0</v>
      </c>
      <c r="H628" s="48">
        <f t="shared" si="19"/>
        <v>0</v>
      </c>
      <c r="K628" s="5"/>
    </row>
    <row r="629" spans="3:11" x14ac:dyDescent="0.45">
      <c r="C629" s="28">
        <v>5393</v>
      </c>
      <c r="D629" s="2" t="s">
        <v>843</v>
      </c>
      <c r="E629" s="5">
        <v>9.9999999999999995E-7</v>
      </c>
      <c r="F629" s="5">
        <v>9.9999999999999995E-7</v>
      </c>
      <c r="G629" s="53">
        <f t="shared" si="18"/>
        <v>0</v>
      </c>
      <c r="H629" s="48">
        <f t="shared" si="19"/>
        <v>0</v>
      </c>
      <c r="K629" s="5"/>
    </row>
    <row r="630" spans="3:11" x14ac:dyDescent="0.45">
      <c r="C630" s="28">
        <v>5394</v>
      </c>
      <c r="D630" s="2" t="s">
        <v>844</v>
      </c>
      <c r="E630" s="5">
        <v>9.9999999999999995E-7</v>
      </c>
      <c r="F630" s="5">
        <v>9.9999999999999995E-7</v>
      </c>
      <c r="G630" s="53">
        <f t="shared" si="18"/>
        <v>0</v>
      </c>
      <c r="H630" s="48">
        <f t="shared" si="19"/>
        <v>0</v>
      </c>
      <c r="K630" s="5"/>
    </row>
    <row r="631" spans="3:11" x14ac:dyDescent="0.45">
      <c r="C631" s="28">
        <v>5396</v>
      </c>
      <c r="D631" s="2" t="s">
        <v>845</v>
      </c>
      <c r="E631" s="5">
        <v>0.18</v>
      </c>
      <c r="F631" s="5">
        <v>5.8098999999999998E-2</v>
      </c>
      <c r="G631" s="53">
        <f t="shared" si="18"/>
        <v>0.121901</v>
      </c>
      <c r="H631" s="48">
        <f t="shared" si="19"/>
        <v>0.67722777777777776</v>
      </c>
      <c r="K631" s="5"/>
    </row>
    <row r="632" spans="3:11" x14ac:dyDescent="0.45">
      <c r="C632" s="28">
        <v>5400</v>
      </c>
      <c r="D632" s="2" t="s">
        <v>1380</v>
      </c>
      <c r="E632" s="5">
        <v>0.28000000000000003</v>
      </c>
      <c r="F632" s="5">
        <v>0.29287999999999997</v>
      </c>
      <c r="G632" s="53">
        <f t="shared" si="18"/>
        <v>-1.2879999999999947E-2</v>
      </c>
      <c r="H632" s="48">
        <f t="shared" si="19"/>
        <v>-4.5999999999999805E-2</v>
      </c>
      <c r="K632" s="5"/>
    </row>
    <row r="633" spans="3:11" x14ac:dyDescent="0.45">
      <c r="C633" s="28">
        <v>5432</v>
      </c>
      <c r="D633" s="2" t="s">
        <v>846</v>
      </c>
      <c r="E633" s="5">
        <v>1.25</v>
      </c>
      <c r="F633" s="5">
        <v>0.26106800000000002</v>
      </c>
      <c r="G633" s="53">
        <f t="shared" si="18"/>
        <v>0.98893199999999992</v>
      </c>
      <c r="H633" s="48">
        <f t="shared" si="19"/>
        <v>0.79114559999999989</v>
      </c>
      <c r="K633" s="5"/>
    </row>
    <row r="634" spans="3:11" x14ac:dyDescent="0.45">
      <c r="C634" s="28">
        <v>5435</v>
      </c>
      <c r="D634" s="2" t="s">
        <v>847</v>
      </c>
      <c r="E634" s="5">
        <v>1.512</v>
      </c>
      <c r="F634" s="5">
        <v>0.85455400000000004</v>
      </c>
      <c r="G634" s="53">
        <f t="shared" si="18"/>
        <v>0.65744599999999997</v>
      </c>
      <c r="H634" s="48">
        <f t="shared" si="19"/>
        <v>0.43481878306878308</v>
      </c>
      <c r="K634" s="5"/>
    </row>
    <row r="635" spans="3:11" x14ac:dyDescent="0.45">
      <c r="C635" s="28">
        <v>5440</v>
      </c>
      <c r="D635" s="2" t="s">
        <v>848</v>
      </c>
      <c r="E635" s="5">
        <v>1.54</v>
      </c>
      <c r="F635" s="5">
        <v>0.65822599999999998</v>
      </c>
      <c r="G635" s="53">
        <f t="shared" si="18"/>
        <v>0.88177400000000006</v>
      </c>
      <c r="H635" s="48">
        <f t="shared" si="19"/>
        <v>0.57258051948051947</v>
      </c>
      <c r="K635" s="5"/>
    </row>
    <row r="636" spans="3:11" x14ac:dyDescent="0.45">
      <c r="C636" s="28">
        <v>5453</v>
      </c>
      <c r="D636" s="2" t="s">
        <v>849</v>
      </c>
      <c r="E636" s="5">
        <v>1.1113</v>
      </c>
      <c r="F636" s="5">
        <v>1.0530949999999999</v>
      </c>
      <c r="G636" s="53">
        <f t="shared" si="18"/>
        <v>5.8205000000000062E-2</v>
      </c>
      <c r="H636" s="48">
        <f t="shared" si="19"/>
        <v>5.2375596148654786E-2</v>
      </c>
      <c r="K636" s="5"/>
    </row>
    <row r="637" spans="3:11" x14ac:dyDescent="0.45">
      <c r="C637" s="28">
        <v>5468</v>
      </c>
      <c r="D637" s="2" t="s">
        <v>850</v>
      </c>
      <c r="E637" s="5">
        <v>1.0900000000000001</v>
      </c>
      <c r="F637" s="5">
        <v>1.162623</v>
      </c>
      <c r="G637" s="53">
        <f t="shared" si="18"/>
        <v>-7.2622999999999882E-2</v>
      </c>
      <c r="H637" s="48">
        <f t="shared" si="19"/>
        <v>-6.6626605504587044E-2</v>
      </c>
      <c r="K637" s="5"/>
    </row>
    <row r="638" spans="3:11" x14ac:dyDescent="0.45">
      <c r="C638" s="28">
        <v>5470</v>
      </c>
      <c r="D638" s="2" t="s">
        <v>851</v>
      </c>
      <c r="E638" s="5">
        <v>0.74180000000000001</v>
      </c>
      <c r="F638" s="5">
        <v>0.65780099999999997</v>
      </c>
      <c r="G638" s="53">
        <f t="shared" si="18"/>
        <v>8.3999000000000046E-2</v>
      </c>
      <c r="H638" s="48">
        <f t="shared" si="19"/>
        <v>0.11323672148827182</v>
      </c>
      <c r="K638" s="5"/>
    </row>
    <row r="639" spans="3:11" x14ac:dyDescent="0.45">
      <c r="C639" s="28">
        <v>5506</v>
      </c>
      <c r="D639" s="2" t="s">
        <v>852</v>
      </c>
      <c r="E639" s="5">
        <v>28.08</v>
      </c>
      <c r="F639" s="5">
        <v>33.413614000000003</v>
      </c>
      <c r="G639" s="53">
        <f t="shared" si="18"/>
        <v>-5.3336140000000043</v>
      </c>
      <c r="H639" s="48">
        <f t="shared" si="19"/>
        <v>-0.18994351851851868</v>
      </c>
      <c r="K639" s="5"/>
    </row>
    <row r="640" spans="3:11" x14ac:dyDescent="0.45">
      <c r="C640" s="28">
        <v>5514</v>
      </c>
      <c r="D640" s="2" t="s">
        <v>1391</v>
      </c>
      <c r="E640" s="5">
        <v>1.8599000000000001</v>
      </c>
      <c r="F640" s="5">
        <v>0.94860900000000004</v>
      </c>
      <c r="G640" s="53">
        <f t="shared" si="18"/>
        <v>0.91129100000000007</v>
      </c>
      <c r="H640" s="48">
        <f t="shared" si="19"/>
        <v>0.48996774020108608</v>
      </c>
      <c r="K640" s="5"/>
    </row>
    <row r="641" spans="3:11" x14ac:dyDescent="0.45">
      <c r="C641" s="28">
        <v>5534</v>
      </c>
      <c r="D641" s="2" t="s">
        <v>853</v>
      </c>
      <c r="E641" s="5">
        <v>1.2274999999999999E-2</v>
      </c>
      <c r="F641" s="5">
        <v>1.0201E-2</v>
      </c>
      <c r="G641" s="53">
        <f t="shared" si="18"/>
        <v>2.0739999999999995E-3</v>
      </c>
      <c r="H641" s="48">
        <f t="shared" si="19"/>
        <v>0.16896130346232174</v>
      </c>
      <c r="K641" s="5"/>
    </row>
    <row r="642" spans="3:11" x14ac:dyDescent="0.45">
      <c r="C642" s="28">
        <v>5535</v>
      </c>
      <c r="D642" s="2" t="s">
        <v>36</v>
      </c>
      <c r="E642" s="5">
        <v>1.96</v>
      </c>
      <c r="F642" s="5">
        <v>0.85912599999999995</v>
      </c>
      <c r="G642" s="53">
        <f t="shared" si="18"/>
        <v>1.1008740000000001</v>
      </c>
      <c r="H642" s="48">
        <f t="shared" si="19"/>
        <v>0.56167040816326541</v>
      </c>
      <c r="K642" s="5"/>
    </row>
    <row r="643" spans="3:11" x14ac:dyDescent="0.45">
      <c r="C643" s="28">
        <v>5546</v>
      </c>
      <c r="D643" s="2" t="s">
        <v>294</v>
      </c>
      <c r="E643" s="5">
        <v>1.4811000000000001</v>
      </c>
      <c r="F643" s="5">
        <v>0.60625200000000001</v>
      </c>
      <c r="G643" s="53">
        <f t="shared" ref="G643:G706" si="20">E643-F643</f>
        <v>0.87484800000000007</v>
      </c>
      <c r="H643" s="48">
        <f t="shared" ref="H643:H706" si="21">G643/E643</f>
        <v>0.59067449868341104</v>
      </c>
      <c r="K643" s="5"/>
    </row>
    <row r="644" spans="3:11" x14ac:dyDescent="0.45">
      <c r="C644" s="28">
        <v>5547</v>
      </c>
      <c r="D644" s="2" t="s">
        <v>854</v>
      </c>
      <c r="E644" s="5">
        <v>1.4811000000000001</v>
      </c>
      <c r="F644" s="5">
        <v>0.60389999999999999</v>
      </c>
      <c r="G644" s="53">
        <f t="shared" si="20"/>
        <v>0.87720000000000009</v>
      </c>
      <c r="H644" s="48">
        <f t="shared" si="21"/>
        <v>0.59226250759570587</v>
      </c>
      <c r="K644" s="5"/>
    </row>
    <row r="645" spans="3:11" x14ac:dyDescent="0.45">
      <c r="C645" s="28">
        <v>5548</v>
      </c>
      <c r="D645" s="2" t="s">
        <v>855</v>
      </c>
      <c r="E645" s="5">
        <v>0.19142000000000001</v>
      </c>
      <c r="F645" s="5">
        <v>0.191418</v>
      </c>
      <c r="G645" s="53">
        <f t="shared" si="20"/>
        <v>2.0000000000020002E-6</v>
      </c>
      <c r="H645" s="48">
        <f t="shared" si="21"/>
        <v>1.0448229025190681E-5</v>
      </c>
      <c r="K645" s="5"/>
    </row>
    <row r="646" spans="3:11" x14ac:dyDescent="0.45">
      <c r="C646" s="28">
        <v>5549</v>
      </c>
      <c r="D646" s="2" t="s">
        <v>856</v>
      </c>
      <c r="E646" s="5">
        <v>9.7191E-2</v>
      </c>
      <c r="F646" s="5">
        <v>9.7191E-2</v>
      </c>
      <c r="G646" s="53">
        <f t="shared" si="20"/>
        <v>0</v>
      </c>
      <c r="H646" s="48">
        <f t="shared" si="21"/>
        <v>0</v>
      </c>
      <c r="K646" s="5"/>
    </row>
    <row r="647" spans="3:11" x14ac:dyDescent="0.45">
      <c r="C647" s="28">
        <v>5554</v>
      </c>
      <c r="D647" s="2" t="s">
        <v>857</v>
      </c>
      <c r="E647" s="5">
        <v>1.2274999999999999E-2</v>
      </c>
      <c r="F647" s="5">
        <v>1.0905E-2</v>
      </c>
      <c r="G647" s="53">
        <f t="shared" si="20"/>
        <v>1.3699999999999997E-3</v>
      </c>
      <c r="H647" s="48">
        <f t="shared" si="21"/>
        <v>0.1116089613034623</v>
      </c>
      <c r="K647" s="5"/>
    </row>
    <row r="648" spans="3:11" x14ac:dyDescent="0.45">
      <c r="C648" s="28">
        <v>5556</v>
      </c>
      <c r="D648" s="2" t="s">
        <v>138</v>
      </c>
      <c r="E648" s="5">
        <v>34.799999999999997</v>
      </c>
      <c r="F648" s="5">
        <v>41.703181000000001</v>
      </c>
      <c r="G648" s="53">
        <f t="shared" si="20"/>
        <v>-6.9031810000000036</v>
      </c>
      <c r="H648" s="48">
        <f t="shared" si="21"/>
        <v>-0.19836727011494265</v>
      </c>
      <c r="K648" s="5"/>
    </row>
    <row r="649" spans="3:11" x14ac:dyDescent="0.45">
      <c r="C649" s="28">
        <v>5566</v>
      </c>
      <c r="D649" s="2" t="s">
        <v>1381</v>
      </c>
      <c r="E649" s="5">
        <v>1.84</v>
      </c>
      <c r="F649" s="5">
        <v>1.1706430000000001</v>
      </c>
      <c r="G649" s="53">
        <f t="shared" si="20"/>
        <v>0.66935699999999998</v>
      </c>
      <c r="H649" s="48">
        <f t="shared" si="21"/>
        <v>0.36378097826086953</v>
      </c>
      <c r="K649" s="5"/>
    </row>
    <row r="650" spans="3:11" x14ac:dyDescent="0.45">
      <c r="C650" s="28">
        <v>5569</v>
      </c>
      <c r="D650" s="2" t="s">
        <v>283</v>
      </c>
      <c r="E650" s="5">
        <v>31.09</v>
      </c>
      <c r="F650" s="5">
        <v>7.490634</v>
      </c>
      <c r="G650" s="53">
        <f t="shared" si="20"/>
        <v>23.599366</v>
      </c>
      <c r="H650" s="48">
        <f t="shared" si="21"/>
        <v>0.75906613058861372</v>
      </c>
      <c r="K650" s="5"/>
    </row>
    <row r="651" spans="3:11" x14ac:dyDescent="0.45">
      <c r="C651" s="28">
        <v>5574</v>
      </c>
      <c r="D651" s="2" t="s">
        <v>858</v>
      </c>
      <c r="E651" s="5">
        <v>1.2450000000000001</v>
      </c>
      <c r="F651" s="5">
        <v>0.64530100000000001</v>
      </c>
      <c r="G651" s="53">
        <f t="shared" si="20"/>
        <v>0.59969900000000009</v>
      </c>
      <c r="H651" s="48">
        <f t="shared" si="21"/>
        <v>0.48168594377510043</v>
      </c>
      <c r="K651" s="5"/>
    </row>
    <row r="652" spans="3:11" x14ac:dyDescent="0.45">
      <c r="C652" s="28">
        <v>5591</v>
      </c>
      <c r="D652" s="2" t="s">
        <v>859</v>
      </c>
      <c r="E652" s="5">
        <v>3.5</v>
      </c>
      <c r="F652" s="5">
        <v>2.3613629999999999</v>
      </c>
      <c r="G652" s="53">
        <f t="shared" si="20"/>
        <v>1.1386370000000001</v>
      </c>
      <c r="H652" s="48">
        <f t="shared" si="21"/>
        <v>0.32532485714285719</v>
      </c>
      <c r="K652" s="5"/>
    </row>
    <row r="653" spans="3:11" x14ac:dyDescent="0.45">
      <c r="C653" s="28">
        <v>5595</v>
      </c>
      <c r="D653" s="2" t="s">
        <v>860</v>
      </c>
      <c r="E653" s="5">
        <v>0.9</v>
      </c>
      <c r="F653" s="5">
        <v>0.78770899999999999</v>
      </c>
      <c r="G653" s="53">
        <f t="shared" si="20"/>
        <v>0.11229100000000003</v>
      </c>
      <c r="H653" s="48">
        <f t="shared" si="21"/>
        <v>0.12476777777777781</v>
      </c>
      <c r="K653" s="5"/>
    </row>
    <row r="654" spans="3:11" x14ac:dyDescent="0.45">
      <c r="C654" s="28">
        <v>5600</v>
      </c>
      <c r="D654" s="2" t="s">
        <v>861</v>
      </c>
      <c r="E654" s="5">
        <v>6.24</v>
      </c>
      <c r="F654" s="5">
        <v>5.7920850000000002</v>
      </c>
      <c r="G654" s="53">
        <f t="shared" si="20"/>
        <v>0.44791500000000006</v>
      </c>
      <c r="H654" s="48">
        <f t="shared" si="21"/>
        <v>7.1781250000000005E-2</v>
      </c>
      <c r="K654" s="5"/>
    </row>
    <row r="655" spans="3:11" x14ac:dyDescent="0.45">
      <c r="C655" s="28">
        <v>5601</v>
      </c>
      <c r="D655" s="2" t="s">
        <v>862</v>
      </c>
      <c r="E655" s="5">
        <v>6.24</v>
      </c>
      <c r="F655" s="5">
        <v>6.3895460000000002</v>
      </c>
      <c r="G655" s="53">
        <f t="shared" si="20"/>
        <v>-0.14954599999999996</v>
      </c>
      <c r="H655" s="48">
        <f t="shared" si="21"/>
        <v>-2.396570512820512E-2</v>
      </c>
      <c r="K655" s="5"/>
    </row>
    <row r="656" spans="3:11" x14ac:dyDescent="0.45">
      <c r="C656" s="28">
        <v>5602</v>
      </c>
      <c r="D656" s="2" t="s">
        <v>863</v>
      </c>
      <c r="E656" s="5">
        <v>6.24</v>
      </c>
      <c r="F656" s="5">
        <v>9.5095460000000003</v>
      </c>
      <c r="G656" s="53">
        <f t="shared" si="20"/>
        <v>-3.2695460000000001</v>
      </c>
      <c r="H656" s="48">
        <f t="shared" si="21"/>
        <v>-0.52396570512820517</v>
      </c>
      <c r="K656" s="5"/>
    </row>
    <row r="657" spans="3:11" x14ac:dyDescent="0.45">
      <c r="C657" s="28">
        <v>5603</v>
      </c>
      <c r="D657" s="2" t="s">
        <v>864</v>
      </c>
      <c r="E657" s="5">
        <v>4.32</v>
      </c>
      <c r="F657" s="5">
        <v>4.478192</v>
      </c>
      <c r="G657" s="53">
        <f t="shared" si="20"/>
        <v>-0.15819199999999967</v>
      </c>
      <c r="H657" s="48">
        <f t="shared" si="21"/>
        <v>-3.6618518518518439E-2</v>
      </c>
      <c r="K657" s="5"/>
    </row>
    <row r="658" spans="3:11" x14ac:dyDescent="0.45">
      <c r="C658" s="28">
        <v>5604</v>
      </c>
      <c r="D658" s="2" t="s">
        <v>865</v>
      </c>
      <c r="E658" s="5">
        <v>4.32</v>
      </c>
      <c r="F658" s="5">
        <v>4.9837619999999996</v>
      </c>
      <c r="G658" s="53">
        <f t="shared" si="20"/>
        <v>-0.6637619999999993</v>
      </c>
      <c r="H658" s="48">
        <f t="shared" si="21"/>
        <v>-0.15364861111111094</v>
      </c>
      <c r="K658" s="5"/>
    </row>
    <row r="659" spans="3:11" x14ac:dyDescent="0.45">
      <c r="C659" s="28">
        <v>5605</v>
      </c>
      <c r="D659" s="2" t="s">
        <v>866</v>
      </c>
      <c r="E659" s="5">
        <v>6.08</v>
      </c>
      <c r="F659" s="5">
        <v>4.3792689999999999</v>
      </c>
      <c r="G659" s="53">
        <f t="shared" si="20"/>
        <v>1.7007310000000002</v>
      </c>
      <c r="H659" s="48">
        <f t="shared" si="21"/>
        <v>0.27972549342105268</v>
      </c>
      <c r="K659" s="5"/>
    </row>
    <row r="660" spans="3:11" x14ac:dyDescent="0.45">
      <c r="C660" s="28">
        <v>5606</v>
      </c>
      <c r="D660" s="2" t="s">
        <v>867</v>
      </c>
      <c r="E660" s="5">
        <v>6.24</v>
      </c>
      <c r="F660" s="5">
        <v>6.0802139999999998</v>
      </c>
      <c r="G660" s="53">
        <f t="shared" si="20"/>
        <v>0.15978600000000043</v>
      </c>
      <c r="H660" s="48">
        <f t="shared" si="21"/>
        <v>2.5606730769230836E-2</v>
      </c>
      <c r="K660" s="5"/>
    </row>
    <row r="661" spans="3:11" x14ac:dyDescent="0.45">
      <c r="C661" s="28">
        <v>5607</v>
      </c>
      <c r="D661" s="2" t="s">
        <v>868</v>
      </c>
      <c r="E661" s="5">
        <v>6.24</v>
      </c>
      <c r="F661" s="5">
        <v>7.8606290000000003</v>
      </c>
      <c r="G661" s="53">
        <f t="shared" si="20"/>
        <v>-1.6206290000000001</v>
      </c>
      <c r="H661" s="48">
        <f t="shared" si="21"/>
        <v>-0.25971618589743589</v>
      </c>
      <c r="K661" s="5"/>
    </row>
    <row r="662" spans="3:11" x14ac:dyDescent="0.45">
      <c r="C662" s="28">
        <v>5608</v>
      </c>
      <c r="D662" s="2" t="s">
        <v>869</v>
      </c>
      <c r="E662" s="5">
        <v>6.24</v>
      </c>
      <c r="F662" s="5">
        <v>9.8106290000000005</v>
      </c>
      <c r="G662" s="53">
        <f t="shared" si="20"/>
        <v>-3.5706290000000003</v>
      </c>
      <c r="H662" s="48">
        <f t="shared" si="21"/>
        <v>-0.57221618589743595</v>
      </c>
      <c r="K662" s="5"/>
    </row>
    <row r="663" spans="3:11" x14ac:dyDescent="0.45">
      <c r="C663" s="28">
        <v>5609</v>
      </c>
      <c r="D663" s="2" t="s">
        <v>870</v>
      </c>
      <c r="E663" s="5">
        <v>4.32</v>
      </c>
      <c r="F663" s="5">
        <v>4.7828590000000002</v>
      </c>
      <c r="G663" s="53">
        <f t="shared" si="20"/>
        <v>-0.46285899999999991</v>
      </c>
      <c r="H663" s="48">
        <f t="shared" si="21"/>
        <v>-0.107143287037037</v>
      </c>
      <c r="K663" s="5"/>
    </row>
    <row r="664" spans="3:11" x14ac:dyDescent="0.45">
      <c r="C664" s="28">
        <v>5610</v>
      </c>
      <c r="D664" s="2" t="s">
        <v>871</v>
      </c>
      <c r="E664" s="5">
        <v>6.08</v>
      </c>
      <c r="F664" s="5">
        <v>4.5704310000000001</v>
      </c>
      <c r="G664" s="53">
        <f t="shared" si="20"/>
        <v>1.5095689999999999</v>
      </c>
      <c r="H664" s="48">
        <f t="shared" si="21"/>
        <v>0.24828437499999997</v>
      </c>
      <c r="K664" s="5"/>
    </row>
    <row r="665" spans="3:11" x14ac:dyDescent="0.45">
      <c r="C665" s="28">
        <v>5611</v>
      </c>
      <c r="D665" s="2" t="s">
        <v>872</v>
      </c>
      <c r="E665" s="5">
        <v>6.24</v>
      </c>
      <c r="F665" s="5">
        <v>6.4851260000000002</v>
      </c>
      <c r="G665" s="53">
        <f t="shared" si="20"/>
        <v>-0.24512599999999996</v>
      </c>
      <c r="H665" s="48">
        <f t="shared" si="21"/>
        <v>-3.928301282051281E-2</v>
      </c>
      <c r="K665" s="5"/>
    </row>
    <row r="666" spans="3:11" x14ac:dyDescent="0.45">
      <c r="C666" s="28">
        <v>5612</v>
      </c>
      <c r="D666" s="2" t="s">
        <v>873</v>
      </c>
      <c r="E666" s="5">
        <v>6.24</v>
      </c>
      <c r="F666" s="5">
        <v>7.5251260000000002</v>
      </c>
      <c r="G666" s="53">
        <f t="shared" si="20"/>
        <v>-1.285126</v>
      </c>
      <c r="H666" s="48">
        <f t="shared" si="21"/>
        <v>-0.20594967948717949</v>
      </c>
      <c r="K666" s="5"/>
    </row>
    <row r="667" spans="3:11" x14ac:dyDescent="0.45">
      <c r="C667" s="28">
        <v>5613</v>
      </c>
      <c r="D667" s="2" t="s">
        <v>874</v>
      </c>
      <c r="E667" s="5">
        <v>6.24</v>
      </c>
      <c r="F667" s="5">
        <v>10.125126</v>
      </c>
      <c r="G667" s="53">
        <f t="shared" si="20"/>
        <v>-3.8851259999999996</v>
      </c>
      <c r="H667" s="48">
        <f t="shared" si="21"/>
        <v>-0.62261634615384609</v>
      </c>
      <c r="K667" s="5"/>
    </row>
    <row r="668" spans="3:11" x14ac:dyDescent="0.45">
      <c r="C668" s="28">
        <v>5614</v>
      </c>
      <c r="D668" s="2" t="s">
        <v>875</v>
      </c>
      <c r="E668" s="5">
        <v>4.32</v>
      </c>
      <c r="F668" s="5">
        <v>5.1733140000000004</v>
      </c>
      <c r="G668" s="53">
        <f t="shared" si="20"/>
        <v>-0.85331400000000013</v>
      </c>
      <c r="H668" s="48">
        <f t="shared" si="21"/>
        <v>-0.1975263888888889</v>
      </c>
      <c r="K668" s="5"/>
    </row>
    <row r="669" spans="3:11" x14ac:dyDescent="0.45">
      <c r="C669" s="28">
        <v>5615</v>
      </c>
      <c r="D669" s="2" t="s">
        <v>876</v>
      </c>
      <c r="E669" s="5">
        <v>6.08</v>
      </c>
      <c r="F669" s="5">
        <v>4.7701099999999999</v>
      </c>
      <c r="G669" s="53">
        <f t="shared" si="20"/>
        <v>1.3098900000000002</v>
      </c>
      <c r="H669" s="48">
        <f t="shared" si="21"/>
        <v>0.21544243421052636</v>
      </c>
      <c r="K669" s="5"/>
    </row>
    <row r="670" spans="3:11" x14ac:dyDescent="0.45">
      <c r="C670" s="28">
        <v>5616</v>
      </c>
      <c r="D670" s="2" t="s">
        <v>877</v>
      </c>
      <c r="E670" s="5">
        <v>6.24</v>
      </c>
      <c r="F670" s="5">
        <v>10.839559</v>
      </c>
      <c r="G670" s="53">
        <f t="shared" si="20"/>
        <v>-4.5995589999999993</v>
      </c>
      <c r="H670" s="48">
        <f t="shared" si="21"/>
        <v>-0.73710881410256401</v>
      </c>
      <c r="K670" s="5"/>
    </row>
    <row r="671" spans="3:11" x14ac:dyDescent="0.45">
      <c r="C671" s="28">
        <v>5617</v>
      </c>
      <c r="D671" s="2" t="s">
        <v>878</v>
      </c>
      <c r="E671" s="5">
        <v>6.24</v>
      </c>
      <c r="F671" s="5">
        <v>14.219559</v>
      </c>
      <c r="G671" s="53">
        <f t="shared" si="20"/>
        <v>-7.9795590000000001</v>
      </c>
      <c r="H671" s="48">
        <f t="shared" si="21"/>
        <v>-1.2787754807692306</v>
      </c>
      <c r="K671" s="5"/>
    </row>
    <row r="672" spans="3:11" x14ac:dyDescent="0.45">
      <c r="C672" s="28">
        <v>5618</v>
      </c>
      <c r="D672" s="2" t="s">
        <v>879</v>
      </c>
      <c r="E672" s="5">
        <v>6.08</v>
      </c>
      <c r="F672" s="5">
        <v>7.5322329999999997</v>
      </c>
      <c r="G672" s="53">
        <f t="shared" si="20"/>
        <v>-1.4522329999999997</v>
      </c>
      <c r="H672" s="48">
        <f t="shared" si="21"/>
        <v>-0.2388541118421052</v>
      </c>
      <c r="K672" s="5"/>
    </row>
    <row r="673" spans="3:11" x14ac:dyDescent="0.45">
      <c r="C673" s="28">
        <v>5620</v>
      </c>
      <c r="D673" s="2" t="s">
        <v>880</v>
      </c>
      <c r="E673" s="5">
        <v>6.24</v>
      </c>
      <c r="F673" s="5">
        <v>11.218472999999999</v>
      </c>
      <c r="G673" s="53">
        <f t="shared" si="20"/>
        <v>-4.9784729999999993</v>
      </c>
      <c r="H673" s="48">
        <f t="shared" si="21"/>
        <v>-0.7978322115384614</v>
      </c>
      <c r="K673" s="5"/>
    </row>
    <row r="674" spans="3:11" x14ac:dyDescent="0.45">
      <c r="C674" s="28">
        <v>5636</v>
      </c>
      <c r="D674" s="2" t="s">
        <v>1408</v>
      </c>
      <c r="E674" s="5">
        <v>31.09</v>
      </c>
      <c r="F674" s="5">
        <v>13.943444</v>
      </c>
      <c r="G674" s="53">
        <f t="shared" si="20"/>
        <v>17.146556</v>
      </c>
      <c r="H674" s="48">
        <f t="shared" si="21"/>
        <v>0.5515135413316179</v>
      </c>
      <c r="K674" s="5"/>
    </row>
    <row r="675" spans="3:11" x14ac:dyDescent="0.45">
      <c r="C675" s="28">
        <v>5654</v>
      </c>
      <c r="D675" s="2" t="s">
        <v>341</v>
      </c>
      <c r="E675" s="5">
        <v>1.96</v>
      </c>
      <c r="F675" s="5">
        <v>1.7895829999999999</v>
      </c>
      <c r="G675" s="53">
        <f t="shared" si="20"/>
        <v>0.17041700000000004</v>
      </c>
      <c r="H675" s="48">
        <f t="shared" si="21"/>
        <v>8.6947448979591863E-2</v>
      </c>
      <c r="K675" s="5"/>
    </row>
    <row r="676" spans="3:11" x14ac:dyDescent="0.45">
      <c r="C676" s="28">
        <v>5655</v>
      </c>
      <c r="D676" s="2" t="s">
        <v>168</v>
      </c>
      <c r="E676" s="5">
        <v>2</v>
      </c>
      <c r="F676" s="5">
        <v>1.999411</v>
      </c>
      <c r="G676" s="53">
        <f t="shared" si="20"/>
        <v>5.8899999999995067E-4</v>
      </c>
      <c r="H676" s="48">
        <f t="shared" si="21"/>
        <v>2.9449999999997534E-4</v>
      </c>
      <c r="K676" s="5"/>
    </row>
    <row r="677" spans="3:11" x14ac:dyDescent="0.45">
      <c r="C677" s="28">
        <v>5656</v>
      </c>
      <c r="D677" s="2" t="s">
        <v>289</v>
      </c>
      <c r="E677" s="5">
        <v>2.6</v>
      </c>
      <c r="F677" s="5">
        <v>1.266343</v>
      </c>
      <c r="G677" s="53">
        <f t="shared" si="20"/>
        <v>1.3336570000000001</v>
      </c>
      <c r="H677" s="48">
        <f t="shared" si="21"/>
        <v>0.51294499999999998</v>
      </c>
      <c r="K677" s="5"/>
    </row>
    <row r="678" spans="3:11" x14ac:dyDescent="0.45">
      <c r="C678" s="28">
        <v>5657</v>
      </c>
      <c r="D678" s="2" t="s">
        <v>881</v>
      </c>
      <c r="E678" s="5">
        <v>1.5</v>
      </c>
      <c r="F678" s="5">
        <v>0.92507499999999998</v>
      </c>
      <c r="G678" s="53">
        <f t="shared" si="20"/>
        <v>0.57492500000000002</v>
      </c>
      <c r="H678" s="48">
        <f t="shared" si="21"/>
        <v>0.38328333333333336</v>
      </c>
      <c r="K678" s="5"/>
    </row>
    <row r="679" spans="3:11" x14ac:dyDescent="0.45">
      <c r="C679" s="28">
        <v>5658</v>
      </c>
      <c r="D679" s="2" t="s">
        <v>882</v>
      </c>
      <c r="E679" s="5">
        <v>1.9350000000000001</v>
      </c>
      <c r="F679" s="5">
        <v>1.4754370000000001</v>
      </c>
      <c r="G679" s="53">
        <f t="shared" si="20"/>
        <v>0.45956299999999994</v>
      </c>
      <c r="H679" s="48">
        <f t="shared" si="21"/>
        <v>0.23750025839793279</v>
      </c>
      <c r="K679" s="5"/>
    </row>
    <row r="680" spans="3:11" x14ac:dyDescent="0.45">
      <c r="C680" s="28">
        <v>5659</v>
      </c>
      <c r="D680" s="2" t="s">
        <v>883</v>
      </c>
      <c r="E680" s="5">
        <v>1.4550000000000001</v>
      </c>
      <c r="F680" s="5">
        <v>1.2372289999999999</v>
      </c>
      <c r="G680" s="53">
        <f t="shared" si="20"/>
        <v>0.21777100000000016</v>
      </c>
      <c r="H680" s="48">
        <f t="shared" si="21"/>
        <v>0.14967079037800698</v>
      </c>
      <c r="K680" s="5"/>
    </row>
    <row r="681" spans="3:11" x14ac:dyDescent="0.45">
      <c r="C681" s="28">
        <v>5660</v>
      </c>
      <c r="D681" s="2" t="s">
        <v>884</v>
      </c>
      <c r="E681" s="5">
        <v>2.2000000000000002</v>
      </c>
      <c r="F681" s="5">
        <v>1.3865719999999999</v>
      </c>
      <c r="G681" s="53">
        <f t="shared" si="20"/>
        <v>0.81342800000000026</v>
      </c>
      <c r="H681" s="48">
        <f t="shared" si="21"/>
        <v>0.36974000000000007</v>
      </c>
      <c r="K681" s="5"/>
    </row>
    <row r="682" spans="3:11" x14ac:dyDescent="0.45">
      <c r="C682" s="28">
        <v>5661</v>
      </c>
      <c r="D682" s="2" t="s">
        <v>885</v>
      </c>
      <c r="E682" s="5">
        <v>2.34</v>
      </c>
      <c r="F682" s="5">
        <v>1.9563189999999999</v>
      </c>
      <c r="G682" s="53">
        <f t="shared" si="20"/>
        <v>0.38368099999999994</v>
      </c>
      <c r="H682" s="48">
        <f t="shared" si="21"/>
        <v>0.1639662393162393</v>
      </c>
      <c r="K682" s="5"/>
    </row>
    <row r="683" spans="3:11" x14ac:dyDescent="0.45">
      <c r="C683" s="28">
        <v>5662</v>
      </c>
      <c r="D683" s="2" t="s">
        <v>886</v>
      </c>
      <c r="E683" s="5">
        <v>0.98</v>
      </c>
      <c r="F683" s="5">
        <v>0.748139</v>
      </c>
      <c r="G683" s="53">
        <f t="shared" si="20"/>
        <v>0.23186099999999998</v>
      </c>
      <c r="H683" s="48">
        <f t="shared" si="21"/>
        <v>0.23659285714285713</v>
      </c>
      <c r="K683" s="5"/>
    </row>
    <row r="684" spans="3:11" x14ac:dyDescent="0.45">
      <c r="C684" s="28">
        <v>5663</v>
      </c>
      <c r="D684" s="2" t="s">
        <v>887</v>
      </c>
      <c r="E684" s="5">
        <v>0.8</v>
      </c>
      <c r="F684" s="5">
        <v>0.49698999999999999</v>
      </c>
      <c r="G684" s="53">
        <f t="shared" si="20"/>
        <v>0.30301000000000006</v>
      </c>
      <c r="H684" s="48">
        <f t="shared" si="21"/>
        <v>0.37876250000000006</v>
      </c>
      <c r="K684" s="5"/>
    </row>
    <row r="685" spans="3:11" x14ac:dyDescent="0.45">
      <c r="C685" s="28">
        <v>5664</v>
      </c>
      <c r="D685" s="2" t="s">
        <v>1465</v>
      </c>
      <c r="E685" s="5">
        <v>4.0999999999999996</v>
      </c>
      <c r="F685" s="5">
        <v>2.825593</v>
      </c>
      <c r="G685" s="53">
        <f t="shared" si="20"/>
        <v>1.2744069999999996</v>
      </c>
      <c r="H685" s="48">
        <f t="shared" si="21"/>
        <v>0.31083097560975603</v>
      </c>
      <c r="K685" s="5"/>
    </row>
    <row r="686" spans="3:11" x14ac:dyDescent="0.45">
      <c r="C686" s="28">
        <v>5665</v>
      </c>
      <c r="D686" s="2" t="s">
        <v>86</v>
      </c>
      <c r="E686" s="5">
        <v>0.75</v>
      </c>
      <c r="F686" s="5">
        <v>0.55258200000000002</v>
      </c>
      <c r="G686" s="53">
        <f t="shared" si="20"/>
        <v>0.19741799999999998</v>
      </c>
      <c r="H686" s="48">
        <f t="shared" si="21"/>
        <v>0.26322399999999996</v>
      </c>
      <c r="K686" s="5"/>
    </row>
    <row r="687" spans="3:11" x14ac:dyDescent="0.45">
      <c r="C687" s="28">
        <v>5666</v>
      </c>
      <c r="D687" s="2" t="s">
        <v>87</v>
      </c>
      <c r="E687" s="5">
        <v>4.0999999999999996</v>
      </c>
      <c r="F687" s="5">
        <v>2.4021189999999999</v>
      </c>
      <c r="G687" s="53">
        <f t="shared" si="20"/>
        <v>1.6978809999999998</v>
      </c>
      <c r="H687" s="48">
        <f t="shared" si="21"/>
        <v>0.41411731707317073</v>
      </c>
      <c r="K687" s="5"/>
    </row>
    <row r="688" spans="3:11" x14ac:dyDescent="0.45">
      <c r="C688" s="28">
        <v>5667</v>
      </c>
      <c r="D688" s="2" t="s">
        <v>888</v>
      </c>
      <c r="E688" s="5">
        <v>0.75</v>
      </c>
      <c r="F688" s="5">
        <v>0.703573</v>
      </c>
      <c r="G688" s="53">
        <f t="shared" si="20"/>
        <v>4.6426999999999996E-2</v>
      </c>
      <c r="H688" s="48">
        <f t="shared" si="21"/>
        <v>6.1902666666666661E-2</v>
      </c>
      <c r="K688" s="5"/>
    </row>
    <row r="689" spans="3:11" x14ac:dyDescent="0.45">
      <c r="C689" s="28">
        <v>5668</v>
      </c>
      <c r="D689" s="2" t="s">
        <v>889</v>
      </c>
      <c r="E689" s="5">
        <v>2.34</v>
      </c>
      <c r="F689" s="5">
        <v>1.598231</v>
      </c>
      <c r="G689" s="53">
        <f t="shared" si="20"/>
        <v>0.7417689999999999</v>
      </c>
      <c r="H689" s="48">
        <f t="shared" si="21"/>
        <v>0.31699529914529911</v>
      </c>
      <c r="K689" s="5"/>
    </row>
    <row r="690" spans="3:11" x14ac:dyDescent="0.45">
      <c r="C690" s="28">
        <v>5669</v>
      </c>
      <c r="D690" s="2" t="s">
        <v>890</v>
      </c>
      <c r="E690" s="5">
        <v>1.26</v>
      </c>
      <c r="F690" s="5">
        <v>0.64771900000000004</v>
      </c>
      <c r="G690" s="53">
        <f t="shared" si="20"/>
        <v>0.61228099999999996</v>
      </c>
      <c r="H690" s="48">
        <f t="shared" si="21"/>
        <v>0.48593730158730153</v>
      </c>
      <c r="K690" s="5"/>
    </row>
    <row r="691" spans="3:11" x14ac:dyDescent="0.45">
      <c r="C691" s="28">
        <v>5670</v>
      </c>
      <c r="D691" s="2" t="s">
        <v>326</v>
      </c>
      <c r="E691" s="5">
        <v>2.34</v>
      </c>
      <c r="F691" s="5">
        <v>1.5559000000000001</v>
      </c>
      <c r="G691" s="53">
        <f t="shared" si="20"/>
        <v>0.7840999999999998</v>
      </c>
      <c r="H691" s="48">
        <f t="shared" si="21"/>
        <v>0.33508547008547002</v>
      </c>
      <c r="K691" s="5"/>
    </row>
    <row r="692" spans="3:11" x14ac:dyDescent="0.45">
      <c r="C692" s="28">
        <v>5671</v>
      </c>
      <c r="D692" s="2" t="s">
        <v>225</v>
      </c>
      <c r="E692" s="5">
        <v>3.56</v>
      </c>
      <c r="F692" s="5">
        <v>1.985722</v>
      </c>
      <c r="G692" s="53">
        <f t="shared" si="20"/>
        <v>1.5742780000000001</v>
      </c>
      <c r="H692" s="48">
        <f t="shared" si="21"/>
        <v>0.44221292134831464</v>
      </c>
      <c r="K692" s="5"/>
    </row>
    <row r="693" spans="3:11" x14ac:dyDescent="0.45">
      <c r="C693" s="28">
        <v>5672</v>
      </c>
      <c r="D693" s="2" t="s">
        <v>183</v>
      </c>
      <c r="E693" s="5">
        <v>1.36</v>
      </c>
      <c r="F693" s="5">
        <v>1.0750710000000001</v>
      </c>
      <c r="G693" s="53">
        <f t="shared" si="20"/>
        <v>0.28492899999999999</v>
      </c>
      <c r="H693" s="48">
        <f t="shared" si="21"/>
        <v>0.2095066176470588</v>
      </c>
      <c r="K693" s="5"/>
    </row>
    <row r="694" spans="3:11" x14ac:dyDescent="0.45">
      <c r="C694" s="28">
        <v>5673</v>
      </c>
      <c r="D694" s="2" t="s">
        <v>891</v>
      </c>
      <c r="E694" s="5">
        <v>1.68</v>
      </c>
      <c r="F694" s="5">
        <v>1.371256</v>
      </c>
      <c r="G694" s="53">
        <f t="shared" si="20"/>
        <v>0.30874399999999991</v>
      </c>
      <c r="H694" s="48">
        <f t="shared" si="21"/>
        <v>0.18377619047619043</v>
      </c>
      <c r="K694" s="5"/>
    </row>
    <row r="695" spans="3:11" x14ac:dyDescent="0.45">
      <c r="C695" s="28">
        <v>5674</v>
      </c>
      <c r="D695" s="2" t="s">
        <v>163</v>
      </c>
      <c r="E695" s="5">
        <v>2.4500000000000002</v>
      </c>
      <c r="F695" s="5">
        <v>1.819315</v>
      </c>
      <c r="G695" s="53">
        <f t="shared" si="20"/>
        <v>0.63068500000000016</v>
      </c>
      <c r="H695" s="48">
        <f t="shared" si="21"/>
        <v>0.25742244897959188</v>
      </c>
      <c r="K695" s="5"/>
    </row>
    <row r="696" spans="3:11" x14ac:dyDescent="0.45">
      <c r="C696" s="28">
        <v>5703</v>
      </c>
      <c r="D696" s="2" t="s">
        <v>1426</v>
      </c>
      <c r="E696" s="5">
        <v>1.31E-3</v>
      </c>
      <c r="F696" s="5">
        <v>1.464E-3</v>
      </c>
      <c r="G696" s="53">
        <f t="shared" si="20"/>
        <v>-1.5400000000000006E-4</v>
      </c>
      <c r="H696" s="48">
        <f t="shared" si="21"/>
        <v>-0.117557251908397</v>
      </c>
      <c r="K696" s="5"/>
    </row>
    <row r="697" spans="3:11" x14ac:dyDescent="0.45">
      <c r="C697" s="28">
        <v>5780</v>
      </c>
      <c r="D697" s="2" t="s">
        <v>243</v>
      </c>
      <c r="E697" s="5">
        <v>0.08</v>
      </c>
      <c r="F697" s="5">
        <v>2.9288000000000002E-2</v>
      </c>
      <c r="G697" s="53">
        <f t="shared" si="20"/>
        <v>5.0712E-2</v>
      </c>
      <c r="H697" s="48">
        <f t="shared" si="21"/>
        <v>0.63390000000000002</v>
      </c>
      <c r="K697" s="5"/>
    </row>
    <row r="698" spans="3:11" x14ac:dyDescent="0.45">
      <c r="C698" s="28">
        <v>5782</v>
      </c>
      <c r="D698" s="2" t="s">
        <v>176</v>
      </c>
      <c r="E698" s="5">
        <v>0.22</v>
      </c>
      <c r="F698" s="5">
        <v>0.13388800000000001</v>
      </c>
      <c r="G698" s="53">
        <f t="shared" si="20"/>
        <v>8.6111999999999994E-2</v>
      </c>
      <c r="H698" s="48">
        <f t="shared" si="21"/>
        <v>0.39141818181818178</v>
      </c>
      <c r="K698" s="5"/>
    </row>
    <row r="699" spans="3:11" x14ac:dyDescent="0.45">
      <c r="C699" s="28">
        <v>5783</v>
      </c>
      <c r="D699" s="2" t="s">
        <v>892</v>
      </c>
      <c r="E699" s="5">
        <v>0.189</v>
      </c>
      <c r="F699" s="5">
        <v>0.131796</v>
      </c>
      <c r="G699" s="53">
        <f t="shared" si="20"/>
        <v>5.7204000000000005E-2</v>
      </c>
      <c r="H699" s="48">
        <f t="shared" si="21"/>
        <v>0.30266666666666669</v>
      </c>
      <c r="K699" s="5"/>
    </row>
    <row r="700" spans="3:11" x14ac:dyDescent="0.45">
      <c r="C700" s="28">
        <v>5801</v>
      </c>
      <c r="D700" s="2" t="s">
        <v>185</v>
      </c>
      <c r="E700" s="5">
        <v>0.11</v>
      </c>
      <c r="F700" s="5">
        <v>6.0668E-2</v>
      </c>
      <c r="G700" s="53">
        <f t="shared" si="20"/>
        <v>4.9332000000000001E-2</v>
      </c>
      <c r="H700" s="48">
        <f t="shared" si="21"/>
        <v>0.4484727272727273</v>
      </c>
      <c r="K700" s="5"/>
    </row>
    <row r="701" spans="3:11" x14ac:dyDescent="0.45">
      <c r="C701" s="28">
        <v>5802</v>
      </c>
      <c r="D701" s="2" t="s">
        <v>893</v>
      </c>
      <c r="E701" s="5">
        <v>0.28000000000000003</v>
      </c>
      <c r="F701" s="5">
        <v>0.16213</v>
      </c>
      <c r="G701" s="53">
        <f t="shared" si="20"/>
        <v>0.11787000000000003</v>
      </c>
      <c r="H701" s="48">
        <f t="shared" si="21"/>
        <v>0.42096428571428579</v>
      </c>
      <c r="K701" s="5"/>
    </row>
    <row r="702" spans="3:11" x14ac:dyDescent="0.45">
      <c r="C702" s="28">
        <v>5803</v>
      </c>
      <c r="D702" s="2" t="s">
        <v>894</v>
      </c>
      <c r="E702" s="5">
        <v>0.2</v>
      </c>
      <c r="F702" s="5">
        <v>9.3093999999999996E-2</v>
      </c>
      <c r="G702" s="53">
        <f t="shared" si="20"/>
        <v>0.10690600000000001</v>
      </c>
      <c r="H702" s="48">
        <f t="shared" si="21"/>
        <v>0.53453000000000006</v>
      </c>
      <c r="K702" s="5"/>
    </row>
    <row r="703" spans="3:11" x14ac:dyDescent="0.45">
      <c r="C703" s="28">
        <v>5807</v>
      </c>
      <c r="D703" s="2" t="s">
        <v>1382</v>
      </c>
      <c r="E703" s="5">
        <v>0.95799999999999996</v>
      </c>
      <c r="F703" s="5">
        <v>0.78031600000000001</v>
      </c>
      <c r="G703" s="53">
        <f t="shared" si="20"/>
        <v>0.17768399999999995</v>
      </c>
      <c r="H703" s="48">
        <f t="shared" si="21"/>
        <v>0.18547390396659705</v>
      </c>
      <c r="K703" s="5"/>
    </row>
    <row r="704" spans="3:11" x14ac:dyDescent="0.45">
      <c r="C704" s="28">
        <v>5808</v>
      </c>
      <c r="D704" s="2" t="s">
        <v>1373</v>
      </c>
      <c r="E704" s="5">
        <v>0.95799999999999996</v>
      </c>
      <c r="F704" s="5">
        <v>0.78031600000000001</v>
      </c>
      <c r="G704" s="53">
        <f t="shared" si="20"/>
        <v>0.17768399999999995</v>
      </c>
      <c r="H704" s="48">
        <f t="shared" si="21"/>
        <v>0.18547390396659705</v>
      </c>
      <c r="K704" s="5"/>
    </row>
    <row r="705" spans="3:11" x14ac:dyDescent="0.45">
      <c r="C705" s="28">
        <v>5835</v>
      </c>
      <c r="D705" s="2" t="s">
        <v>895</v>
      </c>
      <c r="E705" s="5">
        <v>0.37</v>
      </c>
      <c r="F705" s="5">
        <v>8.8910000000000003E-2</v>
      </c>
      <c r="G705" s="53">
        <f t="shared" si="20"/>
        <v>0.28109000000000001</v>
      </c>
      <c r="H705" s="48">
        <f t="shared" si="21"/>
        <v>0.75970270270270268</v>
      </c>
      <c r="K705" s="5"/>
    </row>
    <row r="706" spans="3:11" x14ac:dyDescent="0.45">
      <c r="C706" s="28">
        <v>5836</v>
      </c>
      <c r="D706" s="2" t="s">
        <v>896</v>
      </c>
      <c r="E706" s="5">
        <v>0.51700000000000002</v>
      </c>
      <c r="F706" s="5">
        <v>0.20815400000000001</v>
      </c>
      <c r="G706" s="53">
        <f t="shared" si="20"/>
        <v>0.30884600000000001</v>
      </c>
      <c r="H706" s="48">
        <f t="shared" si="21"/>
        <v>0.59738104448742746</v>
      </c>
      <c r="K706" s="5"/>
    </row>
    <row r="707" spans="3:11" x14ac:dyDescent="0.45">
      <c r="C707" s="28">
        <v>5837</v>
      </c>
      <c r="D707" s="2" t="s">
        <v>897</v>
      </c>
      <c r="E707" s="5">
        <v>0.71899999999999997</v>
      </c>
      <c r="F707" s="5">
        <v>0.28242</v>
      </c>
      <c r="G707" s="53">
        <f t="shared" ref="G707:G770" si="22">E707-F707</f>
        <v>0.43657999999999997</v>
      </c>
      <c r="H707" s="48">
        <f t="shared" ref="H707:H770" si="23">G707/E707</f>
        <v>0.60720445062586925</v>
      </c>
      <c r="K707" s="5"/>
    </row>
    <row r="708" spans="3:11" x14ac:dyDescent="0.45">
      <c r="C708" s="28">
        <v>5840</v>
      </c>
      <c r="D708" s="2" t="s">
        <v>898</v>
      </c>
      <c r="E708" s="5">
        <v>2.0499999999999998</v>
      </c>
      <c r="F708" s="5">
        <v>1.499058</v>
      </c>
      <c r="G708" s="53">
        <f t="shared" si="22"/>
        <v>0.55094199999999982</v>
      </c>
      <c r="H708" s="48">
        <f t="shared" si="23"/>
        <v>0.26875219512195114</v>
      </c>
      <c r="K708" s="5"/>
    </row>
    <row r="709" spans="3:11" x14ac:dyDescent="0.45">
      <c r="C709" s="28">
        <v>5841</v>
      </c>
      <c r="D709" s="2" t="s">
        <v>899</v>
      </c>
      <c r="E709" s="5">
        <v>0.90400000000000003</v>
      </c>
      <c r="F709" s="5">
        <v>0.70135000000000003</v>
      </c>
      <c r="G709" s="53">
        <f t="shared" si="22"/>
        <v>0.20265</v>
      </c>
      <c r="H709" s="48">
        <f t="shared" si="23"/>
        <v>0.22417035398230087</v>
      </c>
      <c r="K709" s="5"/>
    </row>
    <row r="710" spans="3:11" x14ac:dyDescent="0.45">
      <c r="C710" s="28">
        <v>5842</v>
      </c>
      <c r="D710" s="2" t="s">
        <v>900</v>
      </c>
      <c r="E710" s="5">
        <v>0.72899999999999998</v>
      </c>
      <c r="F710" s="5">
        <v>0.58839799999999998</v>
      </c>
      <c r="G710" s="53">
        <f t="shared" si="22"/>
        <v>0.140602</v>
      </c>
      <c r="H710" s="48">
        <f t="shared" si="23"/>
        <v>0.19286968449931413</v>
      </c>
      <c r="K710" s="5"/>
    </row>
    <row r="711" spans="3:11" x14ac:dyDescent="0.45">
      <c r="C711" s="28">
        <v>5843</v>
      </c>
      <c r="D711" s="2" t="s">
        <v>1341</v>
      </c>
      <c r="E711" s="5">
        <v>2.63</v>
      </c>
      <c r="F711" s="5">
        <v>1.8409249999999999</v>
      </c>
      <c r="G711" s="53">
        <f t="shared" si="22"/>
        <v>0.78907499999999997</v>
      </c>
      <c r="H711" s="48">
        <f t="shared" si="23"/>
        <v>0.30002851711026618</v>
      </c>
      <c r="K711" s="5"/>
    </row>
    <row r="712" spans="3:11" x14ac:dyDescent="0.45">
      <c r="C712" s="28">
        <v>5856</v>
      </c>
      <c r="D712" s="2" t="s">
        <v>901</v>
      </c>
      <c r="E712" s="5">
        <v>0.61399999999999999</v>
      </c>
      <c r="F712" s="5">
        <v>0.35982399999999998</v>
      </c>
      <c r="G712" s="53">
        <f t="shared" si="22"/>
        <v>0.25417600000000001</v>
      </c>
      <c r="H712" s="48">
        <f t="shared" si="23"/>
        <v>0.41396742671009773</v>
      </c>
      <c r="K712" s="5"/>
    </row>
    <row r="713" spans="3:11" x14ac:dyDescent="0.45">
      <c r="C713" s="28">
        <v>5857</v>
      </c>
      <c r="D713" s="2" t="s">
        <v>902</v>
      </c>
      <c r="E713" s="5">
        <v>0.35</v>
      </c>
      <c r="F713" s="5">
        <v>0.23011999999999999</v>
      </c>
      <c r="G713" s="53">
        <f t="shared" si="22"/>
        <v>0.11987999999999999</v>
      </c>
      <c r="H713" s="48">
        <f t="shared" si="23"/>
        <v>0.34251428571428572</v>
      </c>
      <c r="K713" s="5"/>
    </row>
    <row r="714" spans="3:11" x14ac:dyDescent="0.45">
      <c r="C714" s="28">
        <v>5858</v>
      </c>
      <c r="D714" s="2" t="s">
        <v>903</v>
      </c>
      <c r="E714" s="5">
        <v>8.5999999999999993E-2</v>
      </c>
      <c r="F714" s="5">
        <v>6.0668E-2</v>
      </c>
      <c r="G714" s="53">
        <f t="shared" si="22"/>
        <v>2.5331999999999993E-2</v>
      </c>
      <c r="H714" s="48">
        <f t="shared" si="23"/>
        <v>0.29455813953488369</v>
      </c>
      <c r="K714" s="5"/>
    </row>
    <row r="715" spans="3:11" x14ac:dyDescent="0.45">
      <c r="C715" s="28">
        <v>5859</v>
      </c>
      <c r="D715" s="2" t="s">
        <v>186</v>
      </c>
      <c r="E715" s="5">
        <v>2</v>
      </c>
      <c r="F715" s="5">
        <v>1.1525209999999999</v>
      </c>
      <c r="G715" s="53">
        <f t="shared" si="22"/>
        <v>0.84747900000000009</v>
      </c>
      <c r="H715" s="48">
        <f t="shared" si="23"/>
        <v>0.42373950000000005</v>
      </c>
      <c r="K715" s="5"/>
    </row>
    <row r="716" spans="3:11" x14ac:dyDescent="0.45">
      <c r="C716" s="28">
        <v>5860</v>
      </c>
      <c r="D716" s="2" t="s">
        <v>210</v>
      </c>
      <c r="E716" s="5">
        <v>0.87</v>
      </c>
      <c r="F716" s="5">
        <v>0.56198000000000004</v>
      </c>
      <c r="G716" s="53">
        <f t="shared" si="22"/>
        <v>0.30801999999999996</v>
      </c>
      <c r="H716" s="48">
        <f t="shared" si="23"/>
        <v>0.35404597701149421</v>
      </c>
      <c r="K716" s="5"/>
    </row>
    <row r="717" spans="3:11" x14ac:dyDescent="0.45">
      <c r="C717" s="28">
        <v>5861</v>
      </c>
      <c r="D717" s="2" t="s">
        <v>2042</v>
      </c>
      <c r="E717" s="5">
        <v>3.19</v>
      </c>
      <c r="F717" s="5">
        <v>1.3936519999999999</v>
      </c>
      <c r="G717" s="53">
        <f t="shared" si="22"/>
        <v>1.7963480000000001</v>
      </c>
      <c r="H717" s="48">
        <f t="shared" si="23"/>
        <v>0.56311849529780567</v>
      </c>
      <c r="K717" s="5"/>
    </row>
    <row r="718" spans="3:11" x14ac:dyDescent="0.45">
      <c r="C718" s="28">
        <v>5863</v>
      </c>
      <c r="D718" s="2" t="s">
        <v>904</v>
      </c>
      <c r="E718" s="5">
        <v>0.26</v>
      </c>
      <c r="F718" s="5">
        <v>0.17782000000000001</v>
      </c>
      <c r="G718" s="53">
        <f t="shared" si="22"/>
        <v>8.2180000000000003E-2</v>
      </c>
      <c r="H718" s="48">
        <f t="shared" si="23"/>
        <v>0.31607692307692309</v>
      </c>
      <c r="K718" s="5"/>
    </row>
    <row r="719" spans="3:11" x14ac:dyDescent="0.45">
      <c r="C719" s="28">
        <v>5866</v>
      </c>
      <c r="D719" s="2" t="s">
        <v>905</v>
      </c>
      <c r="E719" s="5">
        <v>9.9999999999999995E-7</v>
      </c>
      <c r="F719" s="5">
        <v>9.9999999999999995E-7</v>
      </c>
      <c r="G719" s="53">
        <f t="shared" si="22"/>
        <v>0</v>
      </c>
      <c r="H719" s="48">
        <f t="shared" si="23"/>
        <v>0</v>
      </c>
      <c r="K719" s="5"/>
    </row>
    <row r="720" spans="3:11" x14ac:dyDescent="0.45">
      <c r="C720" s="28">
        <v>5868</v>
      </c>
      <c r="D720" s="2" t="s">
        <v>906</v>
      </c>
      <c r="E720" s="5">
        <v>1.1499999999999999</v>
      </c>
      <c r="F720" s="5">
        <v>0.71755599999999997</v>
      </c>
      <c r="G720" s="53">
        <f t="shared" si="22"/>
        <v>0.43244399999999994</v>
      </c>
      <c r="H720" s="48">
        <f t="shared" si="23"/>
        <v>0.37603826086956521</v>
      </c>
      <c r="K720" s="5"/>
    </row>
    <row r="721" spans="3:11" x14ac:dyDescent="0.45">
      <c r="C721" s="28">
        <v>5869</v>
      </c>
      <c r="D721" s="2" t="s">
        <v>907</v>
      </c>
      <c r="E721" s="5">
        <v>0.85</v>
      </c>
      <c r="F721" s="5">
        <v>0.63805999999999996</v>
      </c>
      <c r="G721" s="53">
        <f t="shared" si="22"/>
        <v>0.21194000000000002</v>
      </c>
      <c r="H721" s="48">
        <f t="shared" si="23"/>
        <v>0.24934117647058826</v>
      </c>
      <c r="K721" s="5"/>
    </row>
    <row r="722" spans="3:11" x14ac:dyDescent="0.45">
      <c r="C722" s="28">
        <v>5870</v>
      </c>
      <c r="D722" s="2" t="s">
        <v>908</v>
      </c>
      <c r="E722" s="5">
        <v>0.17499999999999999</v>
      </c>
      <c r="F722" s="5">
        <v>1.0399999999999999E-4</v>
      </c>
      <c r="G722" s="53">
        <f t="shared" si="22"/>
        <v>0.174896</v>
      </c>
      <c r="H722" s="48">
        <f t="shared" si="23"/>
        <v>0.99940571428571434</v>
      </c>
      <c r="K722" s="5"/>
    </row>
    <row r="723" spans="3:11" x14ac:dyDescent="0.45">
      <c r="C723" s="28">
        <v>5871</v>
      </c>
      <c r="D723" s="2" t="s">
        <v>909</v>
      </c>
      <c r="E723" s="5">
        <v>5.3999999999999999E-2</v>
      </c>
      <c r="F723" s="5">
        <v>3.8702E-2</v>
      </c>
      <c r="G723" s="53">
        <f t="shared" si="22"/>
        <v>1.5297999999999999E-2</v>
      </c>
      <c r="H723" s="48">
        <f t="shared" si="23"/>
        <v>0.28329629629629627</v>
      </c>
      <c r="K723" s="5"/>
    </row>
    <row r="724" spans="3:11" x14ac:dyDescent="0.45">
      <c r="C724" s="28">
        <v>5895</v>
      </c>
      <c r="D724" s="2" t="s">
        <v>1383</v>
      </c>
      <c r="E724" s="5">
        <v>0.12359299999999999</v>
      </c>
      <c r="F724" s="5">
        <v>0.13839799999999999</v>
      </c>
      <c r="G724" s="53">
        <f t="shared" si="22"/>
        <v>-1.4804999999999999E-2</v>
      </c>
      <c r="H724" s="48">
        <f t="shared" si="23"/>
        <v>-0.11978833752720623</v>
      </c>
      <c r="K724" s="5"/>
    </row>
    <row r="725" spans="3:11" x14ac:dyDescent="0.45">
      <c r="C725" s="28">
        <v>5910</v>
      </c>
      <c r="D725" s="2" t="s">
        <v>321</v>
      </c>
      <c r="E725" s="5">
        <v>7.7</v>
      </c>
      <c r="F725" s="5">
        <v>4.6798029999999997</v>
      </c>
      <c r="G725" s="53">
        <f t="shared" si="22"/>
        <v>3.0201970000000005</v>
      </c>
      <c r="H725" s="48">
        <f t="shared" si="23"/>
        <v>0.39223337662337665</v>
      </c>
      <c r="K725" s="5"/>
    </row>
    <row r="726" spans="3:11" x14ac:dyDescent="0.45">
      <c r="C726" s="28">
        <v>5912</v>
      </c>
      <c r="D726" s="2" t="s">
        <v>322</v>
      </c>
      <c r="E726" s="5">
        <v>6.08</v>
      </c>
      <c r="F726" s="5">
        <v>3.8154409999999999</v>
      </c>
      <c r="G726" s="53">
        <f t="shared" si="22"/>
        <v>2.2645590000000002</v>
      </c>
      <c r="H726" s="48">
        <f t="shared" si="23"/>
        <v>0.37246036184210529</v>
      </c>
      <c r="K726" s="5"/>
    </row>
    <row r="727" spans="3:11" x14ac:dyDescent="0.45">
      <c r="C727" s="28">
        <v>5928</v>
      </c>
      <c r="D727" s="2" t="s">
        <v>1427</v>
      </c>
      <c r="E727" s="5">
        <v>0.29399999999999998</v>
      </c>
      <c r="F727" s="5">
        <v>0.67466999999999999</v>
      </c>
      <c r="G727" s="53">
        <f t="shared" si="22"/>
        <v>-0.38067000000000001</v>
      </c>
      <c r="H727" s="48">
        <f t="shared" si="23"/>
        <v>-1.294795918367347</v>
      </c>
      <c r="K727" s="5"/>
    </row>
    <row r="728" spans="3:11" x14ac:dyDescent="0.45">
      <c r="C728" s="28">
        <v>5939</v>
      </c>
      <c r="D728" s="2" t="s">
        <v>324</v>
      </c>
      <c r="E728" s="5">
        <v>7.5</v>
      </c>
      <c r="F728" s="5">
        <v>3.4392499999999999</v>
      </c>
      <c r="G728" s="53">
        <f t="shared" si="22"/>
        <v>4.0607500000000005</v>
      </c>
      <c r="H728" s="48">
        <f t="shared" si="23"/>
        <v>0.54143333333333343</v>
      </c>
      <c r="K728" s="5"/>
    </row>
    <row r="729" spans="3:11" x14ac:dyDescent="0.45">
      <c r="C729" s="28">
        <v>5951</v>
      </c>
      <c r="D729" s="2" t="s">
        <v>41</v>
      </c>
      <c r="E729" s="5">
        <v>33.5</v>
      </c>
      <c r="F729" s="5">
        <v>29.461559999999999</v>
      </c>
      <c r="G729" s="53">
        <f t="shared" si="22"/>
        <v>4.0384400000000014</v>
      </c>
      <c r="H729" s="48">
        <f t="shared" si="23"/>
        <v>0.12055044776119407</v>
      </c>
      <c r="K729" s="5"/>
    </row>
    <row r="730" spans="3:11" x14ac:dyDescent="0.45">
      <c r="C730" s="28">
        <v>5952</v>
      </c>
      <c r="D730" s="2" t="s">
        <v>39</v>
      </c>
      <c r="E730" s="5">
        <v>33.5</v>
      </c>
      <c r="F730" s="5">
        <v>29.461559999999999</v>
      </c>
      <c r="G730" s="53">
        <f t="shared" si="22"/>
        <v>4.0384400000000014</v>
      </c>
      <c r="H730" s="48">
        <f t="shared" si="23"/>
        <v>0.12055044776119407</v>
      </c>
      <c r="K730" s="5"/>
    </row>
    <row r="731" spans="3:11" x14ac:dyDescent="0.45">
      <c r="C731" s="28">
        <v>5953</v>
      </c>
      <c r="D731" s="2" t="s">
        <v>910</v>
      </c>
      <c r="E731" s="5">
        <v>34.25</v>
      </c>
      <c r="F731" s="5">
        <v>31.579091999999999</v>
      </c>
      <c r="G731" s="53">
        <f t="shared" si="22"/>
        <v>2.6709080000000007</v>
      </c>
      <c r="H731" s="48">
        <f t="shared" si="23"/>
        <v>7.7982715328467178E-2</v>
      </c>
      <c r="K731" s="5"/>
    </row>
    <row r="732" spans="3:11" x14ac:dyDescent="0.45">
      <c r="C732" s="28">
        <v>5954</v>
      </c>
      <c r="D732" s="2" t="s">
        <v>911</v>
      </c>
      <c r="E732" s="5">
        <v>34.25</v>
      </c>
      <c r="F732" s="5">
        <v>31.579091999999999</v>
      </c>
      <c r="G732" s="53">
        <f t="shared" si="22"/>
        <v>2.6709080000000007</v>
      </c>
      <c r="H732" s="48">
        <f t="shared" si="23"/>
        <v>7.7982715328467178E-2</v>
      </c>
      <c r="K732" s="5"/>
    </row>
    <row r="733" spans="3:11" x14ac:dyDescent="0.45">
      <c r="C733" s="28">
        <v>5955</v>
      </c>
      <c r="D733" s="2" t="s">
        <v>42</v>
      </c>
      <c r="E733" s="5">
        <v>34.25</v>
      </c>
      <c r="F733" s="5">
        <v>30.105737000000001</v>
      </c>
      <c r="G733" s="53">
        <f t="shared" si="22"/>
        <v>4.1442629999999987</v>
      </c>
      <c r="H733" s="48">
        <f t="shared" si="23"/>
        <v>0.12100037956204376</v>
      </c>
      <c r="K733" s="5"/>
    </row>
    <row r="734" spans="3:11" x14ac:dyDescent="0.45">
      <c r="C734" s="28">
        <v>5956</v>
      </c>
      <c r="D734" s="2" t="s">
        <v>912</v>
      </c>
      <c r="E734" s="5">
        <v>10.62</v>
      </c>
      <c r="F734" s="5">
        <v>5.2885759999999999</v>
      </c>
      <c r="G734" s="53">
        <f t="shared" si="22"/>
        <v>5.3314239999999993</v>
      </c>
      <c r="H734" s="48">
        <f t="shared" si="23"/>
        <v>0.50201732580037661</v>
      </c>
      <c r="K734" s="5"/>
    </row>
    <row r="735" spans="3:11" x14ac:dyDescent="0.45">
      <c r="C735" s="28">
        <v>5957</v>
      </c>
      <c r="D735" s="2" t="s">
        <v>913</v>
      </c>
      <c r="E735" s="5">
        <v>10.62</v>
      </c>
      <c r="F735" s="5">
        <v>5.2885759999999999</v>
      </c>
      <c r="G735" s="53">
        <f t="shared" si="22"/>
        <v>5.3314239999999993</v>
      </c>
      <c r="H735" s="48">
        <f t="shared" si="23"/>
        <v>0.50201732580037661</v>
      </c>
      <c r="K735" s="5"/>
    </row>
    <row r="736" spans="3:11" x14ac:dyDescent="0.45">
      <c r="C736" s="28">
        <v>5958</v>
      </c>
      <c r="D736" s="2" t="s">
        <v>914</v>
      </c>
      <c r="E736" s="5">
        <v>10.62</v>
      </c>
      <c r="F736" s="5">
        <v>5.2885759999999999</v>
      </c>
      <c r="G736" s="53">
        <f t="shared" si="22"/>
        <v>5.3314239999999993</v>
      </c>
      <c r="H736" s="48">
        <f t="shared" si="23"/>
        <v>0.50201732580037661</v>
      </c>
      <c r="K736" s="5"/>
    </row>
    <row r="737" spans="3:11" x14ac:dyDescent="0.45">
      <c r="C737" s="28">
        <v>5959</v>
      </c>
      <c r="D737" s="2" t="s">
        <v>915</v>
      </c>
      <c r="E737" s="5">
        <v>10.62</v>
      </c>
      <c r="F737" s="5">
        <v>5.2885759999999999</v>
      </c>
      <c r="G737" s="53">
        <f t="shared" si="22"/>
        <v>5.3314239999999993</v>
      </c>
      <c r="H737" s="48">
        <f t="shared" si="23"/>
        <v>0.50201732580037661</v>
      </c>
      <c r="K737" s="5"/>
    </row>
    <row r="738" spans="3:11" x14ac:dyDescent="0.45">
      <c r="C738" s="28">
        <v>5970</v>
      </c>
      <c r="D738" s="2" t="s">
        <v>226</v>
      </c>
      <c r="E738" s="5">
        <v>1.0900000000000001</v>
      </c>
      <c r="F738" s="5">
        <v>0.64299600000000001</v>
      </c>
      <c r="G738" s="53">
        <f t="shared" si="22"/>
        <v>0.44700400000000007</v>
      </c>
      <c r="H738" s="48">
        <f t="shared" si="23"/>
        <v>0.41009541284403672</v>
      </c>
      <c r="K738" s="5"/>
    </row>
    <row r="739" spans="3:11" x14ac:dyDescent="0.45">
      <c r="C739" s="28">
        <v>5971</v>
      </c>
      <c r="D739" s="2" t="s">
        <v>229</v>
      </c>
      <c r="E739" s="5">
        <v>0.73</v>
      </c>
      <c r="F739" s="5">
        <v>0.57757400000000003</v>
      </c>
      <c r="G739" s="53">
        <f t="shared" si="22"/>
        <v>0.15242599999999995</v>
      </c>
      <c r="H739" s="48">
        <f t="shared" si="23"/>
        <v>0.20880273972602734</v>
      </c>
      <c r="K739" s="5"/>
    </row>
    <row r="740" spans="3:11" x14ac:dyDescent="0.45">
      <c r="C740" s="28">
        <v>5972</v>
      </c>
      <c r="D740" s="2" t="s">
        <v>227</v>
      </c>
      <c r="E740" s="5">
        <v>0.73</v>
      </c>
      <c r="F740" s="5">
        <v>0.64904799999999996</v>
      </c>
      <c r="G740" s="53">
        <f t="shared" si="22"/>
        <v>8.0952000000000024E-2</v>
      </c>
      <c r="H740" s="48">
        <f t="shared" si="23"/>
        <v>0.11089315068493154</v>
      </c>
      <c r="K740" s="5"/>
    </row>
    <row r="741" spans="3:11" x14ac:dyDescent="0.45">
      <c r="C741" s="28">
        <v>5973</v>
      </c>
      <c r="D741" s="2" t="s">
        <v>228</v>
      </c>
      <c r="E741" s="5">
        <v>1.0900000000000001</v>
      </c>
      <c r="F741" s="5">
        <v>0.62305600000000005</v>
      </c>
      <c r="G741" s="53">
        <f t="shared" si="22"/>
        <v>0.46694400000000003</v>
      </c>
      <c r="H741" s="48">
        <f t="shared" si="23"/>
        <v>0.42838899082568804</v>
      </c>
      <c r="K741" s="5"/>
    </row>
    <row r="742" spans="3:11" x14ac:dyDescent="0.45">
      <c r="C742" s="28">
        <v>5975</v>
      </c>
      <c r="D742" s="2" t="s">
        <v>230</v>
      </c>
      <c r="E742" s="5">
        <v>79.89</v>
      </c>
      <c r="F742" s="5">
        <v>36.486857999999998</v>
      </c>
      <c r="G742" s="53">
        <f t="shared" si="22"/>
        <v>43.403142000000003</v>
      </c>
      <c r="H742" s="48">
        <f t="shared" si="23"/>
        <v>0.54328629365377401</v>
      </c>
      <c r="K742" s="5"/>
    </row>
    <row r="743" spans="3:11" x14ac:dyDescent="0.45">
      <c r="C743" s="28">
        <v>5979</v>
      </c>
      <c r="D743" s="2" t="s">
        <v>199</v>
      </c>
      <c r="E743" s="5">
        <v>133.84</v>
      </c>
      <c r="F743" s="5">
        <v>70.686977999999996</v>
      </c>
      <c r="G743" s="53">
        <f t="shared" si="22"/>
        <v>63.153022000000007</v>
      </c>
      <c r="H743" s="48">
        <f t="shared" si="23"/>
        <v>0.47185461745367607</v>
      </c>
      <c r="K743" s="5"/>
    </row>
    <row r="744" spans="3:11" x14ac:dyDescent="0.45">
      <c r="C744" s="28">
        <v>5989</v>
      </c>
      <c r="D744" s="2" t="s">
        <v>1342</v>
      </c>
      <c r="E744" s="5">
        <v>0.73</v>
      </c>
      <c r="F744" s="5">
        <v>0.73429199999999994</v>
      </c>
      <c r="G744" s="53">
        <f t="shared" si="22"/>
        <v>-4.2919999999999625E-3</v>
      </c>
      <c r="H744" s="48">
        <f t="shared" si="23"/>
        <v>-5.8794520547944696E-3</v>
      </c>
      <c r="K744" s="5"/>
    </row>
    <row r="745" spans="3:11" x14ac:dyDescent="0.45">
      <c r="C745" s="28">
        <v>6002</v>
      </c>
      <c r="D745" s="2" t="s">
        <v>916</v>
      </c>
      <c r="E745" s="5">
        <v>0.56379999999999997</v>
      </c>
      <c r="F745" s="5">
        <v>0.59685999999999995</v>
      </c>
      <c r="G745" s="53">
        <f t="shared" si="22"/>
        <v>-3.3059999999999978E-2</v>
      </c>
      <c r="H745" s="48">
        <f t="shared" si="23"/>
        <v>-5.863781482795314E-2</v>
      </c>
      <c r="K745" s="5"/>
    </row>
    <row r="746" spans="3:11" x14ac:dyDescent="0.45">
      <c r="C746" s="28">
        <v>6007</v>
      </c>
      <c r="D746" s="2" t="s">
        <v>917</v>
      </c>
      <c r="E746" s="5">
        <v>3.56</v>
      </c>
      <c r="F746" s="5">
        <v>2.1241219999999998</v>
      </c>
      <c r="G746" s="53">
        <f t="shared" si="22"/>
        <v>1.4358780000000002</v>
      </c>
      <c r="H746" s="48">
        <f t="shared" si="23"/>
        <v>0.40333651685393263</v>
      </c>
      <c r="K746" s="5"/>
    </row>
    <row r="747" spans="3:11" x14ac:dyDescent="0.45">
      <c r="C747" s="28">
        <v>6008</v>
      </c>
      <c r="D747" s="2" t="s">
        <v>134</v>
      </c>
      <c r="E747" s="5">
        <v>71.94</v>
      </c>
      <c r="F747" s="5">
        <v>35.710481000000001</v>
      </c>
      <c r="G747" s="53">
        <f t="shared" si="22"/>
        <v>36.229518999999996</v>
      </c>
      <c r="H747" s="48">
        <f t="shared" si="23"/>
        <v>0.50360743675284958</v>
      </c>
      <c r="K747" s="5"/>
    </row>
    <row r="748" spans="3:11" x14ac:dyDescent="0.45">
      <c r="C748" s="28">
        <v>6009</v>
      </c>
      <c r="D748" s="2" t="s">
        <v>124</v>
      </c>
      <c r="E748" s="5">
        <v>63.44</v>
      </c>
      <c r="F748" s="5">
        <v>60.526206999999999</v>
      </c>
      <c r="G748" s="53">
        <f t="shared" si="22"/>
        <v>2.9137929999999983</v>
      </c>
      <c r="H748" s="48">
        <f t="shared" si="23"/>
        <v>4.592990226986126E-2</v>
      </c>
      <c r="K748" s="5"/>
    </row>
    <row r="749" spans="3:11" x14ac:dyDescent="0.45">
      <c r="C749" s="28">
        <v>6010</v>
      </c>
      <c r="D749" s="2" t="s">
        <v>129</v>
      </c>
      <c r="E749" s="5">
        <v>102</v>
      </c>
      <c r="F749" s="5">
        <v>68.803668000000002</v>
      </c>
      <c r="G749" s="53">
        <f t="shared" si="22"/>
        <v>33.196331999999998</v>
      </c>
      <c r="H749" s="48">
        <f t="shared" si="23"/>
        <v>0.32545423529411766</v>
      </c>
      <c r="K749" s="5"/>
    </row>
    <row r="750" spans="3:11" x14ac:dyDescent="0.45">
      <c r="C750" s="28">
        <v>6011</v>
      </c>
      <c r="D750" s="2" t="s">
        <v>117</v>
      </c>
      <c r="E750" s="5">
        <v>127.14</v>
      </c>
      <c r="F750" s="5">
        <v>69.139128999999997</v>
      </c>
      <c r="G750" s="53">
        <f t="shared" si="22"/>
        <v>58.000871000000004</v>
      </c>
      <c r="H750" s="48">
        <f t="shared" si="23"/>
        <v>0.45619687745792042</v>
      </c>
      <c r="K750" s="5"/>
    </row>
    <row r="751" spans="3:11" x14ac:dyDescent="0.45">
      <c r="C751" s="28">
        <v>6012</v>
      </c>
      <c r="D751" s="2" t="s">
        <v>167</v>
      </c>
      <c r="E751" s="5">
        <v>66.77</v>
      </c>
      <c r="F751" s="5">
        <v>19.176625000000001</v>
      </c>
      <c r="G751" s="53">
        <f t="shared" si="22"/>
        <v>47.593374999999995</v>
      </c>
      <c r="H751" s="48">
        <f t="shared" si="23"/>
        <v>0.7127957915231391</v>
      </c>
      <c r="K751" s="5"/>
    </row>
    <row r="752" spans="3:11" x14ac:dyDescent="0.45">
      <c r="C752" s="28">
        <v>6013</v>
      </c>
      <c r="D752" s="2" t="s">
        <v>131</v>
      </c>
      <c r="E752" s="5">
        <v>123</v>
      </c>
      <c r="F752" s="5">
        <v>62.945233000000002</v>
      </c>
      <c r="G752" s="53">
        <f t="shared" si="22"/>
        <v>60.054766999999998</v>
      </c>
      <c r="H752" s="48">
        <f t="shared" si="23"/>
        <v>0.48825013821138208</v>
      </c>
      <c r="K752" s="5"/>
    </row>
    <row r="753" spans="3:11" x14ac:dyDescent="0.45">
      <c r="C753" s="28">
        <v>6015</v>
      </c>
      <c r="D753" s="2" t="s">
        <v>918</v>
      </c>
      <c r="E753" s="5">
        <v>1.6348</v>
      </c>
      <c r="F753" s="5">
        <v>1.331796</v>
      </c>
      <c r="G753" s="53">
        <f t="shared" si="22"/>
        <v>0.30300400000000005</v>
      </c>
      <c r="H753" s="48">
        <f t="shared" si="23"/>
        <v>0.18534621972106682</v>
      </c>
      <c r="K753" s="5"/>
    </row>
    <row r="754" spans="3:11" x14ac:dyDescent="0.45">
      <c r="C754" s="28">
        <v>6021</v>
      </c>
      <c r="D754" s="2" t="s">
        <v>919</v>
      </c>
      <c r="E754" s="5">
        <v>0.57250000000000001</v>
      </c>
      <c r="F754" s="5">
        <v>0.187301</v>
      </c>
      <c r="G754" s="53">
        <f t="shared" si="22"/>
        <v>0.38519900000000001</v>
      </c>
      <c r="H754" s="48">
        <f t="shared" si="23"/>
        <v>0.67283668122270746</v>
      </c>
      <c r="K754" s="5"/>
    </row>
    <row r="755" spans="3:11" x14ac:dyDescent="0.45">
      <c r="C755" s="28">
        <v>6022</v>
      </c>
      <c r="D755" s="2" t="s">
        <v>206</v>
      </c>
      <c r="E755" s="5">
        <v>20</v>
      </c>
      <c r="F755" s="5">
        <v>7.5980129999999999</v>
      </c>
      <c r="G755" s="53">
        <f t="shared" si="22"/>
        <v>12.401987</v>
      </c>
      <c r="H755" s="48">
        <f t="shared" si="23"/>
        <v>0.62009935000000005</v>
      </c>
      <c r="K755" s="5"/>
    </row>
    <row r="756" spans="3:11" x14ac:dyDescent="0.45">
      <c r="C756" s="28">
        <v>6023</v>
      </c>
      <c r="D756" s="2" t="s">
        <v>207</v>
      </c>
      <c r="E756" s="5">
        <v>37</v>
      </c>
      <c r="F756" s="5">
        <v>18.720134000000002</v>
      </c>
      <c r="G756" s="53">
        <f t="shared" si="22"/>
        <v>18.279865999999998</v>
      </c>
      <c r="H756" s="48">
        <f t="shared" si="23"/>
        <v>0.49405043243243241</v>
      </c>
      <c r="K756" s="5"/>
    </row>
    <row r="757" spans="3:11" x14ac:dyDescent="0.45">
      <c r="C757" s="28">
        <v>6024</v>
      </c>
      <c r="D757" s="2" t="s">
        <v>76</v>
      </c>
      <c r="E757" s="5">
        <v>50.5</v>
      </c>
      <c r="F757" s="5">
        <v>26.076893999999999</v>
      </c>
      <c r="G757" s="53">
        <f t="shared" si="22"/>
        <v>24.423106000000001</v>
      </c>
      <c r="H757" s="48">
        <f t="shared" si="23"/>
        <v>0.48362586138613861</v>
      </c>
      <c r="K757" s="5"/>
    </row>
    <row r="758" spans="3:11" x14ac:dyDescent="0.45">
      <c r="C758" s="28">
        <v>6038</v>
      </c>
      <c r="D758" s="2" t="s">
        <v>169</v>
      </c>
      <c r="E758" s="5">
        <v>16.88</v>
      </c>
      <c r="F758" s="5">
        <v>13.25431</v>
      </c>
      <c r="G758" s="53">
        <f t="shared" si="22"/>
        <v>3.6256899999999987</v>
      </c>
      <c r="H758" s="48">
        <f t="shared" si="23"/>
        <v>0.21479206161137435</v>
      </c>
      <c r="K758" s="5"/>
    </row>
    <row r="759" spans="3:11" x14ac:dyDescent="0.45">
      <c r="C759" s="28">
        <v>6039</v>
      </c>
      <c r="D759" s="2" t="s">
        <v>128</v>
      </c>
      <c r="E759" s="5">
        <v>20.6</v>
      </c>
      <c r="F759" s="5">
        <v>10.713545999999999</v>
      </c>
      <c r="G759" s="53">
        <f t="shared" si="22"/>
        <v>9.8864540000000023</v>
      </c>
      <c r="H759" s="48">
        <f t="shared" si="23"/>
        <v>0.47992495145631076</v>
      </c>
      <c r="K759" s="5"/>
    </row>
    <row r="760" spans="3:11" x14ac:dyDescent="0.45">
      <c r="C760" s="28">
        <v>6040</v>
      </c>
      <c r="D760" s="2" t="s">
        <v>125</v>
      </c>
      <c r="E760" s="5">
        <v>82.44</v>
      </c>
      <c r="F760" s="5">
        <v>46.097130999999997</v>
      </c>
      <c r="G760" s="53">
        <f t="shared" si="22"/>
        <v>36.342869</v>
      </c>
      <c r="H760" s="48">
        <f t="shared" si="23"/>
        <v>0.44084023532265892</v>
      </c>
      <c r="K760" s="5"/>
    </row>
    <row r="761" spans="3:11" x14ac:dyDescent="0.45">
      <c r="C761" s="28">
        <v>6050</v>
      </c>
      <c r="D761" s="2" t="s">
        <v>302</v>
      </c>
      <c r="E761" s="5">
        <v>0.53220000000000001</v>
      </c>
      <c r="F761" s="5">
        <v>0.315639</v>
      </c>
      <c r="G761" s="53">
        <f t="shared" si="22"/>
        <v>0.216561</v>
      </c>
      <c r="H761" s="48">
        <f t="shared" si="23"/>
        <v>0.40691657271702369</v>
      </c>
      <c r="K761" s="5"/>
    </row>
    <row r="762" spans="3:11" x14ac:dyDescent="0.45">
      <c r="C762" s="28">
        <v>6052</v>
      </c>
      <c r="D762" s="2" t="s">
        <v>325</v>
      </c>
      <c r="E762" s="5">
        <v>1.512</v>
      </c>
      <c r="F762" s="5">
        <v>0.55274299999999998</v>
      </c>
      <c r="G762" s="53">
        <f t="shared" si="22"/>
        <v>0.95925700000000003</v>
      </c>
      <c r="H762" s="48">
        <f t="shared" si="23"/>
        <v>0.6344292328042328</v>
      </c>
      <c r="K762" s="5"/>
    </row>
    <row r="763" spans="3:11" x14ac:dyDescent="0.45">
      <c r="C763" s="28">
        <v>6054</v>
      </c>
      <c r="D763" s="2" t="s">
        <v>920</v>
      </c>
      <c r="E763" s="5">
        <v>1.5960000000000001</v>
      </c>
      <c r="F763" s="5">
        <v>0.48455999999999999</v>
      </c>
      <c r="G763" s="53">
        <f t="shared" si="22"/>
        <v>1.11144</v>
      </c>
      <c r="H763" s="48">
        <f t="shared" si="23"/>
        <v>0.696390977443609</v>
      </c>
      <c r="K763" s="5"/>
    </row>
    <row r="764" spans="3:11" x14ac:dyDescent="0.45">
      <c r="C764" s="28">
        <v>6059</v>
      </c>
      <c r="D764" s="2" t="s">
        <v>921</v>
      </c>
      <c r="E764" s="5">
        <v>67.58</v>
      </c>
      <c r="F764" s="5">
        <v>67.388135000000005</v>
      </c>
      <c r="G764" s="53">
        <f t="shared" si="22"/>
        <v>0.19186499999999285</v>
      </c>
      <c r="H764" s="48">
        <f t="shared" si="23"/>
        <v>2.8390796093517735E-3</v>
      </c>
      <c r="K764" s="5"/>
    </row>
    <row r="765" spans="3:11" x14ac:dyDescent="0.45">
      <c r="C765" s="28">
        <v>6065</v>
      </c>
      <c r="D765" s="2" t="s">
        <v>922</v>
      </c>
      <c r="E765" s="5">
        <v>36.380000000000003</v>
      </c>
      <c r="F765" s="5">
        <v>20.858086</v>
      </c>
      <c r="G765" s="53">
        <f t="shared" si="22"/>
        <v>15.521914000000002</v>
      </c>
      <c r="H765" s="48">
        <f t="shared" si="23"/>
        <v>0.4266606377130292</v>
      </c>
      <c r="K765" s="5"/>
    </row>
    <row r="766" spans="3:11" x14ac:dyDescent="0.45">
      <c r="C766" s="28">
        <v>6066</v>
      </c>
      <c r="D766" s="2" t="s">
        <v>923</v>
      </c>
      <c r="E766" s="5">
        <v>79.98</v>
      </c>
      <c r="F766" s="5">
        <v>3.6927300000000001</v>
      </c>
      <c r="G766" s="53">
        <f t="shared" si="22"/>
        <v>76.287270000000007</v>
      </c>
      <c r="H766" s="48">
        <f t="shared" si="23"/>
        <v>0.95382933233308331</v>
      </c>
      <c r="K766" s="5"/>
    </row>
    <row r="767" spans="3:11" x14ac:dyDescent="0.45">
      <c r="C767" s="28">
        <v>6073</v>
      </c>
      <c r="D767" s="2" t="s">
        <v>73</v>
      </c>
      <c r="E767" s="5">
        <v>57.1</v>
      </c>
      <c r="F767" s="5">
        <v>29.465357000000001</v>
      </c>
      <c r="G767" s="53">
        <f t="shared" si="22"/>
        <v>27.634643000000001</v>
      </c>
      <c r="H767" s="48">
        <f t="shared" si="23"/>
        <v>0.48396922942206655</v>
      </c>
      <c r="K767" s="5"/>
    </row>
    <row r="768" spans="3:11" x14ac:dyDescent="0.45">
      <c r="C768" s="28">
        <v>6074</v>
      </c>
      <c r="D768" s="2" t="s">
        <v>74</v>
      </c>
      <c r="E768" s="5">
        <v>129.18</v>
      </c>
      <c r="F768" s="5">
        <v>27.437481999999999</v>
      </c>
      <c r="G768" s="53">
        <f t="shared" si="22"/>
        <v>101.742518</v>
      </c>
      <c r="H768" s="48">
        <f t="shared" si="23"/>
        <v>0.78760270939773958</v>
      </c>
      <c r="K768" s="5"/>
    </row>
    <row r="769" spans="3:11" x14ac:dyDescent="0.45">
      <c r="C769" s="28">
        <v>6075</v>
      </c>
      <c r="D769" s="2" t="s">
        <v>66</v>
      </c>
      <c r="E769" s="5">
        <v>76.16</v>
      </c>
      <c r="F769" s="5">
        <v>32.867773</v>
      </c>
      <c r="G769" s="53">
        <f t="shared" si="22"/>
        <v>43.292226999999997</v>
      </c>
      <c r="H769" s="48">
        <f t="shared" si="23"/>
        <v>0.56843785451680673</v>
      </c>
      <c r="K769" s="5"/>
    </row>
    <row r="770" spans="3:11" x14ac:dyDescent="0.45">
      <c r="C770" s="28">
        <v>6076</v>
      </c>
      <c r="D770" s="2" t="s">
        <v>68</v>
      </c>
      <c r="E770" s="5">
        <v>65</v>
      </c>
      <c r="F770" s="5">
        <v>0</v>
      </c>
      <c r="G770" s="53">
        <f t="shared" si="22"/>
        <v>65</v>
      </c>
      <c r="H770" s="48">
        <f t="shared" si="23"/>
        <v>1</v>
      </c>
      <c r="K770" s="5"/>
    </row>
    <row r="771" spans="3:11" x14ac:dyDescent="0.45">
      <c r="C771" s="28">
        <v>6089</v>
      </c>
      <c r="D771" s="2" t="s">
        <v>924</v>
      </c>
      <c r="E771" s="5">
        <v>54.84</v>
      </c>
      <c r="F771" s="5">
        <v>32.588856</v>
      </c>
      <c r="G771" s="53">
        <f t="shared" ref="G771:G834" si="24">E771-F771</f>
        <v>22.251144000000004</v>
      </c>
      <c r="H771" s="48">
        <f t="shared" ref="H771:H834" si="25">G771/E771</f>
        <v>0.40574660831509851</v>
      </c>
      <c r="K771" s="5"/>
    </row>
    <row r="772" spans="3:11" x14ac:dyDescent="0.45">
      <c r="C772" s="28">
        <v>6090</v>
      </c>
      <c r="D772" s="2" t="s">
        <v>69</v>
      </c>
      <c r="E772" s="5">
        <v>56.88</v>
      </c>
      <c r="F772" s="5">
        <v>28.454913999999999</v>
      </c>
      <c r="G772" s="53">
        <f t="shared" si="24"/>
        <v>28.425086000000004</v>
      </c>
      <c r="H772" s="48">
        <f t="shared" si="25"/>
        <v>0.49973779887482422</v>
      </c>
      <c r="K772" s="5"/>
    </row>
    <row r="773" spans="3:11" x14ac:dyDescent="0.45">
      <c r="C773" s="28">
        <v>6091</v>
      </c>
      <c r="D773" s="2" t="s">
        <v>70</v>
      </c>
      <c r="E773" s="5">
        <v>58.44</v>
      </c>
      <c r="F773" s="5">
        <v>48.016404000000001</v>
      </c>
      <c r="G773" s="53">
        <f t="shared" si="24"/>
        <v>10.423595999999996</v>
      </c>
      <c r="H773" s="48">
        <f t="shared" si="25"/>
        <v>0.17836406570841884</v>
      </c>
      <c r="K773" s="5"/>
    </row>
    <row r="774" spans="3:11" x14ac:dyDescent="0.45">
      <c r="C774" s="28">
        <v>6092</v>
      </c>
      <c r="D774" s="2" t="s">
        <v>75</v>
      </c>
      <c r="E774" s="5">
        <v>52.52</v>
      </c>
      <c r="F774" s="5">
        <v>37.552995000000003</v>
      </c>
      <c r="G774" s="53">
        <f t="shared" si="24"/>
        <v>14.967005</v>
      </c>
      <c r="H774" s="48">
        <f t="shared" si="25"/>
        <v>0.28497724676313785</v>
      </c>
      <c r="K774" s="5"/>
    </row>
    <row r="775" spans="3:11" x14ac:dyDescent="0.45">
      <c r="C775" s="28">
        <v>6093</v>
      </c>
      <c r="D775" s="2" t="s">
        <v>71</v>
      </c>
      <c r="E775" s="5">
        <v>46.82</v>
      </c>
      <c r="F775" s="5">
        <v>41.809770999999998</v>
      </c>
      <c r="G775" s="53">
        <f t="shared" si="24"/>
        <v>5.0102290000000025</v>
      </c>
      <c r="H775" s="48">
        <f t="shared" si="25"/>
        <v>0.10701044425459211</v>
      </c>
      <c r="K775" s="5"/>
    </row>
    <row r="776" spans="3:11" x14ac:dyDescent="0.45">
      <c r="C776" s="28">
        <v>6094</v>
      </c>
      <c r="D776" s="2" t="s">
        <v>72</v>
      </c>
      <c r="E776" s="5">
        <v>67.77</v>
      </c>
      <c r="F776" s="5">
        <v>49.272410000000001</v>
      </c>
      <c r="G776" s="53">
        <f t="shared" si="24"/>
        <v>18.497589999999995</v>
      </c>
      <c r="H776" s="48">
        <f t="shared" si="25"/>
        <v>0.27294658403423339</v>
      </c>
      <c r="K776" s="5"/>
    </row>
    <row r="777" spans="3:11" x14ac:dyDescent="0.45">
      <c r="C777" s="28">
        <v>6095</v>
      </c>
      <c r="D777" s="2" t="s">
        <v>925</v>
      </c>
      <c r="E777" s="5">
        <v>57.08</v>
      </c>
      <c r="F777" s="5">
        <v>25.718053999999999</v>
      </c>
      <c r="G777" s="53">
        <f t="shared" si="24"/>
        <v>31.361946</v>
      </c>
      <c r="H777" s="48">
        <f t="shared" si="25"/>
        <v>0.54943843728100916</v>
      </c>
      <c r="K777" s="5"/>
    </row>
    <row r="778" spans="3:11" x14ac:dyDescent="0.45">
      <c r="C778" s="28">
        <v>6096</v>
      </c>
      <c r="D778" s="2" t="s">
        <v>926</v>
      </c>
      <c r="E778" s="5">
        <v>121.86</v>
      </c>
      <c r="F778" s="5">
        <v>64.215081999999995</v>
      </c>
      <c r="G778" s="53">
        <f t="shared" si="24"/>
        <v>57.644918000000004</v>
      </c>
      <c r="H778" s="48">
        <f t="shared" si="25"/>
        <v>0.47304216313802727</v>
      </c>
      <c r="K778" s="5"/>
    </row>
    <row r="779" spans="3:11" x14ac:dyDescent="0.45">
      <c r="C779" s="28">
        <v>6097</v>
      </c>
      <c r="D779" s="2" t="s">
        <v>927</v>
      </c>
      <c r="E779" s="5">
        <v>80.040000000000006</v>
      </c>
      <c r="F779" s="5">
        <v>9.3436029999999999</v>
      </c>
      <c r="G779" s="53">
        <f t="shared" si="24"/>
        <v>70.696397000000005</v>
      </c>
      <c r="H779" s="48">
        <f t="shared" si="25"/>
        <v>0.88326333083458275</v>
      </c>
      <c r="K779" s="5"/>
    </row>
    <row r="780" spans="3:11" x14ac:dyDescent="0.45">
      <c r="C780" s="28">
        <v>6117</v>
      </c>
      <c r="D780" s="2" t="s">
        <v>928</v>
      </c>
      <c r="E780" s="5">
        <v>1.39</v>
      </c>
      <c r="F780" s="5">
        <v>0.64718299999999995</v>
      </c>
      <c r="G780" s="53">
        <f t="shared" si="24"/>
        <v>0.74281699999999995</v>
      </c>
      <c r="H780" s="48">
        <f t="shared" si="25"/>
        <v>0.53440071942446044</v>
      </c>
      <c r="K780" s="5"/>
    </row>
    <row r="781" spans="3:11" x14ac:dyDescent="0.45">
      <c r="C781" s="28">
        <v>6118</v>
      </c>
      <c r="D781" s="2" t="s">
        <v>2043</v>
      </c>
      <c r="E781" s="5">
        <v>1.29</v>
      </c>
      <c r="F781" s="5">
        <v>0.32730700000000001</v>
      </c>
      <c r="G781" s="53">
        <f t="shared" si="24"/>
        <v>0.96269300000000002</v>
      </c>
      <c r="H781" s="48">
        <f t="shared" si="25"/>
        <v>0.74627364341085267</v>
      </c>
      <c r="K781" s="5"/>
    </row>
    <row r="782" spans="3:11" x14ac:dyDescent="0.45">
      <c r="C782" s="28">
        <v>6141</v>
      </c>
      <c r="D782" s="2" t="s">
        <v>929</v>
      </c>
      <c r="E782" s="5">
        <v>3.26</v>
      </c>
      <c r="F782" s="5">
        <v>2.649089</v>
      </c>
      <c r="G782" s="53">
        <f t="shared" si="24"/>
        <v>0.61091099999999976</v>
      </c>
      <c r="H782" s="48">
        <f t="shared" si="25"/>
        <v>0.1873960122699386</v>
      </c>
      <c r="K782" s="5"/>
    </row>
    <row r="783" spans="3:11" x14ac:dyDescent="0.45">
      <c r="C783" s="28">
        <v>6145</v>
      </c>
      <c r="D783" s="2" t="s">
        <v>930</v>
      </c>
      <c r="E783" s="5">
        <v>0.36</v>
      </c>
      <c r="F783" s="5">
        <v>0.191914</v>
      </c>
      <c r="G783" s="53">
        <f t="shared" si="24"/>
        <v>0.16808599999999999</v>
      </c>
      <c r="H783" s="48">
        <f t="shared" si="25"/>
        <v>0.46690555555555552</v>
      </c>
      <c r="K783" s="5"/>
    </row>
    <row r="784" spans="3:11" x14ac:dyDescent="0.45">
      <c r="C784" s="28">
        <v>6161</v>
      </c>
      <c r="D784" s="2" t="s">
        <v>240</v>
      </c>
      <c r="E784" s="5">
        <v>50</v>
      </c>
      <c r="F784" s="5">
        <v>5.7850549999999998</v>
      </c>
      <c r="G784" s="53">
        <f t="shared" si="24"/>
        <v>44.214945</v>
      </c>
      <c r="H784" s="48">
        <f t="shared" si="25"/>
        <v>0.8842989</v>
      </c>
      <c r="K784" s="5"/>
    </row>
    <row r="785" spans="3:11" x14ac:dyDescent="0.45">
      <c r="C785" s="28">
        <v>6162</v>
      </c>
      <c r="D785" s="2" t="s">
        <v>344</v>
      </c>
      <c r="E785" s="5">
        <v>75</v>
      </c>
      <c r="F785" s="5">
        <v>6.0572410000000003</v>
      </c>
      <c r="G785" s="53">
        <f t="shared" si="24"/>
        <v>68.942758999999995</v>
      </c>
      <c r="H785" s="48">
        <f t="shared" si="25"/>
        <v>0.91923678666666664</v>
      </c>
      <c r="K785" s="5"/>
    </row>
    <row r="786" spans="3:11" x14ac:dyDescent="0.45">
      <c r="C786" s="28">
        <v>6163</v>
      </c>
      <c r="D786" s="2" t="s">
        <v>189</v>
      </c>
      <c r="E786" s="5">
        <v>90</v>
      </c>
      <c r="F786" s="5">
        <v>6.2205529999999998</v>
      </c>
      <c r="G786" s="53">
        <f t="shared" si="24"/>
        <v>83.779447000000005</v>
      </c>
      <c r="H786" s="48">
        <f t="shared" si="25"/>
        <v>0.93088274444444452</v>
      </c>
      <c r="K786" s="5"/>
    </row>
    <row r="787" spans="3:11" x14ac:dyDescent="0.45">
      <c r="C787" s="28">
        <v>6164</v>
      </c>
      <c r="D787" s="2" t="s">
        <v>188</v>
      </c>
      <c r="E787" s="5">
        <v>0.4</v>
      </c>
      <c r="F787" s="5">
        <v>0.245259</v>
      </c>
      <c r="G787" s="53">
        <f t="shared" si="24"/>
        <v>0.15474100000000002</v>
      </c>
      <c r="H787" s="48">
        <f t="shared" si="25"/>
        <v>0.38685250000000004</v>
      </c>
      <c r="K787" s="5"/>
    </row>
    <row r="788" spans="3:11" x14ac:dyDescent="0.45">
      <c r="C788" s="28">
        <v>6165</v>
      </c>
      <c r="D788" s="2" t="s">
        <v>285</v>
      </c>
      <c r="E788" s="5">
        <v>67</v>
      </c>
      <c r="F788" s="5">
        <v>19.468387</v>
      </c>
      <c r="G788" s="53">
        <f t="shared" si="24"/>
        <v>47.531613</v>
      </c>
      <c r="H788" s="48">
        <f t="shared" si="25"/>
        <v>0.70942705970149256</v>
      </c>
      <c r="K788" s="5"/>
    </row>
    <row r="789" spans="3:11" x14ac:dyDescent="0.45">
      <c r="C789" s="28">
        <v>6168</v>
      </c>
      <c r="D789" s="2" t="s">
        <v>104</v>
      </c>
      <c r="E789" s="5">
        <v>418.1</v>
      </c>
      <c r="F789" s="5">
        <v>177.46457599999999</v>
      </c>
      <c r="G789" s="53">
        <f t="shared" si="24"/>
        <v>240.63542400000003</v>
      </c>
      <c r="H789" s="48">
        <f t="shared" si="25"/>
        <v>0.57554514231045206</v>
      </c>
      <c r="K789" s="5"/>
    </row>
    <row r="790" spans="3:11" x14ac:dyDescent="0.45">
      <c r="C790" s="28">
        <v>6170</v>
      </c>
      <c r="D790" s="2" t="s">
        <v>931</v>
      </c>
      <c r="E790" s="5">
        <v>0.11</v>
      </c>
      <c r="F790" s="5">
        <v>6.5897999999999998E-2</v>
      </c>
      <c r="G790" s="53">
        <f t="shared" si="24"/>
        <v>4.4102000000000002E-2</v>
      </c>
      <c r="H790" s="48">
        <f t="shared" si="25"/>
        <v>0.40092727272727274</v>
      </c>
      <c r="K790" s="5"/>
    </row>
    <row r="791" spans="3:11" x14ac:dyDescent="0.45">
      <c r="C791" s="28">
        <v>6172</v>
      </c>
      <c r="D791" s="2" t="s">
        <v>146</v>
      </c>
      <c r="E791" s="5">
        <v>3.25</v>
      </c>
      <c r="F791" s="5">
        <v>1.517002</v>
      </c>
      <c r="G791" s="53">
        <f t="shared" si="24"/>
        <v>1.732998</v>
      </c>
      <c r="H791" s="48">
        <f t="shared" si="25"/>
        <v>0.53323015384615391</v>
      </c>
      <c r="K791" s="5"/>
    </row>
    <row r="792" spans="3:11" x14ac:dyDescent="0.45">
      <c r="C792" s="28">
        <v>6196</v>
      </c>
      <c r="D792" s="2" t="s">
        <v>932</v>
      </c>
      <c r="E792" s="5">
        <v>490</v>
      </c>
      <c r="F792" s="5">
        <v>262.773866</v>
      </c>
      <c r="G792" s="53">
        <f t="shared" si="24"/>
        <v>227.226134</v>
      </c>
      <c r="H792" s="48">
        <f t="shared" si="25"/>
        <v>0.46372680408163264</v>
      </c>
      <c r="K792" s="5"/>
    </row>
    <row r="793" spans="3:11" x14ac:dyDescent="0.45">
      <c r="C793" s="28">
        <v>6214</v>
      </c>
      <c r="D793" s="2" t="s">
        <v>98</v>
      </c>
      <c r="E793" s="5">
        <v>2.77</v>
      </c>
      <c r="F793" s="5">
        <v>0.81753399999999998</v>
      </c>
      <c r="G793" s="53">
        <f t="shared" si="24"/>
        <v>1.952466</v>
      </c>
      <c r="H793" s="48">
        <f t="shared" si="25"/>
        <v>0.70486137184115527</v>
      </c>
      <c r="K793" s="5"/>
    </row>
    <row r="794" spans="3:11" x14ac:dyDescent="0.45">
      <c r="C794" s="28">
        <v>6215</v>
      </c>
      <c r="D794" s="2" t="s">
        <v>933</v>
      </c>
      <c r="E794" s="5">
        <v>0.25490000000000002</v>
      </c>
      <c r="F794" s="5">
        <v>0.43931999999999999</v>
      </c>
      <c r="G794" s="53">
        <f t="shared" si="24"/>
        <v>-0.18441999999999997</v>
      </c>
      <c r="H794" s="48">
        <f t="shared" si="25"/>
        <v>-0.72349941153393471</v>
      </c>
      <c r="K794" s="5"/>
    </row>
    <row r="795" spans="3:11" x14ac:dyDescent="0.45">
      <c r="C795" s="28">
        <v>6221</v>
      </c>
      <c r="D795" s="2" t="s">
        <v>934</v>
      </c>
      <c r="E795" s="5">
        <v>45.36</v>
      </c>
      <c r="F795" s="5">
        <v>47.118747999999997</v>
      </c>
      <c r="G795" s="53">
        <f t="shared" si="24"/>
        <v>-1.7587479999999971</v>
      </c>
      <c r="H795" s="48">
        <f t="shared" si="25"/>
        <v>-3.8773104056437323E-2</v>
      </c>
      <c r="K795" s="5"/>
    </row>
    <row r="796" spans="3:11" x14ac:dyDescent="0.45">
      <c r="C796" s="28">
        <v>6222</v>
      </c>
      <c r="D796" s="2" t="s">
        <v>935</v>
      </c>
      <c r="E796" s="5">
        <v>35.81</v>
      </c>
      <c r="F796" s="5">
        <v>40.208303000000001</v>
      </c>
      <c r="G796" s="53">
        <f t="shared" si="24"/>
        <v>-4.3983029999999985</v>
      </c>
      <c r="H796" s="48">
        <f t="shared" si="25"/>
        <v>-0.12282331750907563</v>
      </c>
      <c r="K796" s="5"/>
    </row>
    <row r="797" spans="3:11" x14ac:dyDescent="0.45">
      <c r="C797" s="28">
        <v>6223</v>
      </c>
      <c r="D797" s="2" t="s">
        <v>936</v>
      </c>
      <c r="E797" s="5">
        <v>37.57</v>
      </c>
      <c r="F797" s="5">
        <v>40.242269999999998</v>
      </c>
      <c r="G797" s="53">
        <f t="shared" si="24"/>
        <v>-2.6722699999999975</v>
      </c>
      <c r="H797" s="48">
        <f t="shared" si="25"/>
        <v>-7.1127761511844495E-2</v>
      </c>
      <c r="K797" s="5"/>
    </row>
    <row r="798" spans="3:11" x14ac:dyDescent="0.45">
      <c r="C798" s="28">
        <v>6229</v>
      </c>
      <c r="D798" s="2" t="s">
        <v>32</v>
      </c>
      <c r="E798" s="5">
        <v>2500</v>
      </c>
      <c r="F798" s="5">
        <v>907.84463500000004</v>
      </c>
      <c r="G798" s="53">
        <f t="shared" si="24"/>
        <v>1592.1553650000001</v>
      </c>
      <c r="H798" s="48">
        <f t="shared" si="25"/>
        <v>0.63686214600000002</v>
      </c>
      <c r="K798" s="5"/>
    </row>
    <row r="799" spans="3:11" x14ac:dyDescent="0.45">
      <c r="C799" s="28">
        <v>6230</v>
      </c>
      <c r="D799" s="2" t="s">
        <v>937</v>
      </c>
      <c r="E799" s="5">
        <v>1375</v>
      </c>
      <c r="F799" s="5">
        <v>194.15452199999999</v>
      </c>
      <c r="G799" s="53">
        <f t="shared" si="24"/>
        <v>1180.845478</v>
      </c>
      <c r="H799" s="48">
        <f t="shared" si="25"/>
        <v>0.85879671127272728</v>
      </c>
      <c r="K799" s="5"/>
    </row>
    <row r="800" spans="3:11" x14ac:dyDescent="0.45">
      <c r="C800" s="28">
        <v>6231</v>
      </c>
      <c r="D800" s="2" t="s">
        <v>35</v>
      </c>
      <c r="E800" s="5">
        <v>2375</v>
      </c>
      <c r="F800" s="5">
        <v>1139.4531710000001</v>
      </c>
      <c r="G800" s="53">
        <f t="shared" si="24"/>
        <v>1235.5468289999999</v>
      </c>
      <c r="H800" s="48">
        <f t="shared" si="25"/>
        <v>0.52023024378947369</v>
      </c>
      <c r="K800" s="5"/>
    </row>
    <row r="801" spans="3:11" x14ac:dyDescent="0.45">
      <c r="C801" s="28">
        <v>6261</v>
      </c>
      <c r="D801" s="2" t="s">
        <v>938</v>
      </c>
      <c r="E801" s="5">
        <v>50</v>
      </c>
      <c r="F801" s="5">
        <v>2.2177410000000002</v>
      </c>
      <c r="G801" s="53">
        <f t="shared" si="24"/>
        <v>47.782258999999996</v>
      </c>
      <c r="H801" s="48">
        <f t="shared" si="25"/>
        <v>0.95564517999999987</v>
      </c>
      <c r="K801" s="5"/>
    </row>
    <row r="802" spans="3:11" x14ac:dyDescent="0.45">
      <c r="C802" s="28">
        <v>6281</v>
      </c>
      <c r="D802" s="2" t="s">
        <v>320</v>
      </c>
      <c r="E802" s="5">
        <v>60.35</v>
      </c>
      <c r="F802" s="5">
        <v>50.207999999999998</v>
      </c>
      <c r="G802" s="53">
        <f t="shared" si="24"/>
        <v>10.142000000000003</v>
      </c>
      <c r="H802" s="48">
        <f t="shared" si="25"/>
        <v>0.16805302402651207</v>
      </c>
      <c r="K802" s="5"/>
    </row>
    <row r="803" spans="3:11" x14ac:dyDescent="0.45">
      <c r="C803" s="28">
        <v>6282</v>
      </c>
      <c r="D803" s="2" t="s">
        <v>939</v>
      </c>
      <c r="E803" s="5">
        <v>3.830381</v>
      </c>
      <c r="F803" s="5">
        <v>3.3454929999999998</v>
      </c>
      <c r="G803" s="53">
        <f t="shared" si="24"/>
        <v>0.48488800000000021</v>
      </c>
      <c r="H803" s="48">
        <f t="shared" si="25"/>
        <v>0.12659001806869871</v>
      </c>
      <c r="K803" s="5"/>
    </row>
    <row r="804" spans="3:11" x14ac:dyDescent="0.45">
      <c r="C804" s="28">
        <v>6283</v>
      </c>
      <c r="D804" s="2" t="s">
        <v>940</v>
      </c>
      <c r="E804" s="5">
        <v>1.181284</v>
      </c>
      <c r="F804" s="5">
        <v>1.0296920000000001</v>
      </c>
      <c r="G804" s="53">
        <f t="shared" si="24"/>
        <v>0.15159199999999995</v>
      </c>
      <c r="H804" s="48">
        <f t="shared" si="25"/>
        <v>0.12832815817364829</v>
      </c>
      <c r="K804" s="5"/>
    </row>
    <row r="805" spans="3:11" x14ac:dyDescent="0.45">
      <c r="C805" s="28">
        <v>6286</v>
      </c>
      <c r="D805" s="2" t="s">
        <v>941</v>
      </c>
      <c r="E805" s="5">
        <v>486.3</v>
      </c>
      <c r="F805" s="5">
        <v>272.504366</v>
      </c>
      <c r="G805" s="53">
        <f t="shared" si="24"/>
        <v>213.79563400000001</v>
      </c>
      <c r="H805" s="48">
        <f t="shared" si="25"/>
        <v>0.43963733086572077</v>
      </c>
      <c r="K805" s="5"/>
    </row>
    <row r="806" spans="3:11" x14ac:dyDescent="0.45">
      <c r="C806" s="28">
        <v>6305</v>
      </c>
      <c r="D806" s="2" t="s">
        <v>39</v>
      </c>
      <c r="E806" s="5">
        <v>64.069999999999993</v>
      </c>
      <c r="F806" s="5">
        <v>87.770060000000001</v>
      </c>
      <c r="G806" s="53">
        <f t="shared" si="24"/>
        <v>-23.700060000000008</v>
      </c>
      <c r="H806" s="48">
        <f t="shared" si="25"/>
        <v>-0.36990884969564553</v>
      </c>
      <c r="K806" s="5"/>
    </row>
    <row r="807" spans="3:11" x14ac:dyDescent="0.45">
      <c r="C807" s="28">
        <v>6306</v>
      </c>
      <c r="D807" s="2" t="s">
        <v>41</v>
      </c>
      <c r="E807" s="5">
        <v>61.79</v>
      </c>
      <c r="F807" s="5">
        <v>77.440460000000002</v>
      </c>
      <c r="G807" s="53">
        <f t="shared" si="24"/>
        <v>-15.650460000000002</v>
      </c>
      <c r="H807" s="48">
        <f t="shared" si="25"/>
        <v>-0.25328467389545239</v>
      </c>
      <c r="K807" s="5"/>
    </row>
    <row r="808" spans="3:11" x14ac:dyDescent="0.45">
      <c r="C808" s="28">
        <v>6307</v>
      </c>
      <c r="D808" s="2" t="s">
        <v>42</v>
      </c>
      <c r="E808" s="5">
        <v>66.41</v>
      </c>
      <c r="F808" s="5">
        <v>93.395336999999998</v>
      </c>
      <c r="G808" s="53">
        <f t="shared" si="24"/>
        <v>-26.985337000000001</v>
      </c>
      <c r="H808" s="48">
        <f t="shared" si="25"/>
        <v>-0.40634448125282341</v>
      </c>
      <c r="K808" s="5"/>
    </row>
    <row r="809" spans="3:11" x14ac:dyDescent="0.45">
      <c r="C809" s="28">
        <v>6319</v>
      </c>
      <c r="D809" s="2" t="s">
        <v>150</v>
      </c>
      <c r="E809" s="5">
        <v>0.33300000000000002</v>
      </c>
      <c r="F809" s="5">
        <v>0.20219699999999999</v>
      </c>
      <c r="G809" s="53">
        <f t="shared" si="24"/>
        <v>0.13080300000000003</v>
      </c>
      <c r="H809" s="48">
        <f t="shared" si="25"/>
        <v>0.39280180180180185</v>
      </c>
      <c r="K809" s="5"/>
    </row>
    <row r="810" spans="3:11" x14ac:dyDescent="0.45">
      <c r="C810" s="28">
        <v>6320</v>
      </c>
      <c r="D810" s="2" t="s">
        <v>152</v>
      </c>
      <c r="E810" s="5">
        <v>0.6</v>
      </c>
      <c r="F810" s="5">
        <v>0.336953</v>
      </c>
      <c r="G810" s="53">
        <f t="shared" si="24"/>
        <v>0.26304699999999998</v>
      </c>
      <c r="H810" s="48">
        <f t="shared" si="25"/>
        <v>0.43841166666666664</v>
      </c>
      <c r="K810" s="5"/>
    </row>
    <row r="811" spans="3:11" x14ac:dyDescent="0.45">
      <c r="C811" s="28">
        <v>6321</v>
      </c>
      <c r="D811" s="2" t="s">
        <v>274</v>
      </c>
      <c r="E811" s="5">
        <v>1.9311</v>
      </c>
      <c r="F811" s="5">
        <v>1.117469</v>
      </c>
      <c r="G811" s="53">
        <f t="shared" si="24"/>
        <v>0.81363099999999999</v>
      </c>
      <c r="H811" s="48">
        <f t="shared" si="25"/>
        <v>0.4213303298638082</v>
      </c>
      <c r="K811" s="5"/>
    </row>
    <row r="812" spans="3:11" x14ac:dyDescent="0.45">
      <c r="C812" s="28">
        <v>6322</v>
      </c>
      <c r="D812" s="2" t="s">
        <v>1384</v>
      </c>
      <c r="E812" s="5">
        <v>0.91410000000000002</v>
      </c>
      <c r="F812" s="5">
        <v>0.121225</v>
      </c>
      <c r="G812" s="53">
        <f t="shared" si="24"/>
        <v>0.792875</v>
      </c>
      <c r="H812" s="48">
        <f t="shared" si="25"/>
        <v>0.86738321846625088</v>
      </c>
      <c r="K812" s="5"/>
    </row>
    <row r="813" spans="3:11" x14ac:dyDescent="0.45">
      <c r="C813" s="28">
        <v>6338</v>
      </c>
      <c r="D813" s="2" t="s">
        <v>1466</v>
      </c>
      <c r="E813" s="5">
        <v>5.8823E-2</v>
      </c>
      <c r="F813" s="5">
        <v>5.7477E-2</v>
      </c>
      <c r="G813" s="53">
        <f t="shared" si="24"/>
        <v>1.346E-3</v>
      </c>
      <c r="H813" s="48">
        <f t="shared" si="25"/>
        <v>2.2882205939853458E-2</v>
      </c>
      <c r="K813" s="5"/>
    </row>
    <row r="814" spans="3:11" x14ac:dyDescent="0.45">
      <c r="C814" s="28">
        <v>6339</v>
      </c>
      <c r="D814" s="2" t="s">
        <v>1385</v>
      </c>
      <c r="E814" s="5">
        <v>23.17</v>
      </c>
      <c r="F814" s="5">
        <v>12.69204</v>
      </c>
      <c r="G814" s="53">
        <f t="shared" si="24"/>
        <v>10.477960000000001</v>
      </c>
      <c r="H814" s="48">
        <f t="shared" si="25"/>
        <v>0.45222097539922318</v>
      </c>
      <c r="K814" s="5"/>
    </row>
    <row r="815" spans="3:11" x14ac:dyDescent="0.45">
      <c r="C815" s="28">
        <v>6352</v>
      </c>
      <c r="D815" s="2" t="s">
        <v>343</v>
      </c>
      <c r="E815" s="5">
        <v>4.1215999999999999</v>
      </c>
      <c r="F815" s="5">
        <v>3.6169669999999998</v>
      </c>
      <c r="G815" s="53">
        <f t="shared" si="24"/>
        <v>0.50463300000000011</v>
      </c>
      <c r="H815" s="48">
        <f t="shared" si="25"/>
        <v>0.12243618982919258</v>
      </c>
      <c r="K815" s="5"/>
    </row>
    <row r="816" spans="3:11" x14ac:dyDescent="0.45">
      <c r="C816" s="28">
        <v>6356</v>
      </c>
      <c r="D816" s="2" t="s">
        <v>340</v>
      </c>
      <c r="E816" s="5">
        <v>15.5</v>
      </c>
      <c r="F816" s="5">
        <v>3.0963189999999998</v>
      </c>
      <c r="G816" s="53">
        <f t="shared" si="24"/>
        <v>12.403681000000001</v>
      </c>
      <c r="H816" s="48">
        <f t="shared" si="25"/>
        <v>0.80023748387096783</v>
      </c>
      <c r="K816" s="5"/>
    </row>
    <row r="817" spans="3:11" x14ac:dyDescent="0.45">
      <c r="C817" s="28">
        <v>6368</v>
      </c>
      <c r="D817" s="2" t="s">
        <v>942</v>
      </c>
      <c r="E817" s="5">
        <v>1.1599999999999999</v>
      </c>
      <c r="F817" s="5">
        <v>0.98334500000000002</v>
      </c>
      <c r="G817" s="53">
        <f t="shared" si="24"/>
        <v>0.1766549999999999</v>
      </c>
      <c r="H817" s="48">
        <f t="shared" si="25"/>
        <v>0.1522887931034482</v>
      </c>
      <c r="K817" s="5"/>
    </row>
    <row r="818" spans="3:11" x14ac:dyDescent="0.45">
      <c r="C818" s="28">
        <v>6369</v>
      </c>
      <c r="D818" s="2" t="s">
        <v>943</v>
      </c>
      <c r="E818" s="5">
        <v>1.1100000000000001</v>
      </c>
      <c r="F818" s="5">
        <v>0.70399</v>
      </c>
      <c r="G818" s="53">
        <f t="shared" si="24"/>
        <v>0.40601000000000009</v>
      </c>
      <c r="H818" s="48">
        <f t="shared" si="25"/>
        <v>0.36577477477477482</v>
      </c>
      <c r="K818" s="5"/>
    </row>
    <row r="819" spans="3:11" x14ac:dyDescent="0.45">
      <c r="C819" s="28">
        <v>6370</v>
      </c>
      <c r="D819" s="2" t="s">
        <v>1409</v>
      </c>
      <c r="E819" s="5">
        <v>1.7788999999999999</v>
      </c>
      <c r="F819" s="5">
        <v>1.1232569999999999</v>
      </c>
      <c r="G819" s="53">
        <f t="shared" si="24"/>
        <v>0.65564299999999998</v>
      </c>
      <c r="H819" s="48">
        <f t="shared" si="25"/>
        <v>0.36856652987801453</v>
      </c>
      <c r="K819" s="5"/>
    </row>
    <row r="820" spans="3:11" x14ac:dyDescent="0.45">
      <c r="C820" s="28">
        <v>6371</v>
      </c>
      <c r="D820" s="2" t="s">
        <v>944</v>
      </c>
      <c r="E820" s="5">
        <v>1.7788999999999999</v>
      </c>
      <c r="F820" s="5">
        <v>1.0696490000000001</v>
      </c>
      <c r="G820" s="53">
        <f t="shared" si="24"/>
        <v>0.70925099999999985</v>
      </c>
      <c r="H820" s="48">
        <f t="shared" si="25"/>
        <v>0.3987020068581707</v>
      </c>
      <c r="K820" s="5"/>
    </row>
    <row r="821" spans="3:11" x14ac:dyDescent="0.45">
      <c r="C821" s="28">
        <v>6372</v>
      </c>
      <c r="D821" s="2" t="s">
        <v>282</v>
      </c>
      <c r="E821" s="5">
        <v>22.4268</v>
      </c>
      <c r="F821" s="5">
        <v>8.9855239999999998</v>
      </c>
      <c r="G821" s="53">
        <f t="shared" si="24"/>
        <v>13.441276</v>
      </c>
      <c r="H821" s="48">
        <f t="shared" si="25"/>
        <v>0.5993398969090552</v>
      </c>
      <c r="K821" s="5"/>
    </row>
    <row r="822" spans="3:11" x14ac:dyDescent="0.45">
      <c r="C822" s="28">
        <v>6373</v>
      </c>
      <c r="D822" s="2" t="s">
        <v>1419</v>
      </c>
      <c r="E822" s="5">
        <v>22.07</v>
      </c>
      <c r="F822" s="5">
        <v>8.9855239999999998</v>
      </c>
      <c r="G822" s="53">
        <f t="shared" si="24"/>
        <v>13.084476</v>
      </c>
      <c r="H822" s="48">
        <f t="shared" si="25"/>
        <v>0.592862528318985</v>
      </c>
      <c r="K822" s="5"/>
    </row>
    <row r="823" spans="3:11" x14ac:dyDescent="0.45">
      <c r="C823" s="28">
        <v>6374</v>
      </c>
      <c r="D823" s="2" t="s">
        <v>1343</v>
      </c>
      <c r="E823" s="5">
        <v>23.449300000000001</v>
      </c>
      <c r="F823" s="5">
        <v>9.4900190000000002</v>
      </c>
      <c r="G823" s="53">
        <f t="shared" si="24"/>
        <v>13.959281000000001</v>
      </c>
      <c r="H823" s="48">
        <f t="shared" si="25"/>
        <v>0.59529627750082093</v>
      </c>
      <c r="K823" s="5"/>
    </row>
    <row r="824" spans="3:11" x14ac:dyDescent="0.45">
      <c r="C824" s="28">
        <v>6405</v>
      </c>
      <c r="D824" s="2" t="s">
        <v>945</v>
      </c>
      <c r="E824" s="5">
        <v>0.89</v>
      </c>
      <c r="F824" s="5">
        <v>0.19251499999999999</v>
      </c>
      <c r="G824" s="53">
        <f t="shared" si="24"/>
        <v>0.69748500000000002</v>
      </c>
      <c r="H824" s="48">
        <f t="shared" si="25"/>
        <v>0.78369101123595508</v>
      </c>
      <c r="K824" s="5"/>
    </row>
    <row r="825" spans="3:11" x14ac:dyDescent="0.45">
      <c r="C825" s="28">
        <v>6406</v>
      </c>
      <c r="D825" s="2" t="s">
        <v>946</v>
      </c>
      <c r="E825" s="5">
        <v>0.89</v>
      </c>
      <c r="F825" s="5">
        <v>0.103965</v>
      </c>
      <c r="G825" s="53">
        <f t="shared" si="24"/>
        <v>0.78603500000000004</v>
      </c>
      <c r="H825" s="48">
        <f t="shared" si="25"/>
        <v>0.88318539325842704</v>
      </c>
      <c r="K825" s="5"/>
    </row>
    <row r="826" spans="3:11" x14ac:dyDescent="0.45">
      <c r="C826" s="28">
        <v>6411</v>
      </c>
      <c r="D826" s="2" t="s">
        <v>1333</v>
      </c>
      <c r="E826" s="5">
        <v>9.5000000000000001E-2</v>
      </c>
      <c r="F826" s="5">
        <v>6.0668E-2</v>
      </c>
      <c r="G826" s="53">
        <f t="shared" si="24"/>
        <v>3.4332000000000001E-2</v>
      </c>
      <c r="H826" s="48">
        <f t="shared" si="25"/>
        <v>0.36138947368421054</v>
      </c>
      <c r="K826" s="5"/>
    </row>
    <row r="827" spans="3:11" x14ac:dyDescent="0.45">
      <c r="C827" s="28">
        <v>6412</v>
      </c>
      <c r="D827" s="2" t="s">
        <v>1417</v>
      </c>
      <c r="E827" s="5">
        <v>3.75</v>
      </c>
      <c r="F827" s="5">
        <v>1.4432130000000001</v>
      </c>
      <c r="G827" s="53">
        <f t="shared" si="24"/>
        <v>2.3067869999999999</v>
      </c>
      <c r="H827" s="48">
        <f t="shared" si="25"/>
        <v>0.6151432</v>
      </c>
      <c r="K827" s="5"/>
    </row>
    <row r="828" spans="3:11" x14ac:dyDescent="0.45">
      <c r="C828" s="28">
        <v>6413</v>
      </c>
      <c r="D828" s="2" t="s">
        <v>1416</v>
      </c>
      <c r="E828" s="5">
        <v>2.77</v>
      </c>
      <c r="F828" s="5">
        <v>2.1027239999999998</v>
      </c>
      <c r="G828" s="53">
        <f t="shared" si="24"/>
        <v>0.6672760000000002</v>
      </c>
      <c r="H828" s="48">
        <f t="shared" si="25"/>
        <v>0.24089386281588454</v>
      </c>
      <c r="K828" s="5"/>
    </row>
    <row r="829" spans="3:11" x14ac:dyDescent="0.45">
      <c r="C829" s="28">
        <v>6425</v>
      </c>
      <c r="D829" s="2" t="s">
        <v>1337</v>
      </c>
      <c r="E829" s="5">
        <v>1.56</v>
      </c>
      <c r="F829" s="5">
        <v>1.55854</v>
      </c>
      <c r="G829" s="53">
        <f t="shared" si="24"/>
        <v>1.4600000000000168E-3</v>
      </c>
      <c r="H829" s="48">
        <f t="shared" si="25"/>
        <v>9.3589743589744671E-4</v>
      </c>
      <c r="K829" s="5"/>
    </row>
    <row r="830" spans="3:11" x14ac:dyDescent="0.45">
      <c r="C830" s="28">
        <v>6426</v>
      </c>
      <c r="D830" s="2" t="s">
        <v>947</v>
      </c>
      <c r="E830" s="5">
        <v>9.7899999999999991</v>
      </c>
      <c r="F830" s="5">
        <v>0</v>
      </c>
      <c r="G830" s="53">
        <f t="shared" si="24"/>
        <v>9.7899999999999991</v>
      </c>
      <c r="H830" s="48">
        <f t="shared" si="25"/>
        <v>1</v>
      </c>
      <c r="K830" s="5"/>
    </row>
    <row r="831" spans="3:11" x14ac:dyDescent="0.45">
      <c r="C831" s="28">
        <v>6427</v>
      </c>
      <c r="D831" s="2" t="s">
        <v>948</v>
      </c>
      <c r="E831" s="5">
        <v>1.58</v>
      </c>
      <c r="F831" s="5">
        <v>1.0146200000000001</v>
      </c>
      <c r="G831" s="53">
        <f t="shared" si="24"/>
        <v>0.56537999999999999</v>
      </c>
      <c r="H831" s="48">
        <f t="shared" si="25"/>
        <v>0.35783544303797465</v>
      </c>
      <c r="K831" s="5"/>
    </row>
    <row r="832" spans="3:11" x14ac:dyDescent="0.45">
      <c r="C832" s="28">
        <v>6428</v>
      </c>
      <c r="D832" s="2" t="s">
        <v>949</v>
      </c>
      <c r="E832" s="5">
        <v>1.58</v>
      </c>
      <c r="F832" s="5">
        <v>1.0146200000000001</v>
      </c>
      <c r="G832" s="53">
        <f t="shared" si="24"/>
        <v>0.56537999999999999</v>
      </c>
      <c r="H832" s="48">
        <f t="shared" si="25"/>
        <v>0.35783544303797465</v>
      </c>
      <c r="K832" s="5"/>
    </row>
    <row r="833" spans="3:11" x14ac:dyDescent="0.45">
      <c r="C833" s="28">
        <v>6429</v>
      </c>
      <c r="D833" s="2" t="s">
        <v>950</v>
      </c>
      <c r="E833" s="5">
        <v>1.58</v>
      </c>
      <c r="F833" s="5">
        <v>1.45394</v>
      </c>
      <c r="G833" s="53">
        <f t="shared" si="24"/>
        <v>0.12606000000000006</v>
      </c>
      <c r="H833" s="48">
        <f t="shared" si="25"/>
        <v>7.9784810126582312E-2</v>
      </c>
      <c r="K833" s="5"/>
    </row>
    <row r="834" spans="3:11" x14ac:dyDescent="0.45">
      <c r="C834" s="28">
        <v>6432</v>
      </c>
      <c r="D834" s="2" t="s">
        <v>951</v>
      </c>
      <c r="E834" s="5">
        <v>0.29970000000000002</v>
      </c>
      <c r="F834" s="5">
        <v>0.17335700000000001</v>
      </c>
      <c r="G834" s="53">
        <f t="shared" si="24"/>
        <v>0.12634300000000001</v>
      </c>
      <c r="H834" s="48">
        <f t="shared" si="25"/>
        <v>0.4215648982315649</v>
      </c>
      <c r="K834" s="5"/>
    </row>
    <row r="835" spans="3:11" x14ac:dyDescent="0.45">
      <c r="C835" s="28">
        <v>6440</v>
      </c>
      <c r="D835" s="2" t="s">
        <v>952</v>
      </c>
      <c r="E835" s="5">
        <v>0.99</v>
      </c>
      <c r="F835" s="5">
        <v>5.5899999999999998E-2</v>
      </c>
      <c r="G835" s="53">
        <f t="shared" ref="G835:G898" si="26">E835-F835</f>
        <v>0.93410000000000004</v>
      </c>
      <c r="H835" s="48">
        <f t="shared" ref="H835:H898" si="27">G835/E835</f>
        <v>0.94353535353535356</v>
      </c>
      <c r="K835" s="5"/>
    </row>
    <row r="836" spans="3:11" x14ac:dyDescent="0.45">
      <c r="C836" s="28">
        <v>6441</v>
      </c>
      <c r="D836" s="2" t="s">
        <v>953</v>
      </c>
      <c r="E836" s="5">
        <v>1.0900000000000001</v>
      </c>
      <c r="F836" s="5">
        <v>6.1398000000000001E-2</v>
      </c>
      <c r="G836" s="53">
        <f t="shared" si="26"/>
        <v>1.028602</v>
      </c>
      <c r="H836" s="48">
        <f t="shared" si="27"/>
        <v>0.94367155963302751</v>
      </c>
      <c r="K836" s="5"/>
    </row>
    <row r="837" spans="3:11" x14ac:dyDescent="0.45">
      <c r="C837" s="28">
        <v>6442</v>
      </c>
      <c r="D837" s="2" t="s">
        <v>954</v>
      </c>
      <c r="E837" s="5">
        <v>1.19</v>
      </c>
      <c r="F837" s="5">
        <v>6.8529999999999994E-2</v>
      </c>
      <c r="G837" s="53">
        <f t="shared" si="26"/>
        <v>1.12147</v>
      </c>
      <c r="H837" s="48">
        <f t="shared" si="27"/>
        <v>0.94241176470588239</v>
      </c>
      <c r="K837" s="5"/>
    </row>
    <row r="838" spans="3:11" x14ac:dyDescent="0.45">
      <c r="C838" s="28">
        <v>6444</v>
      </c>
      <c r="D838" s="2" t="s">
        <v>955</v>
      </c>
      <c r="E838" s="5">
        <v>4.32</v>
      </c>
      <c r="F838" s="5">
        <v>2.9249999999999998</v>
      </c>
      <c r="G838" s="53">
        <f t="shared" si="26"/>
        <v>1.3950000000000005</v>
      </c>
      <c r="H838" s="48">
        <f t="shared" si="27"/>
        <v>0.32291666666666674</v>
      </c>
      <c r="K838" s="5"/>
    </row>
    <row r="839" spans="3:11" x14ac:dyDescent="0.45">
      <c r="C839" s="28">
        <v>6445</v>
      </c>
      <c r="D839" s="2" t="s">
        <v>956</v>
      </c>
      <c r="E839" s="5">
        <v>4.32</v>
      </c>
      <c r="F839" s="5">
        <v>2.7625000000000002</v>
      </c>
      <c r="G839" s="53">
        <f t="shared" si="26"/>
        <v>1.5575000000000001</v>
      </c>
      <c r="H839" s="48">
        <f t="shared" si="27"/>
        <v>0.36053240740740738</v>
      </c>
      <c r="K839" s="5"/>
    </row>
    <row r="840" spans="3:11" x14ac:dyDescent="0.45">
      <c r="C840" s="28">
        <v>6456</v>
      </c>
      <c r="D840" s="2" t="s">
        <v>957</v>
      </c>
      <c r="E840" s="5">
        <v>6.24</v>
      </c>
      <c r="F840" s="5">
        <v>7.467104</v>
      </c>
      <c r="G840" s="53">
        <f t="shared" si="26"/>
        <v>-1.2271039999999998</v>
      </c>
      <c r="H840" s="48">
        <f t="shared" si="27"/>
        <v>-0.19665128205128202</v>
      </c>
      <c r="K840" s="5"/>
    </row>
    <row r="841" spans="3:11" x14ac:dyDescent="0.45">
      <c r="C841" s="28">
        <v>6457</v>
      </c>
      <c r="D841" s="2" t="s">
        <v>958</v>
      </c>
      <c r="E841" s="5">
        <v>4.32</v>
      </c>
      <c r="F841" s="5">
        <v>6.1048830000000001</v>
      </c>
      <c r="G841" s="53">
        <f t="shared" si="26"/>
        <v>-1.7848829999999998</v>
      </c>
      <c r="H841" s="48">
        <f t="shared" si="27"/>
        <v>-0.41316736111111102</v>
      </c>
      <c r="K841" s="5"/>
    </row>
    <row r="842" spans="3:11" x14ac:dyDescent="0.45">
      <c r="C842" s="28">
        <v>6458</v>
      </c>
      <c r="D842" s="2" t="s">
        <v>959</v>
      </c>
      <c r="E842" s="5">
        <v>6.08</v>
      </c>
      <c r="F842" s="5">
        <v>5.660704</v>
      </c>
      <c r="G842" s="53">
        <f t="shared" si="26"/>
        <v>0.41929600000000011</v>
      </c>
      <c r="H842" s="48">
        <f t="shared" si="27"/>
        <v>6.8963157894736865E-2</v>
      </c>
      <c r="K842" s="5"/>
    </row>
    <row r="843" spans="3:11" x14ac:dyDescent="0.45">
      <c r="C843" s="28">
        <v>6459</v>
      </c>
      <c r="D843" s="2" t="s">
        <v>960</v>
      </c>
      <c r="E843" s="5">
        <v>6.24</v>
      </c>
      <c r="F843" s="5">
        <v>7.8960920000000003</v>
      </c>
      <c r="G843" s="53">
        <f t="shared" si="26"/>
        <v>-1.6560920000000001</v>
      </c>
      <c r="H843" s="48">
        <f t="shared" si="27"/>
        <v>-0.26539935897435901</v>
      </c>
      <c r="K843" s="5"/>
    </row>
    <row r="844" spans="3:11" x14ac:dyDescent="0.45">
      <c r="C844" s="28">
        <v>6460</v>
      </c>
      <c r="D844" s="2" t="s">
        <v>961</v>
      </c>
      <c r="E844" s="5">
        <v>4.32</v>
      </c>
      <c r="F844" s="5">
        <v>6.9342199999999998</v>
      </c>
      <c r="G844" s="53">
        <f t="shared" si="26"/>
        <v>-2.6142199999999995</v>
      </c>
      <c r="H844" s="48">
        <f t="shared" si="27"/>
        <v>-0.60514351851851833</v>
      </c>
      <c r="K844" s="5"/>
    </row>
    <row r="845" spans="3:11" x14ac:dyDescent="0.45">
      <c r="C845" s="28">
        <v>6461</v>
      </c>
      <c r="D845" s="2" t="s">
        <v>962</v>
      </c>
      <c r="E845" s="5">
        <v>6.24</v>
      </c>
      <c r="F845" s="5">
        <v>7.886857</v>
      </c>
      <c r="G845" s="53">
        <f t="shared" si="26"/>
        <v>-1.6468569999999998</v>
      </c>
      <c r="H845" s="48">
        <f t="shared" si="27"/>
        <v>-0.26391939102564099</v>
      </c>
      <c r="K845" s="5"/>
    </row>
    <row r="846" spans="3:11" x14ac:dyDescent="0.45">
      <c r="C846" s="28">
        <v>6462</v>
      </c>
      <c r="D846" s="2" t="s">
        <v>963</v>
      </c>
      <c r="E846" s="5">
        <v>4.32</v>
      </c>
      <c r="F846" s="5">
        <v>6.501989</v>
      </c>
      <c r="G846" s="53">
        <f t="shared" si="26"/>
        <v>-2.1819889999999997</v>
      </c>
      <c r="H846" s="48">
        <f t="shared" si="27"/>
        <v>-0.50509004629629617</v>
      </c>
      <c r="K846" s="5"/>
    </row>
    <row r="847" spans="3:11" x14ac:dyDescent="0.45">
      <c r="C847" s="28">
        <v>6463</v>
      </c>
      <c r="D847" s="2" t="s">
        <v>964</v>
      </c>
      <c r="E847" s="5">
        <v>6.08</v>
      </c>
      <c r="F847" s="5">
        <v>6.3075140000000003</v>
      </c>
      <c r="G847" s="53">
        <f t="shared" si="26"/>
        <v>-0.22751400000000022</v>
      </c>
      <c r="H847" s="48">
        <f t="shared" si="27"/>
        <v>-3.7420065789473718E-2</v>
      </c>
      <c r="K847" s="5"/>
    </row>
    <row r="848" spans="3:11" x14ac:dyDescent="0.45">
      <c r="C848" s="28">
        <v>6464</v>
      </c>
      <c r="D848" s="2" t="s">
        <v>965</v>
      </c>
      <c r="E848" s="5">
        <v>6.24</v>
      </c>
      <c r="F848" s="5">
        <v>8.1003260000000008</v>
      </c>
      <c r="G848" s="53">
        <f t="shared" si="26"/>
        <v>-1.8603260000000006</v>
      </c>
      <c r="H848" s="48">
        <f t="shared" si="27"/>
        <v>-0.29812916666666678</v>
      </c>
      <c r="K848" s="5"/>
    </row>
    <row r="849" spans="3:11" x14ac:dyDescent="0.45">
      <c r="C849" s="28">
        <v>6465</v>
      </c>
      <c r="D849" s="2" t="s">
        <v>966</v>
      </c>
      <c r="E849" s="5">
        <v>4.32</v>
      </c>
      <c r="F849" s="5">
        <v>6.4564510000000004</v>
      </c>
      <c r="G849" s="53">
        <f t="shared" si="26"/>
        <v>-2.1364510000000001</v>
      </c>
      <c r="H849" s="48">
        <f t="shared" si="27"/>
        <v>-0.49454884259259257</v>
      </c>
      <c r="K849" s="5"/>
    </row>
    <row r="850" spans="3:11" x14ac:dyDescent="0.45">
      <c r="C850" s="28">
        <v>6466</v>
      </c>
      <c r="D850" s="2" t="s">
        <v>967</v>
      </c>
      <c r="E850" s="5">
        <v>6.08</v>
      </c>
      <c r="F850" s="5">
        <v>6.3605109999999998</v>
      </c>
      <c r="G850" s="53">
        <f t="shared" si="26"/>
        <v>-0.28051099999999973</v>
      </c>
      <c r="H850" s="48">
        <f t="shared" si="27"/>
        <v>-4.6136677631578901E-2</v>
      </c>
      <c r="K850" s="5"/>
    </row>
    <row r="851" spans="3:11" x14ac:dyDescent="0.45">
      <c r="C851" s="28">
        <v>6467</v>
      </c>
      <c r="D851" s="2" t="s">
        <v>968</v>
      </c>
      <c r="E851" s="5">
        <v>6.24</v>
      </c>
      <c r="F851" s="5">
        <v>8.0410310000000003</v>
      </c>
      <c r="G851" s="53">
        <f t="shared" si="26"/>
        <v>-1.801031</v>
      </c>
      <c r="H851" s="48">
        <f t="shared" si="27"/>
        <v>-0.28862676282051281</v>
      </c>
      <c r="K851" s="5"/>
    </row>
    <row r="852" spans="3:11" x14ac:dyDescent="0.45">
      <c r="C852" s="28">
        <v>6468</v>
      </c>
      <c r="D852" s="2" t="s">
        <v>969</v>
      </c>
      <c r="E852" s="5">
        <v>4.32</v>
      </c>
      <c r="F852" s="5">
        <v>6.5620180000000001</v>
      </c>
      <c r="G852" s="53">
        <f t="shared" si="26"/>
        <v>-2.2420179999999998</v>
      </c>
      <c r="H852" s="48">
        <f t="shared" si="27"/>
        <v>-0.51898564814814807</v>
      </c>
      <c r="K852" s="5"/>
    </row>
    <row r="853" spans="3:11" x14ac:dyDescent="0.45">
      <c r="C853" s="28">
        <v>6469</v>
      </c>
      <c r="D853" s="2" t="s">
        <v>970</v>
      </c>
      <c r="E853" s="5">
        <v>4.32</v>
      </c>
      <c r="F853" s="5">
        <v>12.641147999999999</v>
      </c>
      <c r="G853" s="53">
        <f t="shared" si="26"/>
        <v>-8.3211479999999991</v>
      </c>
      <c r="H853" s="48">
        <f t="shared" si="27"/>
        <v>-1.9261916666666663</v>
      </c>
      <c r="K853" s="5"/>
    </row>
    <row r="854" spans="3:11" x14ac:dyDescent="0.45">
      <c r="C854" s="28">
        <v>6470</v>
      </c>
      <c r="D854" s="2" t="s">
        <v>971</v>
      </c>
      <c r="E854" s="5">
        <v>4.32</v>
      </c>
      <c r="F854" s="5">
        <v>2.9249999999999998</v>
      </c>
      <c r="G854" s="53">
        <f t="shared" si="26"/>
        <v>1.3950000000000005</v>
      </c>
      <c r="H854" s="48">
        <f t="shared" si="27"/>
        <v>0.32291666666666674</v>
      </c>
      <c r="K854" s="5"/>
    </row>
    <row r="855" spans="3:11" x14ac:dyDescent="0.45">
      <c r="C855" s="28">
        <v>6471</v>
      </c>
      <c r="D855" s="2" t="s">
        <v>972</v>
      </c>
      <c r="E855" s="5">
        <v>4.32</v>
      </c>
      <c r="F855" s="5">
        <v>2.7625000000000002</v>
      </c>
      <c r="G855" s="53">
        <f t="shared" si="26"/>
        <v>1.5575000000000001</v>
      </c>
      <c r="H855" s="48">
        <f t="shared" si="27"/>
        <v>0.36053240740740738</v>
      </c>
      <c r="K855" s="5"/>
    </row>
    <row r="856" spans="3:11" x14ac:dyDescent="0.45">
      <c r="C856" s="28">
        <v>6472</v>
      </c>
      <c r="D856" s="2" t="s">
        <v>301</v>
      </c>
      <c r="E856" s="5">
        <v>0.42499999999999999</v>
      </c>
      <c r="F856" s="5">
        <v>0.33716299999999999</v>
      </c>
      <c r="G856" s="53">
        <f t="shared" si="26"/>
        <v>8.7836999999999998E-2</v>
      </c>
      <c r="H856" s="48">
        <f t="shared" si="27"/>
        <v>0.20667529411764707</v>
      </c>
      <c r="K856" s="5"/>
    </row>
    <row r="857" spans="3:11" x14ac:dyDescent="0.45">
      <c r="C857" s="28">
        <v>6473</v>
      </c>
      <c r="D857" s="2" t="s">
        <v>973</v>
      </c>
      <c r="E857" s="5">
        <v>0.89</v>
      </c>
      <c r="F857" s="5">
        <v>8.2605999999999999E-2</v>
      </c>
      <c r="G857" s="53">
        <f t="shared" si="26"/>
        <v>0.80739400000000006</v>
      </c>
      <c r="H857" s="48">
        <f t="shared" si="27"/>
        <v>0.90718426966292143</v>
      </c>
      <c r="K857" s="5"/>
    </row>
    <row r="858" spans="3:11" x14ac:dyDescent="0.45">
      <c r="C858" s="28">
        <v>6474</v>
      </c>
      <c r="D858" s="2" t="s">
        <v>974</v>
      </c>
      <c r="E858" s="5">
        <v>0.99</v>
      </c>
      <c r="F858" s="5">
        <v>8.2605999999999999E-2</v>
      </c>
      <c r="G858" s="53">
        <f t="shared" si="26"/>
        <v>0.90739400000000003</v>
      </c>
      <c r="H858" s="48">
        <f t="shared" si="27"/>
        <v>0.91655959595959602</v>
      </c>
      <c r="K858" s="5"/>
    </row>
    <row r="859" spans="3:11" x14ac:dyDescent="0.45">
      <c r="C859" s="28">
        <v>6475</v>
      </c>
      <c r="D859" s="2" t="s">
        <v>975</v>
      </c>
      <c r="E859" s="5">
        <v>1.0900000000000001</v>
      </c>
      <c r="F859" s="5">
        <v>8.6971000000000007E-2</v>
      </c>
      <c r="G859" s="53">
        <f t="shared" si="26"/>
        <v>1.0030290000000002</v>
      </c>
      <c r="H859" s="48">
        <f t="shared" si="27"/>
        <v>0.92021009174311941</v>
      </c>
      <c r="K859" s="5"/>
    </row>
    <row r="860" spans="3:11" x14ac:dyDescent="0.45">
      <c r="C860" s="28">
        <v>6476</v>
      </c>
      <c r="D860" s="2" t="s">
        <v>976</v>
      </c>
      <c r="E860" s="5">
        <v>1.19</v>
      </c>
      <c r="F860" s="5">
        <v>0.121812</v>
      </c>
      <c r="G860" s="53">
        <f t="shared" si="26"/>
        <v>1.0681879999999999</v>
      </c>
      <c r="H860" s="48">
        <f t="shared" si="27"/>
        <v>0.89763697478991589</v>
      </c>
      <c r="K860" s="5"/>
    </row>
    <row r="861" spans="3:11" x14ac:dyDescent="0.45">
      <c r="C861" s="28">
        <v>6477</v>
      </c>
      <c r="D861" s="2" t="s">
        <v>977</v>
      </c>
      <c r="E861" s="5">
        <v>1.29</v>
      </c>
      <c r="F861" s="5">
        <v>7.0417999999999994E-2</v>
      </c>
      <c r="G861" s="53">
        <f t="shared" si="26"/>
        <v>1.2195819999999999</v>
      </c>
      <c r="H861" s="48">
        <f t="shared" si="27"/>
        <v>0.94541240310077512</v>
      </c>
      <c r="K861" s="5"/>
    </row>
    <row r="862" spans="3:11" x14ac:dyDescent="0.45">
      <c r="C862" s="28">
        <v>6483</v>
      </c>
      <c r="D862" s="2" t="s">
        <v>978</v>
      </c>
      <c r="E862" s="5">
        <v>0.8861</v>
      </c>
      <c r="F862" s="5">
        <v>0.27683999999999997</v>
      </c>
      <c r="G862" s="53">
        <f t="shared" si="26"/>
        <v>0.60926000000000002</v>
      </c>
      <c r="H862" s="48">
        <f t="shared" si="27"/>
        <v>0.68757476582778465</v>
      </c>
      <c r="K862" s="5"/>
    </row>
    <row r="863" spans="3:11" x14ac:dyDescent="0.45">
      <c r="C863" s="28">
        <v>6499</v>
      </c>
      <c r="D863" s="2" t="s">
        <v>979</v>
      </c>
      <c r="E863" s="5">
        <v>30</v>
      </c>
      <c r="F863" s="5">
        <v>4.106986</v>
      </c>
      <c r="G863" s="53">
        <f t="shared" si="26"/>
        <v>25.893014000000001</v>
      </c>
      <c r="H863" s="48">
        <f t="shared" si="27"/>
        <v>0.86310046666666673</v>
      </c>
      <c r="K863" s="5"/>
    </row>
    <row r="864" spans="3:11" x14ac:dyDescent="0.45">
      <c r="C864" s="28">
        <v>6532</v>
      </c>
      <c r="D864" s="2" t="s">
        <v>980</v>
      </c>
      <c r="E864" s="5">
        <v>0.92</v>
      </c>
      <c r="F864" s="5">
        <v>0.89829800000000004</v>
      </c>
      <c r="G864" s="53">
        <f t="shared" si="26"/>
        <v>2.1701999999999999E-2</v>
      </c>
      <c r="H864" s="48">
        <f t="shared" si="27"/>
        <v>2.3589130434782606E-2</v>
      </c>
      <c r="K864" s="5"/>
    </row>
    <row r="865" spans="3:11" x14ac:dyDescent="0.45">
      <c r="C865" s="28">
        <v>6541</v>
      </c>
      <c r="D865" s="2" t="s">
        <v>981</v>
      </c>
      <c r="E865" s="5">
        <v>7.3343999999999996</v>
      </c>
      <c r="F865" s="5">
        <v>2.1114000000000002</v>
      </c>
      <c r="G865" s="53">
        <f t="shared" si="26"/>
        <v>5.222999999999999</v>
      </c>
      <c r="H865" s="48">
        <f t="shared" si="27"/>
        <v>0.71212369109947637</v>
      </c>
      <c r="K865" s="5"/>
    </row>
    <row r="866" spans="3:11" x14ac:dyDescent="0.45">
      <c r="C866" s="28">
        <v>6542</v>
      </c>
      <c r="D866" s="2" t="s">
        <v>141</v>
      </c>
      <c r="E866" s="5">
        <v>4.7</v>
      </c>
      <c r="F866" s="5">
        <v>1.0557000000000001</v>
      </c>
      <c r="G866" s="53">
        <f t="shared" si="26"/>
        <v>3.6443000000000003</v>
      </c>
      <c r="H866" s="48">
        <f t="shared" si="27"/>
        <v>0.77538297872340434</v>
      </c>
      <c r="K866" s="5"/>
    </row>
    <row r="867" spans="3:11" x14ac:dyDescent="0.45">
      <c r="C867" s="28">
        <v>6560</v>
      </c>
      <c r="D867" s="2" t="s">
        <v>982</v>
      </c>
      <c r="E867" s="5">
        <v>6.24</v>
      </c>
      <c r="F867" s="5">
        <v>7.1014999999999997</v>
      </c>
      <c r="G867" s="53">
        <f t="shared" si="26"/>
        <v>-0.86149999999999949</v>
      </c>
      <c r="H867" s="48">
        <f t="shared" si="27"/>
        <v>-0.13806089743589736</v>
      </c>
      <c r="K867" s="5"/>
    </row>
    <row r="868" spans="3:11" x14ac:dyDescent="0.45">
      <c r="C868" s="28">
        <v>6561</v>
      </c>
      <c r="D868" s="2" t="s">
        <v>983</v>
      </c>
      <c r="E868" s="5">
        <v>6.24</v>
      </c>
      <c r="F868" s="5">
        <v>7.1014999999999997</v>
      </c>
      <c r="G868" s="53">
        <f t="shared" si="26"/>
        <v>-0.86149999999999949</v>
      </c>
      <c r="H868" s="48">
        <f t="shared" si="27"/>
        <v>-0.13806089743589736</v>
      </c>
      <c r="K868" s="5"/>
    </row>
    <row r="869" spans="3:11" x14ac:dyDescent="0.45">
      <c r="C869" s="28">
        <v>6562</v>
      </c>
      <c r="D869" s="2" t="s">
        <v>984</v>
      </c>
      <c r="E869" s="5">
        <v>6.24</v>
      </c>
      <c r="F869" s="5">
        <v>7.1014999999999997</v>
      </c>
      <c r="G869" s="53">
        <f t="shared" si="26"/>
        <v>-0.86149999999999949</v>
      </c>
      <c r="H869" s="48">
        <f t="shared" si="27"/>
        <v>-0.13806089743589736</v>
      </c>
      <c r="K869" s="5"/>
    </row>
    <row r="870" spans="3:11" x14ac:dyDescent="0.45">
      <c r="C870" s="28">
        <v>6563</v>
      </c>
      <c r="D870" s="2" t="s">
        <v>985</v>
      </c>
      <c r="E870" s="5">
        <v>6.08</v>
      </c>
      <c r="F870" s="5">
        <v>5.2288180000000004</v>
      </c>
      <c r="G870" s="53">
        <f t="shared" si="26"/>
        <v>0.85118199999999966</v>
      </c>
      <c r="H870" s="48">
        <f t="shared" si="27"/>
        <v>0.13999703947368417</v>
      </c>
      <c r="K870" s="5"/>
    </row>
    <row r="871" spans="3:11" x14ac:dyDescent="0.45">
      <c r="C871" s="28">
        <v>6564</v>
      </c>
      <c r="D871" s="2" t="s">
        <v>986</v>
      </c>
      <c r="E871" s="5">
        <v>6.24</v>
      </c>
      <c r="F871" s="5">
        <v>7.1014999999999997</v>
      </c>
      <c r="G871" s="53">
        <f t="shared" si="26"/>
        <v>-0.86149999999999949</v>
      </c>
      <c r="H871" s="48">
        <f t="shared" si="27"/>
        <v>-0.13806089743589736</v>
      </c>
      <c r="K871" s="5"/>
    </row>
    <row r="872" spans="3:11" x14ac:dyDescent="0.45">
      <c r="C872" s="28">
        <v>6565</v>
      </c>
      <c r="D872" s="2" t="s">
        <v>987</v>
      </c>
      <c r="E872" s="5">
        <v>6.24</v>
      </c>
      <c r="F872" s="5">
        <v>7.1014999999999997</v>
      </c>
      <c r="G872" s="53">
        <f t="shared" si="26"/>
        <v>-0.86149999999999949</v>
      </c>
      <c r="H872" s="48">
        <f t="shared" si="27"/>
        <v>-0.13806089743589736</v>
      </c>
      <c r="K872" s="5"/>
    </row>
    <row r="873" spans="3:11" x14ac:dyDescent="0.45">
      <c r="C873" s="28">
        <v>6567</v>
      </c>
      <c r="D873" s="2" t="s">
        <v>988</v>
      </c>
      <c r="E873" s="5">
        <v>6.08</v>
      </c>
      <c r="F873" s="5">
        <v>5.2288180000000004</v>
      </c>
      <c r="G873" s="53">
        <f t="shared" si="26"/>
        <v>0.85118199999999966</v>
      </c>
      <c r="H873" s="48">
        <f t="shared" si="27"/>
        <v>0.13999703947368417</v>
      </c>
      <c r="K873" s="5"/>
    </row>
    <row r="874" spans="3:11" x14ac:dyDescent="0.45">
      <c r="C874" s="28">
        <v>6568</v>
      </c>
      <c r="D874" s="2" t="s">
        <v>989</v>
      </c>
      <c r="E874" s="5">
        <v>6.08</v>
      </c>
      <c r="F874" s="5">
        <v>5.2288180000000004</v>
      </c>
      <c r="G874" s="53">
        <f t="shared" si="26"/>
        <v>0.85118199999999966</v>
      </c>
      <c r="H874" s="48">
        <f t="shared" si="27"/>
        <v>0.13999703947368417</v>
      </c>
      <c r="K874" s="5"/>
    </row>
    <row r="875" spans="3:11" x14ac:dyDescent="0.45">
      <c r="C875" s="28">
        <v>6569</v>
      </c>
      <c r="D875" s="2" t="s">
        <v>990</v>
      </c>
      <c r="E875" s="5">
        <v>6.08</v>
      </c>
      <c r="F875" s="5">
        <v>6.5057039999999997</v>
      </c>
      <c r="G875" s="53">
        <f t="shared" si="26"/>
        <v>-0.42570399999999964</v>
      </c>
      <c r="H875" s="48">
        <f t="shared" si="27"/>
        <v>-7.0017105263157839E-2</v>
      </c>
      <c r="K875" s="5"/>
    </row>
    <row r="876" spans="3:11" x14ac:dyDescent="0.45">
      <c r="C876" s="28">
        <v>6570</v>
      </c>
      <c r="D876" s="2" t="s">
        <v>991</v>
      </c>
      <c r="E876" s="5">
        <v>6.24</v>
      </c>
      <c r="F876" s="5">
        <v>7.8171290000000004</v>
      </c>
      <c r="G876" s="53">
        <f t="shared" si="26"/>
        <v>-1.5771290000000002</v>
      </c>
      <c r="H876" s="48">
        <f t="shared" si="27"/>
        <v>-0.25274503205128207</v>
      </c>
      <c r="K876" s="5"/>
    </row>
    <row r="877" spans="3:11" x14ac:dyDescent="0.45">
      <c r="C877" s="28">
        <v>6571</v>
      </c>
      <c r="D877" s="2" t="s">
        <v>992</v>
      </c>
      <c r="E877" s="5">
        <v>4.32</v>
      </c>
      <c r="F877" s="5">
        <v>7.859883</v>
      </c>
      <c r="G877" s="53">
        <f t="shared" si="26"/>
        <v>-3.5398829999999997</v>
      </c>
      <c r="H877" s="48">
        <f t="shared" si="27"/>
        <v>-0.81941736111111096</v>
      </c>
      <c r="K877" s="5"/>
    </row>
    <row r="878" spans="3:11" x14ac:dyDescent="0.45">
      <c r="C878" s="28">
        <v>6572</v>
      </c>
      <c r="D878" s="2" t="s">
        <v>993</v>
      </c>
      <c r="E878" s="5">
        <v>6.08</v>
      </c>
      <c r="F878" s="5">
        <v>5.90761</v>
      </c>
      <c r="G878" s="53">
        <f t="shared" si="26"/>
        <v>0.17239000000000004</v>
      </c>
      <c r="H878" s="48">
        <f t="shared" si="27"/>
        <v>2.8353618421052638E-2</v>
      </c>
      <c r="K878" s="5"/>
    </row>
    <row r="879" spans="3:11" x14ac:dyDescent="0.45">
      <c r="C879" s="28">
        <v>6573</v>
      </c>
      <c r="D879" s="2" t="s">
        <v>994</v>
      </c>
      <c r="E879" s="5">
        <v>6.24</v>
      </c>
      <c r="F879" s="5">
        <v>6.8751259999999998</v>
      </c>
      <c r="G879" s="53">
        <f t="shared" si="26"/>
        <v>-0.63512599999999964</v>
      </c>
      <c r="H879" s="48">
        <f t="shared" si="27"/>
        <v>-0.10178301282051276</v>
      </c>
      <c r="K879" s="5"/>
    </row>
    <row r="880" spans="3:11" x14ac:dyDescent="0.45">
      <c r="C880" s="28">
        <v>6574</v>
      </c>
      <c r="D880" s="2" t="s">
        <v>995</v>
      </c>
      <c r="E880" s="5">
        <v>4.32</v>
      </c>
      <c r="F880" s="5">
        <v>6.9066689999999999</v>
      </c>
      <c r="G880" s="53">
        <f t="shared" si="26"/>
        <v>-2.5866689999999997</v>
      </c>
      <c r="H880" s="48">
        <f t="shared" si="27"/>
        <v>-0.59876597222222205</v>
      </c>
      <c r="K880" s="5"/>
    </row>
    <row r="881" spans="3:11" x14ac:dyDescent="0.45">
      <c r="C881" s="28">
        <v>6575</v>
      </c>
      <c r="D881" s="2" t="s">
        <v>996</v>
      </c>
      <c r="E881" s="5">
        <v>4.8</v>
      </c>
      <c r="F881" s="5">
        <v>4.2249999999999996</v>
      </c>
      <c r="G881" s="53">
        <f t="shared" si="26"/>
        <v>0.57500000000000018</v>
      </c>
      <c r="H881" s="48">
        <f t="shared" si="27"/>
        <v>0.11979166666666671</v>
      </c>
      <c r="K881" s="5"/>
    </row>
    <row r="882" spans="3:11" x14ac:dyDescent="0.45">
      <c r="C882" s="28">
        <v>6576</v>
      </c>
      <c r="D882" s="2" t="s">
        <v>997</v>
      </c>
      <c r="E882" s="5">
        <v>3.6</v>
      </c>
      <c r="F882" s="5">
        <v>4.07498</v>
      </c>
      <c r="G882" s="53">
        <f t="shared" si="26"/>
        <v>-0.47497999999999996</v>
      </c>
      <c r="H882" s="48">
        <f t="shared" si="27"/>
        <v>-0.13193888888888888</v>
      </c>
      <c r="K882" s="5"/>
    </row>
    <row r="883" spans="3:11" x14ac:dyDescent="0.45">
      <c r="C883" s="28">
        <v>6577</v>
      </c>
      <c r="D883" s="2" t="s">
        <v>998</v>
      </c>
      <c r="E883" s="5">
        <v>3.6</v>
      </c>
      <c r="F883" s="5">
        <v>7.4749999999999996</v>
      </c>
      <c r="G883" s="53">
        <f t="shared" si="26"/>
        <v>-3.8749999999999996</v>
      </c>
      <c r="H883" s="48">
        <f t="shared" si="27"/>
        <v>-1.0763888888888888</v>
      </c>
      <c r="K883" s="5"/>
    </row>
    <row r="884" spans="3:11" x14ac:dyDescent="0.45">
      <c r="C884" s="28">
        <v>6578</v>
      </c>
      <c r="D884" s="2" t="s">
        <v>999</v>
      </c>
      <c r="E884" s="5">
        <v>6.08</v>
      </c>
      <c r="F884" s="5">
        <v>4.0625</v>
      </c>
      <c r="G884" s="53">
        <f t="shared" si="26"/>
        <v>2.0175000000000001</v>
      </c>
      <c r="H884" s="48">
        <f t="shared" si="27"/>
        <v>0.33182565789473684</v>
      </c>
      <c r="K884" s="5"/>
    </row>
    <row r="885" spans="3:11" x14ac:dyDescent="0.45">
      <c r="C885" s="28">
        <v>6579</v>
      </c>
      <c r="D885" s="2" t="s">
        <v>1000</v>
      </c>
      <c r="E885" s="5">
        <v>6.24</v>
      </c>
      <c r="F885" s="5">
        <v>7.1079999999999997</v>
      </c>
      <c r="G885" s="53">
        <f t="shared" si="26"/>
        <v>-0.86799999999999944</v>
      </c>
      <c r="H885" s="48">
        <f t="shared" si="27"/>
        <v>-0.139102564102564</v>
      </c>
      <c r="K885" s="5"/>
    </row>
    <row r="886" spans="3:11" x14ac:dyDescent="0.45">
      <c r="C886" s="28">
        <v>6580</v>
      </c>
      <c r="D886" s="2" t="s">
        <v>1001</v>
      </c>
      <c r="E886" s="5">
        <v>6.24</v>
      </c>
      <c r="F886" s="5">
        <v>2.9249999999999998</v>
      </c>
      <c r="G886" s="53">
        <f t="shared" si="26"/>
        <v>3.3150000000000004</v>
      </c>
      <c r="H886" s="48">
        <f t="shared" si="27"/>
        <v>0.53125</v>
      </c>
      <c r="K886" s="5"/>
    </row>
    <row r="887" spans="3:11" x14ac:dyDescent="0.45">
      <c r="C887" s="28">
        <v>6581</v>
      </c>
      <c r="D887" s="2" t="s">
        <v>1002</v>
      </c>
      <c r="E887" s="5">
        <v>4.32</v>
      </c>
      <c r="F887" s="5">
        <v>4.2249999999999996</v>
      </c>
      <c r="G887" s="53">
        <f t="shared" si="26"/>
        <v>9.5000000000000639E-2</v>
      </c>
      <c r="H887" s="48">
        <f t="shared" si="27"/>
        <v>2.1990740740740887E-2</v>
      </c>
      <c r="K887" s="5"/>
    </row>
    <row r="888" spans="3:11" x14ac:dyDescent="0.45">
      <c r="C888" s="28">
        <v>6582</v>
      </c>
      <c r="D888" s="2" t="s">
        <v>253</v>
      </c>
      <c r="E888" s="5">
        <v>1.35</v>
      </c>
      <c r="F888" s="5">
        <v>0.57599299999999998</v>
      </c>
      <c r="G888" s="53">
        <f t="shared" si="26"/>
        <v>0.77400700000000011</v>
      </c>
      <c r="H888" s="48">
        <f t="shared" si="27"/>
        <v>0.57333851851851858</v>
      </c>
      <c r="K888" s="5"/>
    </row>
    <row r="889" spans="3:11" x14ac:dyDescent="0.45">
      <c r="C889" s="28">
        <v>6583</v>
      </c>
      <c r="D889" s="2" t="s">
        <v>252</v>
      </c>
      <c r="E889" s="5">
        <v>1.35</v>
      </c>
      <c r="F889" s="5">
        <v>0.56871300000000002</v>
      </c>
      <c r="G889" s="53">
        <f t="shared" si="26"/>
        <v>0.78128700000000006</v>
      </c>
      <c r="H889" s="48">
        <f t="shared" si="27"/>
        <v>0.57873111111111109</v>
      </c>
      <c r="K889" s="5"/>
    </row>
    <row r="890" spans="3:11" x14ac:dyDescent="0.45">
      <c r="C890" s="28">
        <v>6584</v>
      </c>
      <c r="D890" s="2" t="s">
        <v>1428</v>
      </c>
      <c r="E890" s="5">
        <v>2.4500000000000002</v>
      </c>
      <c r="F890" s="5">
        <v>0.48121599999999998</v>
      </c>
      <c r="G890" s="53">
        <f t="shared" si="26"/>
        <v>1.9687840000000003</v>
      </c>
      <c r="H890" s="48">
        <f t="shared" si="27"/>
        <v>0.80358530612244905</v>
      </c>
      <c r="K890" s="5"/>
    </row>
    <row r="891" spans="3:11" x14ac:dyDescent="0.45">
      <c r="C891" s="28">
        <v>6608</v>
      </c>
      <c r="D891" s="2" t="s">
        <v>1344</v>
      </c>
      <c r="E891" s="5">
        <v>1.048E-2</v>
      </c>
      <c r="F891" s="5">
        <v>2.6459999999999999E-3</v>
      </c>
      <c r="G891" s="53">
        <f t="shared" si="26"/>
        <v>7.8340000000000007E-3</v>
      </c>
      <c r="H891" s="48">
        <f t="shared" si="27"/>
        <v>0.74751908396946576</v>
      </c>
      <c r="K891" s="5"/>
    </row>
    <row r="892" spans="3:11" x14ac:dyDescent="0.45">
      <c r="C892" s="28">
        <v>6636</v>
      </c>
      <c r="D892" s="2" t="s">
        <v>1345</v>
      </c>
      <c r="E892" s="5">
        <v>8</v>
      </c>
      <c r="F892" s="5">
        <v>2.49682</v>
      </c>
      <c r="G892" s="53">
        <f t="shared" si="26"/>
        <v>5.5031800000000004</v>
      </c>
      <c r="H892" s="48">
        <f t="shared" si="27"/>
        <v>0.68789750000000005</v>
      </c>
      <c r="K892" s="5"/>
    </row>
    <row r="893" spans="3:11" x14ac:dyDescent="0.45">
      <c r="C893" s="28">
        <v>6653</v>
      </c>
      <c r="D893" s="2" t="s">
        <v>1003</v>
      </c>
      <c r="E893" s="5">
        <v>6.24</v>
      </c>
      <c r="F893" s="5">
        <v>6.6906290000000004</v>
      </c>
      <c r="G893" s="53">
        <f t="shared" si="26"/>
        <v>-0.45062900000000017</v>
      </c>
      <c r="H893" s="48">
        <f t="shared" si="27"/>
        <v>-7.2216185897435919E-2</v>
      </c>
      <c r="K893" s="5"/>
    </row>
    <row r="894" spans="3:11" x14ac:dyDescent="0.45">
      <c r="C894" s="28">
        <v>6654</v>
      </c>
      <c r="D894" s="2" t="s">
        <v>1004</v>
      </c>
      <c r="E894" s="5">
        <v>4.32</v>
      </c>
      <c r="F894" s="5">
        <v>2.9249999999999998</v>
      </c>
      <c r="G894" s="53">
        <f t="shared" si="26"/>
        <v>1.3950000000000005</v>
      </c>
      <c r="H894" s="48">
        <f t="shared" si="27"/>
        <v>0.32291666666666674</v>
      </c>
      <c r="K894" s="5"/>
    </row>
    <row r="895" spans="3:11" x14ac:dyDescent="0.45">
      <c r="C895" s="28">
        <v>6655</v>
      </c>
      <c r="D895" s="2" t="s">
        <v>1005</v>
      </c>
      <c r="E895" s="5">
        <v>6.08</v>
      </c>
      <c r="F895" s="5">
        <v>5.8557040000000002</v>
      </c>
      <c r="G895" s="53">
        <f t="shared" si="26"/>
        <v>0.22429599999999983</v>
      </c>
      <c r="H895" s="48">
        <f t="shared" si="27"/>
        <v>3.6890789473684182E-2</v>
      </c>
      <c r="K895" s="5"/>
    </row>
    <row r="896" spans="3:11" x14ac:dyDescent="0.45">
      <c r="C896" s="28">
        <v>6656</v>
      </c>
      <c r="D896" s="2" t="s">
        <v>1006</v>
      </c>
      <c r="E896" s="5">
        <v>6.24</v>
      </c>
      <c r="F896" s="5">
        <v>7.8171290000000004</v>
      </c>
      <c r="G896" s="53">
        <f t="shared" si="26"/>
        <v>-1.5771290000000002</v>
      </c>
      <c r="H896" s="48">
        <f t="shared" si="27"/>
        <v>-0.25274503205128207</v>
      </c>
      <c r="K896" s="5"/>
    </row>
    <row r="897" spans="3:11" x14ac:dyDescent="0.45">
      <c r="C897" s="28">
        <v>6658</v>
      </c>
      <c r="D897" s="2" t="s">
        <v>1007</v>
      </c>
      <c r="E897" s="5">
        <v>6.24</v>
      </c>
      <c r="F897" s="5">
        <v>7.8606290000000003</v>
      </c>
      <c r="G897" s="53">
        <f t="shared" si="26"/>
        <v>-1.6206290000000001</v>
      </c>
      <c r="H897" s="48">
        <f t="shared" si="27"/>
        <v>-0.25971618589743589</v>
      </c>
      <c r="K897" s="5"/>
    </row>
    <row r="898" spans="3:11" x14ac:dyDescent="0.45">
      <c r="C898" s="28">
        <v>6659</v>
      </c>
      <c r="D898" s="2" t="s">
        <v>1008</v>
      </c>
      <c r="E898" s="5">
        <v>4.32</v>
      </c>
      <c r="F898" s="5">
        <v>4.2249999999999996</v>
      </c>
      <c r="G898" s="53">
        <f t="shared" si="26"/>
        <v>9.5000000000000639E-2</v>
      </c>
      <c r="H898" s="48">
        <f t="shared" si="27"/>
        <v>2.1990740740740887E-2</v>
      </c>
      <c r="K898" s="5"/>
    </row>
    <row r="899" spans="3:11" x14ac:dyDescent="0.45">
      <c r="C899" s="28">
        <v>6660</v>
      </c>
      <c r="D899" s="2" t="s">
        <v>1009</v>
      </c>
      <c r="E899" s="5">
        <v>4.32</v>
      </c>
      <c r="F899" s="5">
        <v>4.2249999999999996</v>
      </c>
      <c r="G899" s="53">
        <f t="shared" ref="G899:G962" si="28">E899-F899</f>
        <v>9.5000000000000639E-2</v>
      </c>
      <c r="H899" s="48">
        <f t="shared" ref="H899:H962" si="29">G899/E899</f>
        <v>2.1990740740740887E-2</v>
      </c>
      <c r="K899" s="5"/>
    </row>
    <row r="900" spans="3:11" x14ac:dyDescent="0.45">
      <c r="C900" s="28">
        <v>6689</v>
      </c>
      <c r="D900" s="2" t="s">
        <v>1010</v>
      </c>
      <c r="E900" s="5">
        <v>6.24</v>
      </c>
      <c r="F900" s="5">
        <v>7.1014999999999997</v>
      </c>
      <c r="G900" s="53">
        <f t="shared" si="28"/>
        <v>-0.86149999999999949</v>
      </c>
      <c r="H900" s="48">
        <f t="shared" si="29"/>
        <v>-0.13806089743589736</v>
      </c>
      <c r="K900" s="5"/>
    </row>
    <row r="901" spans="3:11" x14ac:dyDescent="0.45">
      <c r="C901" s="28">
        <v>6690</v>
      </c>
      <c r="D901" s="2" t="s">
        <v>1011</v>
      </c>
      <c r="E901" s="5">
        <v>6.24</v>
      </c>
      <c r="F901" s="5">
        <v>4.07498</v>
      </c>
      <c r="G901" s="53">
        <f t="shared" si="28"/>
        <v>2.1650200000000002</v>
      </c>
      <c r="H901" s="48">
        <f t="shared" si="29"/>
        <v>0.34695833333333337</v>
      </c>
      <c r="K901" s="5"/>
    </row>
    <row r="902" spans="3:11" x14ac:dyDescent="0.45">
      <c r="C902" s="28">
        <v>6691</v>
      </c>
      <c r="D902" s="2" t="s">
        <v>1012</v>
      </c>
      <c r="E902" s="5">
        <v>4.32</v>
      </c>
      <c r="F902" s="5">
        <v>2.7749799999999998</v>
      </c>
      <c r="G902" s="53">
        <f t="shared" si="28"/>
        <v>1.5450200000000005</v>
      </c>
      <c r="H902" s="48">
        <f t="shared" si="29"/>
        <v>0.35764351851851861</v>
      </c>
      <c r="K902" s="5"/>
    </row>
    <row r="903" spans="3:11" x14ac:dyDescent="0.45">
      <c r="C903" s="28">
        <v>6692</v>
      </c>
      <c r="D903" s="2" t="s">
        <v>1013</v>
      </c>
      <c r="E903" s="5">
        <v>6.08</v>
      </c>
      <c r="F903" s="5">
        <v>4.07498</v>
      </c>
      <c r="G903" s="53">
        <f t="shared" si="28"/>
        <v>2.00502</v>
      </c>
      <c r="H903" s="48">
        <f t="shared" si="29"/>
        <v>0.32977302631578947</v>
      </c>
      <c r="K903" s="5"/>
    </row>
    <row r="904" spans="3:11" x14ac:dyDescent="0.45">
      <c r="C904" s="28">
        <v>6693</v>
      </c>
      <c r="D904" s="2" t="s">
        <v>1014</v>
      </c>
      <c r="E904" s="5">
        <v>6.24</v>
      </c>
      <c r="F904" s="5">
        <v>2.7749799999999998</v>
      </c>
      <c r="G904" s="53">
        <f t="shared" si="28"/>
        <v>3.4650200000000004</v>
      </c>
      <c r="H904" s="48">
        <f t="shared" si="29"/>
        <v>0.55529166666666674</v>
      </c>
      <c r="K904" s="5"/>
    </row>
    <row r="905" spans="3:11" x14ac:dyDescent="0.45">
      <c r="C905" s="28">
        <v>6694</v>
      </c>
      <c r="D905" s="2" t="s">
        <v>1015</v>
      </c>
      <c r="E905" s="5">
        <v>4.32</v>
      </c>
      <c r="F905" s="5">
        <v>2.7749799999999998</v>
      </c>
      <c r="G905" s="53">
        <f t="shared" si="28"/>
        <v>1.5450200000000005</v>
      </c>
      <c r="H905" s="48">
        <f t="shared" si="29"/>
        <v>0.35764351851851861</v>
      </c>
      <c r="K905" s="5"/>
    </row>
    <row r="906" spans="3:11" x14ac:dyDescent="0.45">
      <c r="C906" s="28">
        <v>6695</v>
      </c>
      <c r="D906" s="2" t="s">
        <v>1016</v>
      </c>
      <c r="E906" s="5">
        <v>4.32</v>
      </c>
      <c r="F906" s="5">
        <v>2.7749799999999998</v>
      </c>
      <c r="G906" s="53">
        <f t="shared" si="28"/>
        <v>1.5450200000000005</v>
      </c>
      <c r="H906" s="48">
        <f t="shared" si="29"/>
        <v>0.35764351851851861</v>
      </c>
      <c r="K906" s="5"/>
    </row>
    <row r="907" spans="3:11" x14ac:dyDescent="0.45">
      <c r="C907" s="28">
        <v>6696</v>
      </c>
      <c r="D907" s="2" t="s">
        <v>1017</v>
      </c>
      <c r="E907" s="5">
        <v>6.24</v>
      </c>
      <c r="F907" s="5">
        <v>2.7749799999999998</v>
      </c>
      <c r="G907" s="53">
        <f t="shared" si="28"/>
        <v>3.4650200000000004</v>
      </c>
      <c r="H907" s="48">
        <f t="shared" si="29"/>
        <v>0.55529166666666674</v>
      </c>
      <c r="K907" s="5"/>
    </row>
    <row r="908" spans="3:11" x14ac:dyDescent="0.45">
      <c r="C908" s="28">
        <v>6697</v>
      </c>
      <c r="D908" s="2" t="s">
        <v>1018</v>
      </c>
      <c r="E908" s="5">
        <v>4.32</v>
      </c>
      <c r="F908" s="5">
        <v>2.7749799999999998</v>
      </c>
      <c r="G908" s="53">
        <f t="shared" si="28"/>
        <v>1.5450200000000005</v>
      </c>
      <c r="H908" s="48">
        <f t="shared" si="29"/>
        <v>0.35764351851851861</v>
      </c>
      <c r="K908" s="5"/>
    </row>
    <row r="909" spans="3:11" x14ac:dyDescent="0.45">
      <c r="C909" s="28">
        <v>6698</v>
      </c>
      <c r="D909" s="2" t="s">
        <v>1019</v>
      </c>
      <c r="E909" s="5">
        <v>9</v>
      </c>
      <c r="F909" s="5">
        <v>3.09998</v>
      </c>
      <c r="G909" s="53">
        <f t="shared" si="28"/>
        <v>5.9000199999999996</v>
      </c>
      <c r="H909" s="48">
        <f t="shared" si="29"/>
        <v>0.65555777777777768</v>
      </c>
      <c r="K909" s="5"/>
    </row>
    <row r="910" spans="3:11" x14ac:dyDescent="0.45">
      <c r="C910" s="28">
        <v>6699</v>
      </c>
      <c r="D910" s="2" t="s">
        <v>1020</v>
      </c>
      <c r="E910" s="5">
        <v>4.32</v>
      </c>
      <c r="F910" s="5">
        <v>2.7749799999999998</v>
      </c>
      <c r="G910" s="53">
        <f t="shared" si="28"/>
        <v>1.5450200000000005</v>
      </c>
      <c r="H910" s="48">
        <f t="shared" si="29"/>
        <v>0.35764351851851861</v>
      </c>
      <c r="K910" s="5"/>
    </row>
    <row r="911" spans="3:11" x14ac:dyDescent="0.45">
      <c r="C911" s="28">
        <v>6700</v>
      </c>
      <c r="D911" s="2" t="s">
        <v>1021</v>
      </c>
      <c r="E911" s="5">
        <v>4.32</v>
      </c>
      <c r="F911" s="5">
        <v>2.7749799999999998</v>
      </c>
      <c r="G911" s="53">
        <f t="shared" si="28"/>
        <v>1.5450200000000005</v>
      </c>
      <c r="H911" s="48">
        <f t="shared" si="29"/>
        <v>0.35764351851851861</v>
      </c>
      <c r="K911" s="5"/>
    </row>
    <row r="912" spans="3:11" x14ac:dyDescent="0.45">
      <c r="C912" s="28">
        <v>6701</v>
      </c>
      <c r="D912" s="2" t="s">
        <v>1022</v>
      </c>
      <c r="E912" s="5">
        <v>4.32</v>
      </c>
      <c r="F912" s="5">
        <v>2.7749799999999998</v>
      </c>
      <c r="G912" s="53">
        <f t="shared" si="28"/>
        <v>1.5450200000000005</v>
      </c>
      <c r="H912" s="48">
        <f t="shared" si="29"/>
        <v>0.35764351851851861</v>
      </c>
      <c r="K912" s="5"/>
    </row>
    <row r="913" spans="3:11" x14ac:dyDescent="0.45">
      <c r="C913" s="28">
        <v>6702</v>
      </c>
      <c r="D913" s="2" t="s">
        <v>1023</v>
      </c>
      <c r="E913" s="5">
        <v>4.32</v>
      </c>
      <c r="F913" s="5">
        <v>2.7749799999999998</v>
      </c>
      <c r="G913" s="53">
        <f t="shared" si="28"/>
        <v>1.5450200000000005</v>
      </c>
      <c r="H913" s="48">
        <f t="shared" si="29"/>
        <v>0.35764351851851861</v>
      </c>
      <c r="K913" s="5"/>
    </row>
    <row r="914" spans="3:11" x14ac:dyDescent="0.45">
      <c r="C914" s="28">
        <v>6703</v>
      </c>
      <c r="D914" s="2" t="s">
        <v>1024</v>
      </c>
      <c r="E914" s="5">
        <v>4.32</v>
      </c>
      <c r="F914" s="5">
        <v>2.7749799999999998</v>
      </c>
      <c r="G914" s="53">
        <f t="shared" si="28"/>
        <v>1.5450200000000005</v>
      </c>
      <c r="H914" s="48">
        <f t="shared" si="29"/>
        <v>0.35764351851851861</v>
      </c>
      <c r="K914" s="5"/>
    </row>
    <row r="915" spans="3:11" x14ac:dyDescent="0.45">
      <c r="C915" s="28">
        <v>6704</v>
      </c>
      <c r="D915" s="2" t="s">
        <v>1025</v>
      </c>
      <c r="E915" s="5">
        <v>4.32</v>
      </c>
      <c r="F915" s="5">
        <v>2.7749799999999998</v>
      </c>
      <c r="G915" s="53">
        <f t="shared" si="28"/>
        <v>1.5450200000000005</v>
      </c>
      <c r="H915" s="48">
        <f t="shared" si="29"/>
        <v>0.35764351851851861</v>
      </c>
      <c r="K915" s="5"/>
    </row>
    <row r="916" spans="3:11" x14ac:dyDescent="0.45">
      <c r="C916" s="28">
        <v>6705</v>
      </c>
      <c r="D916" s="2" t="s">
        <v>1026</v>
      </c>
      <c r="E916" s="5">
        <v>4.32</v>
      </c>
      <c r="F916" s="5">
        <v>0</v>
      </c>
      <c r="G916" s="53">
        <f t="shared" si="28"/>
        <v>4.32</v>
      </c>
      <c r="H916" s="48">
        <f t="shared" si="29"/>
        <v>1</v>
      </c>
      <c r="K916" s="5"/>
    </row>
    <row r="917" spans="3:11" x14ac:dyDescent="0.45">
      <c r="C917" s="28">
        <v>6706</v>
      </c>
      <c r="D917" s="2" t="s">
        <v>1027</v>
      </c>
      <c r="E917" s="5">
        <v>6.24</v>
      </c>
      <c r="F917" s="5">
        <v>0</v>
      </c>
      <c r="G917" s="53">
        <f t="shared" si="28"/>
        <v>6.24</v>
      </c>
      <c r="H917" s="48">
        <f t="shared" si="29"/>
        <v>1</v>
      </c>
      <c r="K917" s="5"/>
    </row>
    <row r="918" spans="3:11" x14ac:dyDescent="0.45">
      <c r="C918" s="28">
        <v>6707</v>
      </c>
      <c r="D918" s="2" t="s">
        <v>1028</v>
      </c>
      <c r="E918" s="5">
        <v>6.24</v>
      </c>
      <c r="F918" s="5">
        <v>7.667109</v>
      </c>
      <c r="G918" s="53">
        <f t="shared" si="28"/>
        <v>-1.4271089999999997</v>
      </c>
      <c r="H918" s="48">
        <f t="shared" si="29"/>
        <v>-0.22870336538461533</v>
      </c>
      <c r="K918" s="5"/>
    </row>
    <row r="919" spans="3:11" x14ac:dyDescent="0.45">
      <c r="C919" s="28">
        <v>6708</v>
      </c>
      <c r="D919" s="2" t="s">
        <v>1029</v>
      </c>
      <c r="E919" s="5">
        <v>1.8</v>
      </c>
      <c r="F919" s="5">
        <v>2.7749799999999998</v>
      </c>
      <c r="G919" s="53">
        <f t="shared" si="28"/>
        <v>-0.97497999999999974</v>
      </c>
      <c r="H919" s="48">
        <f t="shared" si="29"/>
        <v>-0.54165555555555545</v>
      </c>
      <c r="K919" s="5"/>
    </row>
    <row r="920" spans="3:11" x14ac:dyDescent="0.45">
      <c r="C920" s="28">
        <v>6709</v>
      </c>
      <c r="D920" s="2" t="s">
        <v>1030</v>
      </c>
      <c r="E920" s="5">
        <v>3.6</v>
      </c>
      <c r="F920" s="5">
        <v>4.07498</v>
      </c>
      <c r="G920" s="53">
        <f t="shared" si="28"/>
        <v>-0.47497999999999996</v>
      </c>
      <c r="H920" s="48">
        <f t="shared" si="29"/>
        <v>-0.13193888888888888</v>
      </c>
      <c r="K920" s="5"/>
    </row>
    <row r="921" spans="3:11" x14ac:dyDescent="0.45">
      <c r="C921" s="28">
        <v>6710</v>
      </c>
      <c r="D921" s="2" t="s">
        <v>1031</v>
      </c>
      <c r="E921" s="5">
        <v>3.6</v>
      </c>
      <c r="F921" s="5">
        <v>4.07498</v>
      </c>
      <c r="G921" s="53">
        <f t="shared" si="28"/>
        <v>-0.47497999999999996</v>
      </c>
      <c r="H921" s="48">
        <f t="shared" si="29"/>
        <v>-0.13193888888888888</v>
      </c>
      <c r="K921" s="5"/>
    </row>
    <row r="922" spans="3:11" x14ac:dyDescent="0.45">
      <c r="C922" s="28">
        <v>6711</v>
      </c>
      <c r="D922" s="2" t="s">
        <v>1032</v>
      </c>
      <c r="E922" s="5">
        <v>4.8</v>
      </c>
      <c r="F922" s="5">
        <v>3.09998</v>
      </c>
      <c r="G922" s="53">
        <f t="shared" si="28"/>
        <v>1.7000199999999999</v>
      </c>
      <c r="H922" s="48">
        <f t="shared" si="29"/>
        <v>0.35417083333333332</v>
      </c>
      <c r="K922" s="5"/>
    </row>
    <row r="923" spans="3:11" x14ac:dyDescent="0.45">
      <c r="C923" s="28">
        <v>6712</v>
      </c>
      <c r="D923" s="2" t="s">
        <v>1033</v>
      </c>
      <c r="E923" s="5">
        <v>4.32</v>
      </c>
      <c r="F923" s="5">
        <v>6.4098629999999996</v>
      </c>
      <c r="G923" s="53">
        <f t="shared" si="28"/>
        <v>-2.0898629999999994</v>
      </c>
      <c r="H923" s="48">
        <f t="shared" si="29"/>
        <v>-0.48376458333333316</v>
      </c>
      <c r="K923" s="5"/>
    </row>
    <row r="924" spans="3:11" x14ac:dyDescent="0.45">
      <c r="C924" s="28">
        <v>6798</v>
      </c>
      <c r="D924" s="2" t="s">
        <v>1034</v>
      </c>
      <c r="E924" s="5">
        <v>6.08</v>
      </c>
      <c r="F924" s="5">
        <v>7.2153239999999998</v>
      </c>
      <c r="G924" s="53">
        <f t="shared" si="28"/>
        <v>-1.1353239999999998</v>
      </c>
      <c r="H924" s="48">
        <f t="shared" si="29"/>
        <v>-0.18673092105263153</v>
      </c>
      <c r="K924" s="5"/>
    </row>
    <row r="925" spans="3:11" x14ac:dyDescent="0.45">
      <c r="C925" s="28">
        <v>6799</v>
      </c>
      <c r="D925" s="2" t="s">
        <v>1035</v>
      </c>
      <c r="E925" s="5">
        <v>6.08</v>
      </c>
      <c r="F925" s="5">
        <v>6.1483080000000001</v>
      </c>
      <c r="G925" s="53">
        <f t="shared" si="28"/>
        <v>-6.8308000000000035E-2</v>
      </c>
      <c r="H925" s="48">
        <f t="shared" si="29"/>
        <v>-1.1234868421052637E-2</v>
      </c>
      <c r="K925" s="5"/>
    </row>
    <row r="926" spans="3:11" x14ac:dyDescent="0.45">
      <c r="C926" s="28">
        <v>6807</v>
      </c>
      <c r="D926" s="2" t="s">
        <v>275</v>
      </c>
      <c r="E926" s="5">
        <v>1.1100000000000001</v>
      </c>
      <c r="F926" s="5">
        <v>0.56528</v>
      </c>
      <c r="G926" s="53">
        <f t="shared" si="28"/>
        <v>0.54472000000000009</v>
      </c>
      <c r="H926" s="48">
        <f t="shared" si="29"/>
        <v>0.4907387387387388</v>
      </c>
      <c r="K926" s="5"/>
    </row>
    <row r="927" spans="3:11" x14ac:dyDescent="0.45">
      <c r="C927" s="28">
        <v>6812</v>
      </c>
      <c r="D927" s="2" t="s">
        <v>1334</v>
      </c>
      <c r="E927" s="5">
        <v>0.74</v>
      </c>
      <c r="F927" s="5">
        <v>0.27189600000000003</v>
      </c>
      <c r="G927" s="53">
        <f t="shared" si="28"/>
        <v>0.46810399999999996</v>
      </c>
      <c r="H927" s="48">
        <f t="shared" si="29"/>
        <v>0.63257297297297288</v>
      </c>
      <c r="K927" s="5"/>
    </row>
    <row r="928" spans="3:11" x14ac:dyDescent="0.45">
      <c r="C928" s="28">
        <v>6813</v>
      </c>
      <c r="D928" s="2" t="s">
        <v>1346</v>
      </c>
      <c r="E928" s="5">
        <v>0.62</v>
      </c>
      <c r="F928" s="5">
        <v>0.47015200000000001</v>
      </c>
      <c r="G928" s="53">
        <f t="shared" si="28"/>
        <v>0.14984799999999998</v>
      </c>
      <c r="H928" s="48">
        <f t="shared" si="29"/>
        <v>0.24169032258064513</v>
      </c>
      <c r="K928" s="5"/>
    </row>
    <row r="929" spans="3:11" x14ac:dyDescent="0.45">
      <c r="C929" s="28">
        <v>6814</v>
      </c>
      <c r="D929" s="2" t="s">
        <v>1347</v>
      </c>
      <c r="E929" s="5">
        <v>0.81</v>
      </c>
      <c r="F929" s="5">
        <v>0.36180299999999999</v>
      </c>
      <c r="G929" s="53">
        <f t="shared" si="28"/>
        <v>0.44819700000000007</v>
      </c>
      <c r="H929" s="48">
        <f t="shared" si="29"/>
        <v>0.55332962962962973</v>
      </c>
      <c r="K929" s="5"/>
    </row>
    <row r="930" spans="3:11" x14ac:dyDescent="0.45">
      <c r="C930" s="28">
        <v>6815</v>
      </c>
      <c r="D930" s="2" t="s">
        <v>1348</v>
      </c>
      <c r="E930" s="5">
        <v>0.6</v>
      </c>
      <c r="F930" s="5">
        <v>0.348466</v>
      </c>
      <c r="G930" s="53">
        <f t="shared" si="28"/>
        <v>0.25153399999999998</v>
      </c>
      <c r="H930" s="48">
        <f t="shared" si="29"/>
        <v>0.41922333333333334</v>
      </c>
      <c r="K930" s="5"/>
    </row>
    <row r="931" spans="3:11" x14ac:dyDescent="0.45">
      <c r="C931" s="28">
        <v>6816</v>
      </c>
      <c r="D931" s="2" t="s">
        <v>1349</v>
      </c>
      <c r="E931" s="5">
        <v>0.78</v>
      </c>
      <c r="F931" s="5">
        <v>0.76737100000000003</v>
      </c>
      <c r="G931" s="53">
        <f t="shared" si="28"/>
        <v>1.2629000000000001E-2</v>
      </c>
      <c r="H931" s="48">
        <f t="shared" si="29"/>
        <v>1.6191025641025644E-2</v>
      </c>
      <c r="K931" s="5"/>
    </row>
    <row r="932" spans="3:11" x14ac:dyDescent="0.45">
      <c r="C932" s="28">
        <v>6817</v>
      </c>
      <c r="D932" s="2" t="s">
        <v>1350</v>
      </c>
      <c r="E932" s="5">
        <v>0.92</v>
      </c>
      <c r="F932" s="5">
        <v>0.75514199999999998</v>
      </c>
      <c r="G932" s="53">
        <f t="shared" si="28"/>
        <v>0.16485800000000006</v>
      </c>
      <c r="H932" s="48">
        <f t="shared" si="29"/>
        <v>0.17919347826086962</v>
      </c>
      <c r="K932" s="5"/>
    </row>
    <row r="933" spans="3:11" x14ac:dyDescent="0.45">
      <c r="C933" s="28">
        <v>6818</v>
      </c>
      <c r="D933" s="2" t="s">
        <v>1351</v>
      </c>
      <c r="E933" s="5">
        <v>0.87</v>
      </c>
      <c r="F933" s="5">
        <v>0.55871599999999999</v>
      </c>
      <c r="G933" s="53">
        <f t="shared" si="28"/>
        <v>0.31128400000000001</v>
      </c>
      <c r="H933" s="48">
        <f t="shared" si="29"/>
        <v>0.35779770114942527</v>
      </c>
      <c r="K933" s="5"/>
    </row>
    <row r="934" spans="3:11" x14ac:dyDescent="0.45">
      <c r="C934" s="28">
        <v>6819</v>
      </c>
      <c r="D934" s="2" t="s">
        <v>145</v>
      </c>
      <c r="E934" s="5">
        <v>26.4</v>
      </c>
      <c r="F934" s="5">
        <v>37.840969999999999</v>
      </c>
      <c r="G934" s="53">
        <f t="shared" si="28"/>
        <v>-11.44097</v>
      </c>
      <c r="H934" s="48">
        <f t="shared" si="29"/>
        <v>-0.4333700757575758</v>
      </c>
      <c r="K934" s="5"/>
    </row>
    <row r="935" spans="3:11" x14ac:dyDescent="0.45">
      <c r="C935" s="28">
        <v>6820</v>
      </c>
      <c r="D935" s="2" t="s">
        <v>1335</v>
      </c>
      <c r="E935" s="5">
        <v>1.03</v>
      </c>
      <c r="F935" s="5">
        <v>0.63398299999999996</v>
      </c>
      <c r="G935" s="53">
        <f t="shared" si="28"/>
        <v>0.39601700000000006</v>
      </c>
      <c r="H935" s="48">
        <f t="shared" si="29"/>
        <v>0.38448252427184471</v>
      </c>
      <c r="K935" s="5"/>
    </row>
    <row r="936" spans="3:11" x14ac:dyDescent="0.45">
      <c r="C936" s="28">
        <v>6821</v>
      </c>
      <c r="D936" s="2" t="s">
        <v>1352</v>
      </c>
      <c r="E936" s="5">
        <v>1.88</v>
      </c>
      <c r="F936" s="5">
        <v>1.160941</v>
      </c>
      <c r="G936" s="53">
        <f t="shared" si="28"/>
        <v>0.71905899999999989</v>
      </c>
      <c r="H936" s="48">
        <f t="shared" si="29"/>
        <v>0.38247819148936169</v>
      </c>
      <c r="K936" s="5"/>
    </row>
    <row r="937" spans="3:11" x14ac:dyDescent="0.45">
      <c r="C937" s="28">
        <v>6827</v>
      </c>
      <c r="D937" s="2" t="s">
        <v>1036</v>
      </c>
      <c r="E937" s="5">
        <v>2.2999999999999998</v>
      </c>
      <c r="F937" s="5">
        <v>1.1509999999999999E-3</v>
      </c>
      <c r="G937" s="53">
        <f t="shared" si="28"/>
        <v>2.2988489999999997</v>
      </c>
      <c r="H937" s="48">
        <f t="shared" si="29"/>
        <v>0.99949956521739125</v>
      </c>
      <c r="K937" s="5"/>
    </row>
    <row r="938" spans="3:11" x14ac:dyDescent="0.45">
      <c r="C938" s="28">
        <v>6828</v>
      </c>
      <c r="D938" s="2" t="s">
        <v>1037</v>
      </c>
      <c r="E938" s="5">
        <v>4.76</v>
      </c>
      <c r="F938" s="5">
        <v>1.1509999999999999E-3</v>
      </c>
      <c r="G938" s="53">
        <f t="shared" si="28"/>
        <v>4.7588489999999997</v>
      </c>
      <c r="H938" s="48">
        <f t="shared" si="29"/>
        <v>0.99975819327731086</v>
      </c>
      <c r="K938" s="5"/>
    </row>
    <row r="939" spans="3:11" x14ac:dyDescent="0.45">
      <c r="C939" s="28">
        <v>6829</v>
      </c>
      <c r="D939" s="2" t="s">
        <v>1038</v>
      </c>
      <c r="E939" s="5">
        <v>9.52</v>
      </c>
      <c r="F939" s="5">
        <v>1.1509999999999999E-3</v>
      </c>
      <c r="G939" s="53">
        <f t="shared" si="28"/>
        <v>9.5188489999999994</v>
      </c>
      <c r="H939" s="48">
        <f t="shared" si="29"/>
        <v>0.99987909663865548</v>
      </c>
      <c r="K939" s="5"/>
    </row>
    <row r="940" spans="3:11" x14ac:dyDescent="0.45">
      <c r="C940" s="28">
        <v>6837</v>
      </c>
      <c r="D940" s="2" t="s">
        <v>1501</v>
      </c>
      <c r="E940" s="5">
        <v>1.03</v>
      </c>
      <c r="F940" s="5">
        <v>0.78031600000000001</v>
      </c>
      <c r="G940" s="53">
        <f t="shared" si="28"/>
        <v>0.24968400000000002</v>
      </c>
      <c r="H940" s="48">
        <f t="shared" si="29"/>
        <v>0.24241165048543689</v>
      </c>
      <c r="K940" s="5"/>
    </row>
    <row r="941" spans="3:11" x14ac:dyDescent="0.45">
      <c r="C941" s="28">
        <v>6838</v>
      </c>
      <c r="D941" s="2" t="s">
        <v>1500</v>
      </c>
      <c r="E941" s="5">
        <v>1.03</v>
      </c>
      <c r="F941" s="5">
        <v>0.78031600000000001</v>
      </c>
      <c r="G941" s="53">
        <f t="shared" si="28"/>
        <v>0.24968400000000002</v>
      </c>
      <c r="H941" s="48">
        <f t="shared" si="29"/>
        <v>0.24241165048543689</v>
      </c>
      <c r="K941" s="5"/>
    </row>
    <row r="942" spans="3:11" x14ac:dyDescent="0.45">
      <c r="C942" s="28">
        <v>6855</v>
      </c>
      <c r="D942" s="2" t="s">
        <v>78</v>
      </c>
      <c r="E942" s="5">
        <v>2.75</v>
      </c>
      <c r="F942" s="5">
        <v>1.731311</v>
      </c>
      <c r="G942" s="53">
        <f t="shared" si="28"/>
        <v>1.018689</v>
      </c>
      <c r="H942" s="48">
        <f t="shared" si="29"/>
        <v>0.37043236363636362</v>
      </c>
      <c r="K942" s="5"/>
    </row>
    <row r="943" spans="3:11" x14ac:dyDescent="0.45">
      <c r="C943" s="28">
        <v>6856</v>
      </c>
      <c r="D943" s="2" t="s">
        <v>1411</v>
      </c>
      <c r="E943" s="5">
        <v>1.34</v>
      </c>
      <c r="F943" s="5">
        <v>0.63184499999999999</v>
      </c>
      <c r="G943" s="53">
        <f t="shared" si="28"/>
        <v>0.70815500000000009</v>
      </c>
      <c r="H943" s="48">
        <f t="shared" si="29"/>
        <v>0.52847388059701494</v>
      </c>
      <c r="K943" s="5"/>
    </row>
    <row r="944" spans="3:11" x14ac:dyDescent="0.45">
      <c r="C944" s="28">
        <v>6857</v>
      </c>
      <c r="D944" s="2" t="s">
        <v>263</v>
      </c>
      <c r="E944" s="5">
        <v>1.8</v>
      </c>
      <c r="F944" s="5">
        <v>0.48121599999999998</v>
      </c>
      <c r="G944" s="53">
        <f t="shared" si="28"/>
        <v>1.318784</v>
      </c>
      <c r="H944" s="48">
        <f t="shared" si="29"/>
        <v>0.73265777777777774</v>
      </c>
      <c r="K944" s="5"/>
    </row>
    <row r="945" spans="3:11" x14ac:dyDescent="0.45">
      <c r="C945" s="28">
        <v>6895</v>
      </c>
      <c r="D945" s="2" t="s">
        <v>1429</v>
      </c>
      <c r="E945" s="5">
        <v>8.3500000000000005E-2</v>
      </c>
      <c r="F945" s="5">
        <v>3.6609999999999997E-2</v>
      </c>
      <c r="G945" s="53">
        <f t="shared" si="28"/>
        <v>4.6890000000000008E-2</v>
      </c>
      <c r="H945" s="48">
        <f t="shared" si="29"/>
        <v>0.56155688622754496</v>
      </c>
      <c r="K945" s="5"/>
    </row>
    <row r="946" spans="3:11" x14ac:dyDescent="0.45">
      <c r="C946" s="28">
        <v>6917</v>
      </c>
      <c r="D946" s="2" t="s">
        <v>118</v>
      </c>
      <c r="E946" s="5">
        <v>1.35</v>
      </c>
      <c r="F946" s="5">
        <v>0.57599299999999998</v>
      </c>
      <c r="G946" s="53">
        <f t="shared" si="28"/>
        <v>0.77400700000000011</v>
      </c>
      <c r="H946" s="48">
        <f t="shared" si="29"/>
        <v>0.57333851851851858</v>
      </c>
      <c r="K946" s="5"/>
    </row>
    <row r="947" spans="3:11" x14ac:dyDescent="0.45">
      <c r="C947" s="28">
        <v>6918</v>
      </c>
      <c r="D947" s="2" t="s">
        <v>120</v>
      </c>
      <c r="E947" s="5">
        <v>1.35</v>
      </c>
      <c r="F947" s="5">
        <v>0.57599299999999998</v>
      </c>
      <c r="G947" s="53">
        <f t="shared" si="28"/>
        <v>0.77400700000000011</v>
      </c>
      <c r="H947" s="48">
        <f t="shared" si="29"/>
        <v>0.57333851851851858</v>
      </c>
      <c r="K947" s="5"/>
    </row>
    <row r="948" spans="3:11" x14ac:dyDescent="0.45">
      <c r="C948" s="28">
        <v>6921</v>
      </c>
      <c r="D948" s="2" t="s">
        <v>290</v>
      </c>
      <c r="E948" s="5">
        <v>7.5</v>
      </c>
      <c r="F948" s="5">
        <v>2.5238870000000002</v>
      </c>
      <c r="G948" s="53">
        <f t="shared" si="28"/>
        <v>4.9761129999999998</v>
      </c>
      <c r="H948" s="48">
        <f t="shared" si="29"/>
        <v>0.66348173333333327</v>
      </c>
      <c r="K948" s="5"/>
    </row>
    <row r="949" spans="3:11" x14ac:dyDescent="0.45">
      <c r="C949" s="28">
        <v>6922</v>
      </c>
      <c r="D949" s="2" t="s">
        <v>291</v>
      </c>
      <c r="E949" s="5">
        <v>7.5</v>
      </c>
      <c r="F949" s="5">
        <v>3.6736819999999999</v>
      </c>
      <c r="G949" s="53">
        <f t="shared" si="28"/>
        <v>3.8263180000000001</v>
      </c>
      <c r="H949" s="48">
        <f t="shared" si="29"/>
        <v>0.51017573333333333</v>
      </c>
      <c r="K949" s="5"/>
    </row>
    <row r="950" spans="3:11" x14ac:dyDescent="0.45">
      <c r="C950" s="28">
        <v>6923</v>
      </c>
      <c r="D950" s="2" t="s">
        <v>1039</v>
      </c>
      <c r="E950" s="5">
        <v>0.42499999999999999</v>
      </c>
      <c r="F950" s="5">
        <v>0</v>
      </c>
      <c r="G950" s="53">
        <f t="shared" si="28"/>
        <v>0.42499999999999999</v>
      </c>
      <c r="H950" s="48">
        <f t="shared" si="29"/>
        <v>1</v>
      </c>
      <c r="K950" s="5"/>
    </row>
    <row r="951" spans="3:11" x14ac:dyDescent="0.45">
      <c r="C951" s="28">
        <v>6924</v>
      </c>
      <c r="D951" s="2" t="s">
        <v>1040</v>
      </c>
      <c r="E951" s="5">
        <v>0.2</v>
      </c>
      <c r="F951" s="5">
        <v>0.15271599999999999</v>
      </c>
      <c r="G951" s="53">
        <f t="shared" si="28"/>
        <v>4.728400000000002E-2</v>
      </c>
      <c r="H951" s="48">
        <f t="shared" si="29"/>
        <v>0.2364200000000001</v>
      </c>
      <c r="K951" s="5"/>
    </row>
    <row r="952" spans="3:11" x14ac:dyDescent="0.45">
      <c r="C952" s="28">
        <v>6929</v>
      </c>
      <c r="D952" s="2" t="s">
        <v>83</v>
      </c>
      <c r="E952" s="5">
        <v>44.363999999999997</v>
      </c>
      <c r="F952" s="5">
        <v>13.704625999999999</v>
      </c>
      <c r="G952" s="53">
        <f t="shared" si="28"/>
        <v>30.659374</v>
      </c>
      <c r="H952" s="48">
        <f t="shared" si="29"/>
        <v>0.69108678207555685</v>
      </c>
      <c r="K952" s="5"/>
    </row>
    <row r="953" spans="3:11" x14ac:dyDescent="0.45">
      <c r="C953" s="28">
        <v>6930</v>
      </c>
      <c r="D953" s="2" t="s">
        <v>85</v>
      </c>
      <c r="E953" s="5">
        <v>44.363999999999997</v>
      </c>
      <c r="F953" s="5">
        <v>13.860626</v>
      </c>
      <c r="G953" s="53">
        <f t="shared" si="28"/>
        <v>30.503373999999997</v>
      </c>
      <c r="H953" s="48">
        <f t="shared" si="29"/>
        <v>0.68757041745559466</v>
      </c>
      <c r="K953" s="5"/>
    </row>
    <row r="954" spans="3:11" x14ac:dyDescent="0.45">
      <c r="C954" s="28">
        <v>6954</v>
      </c>
      <c r="D954" s="2" t="s">
        <v>271</v>
      </c>
      <c r="E954" s="5">
        <v>3.198</v>
      </c>
      <c r="F954" s="5">
        <v>0.811249</v>
      </c>
      <c r="G954" s="53">
        <f t="shared" si="28"/>
        <v>2.3867509999999998</v>
      </c>
      <c r="H954" s="48">
        <f t="shared" si="29"/>
        <v>0.74632614133833641</v>
      </c>
      <c r="K954" s="5"/>
    </row>
    <row r="955" spans="3:11" x14ac:dyDescent="0.45">
      <c r="C955" s="28">
        <v>6955</v>
      </c>
      <c r="D955" s="2" t="s">
        <v>272</v>
      </c>
      <c r="E955" s="5">
        <v>1.8766</v>
      </c>
      <c r="F955" s="5">
        <v>0.50256400000000001</v>
      </c>
      <c r="G955" s="53">
        <f t="shared" si="28"/>
        <v>1.374036</v>
      </c>
      <c r="H955" s="48">
        <f t="shared" si="29"/>
        <v>0.73219439411702014</v>
      </c>
      <c r="K955" s="5"/>
    </row>
    <row r="956" spans="3:11" x14ac:dyDescent="0.45">
      <c r="C956" s="28">
        <v>6956</v>
      </c>
      <c r="D956" s="2" t="s">
        <v>1041</v>
      </c>
      <c r="E956" s="5">
        <v>1.6496</v>
      </c>
      <c r="F956" s="5">
        <v>0.41507300000000003</v>
      </c>
      <c r="G956" s="53">
        <f t="shared" si="28"/>
        <v>1.2345269999999999</v>
      </c>
      <c r="H956" s="48">
        <f t="shared" si="29"/>
        <v>0.74837960717749752</v>
      </c>
      <c r="K956" s="5"/>
    </row>
    <row r="957" spans="3:11" x14ac:dyDescent="0.45">
      <c r="C957" s="28">
        <v>6957</v>
      </c>
      <c r="D957" s="2" t="s">
        <v>273</v>
      </c>
      <c r="E957" s="5">
        <v>3.9710999999999999</v>
      </c>
      <c r="F957" s="5">
        <v>2.2733310000000002</v>
      </c>
      <c r="G957" s="53">
        <f t="shared" si="28"/>
        <v>1.6977689999999996</v>
      </c>
      <c r="H957" s="48">
        <f t="shared" si="29"/>
        <v>0.42753116265014723</v>
      </c>
      <c r="K957" s="5"/>
    </row>
    <row r="958" spans="3:11" x14ac:dyDescent="0.45">
      <c r="C958" s="28">
        <v>6958</v>
      </c>
      <c r="D958" s="2" t="s">
        <v>1042</v>
      </c>
      <c r="E958" s="5">
        <v>1.117</v>
      </c>
      <c r="F958" s="5">
        <v>0.63329000000000002</v>
      </c>
      <c r="G958" s="53">
        <f t="shared" si="28"/>
        <v>0.48370999999999997</v>
      </c>
      <c r="H958" s="48">
        <f t="shared" si="29"/>
        <v>0.43304386750223811</v>
      </c>
      <c r="K958" s="5"/>
    </row>
    <row r="959" spans="3:11" x14ac:dyDescent="0.45">
      <c r="C959" s="28">
        <v>6959</v>
      </c>
      <c r="D959" s="2" t="s">
        <v>245</v>
      </c>
      <c r="E959" s="5">
        <v>37.5</v>
      </c>
      <c r="F959" s="5">
        <v>9.4509720000000002</v>
      </c>
      <c r="G959" s="53">
        <f t="shared" si="28"/>
        <v>28.049028</v>
      </c>
      <c r="H959" s="48">
        <f t="shared" si="29"/>
        <v>0.74797407999999999</v>
      </c>
      <c r="K959" s="5"/>
    </row>
    <row r="960" spans="3:11" x14ac:dyDescent="0.45">
      <c r="C960" s="28">
        <v>6960</v>
      </c>
      <c r="D960" s="2" t="s">
        <v>246</v>
      </c>
      <c r="E960" s="5">
        <v>20</v>
      </c>
      <c r="F960" s="5">
        <v>8.0941259999999993</v>
      </c>
      <c r="G960" s="53">
        <f t="shared" si="28"/>
        <v>11.905874000000001</v>
      </c>
      <c r="H960" s="48">
        <f t="shared" si="29"/>
        <v>0.59529370000000004</v>
      </c>
      <c r="K960" s="5"/>
    </row>
    <row r="961" spans="3:11" x14ac:dyDescent="0.45">
      <c r="C961" s="28">
        <v>6961</v>
      </c>
      <c r="D961" s="2" t="s">
        <v>247</v>
      </c>
      <c r="E961" s="5">
        <v>50.5</v>
      </c>
      <c r="F961" s="5">
        <v>21.681208000000002</v>
      </c>
      <c r="G961" s="53">
        <f t="shared" si="28"/>
        <v>28.818791999999998</v>
      </c>
      <c r="H961" s="48">
        <f t="shared" si="29"/>
        <v>0.5706691485148514</v>
      </c>
      <c r="K961" s="5"/>
    </row>
    <row r="962" spans="3:11" x14ac:dyDescent="0.45">
      <c r="C962" s="28">
        <v>6963</v>
      </c>
      <c r="D962" s="2" t="s">
        <v>254</v>
      </c>
      <c r="E962" s="5">
        <v>1.62</v>
      </c>
      <c r="F962" s="5">
        <v>0.3987</v>
      </c>
      <c r="G962" s="53">
        <f t="shared" si="28"/>
        <v>1.2213000000000001</v>
      </c>
      <c r="H962" s="48">
        <f t="shared" si="29"/>
        <v>0.75388888888888883</v>
      </c>
      <c r="K962" s="5"/>
    </row>
    <row r="963" spans="3:11" x14ac:dyDescent="0.45">
      <c r="C963" s="28">
        <v>6964</v>
      </c>
      <c r="D963" s="2" t="s">
        <v>255</v>
      </c>
      <c r="E963" s="5">
        <v>1.62</v>
      </c>
      <c r="F963" s="5">
        <v>0.3987</v>
      </c>
      <c r="G963" s="53">
        <f t="shared" ref="G963:G1026" si="30">E963-F963</f>
        <v>1.2213000000000001</v>
      </c>
      <c r="H963" s="48">
        <f t="shared" ref="H963:H1026" si="31">G963/E963</f>
        <v>0.75388888888888883</v>
      </c>
      <c r="K963" s="5"/>
    </row>
    <row r="964" spans="3:11" x14ac:dyDescent="0.45">
      <c r="C964" s="28">
        <v>6965</v>
      </c>
      <c r="D964" s="2" t="s">
        <v>1043</v>
      </c>
      <c r="E964" s="5">
        <v>0.79861099999999996</v>
      </c>
      <c r="F964" s="5">
        <v>0.62901200000000002</v>
      </c>
      <c r="G964" s="53">
        <f t="shared" si="30"/>
        <v>0.16959899999999994</v>
      </c>
      <c r="H964" s="48">
        <f t="shared" si="31"/>
        <v>0.21236747302503967</v>
      </c>
      <c r="K964" s="5"/>
    </row>
    <row r="965" spans="3:11" x14ac:dyDescent="0.45">
      <c r="C965" s="28">
        <v>6992</v>
      </c>
      <c r="D965" s="2" t="s">
        <v>325</v>
      </c>
      <c r="E965" s="5">
        <v>1.512</v>
      </c>
      <c r="F965" s="5">
        <v>0.34873199999999999</v>
      </c>
      <c r="G965" s="53">
        <f t="shared" si="30"/>
        <v>1.163268</v>
      </c>
      <c r="H965" s="48">
        <f t="shared" si="31"/>
        <v>0.76935714285714285</v>
      </c>
      <c r="K965" s="5"/>
    </row>
    <row r="966" spans="3:11" x14ac:dyDescent="0.45">
      <c r="C966" s="28">
        <v>6993</v>
      </c>
      <c r="D966" s="2" t="s">
        <v>920</v>
      </c>
      <c r="E966" s="5">
        <v>1.5960000000000001</v>
      </c>
      <c r="F966" s="5">
        <v>0.63820299999999996</v>
      </c>
      <c r="G966" s="53">
        <f t="shared" si="30"/>
        <v>0.95779700000000012</v>
      </c>
      <c r="H966" s="48">
        <f t="shared" si="31"/>
        <v>0.60012343358395992</v>
      </c>
      <c r="K966" s="5"/>
    </row>
    <row r="967" spans="3:11" x14ac:dyDescent="0.45">
      <c r="C967" s="28">
        <v>6994</v>
      </c>
      <c r="D967" s="2" t="s">
        <v>1044</v>
      </c>
      <c r="E967" s="5">
        <v>0.42499999999999999</v>
      </c>
      <c r="F967" s="5">
        <v>0.32871299999999998</v>
      </c>
      <c r="G967" s="53">
        <f t="shared" si="30"/>
        <v>9.6287000000000011E-2</v>
      </c>
      <c r="H967" s="48">
        <f t="shared" si="31"/>
        <v>0.22655764705882356</v>
      </c>
      <c r="K967" s="5"/>
    </row>
    <row r="968" spans="3:11" x14ac:dyDescent="0.45">
      <c r="C968" s="28">
        <v>7001</v>
      </c>
      <c r="D968" s="2" t="s">
        <v>264</v>
      </c>
      <c r="E968" s="5">
        <v>106.83</v>
      </c>
      <c r="F968" s="5">
        <v>7.1960000000000001E-3</v>
      </c>
      <c r="G968" s="53">
        <f t="shared" si="30"/>
        <v>106.822804</v>
      </c>
      <c r="H968" s="48">
        <f t="shared" si="31"/>
        <v>0.99993264064401388</v>
      </c>
      <c r="K968" s="5"/>
    </row>
    <row r="969" spans="3:11" x14ac:dyDescent="0.45">
      <c r="C969" s="28">
        <v>7045</v>
      </c>
      <c r="D969" s="2" t="s">
        <v>265</v>
      </c>
      <c r="E969" s="5">
        <v>20</v>
      </c>
      <c r="F969" s="5">
        <v>8.999962</v>
      </c>
      <c r="G969" s="53">
        <f t="shared" si="30"/>
        <v>11.000038</v>
      </c>
      <c r="H969" s="48">
        <f t="shared" si="31"/>
        <v>0.55000190000000004</v>
      </c>
      <c r="K969" s="5"/>
    </row>
    <row r="970" spans="3:11" x14ac:dyDescent="0.45">
      <c r="C970" s="28">
        <v>7046</v>
      </c>
      <c r="D970" s="2" t="s">
        <v>266</v>
      </c>
      <c r="E970" s="5">
        <v>80</v>
      </c>
      <c r="F970" s="5">
        <v>22.969570999999998</v>
      </c>
      <c r="G970" s="53">
        <f t="shared" si="30"/>
        <v>57.030428999999998</v>
      </c>
      <c r="H970" s="48">
        <f t="shared" si="31"/>
        <v>0.71288036249999998</v>
      </c>
      <c r="K970" s="5"/>
    </row>
    <row r="971" spans="3:11" x14ac:dyDescent="0.45">
      <c r="C971" s="28">
        <v>7063</v>
      </c>
      <c r="D971" s="2" t="s">
        <v>1410</v>
      </c>
      <c r="E971" s="5">
        <v>4.5</v>
      </c>
      <c r="F971" s="5">
        <v>0.99801300000000004</v>
      </c>
      <c r="G971" s="53">
        <f t="shared" si="30"/>
        <v>3.5019869999999997</v>
      </c>
      <c r="H971" s="48">
        <f t="shared" si="31"/>
        <v>0.77821933333333326</v>
      </c>
      <c r="K971" s="5"/>
    </row>
    <row r="972" spans="3:11" x14ac:dyDescent="0.45">
      <c r="C972" s="28">
        <v>7064</v>
      </c>
      <c r="D972" s="2" t="s">
        <v>307</v>
      </c>
      <c r="E972" s="5">
        <v>2.4066000000000001</v>
      </c>
      <c r="F972" s="5">
        <v>0.81694900000000004</v>
      </c>
      <c r="G972" s="53">
        <f t="shared" si="30"/>
        <v>1.5896509999999999</v>
      </c>
      <c r="H972" s="48">
        <f t="shared" si="31"/>
        <v>0.66053810354857467</v>
      </c>
      <c r="K972" s="5"/>
    </row>
    <row r="973" spans="3:11" x14ac:dyDescent="0.45">
      <c r="C973" s="28">
        <v>7092</v>
      </c>
      <c r="D973" s="2" t="s">
        <v>1045</v>
      </c>
      <c r="E973" s="5">
        <v>1</v>
      </c>
      <c r="F973" s="5">
        <v>0</v>
      </c>
      <c r="G973" s="53">
        <f t="shared" si="30"/>
        <v>1</v>
      </c>
      <c r="H973" s="48">
        <f t="shared" si="31"/>
        <v>1</v>
      </c>
      <c r="K973" s="5"/>
    </row>
    <row r="974" spans="3:11" x14ac:dyDescent="0.45">
      <c r="C974" s="28">
        <v>7125</v>
      </c>
      <c r="D974" s="2" t="s">
        <v>1046</v>
      </c>
      <c r="E974" s="5">
        <v>21.596399999999999</v>
      </c>
      <c r="F974" s="5">
        <v>9.1826129999999999</v>
      </c>
      <c r="G974" s="53">
        <f t="shared" si="30"/>
        <v>12.413786999999999</v>
      </c>
      <c r="H974" s="48">
        <f t="shared" si="31"/>
        <v>0.574808162471523</v>
      </c>
      <c r="K974" s="5"/>
    </row>
    <row r="975" spans="3:11" x14ac:dyDescent="0.45">
      <c r="C975" s="28">
        <v>7128</v>
      </c>
      <c r="D975" s="2" t="s">
        <v>288</v>
      </c>
      <c r="E975" s="5">
        <v>4.4999999999999998E-2</v>
      </c>
      <c r="F975" s="5">
        <v>1.3778E-2</v>
      </c>
      <c r="G975" s="53">
        <f t="shared" si="30"/>
        <v>3.1222E-2</v>
      </c>
      <c r="H975" s="48">
        <f t="shared" si="31"/>
        <v>0.69382222222222223</v>
      </c>
      <c r="K975" s="5"/>
    </row>
    <row r="976" spans="3:11" x14ac:dyDescent="0.45">
      <c r="C976" s="28">
        <v>7129</v>
      </c>
      <c r="D976" s="2" t="s">
        <v>286</v>
      </c>
      <c r="E976" s="5">
        <v>1.0988</v>
      </c>
      <c r="F976" s="5">
        <v>0.56429300000000004</v>
      </c>
      <c r="G976" s="53">
        <f t="shared" si="30"/>
        <v>0.53450699999999995</v>
      </c>
      <c r="H976" s="48">
        <f t="shared" si="31"/>
        <v>0.48644612304331997</v>
      </c>
      <c r="K976" s="5"/>
    </row>
    <row r="977" spans="3:11" x14ac:dyDescent="0.45">
      <c r="C977" s="28">
        <v>7133</v>
      </c>
      <c r="D977" s="2" t="s">
        <v>1047</v>
      </c>
      <c r="E977" s="5">
        <v>2.11</v>
      </c>
      <c r="F977" s="5">
        <v>1.0514000000000001E-2</v>
      </c>
      <c r="G977" s="53">
        <f t="shared" si="30"/>
        <v>2.0994859999999997</v>
      </c>
      <c r="H977" s="48">
        <f t="shared" si="31"/>
        <v>0.99501706161137438</v>
      </c>
      <c r="K977" s="5"/>
    </row>
    <row r="978" spans="3:11" x14ac:dyDescent="0.45">
      <c r="C978" s="28">
        <v>7134</v>
      </c>
      <c r="D978" s="2" t="s">
        <v>287</v>
      </c>
      <c r="E978" s="5">
        <v>22.07</v>
      </c>
      <c r="F978" s="5">
        <v>0</v>
      </c>
      <c r="G978" s="53">
        <f t="shared" si="30"/>
        <v>22.07</v>
      </c>
      <c r="H978" s="48">
        <f t="shared" si="31"/>
        <v>1</v>
      </c>
      <c r="K978" s="5"/>
    </row>
    <row r="979" spans="3:11" x14ac:dyDescent="0.45">
      <c r="C979" s="28">
        <v>7149</v>
      </c>
      <c r="D979" s="2" t="s">
        <v>306</v>
      </c>
      <c r="E979" s="5">
        <v>2.9</v>
      </c>
      <c r="F979" s="5">
        <v>1.0167889999999999</v>
      </c>
      <c r="G979" s="53">
        <f t="shared" si="30"/>
        <v>1.883211</v>
      </c>
      <c r="H979" s="48">
        <f t="shared" si="31"/>
        <v>0.64938310344827588</v>
      </c>
      <c r="K979" s="5"/>
    </row>
    <row r="980" spans="3:11" x14ac:dyDescent="0.45">
      <c r="C980" s="28">
        <v>7150</v>
      </c>
      <c r="D980" s="2" t="s">
        <v>2044</v>
      </c>
      <c r="E980" s="5">
        <v>1.8806</v>
      </c>
      <c r="F980" s="5">
        <v>0.80693899999999996</v>
      </c>
      <c r="G980" s="53">
        <f t="shared" si="30"/>
        <v>1.073661</v>
      </c>
      <c r="H980" s="48">
        <f t="shared" si="31"/>
        <v>0.57091406997766669</v>
      </c>
      <c r="K980" s="5"/>
    </row>
    <row r="981" spans="3:11" x14ac:dyDescent="0.45">
      <c r="C981" s="28">
        <v>7152</v>
      </c>
      <c r="D981" s="2" t="s">
        <v>308</v>
      </c>
      <c r="E981" s="5">
        <v>1.71</v>
      </c>
      <c r="F981" s="5">
        <v>1.0119009999999999</v>
      </c>
      <c r="G981" s="53">
        <f t="shared" si="30"/>
        <v>0.69809900000000003</v>
      </c>
      <c r="H981" s="48">
        <f t="shared" si="31"/>
        <v>0.40824502923976608</v>
      </c>
      <c r="K981" s="5"/>
    </row>
    <row r="982" spans="3:11" x14ac:dyDescent="0.45">
      <c r="C982" s="28">
        <v>7153</v>
      </c>
      <c r="D982" s="2" t="s">
        <v>310</v>
      </c>
      <c r="E982" s="5">
        <v>1.88</v>
      </c>
      <c r="F982" s="5">
        <v>1.1195440000000001</v>
      </c>
      <c r="G982" s="53">
        <f t="shared" si="30"/>
        <v>0.7604559999999998</v>
      </c>
      <c r="H982" s="48">
        <f t="shared" si="31"/>
        <v>0.40449787234042545</v>
      </c>
      <c r="K982" s="5"/>
    </row>
    <row r="983" spans="3:11" x14ac:dyDescent="0.45">
      <c r="C983" s="28">
        <v>7154</v>
      </c>
      <c r="D983" s="2" t="s">
        <v>311</v>
      </c>
      <c r="E983" s="5">
        <v>2.59</v>
      </c>
      <c r="F983" s="5">
        <v>1.388039</v>
      </c>
      <c r="G983" s="53">
        <f t="shared" si="30"/>
        <v>1.2019609999999998</v>
      </c>
      <c r="H983" s="48">
        <f t="shared" si="31"/>
        <v>0.46407760617760613</v>
      </c>
      <c r="K983" s="5"/>
    </row>
    <row r="984" spans="3:11" x14ac:dyDescent="0.45">
      <c r="C984" s="28">
        <v>7155</v>
      </c>
      <c r="D984" s="2" t="s">
        <v>312</v>
      </c>
      <c r="E984" s="5">
        <v>4.34</v>
      </c>
      <c r="F984" s="5">
        <v>1.424533</v>
      </c>
      <c r="G984" s="53">
        <f t="shared" si="30"/>
        <v>2.9154669999999996</v>
      </c>
      <c r="H984" s="48">
        <f t="shared" si="31"/>
        <v>0.67176658986175108</v>
      </c>
      <c r="K984" s="5"/>
    </row>
    <row r="985" spans="3:11" x14ac:dyDescent="0.45">
      <c r="C985" s="28">
        <v>7156</v>
      </c>
      <c r="D985" s="2" t="s">
        <v>313</v>
      </c>
      <c r="E985" s="5">
        <v>5.08</v>
      </c>
      <c r="F985" s="5">
        <v>1.869016</v>
      </c>
      <c r="G985" s="53">
        <f t="shared" si="30"/>
        <v>3.2109839999999998</v>
      </c>
      <c r="H985" s="48">
        <f t="shared" si="31"/>
        <v>0.6320834645669291</v>
      </c>
      <c r="K985" s="5"/>
    </row>
    <row r="986" spans="3:11" x14ac:dyDescent="0.45">
      <c r="C986" s="28">
        <v>7157</v>
      </c>
      <c r="D986" s="2" t="s">
        <v>1048</v>
      </c>
      <c r="E986" s="5">
        <v>6.84</v>
      </c>
      <c r="F986" s="5">
        <v>3.0670380000000002</v>
      </c>
      <c r="G986" s="53">
        <f t="shared" si="30"/>
        <v>3.7729619999999997</v>
      </c>
      <c r="H986" s="48">
        <f t="shared" si="31"/>
        <v>0.55160263157894729</v>
      </c>
      <c r="K986" s="5"/>
    </row>
    <row r="987" spans="3:11" x14ac:dyDescent="0.45">
      <c r="C987" s="28">
        <v>7158</v>
      </c>
      <c r="D987" s="2" t="s">
        <v>1049</v>
      </c>
      <c r="E987" s="5">
        <v>5.28</v>
      </c>
      <c r="F987" s="5">
        <v>2.5699519999999998</v>
      </c>
      <c r="G987" s="53">
        <f t="shared" si="30"/>
        <v>2.7100480000000005</v>
      </c>
      <c r="H987" s="48">
        <f t="shared" si="31"/>
        <v>0.51326666666666676</v>
      </c>
      <c r="K987" s="5"/>
    </row>
    <row r="988" spans="3:11" x14ac:dyDescent="0.45">
      <c r="C988" s="28">
        <v>7159</v>
      </c>
      <c r="D988" s="2" t="s">
        <v>314</v>
      </c>
      <c r="E988" s="5">
        <v>1.95</v>
      </c>
      <c r="F988" s="5">
        <v>1.127974</v>
      </c>
      <c r="G988" s="53">
        <f t="shared" si="30"/>
        <v>0.82202599999999992</v>
      </c>
      <c r="H988" s="48">
        <f t="shared" si="31"/>
        <v>0.42155179487179484</v>
      </c>
      <c r="K988" s="5"/>
    </row>
    <row r="989" spans="3:11" x14ac:dyDescent="0.45">
      <c r="C989" s="28">
        <v>7206</v>
      </c>
      <c r="D989" s="2" t="s">
        <v>347</v>
      </c>
      <c r="E989" s="5">
        <v>4.84</v>
      </c>
      <c r="F989" s="5">
        <v>2.5228700000000002</v>
      </c>
      <c r="G989" s="53">
        <f t="shared" si="30"/>
        <v>2.3171299999999997</v>
      </c>
      <c r="H989" s="48">
        <f t="shared" si="31"/>
        <v>0.47874586776859501</v>
      </c>
      <c r="K989" s="5"/>
    </row>
    <row r="990" spans="3:11" x14ac:dyDescent="0.45">
      <c r="C990" s="28">
        <v>7207</v>
      </c>
      <c r="D990" s="2" t="s">
        <v>323</v>
      </c>
      <c r="E990" s="5">
        <v>36.11</v>
      </c>
      <c r="F990" s="5">
        <v>23.723279999999999</v>
      </c>
      <c r="G990" s="53">
        <f t="shared" si="30"/>
        <v>12.38672</v>
      </c>
      <c r="H990" s="48">
        <f t="shared" si="31"/>
        <v>0.34302741622819166</v>
      </c>
      <c r="K990" s="5"/>
    </row>
    <row r="991" spans="3:11" x14ac:dyDescent="0.45">
      <c r="C991" s="28">
        <v>7217</v>
      </c>
      <c r="D991" s="2" t="s">
        <v>1353</v>
      </c>
      <c r="E991" s="5">
        <v>0.69869999999999999</v>
      </c>
      <c r="F991" s="5">
        <v>0.27899600000000002</v>
      </c>
      <c r="G991" s="53">
        <f t="shared" si="30"/>
        <v>0.41970399999999997</v>
      </c>
      <c r="H991" s="48">
        <f t="shared" si="31"/>
        <v>0.60069271504222121</v>
      </c>
      <c r="K991" s="5"/>
    </row>
    <row r="992" spans="3:11" x14ac:dyDescent="0.45">
      <c r="C992" s="28">
        <v>7224</v>
      </c>
      <c r="D992" s="2" t="s">
        <v>1050</v>
      </c>
      <c r="E992" s="5">
        <v>4.0829999999999998E-2</v>
      </c>
      <c r="F992" s="5">
        <v>4.2708999999999997E-2</v>
      </c>
      <c r="G992" s="53">
        <f t="shared" si="30"/>
        <v>-1.8789999999999987E-3</v>
      </c>
      <c r="H992" s="48">
        <f t="shared" si="31"/>
        <v>-4.6020083272103815E-2</v>
      </c>
      <c r="K992" s="5"/>
    </row>
    <row r="993" spans="3:11" x14ac:dyDescent="0.45">
      <c r="C993" s="28">
        <v>7235</v>
      </c>
      <c r="D993" s="2" t="s">
        <v>342</v>
      </c>
      <c r="E993" s="5">
        <v>0.52110000000000001</v>
      </c>
      <c r="F993" s="5">
        <v>0.201684</v>
      </c>
      <c r="G993" s="53">
        <f t="shared" si="30"/>
        <v>0.31941600000000003</v>
      </c>
      <c r="H993" s="48">
        <f t="shared" si="31"/>
        <v>0.61296488198042609</v>
      </c>
      <c r="K993" s="5"/>
    </row>
    <row r="994" spans="3:11" x14ac:dyDescent="0.45">
      <c r="C994" s="28">
        <v>7236</v>
      </c>
      <c r="D994" s="2" t="s">
        <v>2045</v>
      </c>
      <c r="E994" s="5">
        <v>0.53220000000000001</v>
      </c>
      <c r="F994" s="5">
        <v>0.23839299999999999</v>
      </c>
      <c r="G994" s="53">
        <f t="shared" si="30"/>
        <v>0.29380700000000004</v>
      </c>
      <c r="H994" s="48">
        <f t="shared" si="31"/>
        <v>0.55206125516723048</v>
      </c>
      <c r="K994" s="5"/>
    </row>
    <row r="995" spans="3:11" x14ac:dyDescent="0.45">
      <c r="C995" s="28">
        <v>7253</v>
      </c>
      <c r="D995" s="2" t="s">
        <v>1354</v>
      </c>
      <c r="E995" s="5">
        <v>0.191</v>
      </c>
      <c r="F995" s="5">
        <v>0.118385</v>
      </c>
      <c r="G995" s="53">
        <f t="shared" si="30"/>
        <v>7.2614999999999999E-2</v>
      </c>
      <c r="H995" s="48">
        <f t="shared" si="31"/>
        <v>0.3801832460732984</v>
      </c>
      <c r="K995" s="5"/>
    </row>
    <row r="996" spans="3:11" x14ac:dyDescent="0.45">
      <c r="C996" s="28">
        <v>7254</v>
      </c>
      <c r="D996" s="2" t="s">
        <v>1355</v>
      </c>
      <c r="E996" s="5">
        <v>0.32740000000000002</v>
      </c>
      <c r="F996" s="5">
        <v>0.20744799999999999</v>
      </c>
      <c r="G996" s="53">
        <f t="shared" si="30"/>
        <v>0.11995200000000003</v>
      </c>
      <c r="H996" s="48">
        <f t="shared" si="31"/>
        <v>0.3663775198533904</v>
      </c>
      <c r="K996" s="5"/>
    </row>
    <row r="997" spans="3:11" x14ac:dyDescent="0.45">
      <c r="C997" s="28">
        <v>7255</v>
      </c>
      <c r="D997" s="2" t="s">
        <v>1327</v>
      </c>
      <c r="E997" s="5">
        <v>5.5627000000000004</v>
      </c>
      <c r="F997" s="5">
        <v>1.4230240000000001</v>
      </c>
      <c r="G997" s="53">
        <f t="shared" si="30"/>
        <v>4.1396760000000006</v>
      </c>
      <c r="H997" s="48">
        <f t="shared" si="31"/>
        <v>0.74418465852913163</v>
      </c>
      <c r="K997" s="5"/>
    </row>
    <row r="998" spans="3:11" x14ac:dyDescent="0.45">
      <c r="C998" s="28">
        <v>7256</v>
      </c>
      <c r="D998" s="2" t="s">
        <v>1356</v>
      </c>
      <c r="E998" s="5">
        <v>5.8891</v>
      </c>
      <c r="F998" s="5">
        <v>1.5517749999999999</v>
      </c>
      <c r="G998" s="53">
        <f t="shared" si="30"/>
        <v>4.3373249999999999</v>
      </c>
      <c r="H998" s="48">
        <f t="shared" si="31"/>
        <v>0.73650048394491519</v>
      </c>
      <c r="K998" s="5"/>
    </row>
    <row r="999" spans="3:11" x14ac:dyDescent="0.45">
      <c r="C999" s="28">
        <v>7310</v>
      </c>
      <c r="D999" s="2" t="s">
        <v>2046</v>
      </c>
      <c r="E999" s="5">
        <v>4.5</v>
      </c>
      <c r="F999" s="5">
        <v>0.97192000000000001</v>
      </c>
      <c r="G999" s="53">
        <f t="shared" si="30"/>
        <v>3.5280800000000001</v>
      </c>
      <c r="H999" s="48">
        <f t="shared" si="31"/>
        <v>0.78401777777777781</v>
      </c>
      <c r="K999" s="5"/>
    </row>
    <row r="1000" spans="3:11" x14ac:dyDescent="0.45">
      <c r="C1000" s="28">
        <v>7311</v>
      </c>
      <c r="D1000" s="2" t="s">
        <v>1340</v>
      </c>
      <c r="E1000" s="5">
        <v>1.8806</v>
      </c>
      <c r="F1000" s="5">
        <v>0.38772099999999998</v>
      </c>
      <c r="G1000" s="53">
        <f t="shared" si="30"/>
        <v>1.4928790000000001</v>
      </c>
      <c r="H1000" s="48">
        <f t="shared" si="31"/>
        <v>0.79383122407742213</v>
      </c>
      <c r="K1000" s="5"/>
    </row>
    <row r="1001" spans="3:11" x14ac:dyDescent="0.45">
      <c r="C1001" s="28">
        <v>7317</v>
      </c>
      <c r="D1001" s="2" t="s">
        <v>1386</v>
      </c>
      <c r="E1001" s="5">
        <v>1.5455000000000001</v>
      </c>
      <c r="F1001" s="5">
        <v>0.168406</v>
      </c>
      <c r="G1001" s="53">
        <f t="shared" si="30"/>
        <v>1.377094</v>
      </c>
      <c r="H1001" s="48">
        <f t="shared" si="31"/>
        <v>0.89103461662892269</v>
      </c>
      <c r="K1001" s="5"/>
    </row>
    <row r="1002" spans="3:11" x14ac:dyDescent="0.45">
      <c r="C1002" s="28">
        <v>7347</v>
      </c>
      <c r="D1002" s="2" t="s">
        <v>1371</v>
      </c>
      <c r="E1002" s="5">
        <v>1.39</v>
      </c>
      <c r="F1002" s="5">
        <v>0.36704199999999998</v>
      </c>
      <c r="G1002" s="53">
        <f t="shared" si="30"/>
        <v>1.022958</v>
      </c>
      <c r="H1002" s="48">
        <f t="shared" si="31"/>
        <v>0.73594100719424471</v>
      </c>
      <c r="K1002" s="5"/>
    </row>
    <row r="1003" spans="3:11" x14ac:dyDescent="0.45">
      <c r="C1003" s="28">
        <v>7349</v>
      </c>
      <c r="D1003" s="2" t="s">
        <v>1392</v>
      </c>
      <c r="E1003" s="5">
        <v>10.19</v>
      </c>
      <c r="F1003" s="5">
        <v>5.3685520000000002</v>
      </c>
      <c r="G1003" s="53">
        <f t="shared" si="30"/>
        <v>4.8214479999999993</v>
      </c>
      <c r="H1003" s="48">
        <f t="shared" si="31"/>
        <v>0.47315485770363097</v>
      </c>
      <c r="K1003" s="5"/>
    </row>
    <row r="1004" spans="3:11" x14ac:dyDescent="0.45">
      <c r="C1004" s="28">
        <v>7361</v>
      </c>
      <c r="D1004" s="2" t="s">
        <v>1483</v>
      </c>
      <c r="E1004" s="5">
        <v>1.98</v>
      </c>
      <c r="F1004" s="5">
        <v>0.89860200000000001</v>
      </c>
      <c r="G1004" s="53">
        <f t="shared" si="30"/>
        <v>1.0813980000000001</v>
      </c>
      <c r="H1004" s="48">
        <f t="shared" si="31"/>
        <v>0.54616060606060612</v>
      </c>
      <c r="K1004" s="5"/>
    </row>
    <row r="1005" spans="3:11" x14ac:dyDescent="0.45">
      <c r="C1005" s="28">
        <v>7381</v>
      </c>
      <c r="D1005" s="2" t="s">
        <v>1401</v>
      </c>
      <c r="E1005" s="5">
        <v>1.0900000000000001</v>
      </c>
      <c r="F1005" s="5">
        <v>0.58680600000000005</v>
      </c>
      <c r="G1005" s="53">
        <f t="shared" si="30"/>
        <v>0.50319400000000003</v>
      </c>
      <c r="H1005" s="48">
        <f t="shared" si="31"/>
        <v>0.46164587155963305</v>
      </c>
      <c r="K1005" s="5"/>
    </row>
    <row r="1006" spans="3:11" x14ac:dyDescent="0.45">
      <c r="C1006" s="28">
        <v>7402</v>
      </c>
      <c r="D1006" s="2" t="s">
        <v>1412</v>
      </c>
      <c r="E1006" s="5">
        <v>2.5099999999999998</v>
      </c>
      <c r="F1006" s="5">
        <v>0.49042200000000002</v>
      </c>
      <c r="G1006" s="53">
        <f t="shared" si="30"/>
        <v>2.0195779999999997</v>
      </c>
      <c r="H1006" s="48">
        <f t="shared" si="31"/>
        <v>0.80461274900398394</v>
      </c>
      <c r="K1006" s="5"/>
    </row>
    <row r="1007" spans="3:11" x14ac:dyDescent="0.45">
      <c r="C1007" s="28">
        <v>7451</v>
      </c>
      <c r="D1007" s="2" t="s">
        <v>1402</v>
      </c>
      <c r="E1007" s="5">
        <v>185</v>
      </c>
      <c r="F1007" s="5">
        <v>2.2400899999999999</v>
      </c>
      <c r="G1007" s="53">
        <f t="shared" si="30"/>
        <v>182.75990999999999</v>
      </c>
      <c r="H1007" s="48">
        <f t="shared" si="31"/>
        <v>0.98789140540540532</v>
      </c>
      <c r="K1007" s="5"/>
    </row>
    <row r="1008" spans="3:11" x14ac:dyDescent="0.45">
      <c r="C1008" s="28">
        <v>7463</v>
      </c>
      <c r="D1008" s="2" t="s">
        <v>1452</v>
      </c>
      <c r="E1008" s="5">
        <v>3.6</v>
      </c>
      <c r="F1008" s="5">
        <v>2.088435</v>
      </c>
      <c r="G1008" s="53">
        <f t="shared" si="30"/>
        <v>1.511565</v>
      </c>
      <c r="H1008" s="48">
        <f t="shared" si="31"/>
        <v>0.41987916666666669</v>
      </c>
      <c r="K1008" s="5"/>
    </row>
    <row r="1009" spans="3:11" x14ac:dyDescent="0.45">
      <c r="C1009" s="28">
        <v>7481</v>
      </c>
      <c r="D1009" s="2" t="s">
        <v>1430</v>
      </c>
      <c r="E1009" s="5">
        <v>121.64</v>
      </c>
      <c r="F1009" s="5">
        <v>90.353757000000002</v>
      </c>
      <c r="G1009" s="53">
        <f t="shared" si="30"/>
        <v>31.286242999999999</v>
      </c>
      <c r="H1009" s="48">
        <f t="shared" si="31"/>
        <v>0.25720357612627426</v>
      </c>
      <c r="K1009" s="5"/>
    </row>
    <row r="1010" spans="3:11" x14ac:dyDescent="0.45">
      <c r="C1010" s="28">
        <v>7482</v>
      </c>
      <c r="D1010" s="2" t="s">
        <v>1415</v>
      </c>
      <c r="E1010" s="5">
        <v>32.880000000000003</v>
      </c>
      <c r="F1010" s="5">
        <v>28.746161000000001</v>
      </c>
      <c r="G1010" s="53">
        <f t="shared" si="30"/>
        <v>4.1338390000000018</v>
      </c>
      <c r="H1010" s="48">
        <f t="shared" si="31"/>
        <v>0.12572503041362534</v>
      </c>
      <c r="K1010" s="5"/>
    </row>
    <row r="1011" spans="3:11" x14ac:dyDescent="0.45">
      <c r="C1011" s="28">
        <v>7483</v>
      </c>
      <c r="D1011" s="2" t="s">
        <v>1431</v>
      </c>
      <c r="E1011" s="5">
        <v>377</v>
      </c>
      <c r="F1011" s="5">
        <v>291.941575</v>
      </c>
      <c r="G1011" s="53">
        <f t="shared" si="30"/>
        <v>85.058425</v>
      </c>
      <c r="H1011" s="48">
        <f t="shared" si="31"/>
        <v>0.22561916445623342</v>
      </c>
      <c r="K1011" s="5"/>
    </row>
    <row r="1012" spans="3:11" x14ac:dyDescent="0.45">
      <c r="C1012" s="28">
        <v>7486</v>
      </c>
      <c r="D1012" s="2" t="s">
        <v>292</v>
      </c>
      <c r="E1012" s="5">
        <v>259.27199999999999</v>
      </c>
      <c r="F1012" s="5">
        <v>123.588629</v>
      </c>
      <c r="G1012" s="53">
        <f t="shared" si="30"/>
        <v>135.68337099999999</v>
      </c>
      <c r="H1012" s="48">
        <f t="shared" si="31"/>
        <v>0.52332442762812803</v>
      </c>
      <c r="K1012" s="5"/>
    </row>
    <row r="1013" spans="3:11" x14ac:dyDescent="0.45">
      <c r="C1013" s="28">
        <v>7487</v>
      </c>
      <c r="D1013" s="2" t="s">
        <v>105</v>
      </c>
      <c r="E1013" s="5">
        <v>269.76</v>
      </c>
      <c r="F1013" s="5">
        <v>130.89022199999999</v>
      </c>
      <c r="G1013" s="53">
        <f t="shared" si="30"/>
        <v>138.869778</v>
      </c>
      <c r="H1013" s="48">
        <f t="shared" si="31"/>
        <v>0.51479010231316724</v>
      </c>
      <c r="K1013" s="5"/>
    </row>
    <row r="1014" spans="3:11" x14ac:dyDescent="0.45">
      <c r="C1014" s="28">
        <v>7488</v>
      </c>
      <c r="D1014" s="2" t="s">
        <v>1414</v>
      </c>
      <c r="E1014" s="5">
        <v>170.4</v>
      </c>
      <c r="F1014" s="5">
        <v>150.59903700000001</v>
      </c>
      <c r="G1014" s="53">
        <f t="shared" si="30"/>
        <v>19.800962999999996</v>
      </c>
      <c r="H1014" s="48">
        <f t="shared" si="31"/>
        <v>0.11620283450704222</v>
      </c>
      <c r="K1014" s="5"/>
    </row>
    <row r="1015" spans="3:11" x14ac:dyDescent="0.45">
      <c r="C1015" s="28">
        <v>7489</v>
      </c>
      <c r="D1015" s="2" t="s">
        <v>111</v>
      </c>
      <c r="E1015" s="5">
        <v>108</v>
      </c>
      <c r="F1015" s="5">
        <v>84.430075000000002</v>
      </c>
      <c r="G1015" s="53">
        <f t="shared" si="30"/>
        <v>23.569924999999998</v>
      </c>
      <c r="H1015" s="48">
        <f t="shared" si="31"/>
        <v>0.21824004629629629</v>
      </c>
      <c r="K1015" s="5"/>
    </row>
    <row r="1016" spans="3:11" x14ac:dyDescent="0.45">
      <c r="C1016" s="28">
        <v>7494</v>
      </c>
      <c r="D1016" s="2" t="s">
        <v>1453</v>
      </c>
      <c r="E1016" s="5">
        <v>50</v>
      </c>
      <c r="F1016" s="5">
        <v>1.711427</v>
      </c>
      <c r="G1016" s="53">
        <f t="shared" si="30"/>
        <v>48.288573</v>
      </c>
      <c r="H1016" s="48">
        <f t="shared" si="31"/>
        <v>0.96577146000000003</v>
      </c>
      <c r="K1016" s="5"/>
    </row>
    <row r="1017" spans="3:11" x14ac:dyDescent="0.45">
      <c r="C1017" s="28">
        <v>7526</v>
      </c>
      <c r="D1017" s="2" t="s">
        <v>1450</v>
      </c>
      <c r="E1017" s="5">
        <v>1.08</v>
      </c>
      <c r="F1017" s="5">
        <v>0.182004</v>
      </c>
      <c r="G1017" s="53">
        <f t="shared" si="30"/>
        <v>0.89799600000000002</v>
      </c>
      <c r="H1017" s="48">
        <f t="shared" si="31"/>
        <v>0.83147777777777776</v>
      </c>
      <c r="K1017" s="5"/>
    </row>
    <row r="1018" spans="3:11" x14ac:dyDescent="0.45">
      <c r="C1018" s="28">
        <v>7557</v>
      </c>
      <c r="D1018" s="2" t="s">
        <v>1463</v>
      </c>
      <c r="E1018" s="5">
        <v>1.49</v>
      </c>
      <c r="F1018" s="5">
        <v>0.73841199999999996</v>
      </c>
      <c r="G1018" s="53">
        <f t="shared" si="30"/>
        <v>0.75158800000000003</v>
      </c>
      <c r="H1018" s="48">
        <f t="shared" si="31"/>
        <v>0.50442147651006719</v>
      </c>
      <c r="K1018" s="5"/>
    </row>
    <row r="1019" spans="3:11" x14ac:dyDescent="0.45">
      <c r="C1019" s="28">
        <v>7558</v>
      </c>
      <c r="D1019" s="2" t="s">
        <v>1459</v>
      </c>
      <c r="E1019" s="5">
        <v>1.7</v>
      </c>
      <c r="F1019" s="5">
        <v>0.38860899999999998</v>
      </c>
      <c r="G1019" s="53">
        <f t="shared" si="30"/>
        <v>1.311391</v>
      </c>
      <c r="H1019" s="48">
        <f t="shared" si="31"/>
        <v>0.7714064705882353</v>
      </c>
      <c r="K1019" s="5"/>
    </row>
    <row r="1020" spans="3:11" x14ac:dyDescent="0.45">
      <c r="C1020" s="28">
        <v>7559</v>
      </c>
      <c r="D1020" s="2" t="s">
        <v>2020</v>
      </c>
      <c r="E1020" s="5">
        <v>1.57</v>
      </c>
      <c r="F1020" s="5">
        <v>0.39213799999999999</v>
      </c>
      <c r="G1020" s="53">
        <f t="shared" si="30"/>
        <v>1.1778620000000002</v>
      </c>
      <c r="H1020" s="48">
        <f t="shared" si="31"/>
        <v>0.75023057324840769</v>
      </c>
      <c r="K1020" s="5"/>
    </row>
    <row r="1021" spans="3:11" x14ac:dyDescent="0.45">
      <c r="C1021" s="28">
        <v>7560</v>
      </c>
      <c r="D1021" s="2" t="s">
        <v>1461</v>
      </c>
      <c r="E1021" s="5">
        <v>1.7</v>
      </c>
      <c r="F1021" s="5">
        <v>0.34519499999999997</v>
      </c>
      <c r="G1021" s="53">
        <f t="shared" si="30"/>
        <v>1.354805</v>
      </c>
      <c r="H1021" s="48">
        <f t="shared" si="31"/>
        <v>0.79694411764705886</v>
      </c>
      <c r="K1021" s="5"/>
    </row>
    <row r="1022" spans="3:11" x14ac:dyDescent="0.45">
      <c r="C1022" s="28">
        <v>7561</v>
      </c>
      <c r="D1022" s="2" t="s">
        <v>1462</v>
      </c>
      <c r="E1022" s="5">
        <v>1.57</v>
      </c>
      <c r="F1022" s="5">
        <v>0.34940100000000002</v>
      </c>
      <c r="G1022" s="53">
        <f t="shared" si="30"/>
        <v>1.220599</v>
      </c>
      <c r="H1022" s="48">
        <f t="shared" si="31"/>
        <v>0.77745159235668782</v>
      </c>
      <c r="K1022" s="5"/>
    </row>
    <row r="1023" spans="3:11" x14ac:dyDescent="0.45">
      <c r="C1023" s="28">
        <v>7659</v>
      </c>
      <c r="D1023" s="2" t="s">
        <v>2047</v>
      </c>
      <c r="E1023" s="5">
        <v>9.1499999999999998E-2</v>
      </c>
      <c r="F1023" s="5">
        <v>0</v>
      </c>
      <c r="G1023" s="53">
        <f t="shared" si="30"/>
        <v>9.1499999999999998E-2</v>
      </c>
      <c r="H1023" s="48">
        <f t="shared" si="31"/>
        <v>1</v>
      </c>
      <c r="K1023" s="5"/>
    </row>
    <row r="1024" spans="3:11" x14ac:dyDescent="0.45">
      <c r="C1024" s="28">
        <v>7672</v>
      </c>
      <c r="D1024" s="2" t="s">
        <v>2048</v>
      </c>
      <c r="E1024" s="5">
        <v>9.1499999999999998E-2</v>
      </c>
      <c r="F1024" s="5">
        <v>0.13226599999999999</v>
      </c>
      <c r="G1024" s="53">
        <f t="shared" si="30"/>
        <v>-4.0765999999999997E-2</v>
      </c>
      <c r="H1024" s="48">
        <f t="shared" si="31"/>
        <v>-0.44553005464480872</v>
      </c>
      <c r="K1024" s="5"/>
    </row>
    <row r="1025" spans="3:13" x14ac:dyDescent="0.45">
      <c r="C1025" s="28">
        <v>7680</v>
      </c>
      <c r="D1025" s="2" t="s">
        <v>2049</v>
      </c>
      <c r="E1025" s="5">
        <v>7.5</v>
      </c>
      <c r="F1025" s="5">
        <v>2.628349</v>
      </c>
      <c r="G1025" s="53">
        <f t="shared" si="30"/>
        <v>4.871651</v>
      </c>
      <c r="H1025" s="48">
        <f t="shared" si="31"/>
        <v>0.64955346666666669</v>
      </c>
      <c r="K1025" s="5"/>
    </row>
    <row r="1026" spans="3:13" x14ac:dyDescent="0.45">
      <c r="C1026" s="28">
        <v>7687</v>
      </c>
      <c r="D1026" s="2" t="s">
        <v>1467</v>
      </c>
      <c r="E1026" s="5">
        <v>1.7</v>
      </c>
      <c r="F1026" s="5">
        <v>0.32870500000000002</v>
      </c>
      <c r="G1026" s="53">
        <f t="shared" si="30"/>
        <v>1.3712949999999999</v>
      </c>
      <c r="H1026" s="48">
        <f t="shared" si="31"/>
        <v>0.80664411764705879</v>
      </c>
      <c r="K1026" s="5"/>
    </row>
    <row r="1027" spans="3:13" x14ac:dyDescent="0.45">
      <c r="C1027" s="28">
        <v>7711</v>
      </c>
      <c r="D1027" s="2" t="s">
        <v>1541</v>
      </c>
      <c r="E1027" s="5">
        <v>1.7</v>
      </c>
      <c r="F1027" s="5">
        <v>0.32870500000000002</v>
      </c>
      <c r="G1027" s="53">
        <f t="shared" ref="G1027:G1126" si="32">E1027-F1027</f>
        <v>1.3712949999999999</v>
      </c>
      <c r="H1027" s="48">
        <f t="shared" ref="H1027:H1126" si="33">G1027/E1027</f>
        <v>0.80664411764705879</v>
      </c>
      <c r="K1027" s="5"/>
    </row>
    <row r="1028" spans="3:13" x14ac:dyDescent="0.45">
      <c r="C1028" s="28">
        <v>7729</v>
      </c>
      <c r="D1028" s="2" t="s">
        <v>1479</v>
      </c>
      <c r="E1028" s="5">
        <v>0.2041</v>
      </c>
      <c r="F1028" s="5">
        <v>0</v>
      </c>
      <c r="G1028" s="53">
        <f t="shared" si="32"/>
        <v>0.2041</v>
      </c>
      <c r="H1028" s="48">
        <f t="shared" si="33"/>
        <v>1</v>
      </c>
      <c r="K1028" s="5"/>
    </row>
    <row r="1029" spans="3:13" x14ac:dyDescent="0.45">
      <c r="C1029" s="28">
        <v>7736</v>
      </c>
      <c r="D1029" s="2" t="s">
        <v>1480</v>
      </c>
      <c r="E1029" s="5">
        <v>23.17</v>
      </c>
      <c r="F1029" s="5">
        <v>12.69204</v>
      </c>
      <c r="G1029" s="53">
        <f t="shared" si="32"/>
        <v>10.477960000000001</v>
      </c>
      <c r="H1029" s="48">
        <f t="shared" si="33"/>
        <v>0.45222097539922318</v>
      </c>
      <c r="K1029" s="5"/>
    </row>
    <row r="1030" spans="3:13" x14ac:dyDescent="0.45">
      <c r="C1030" s="28">
        <v>7751</v>
      </c>
      <c r="D1030" s="2" t="s">
        <v>2676</v>
      </c>
      <c r="E1030" s="5">
        <v>4.1500000000000004</v>
      </c>
      <c r="F1030" s="5">
        <v>2.5080249999999999</v>
      </c>
      <c r="G1030" s="53">
        <f t="shared" si="32"/>
        <v>1.6419750000000004</v>
      </c>
      <c r="H1030" s="48">
        <f t="shared" si="33"/>
        <v>0.39565662650602418</v>
      </c>
      <c r="K1030" s="5"/>
    </row>
    <row r="1031" spans="3:13" x14ac:dyDescent="0.45">
      <c r="C1031" s="28">
        <v>7738</v>
      </c>
      <c r="D1031" s="2" t="s">
        <v>2677</v>
      </c>
      <c r="E1031" s="5">
        <v>2.58</v>
      </c>
      <c r="F1031" s="5">
        <v>1.1531130000000001</v>
      </c>
      <c r="G1031" s="53">
        <f t="shared" si="32"/>
        <v>1.426887</v>
      </c>
      <c r="H1031" s="48">
        <f t="shared" si="33"/>
        <v>0.55305697674418608</v>
      </c>
      <c r="K1031" s="5"/>
    </row>
    <row r="1032" spans="3:13" x14ac:dyDescent="0.45">
      <c r="C1032" s="28">
        <v>7769</v>
      </c>
      <c r="D1032" s="2" t="s">
        <v>2678</v>
      </c>
      <c r="E1032" s="5">
        <v>2.61</v>
      </c>
      <c r="F1032" s="5">
        <v>1.302243</v>
      </c>
      <c r="G1032" s="53">
        <f t="shared" si="32"/>
        <v>1.3077569999999998</v>
      </c>
      <c r="H1032" s="48">
        <f t="shared" si="33"/>
        <v>0.50105632183908044</v>
      </c>
      <c r="K1032" s="5"/>
    </row>
    <row r="1033" spans="3:13" x14ac:dyDescent="0.45">
      <c r="C1033" s="28">
        <v>7794</v>
      </c>
      <c r="D1033" s="2" t="s">
        <v>2679</v>
      </c>
      <c r="E1033" s="5">
        <v>6.75</v>
      </c>
      <c r="F1033" s="5">
        <v>3.9136259999999998</v>
      </c>
      <c r="G1033" s="53">
        <f t="shared" si="32"/>
        <v>2.8363740000000002</v>
      </c>
      <c r="H1033" s="48">
        <f t="shared" si="33"/>
        <v>0.42020355555555561</v>
      </c>
      <c r="K1033" s="5"/>
    </row>
    <row r="1034" spans="3:13" x14ac:dyDescent="0.45">
      <c r="C1034" s="28">
        <v>7795</v>
      </c>
      <c r="D1034" s="2" t="s">
        <v>2643</v>
      </c>
      <c r="E1034" s="5">
        <v>3</v>
      </c>
      <c r="F1034" s="5">
        <v>1.8390359999999999</v>
      </c>
      <c r="G1034" s="53">
        <f t="shared" si="32"/>
        <v>1.1609640000000001</v>
      </c>
      <c r="H1034" s="48">
        <f t="shared" si="33"/>
        <v>0.38698800000000005</v>
      </c>
      <c r="K1034" s="5"/>
    </row>
    <row r="1035" spans="3:13" x14ac:dyDescent="0.45">
      <c r="C1035" s="28">
        <v>7801</v>
      </c>
      <c r="D1035" s="2" t="s">
        <v>2034</v>
      </c>
      <c r="E1035" s="5">
        <v>9.15</v>
      </c>
      <c r="F1035" s="5">
        <v>5.7218239999999998</v>
      </c>
      <c r="G1035" s="53">
        <f t="shared" si="32"/>
        <v>3.4281760000000006</v>
      </c>
      <c r="H1035" s="48">
        <f t="shared" si="33"/>
        <v>0.37466404371584705</v>
      </c>
      <c r="J1035" t="s">
        <v>2758</v>
      </c>
      <c r="K1035" s="5"/>
    </row>
    <row r="1036" spans="3:13" x14ac:dyDescent="0.45">
      <c r="C1036" s="128">
        <v>7803</v>
      </c>
      <c r="D1036" s="129" t="s">
        <v>2647</v>
      </c>
      <c r="E1036" s="130">
        <v>2.54</v>
      </c>
      <c r="F1036" s="130">
        <v>2.653206</v>
      </c>
      <c r="G1036" s="131">
        <f t="shared" si="32"/>
        <v>-0.11320599999999992</v>
      </c>
      <c r="H1036" s="132">
        <f t="shared" si="33"/>
        <v>-4.4569291338582645E-2</v>
      </c>
      <c r="J1036" s="133" t="s">
        <v>2755</v>
      </c>
      <c r="K1036" s="130"/>
      <c r="L1036" s="124"/>
      <c r="M1036" s="124"/>
    </row>
    <row r="1037" spans="3:13" x14ac:dyDescent="0.45">
      <c r="C1037" s="28">
        <v>7804</v>
      </c>
      <c r="D1037" s="2" t="s">
        <v>2680</v>
      </c>
      <c r="E1037" s="5">
        <v>6.66</v>
      </c>
      <c r="F1037" s="5">
        <v>4.5126090000000003</v>
      </c>
      <c r="G1037" s="53">
        <f t="shared" si="32"/>
        <v>2.1473909999999998</v>
      </c>
      <c r="H1037" s="48">
        <f t="shared" si="33"/>
        <v>0.32243108108108104</v>
      </c>
      <c r="J1037" s="133" t="s">
        <v>2756</v>
      </c>
      <c r="K1037" s="130"/>
      <c r="L1037" s="124"/>
      <c r="M1037" s="124"/>
    </row>
    <row r="1038" spans="3:13" ht="15.75" x14ac:dyDescent="0.45">
      <c r="C1038" s="28">
        <v>7905</v>
      </c>
      <c r="D1038" s="2" t="s">
        <v>2848</v>
      </c>
      <c r="E1038" s="5">
        <v>1.7</v>
      </c>
      <c r="F1038" s="5">
        <v>1.4653229999999999</v>
      </c>
      <c r="G1038" s="53">
        <f t="shared" si="32"/>
        <v>0.23467700000000002</v>
      </c>
      <c r="H1038" s="48">
        <f t="shared" si="33"/>
        <v>0.13804529411764707</v>
      </c>
      <c r="J1038" s="134" t="s">
        <v>2757</v>
      </c>
      <c r="K1038" s="130"/>
      <c r="L1038" s="124"/>
      <c r="M1038" s="124"/>
    </row>
    <row r="1039" spans="3:13" x14ac:dyDescent="0.45">
      <c r="C1039" s="28">
        <v>7906</v>
      </c>
      <c r="D1039" s="2" t="s">
        <v>2850</v>
      </c>
      <c r="E1039" s="5">
        <v>1.57</v>
      </c>
      <c r="F1039" s="5">
        <v>1.013843</v>
      </c>
      <c r="G1039" s="53">
        <f t="shared" si="32"/>
        <v>0.55615700000000001</v>
      </c>
      <c r="H1039" s="48">
        <f t="shared" si="33"/>
        <v>0.35424012738853505</v>
      </c>
      <c r="J1039" s="148"/>
      <c r="K1039" s="5"/>
    </row>
    <row r="1040" spans="3:13" ht="15.75" x14ac:dyDescent="0.45">
      <c r="C1040" s="28">
        <v>7832</v>
      </c>
      <c r="D1040" s="2" t="s">
        <v>2682</v>
      </c>
      <c r="E1040" s="5">
        <v>1.4</v>
      </c>
      <c r="F1040" s="5">
        <v>1.1803710000000001</v>
      </c>
      <c r="G1040" s="53">
        <f t="shared" si="32"/>
        <v>0.21962899999999985</v>
      </c>
      <c r="H1040" s="48">
        <f t="shared" si="33"/>
        <v>0.15687785714285704</v>
      </c>
      <c r="J1040" s="127" t="s">
        <v>2753</v>
      </c>
      <c r="K1040" s="5"/>
    </row>
    <row r="1041" spans="1:12" ht="15.75" x14ac:dyDescent="0.45">
      <c r="C1041" s="128">
        <v>7833</v>
      </c>
      <c r="D1041" s="129" t="s">
        <v>2681</v>
      </c>
      <c r="E1041" s="130">
        <v>1.52</v>
      </c>
      <c r="F1041" s="130"/>
      <c r="G1041" s="131">
        <f t="shared" si="32"/>
        <v>1.52</v>
      </c>
      <c r="H1041" s="132">
        <f t="shared" si="33"/>
        <v>1</v>
      </c>
      <c r="J1041" s="127" t="s">
        <v>2754</v>
      </c>
      <c r="K1041" s="5"/>
    </row>
    <row r="1042" spans="1:12" ht="15.75" x14ac:dyDescent="0.45">
      <c r="A1042" s="141"/>
      <c r="B1042" s="141"/>
      <c r="C1042" s="28">
        <v>7862</v>
      </c>
      <c r="D1042" s="2" t="s">
        <v>3225</v>
      </c>
      <c r="E1042" s="5">
        <v>3.5</v>
      </c>
      <c r="F1042" s="5">
        <v>1.2847059999999999</v>
      </c>
      <c r="G1042" s="53">
        <f t="shared" si="32"/>
        <v>2.2152940000000001</v>
      </c>
      <c r="H1042" s="48">
        <f t="shared" si="33"/>
        <v>0.63294114285714287</v>
      </c>
      <c r="J1042" s="134" t="s">
        <v>2753</v>
      </c>
      <c r="K1042" s="130"/>
      <c r="L1042" s="124"/>
    </row>
    <row r="1043" spans="1:12" ht="15.75" x14ac:dyDescent="0.45">
      <c r="A1043" s="27"/>
      <c r="B1043" s="27"/>
      <c r="C1043" s="28">
        <v>7863</v>
      </c>
      <c r="D1043" s="2" t="s">
        <v>3227</v>
      </c>
      <c r="E1043" s="5">
        <v>7.52</v>
      </c>
      <c r="F1043" s="5">
        <v>2.056826</v>
      </c>
      <c r="G1043" s="53">
        <f t="shared" si="32"/>
        <v>5.4631739999999995</v>
      </c>
      <c r="H1043" s="48">
        <f t="shared" si="33"/>
        <v>0.72648590425531911</v>
      </c>
      <c r="J1043" s="134" t="s">
        <v>2760</v>
      </c>
      <c r="K1043" s="130"/>
      <c r="L1043" s="124"/>
    </row>
    <row r="1044" spans="1:12" ht="15.75" x14ac:dyDescent="0.45">
      <c r="C1044" s="28">
        <v>7898</v>
      </c>
      <c r="D1044" s="2" t="s">
        <v>2260</v>
      </c>
      <c r="E1044" s="5">
        <v>0.99</v>
      </c>
      <c r="F1044" s="5">
        <v>0</v>
      </c>
      <c r="G1044" s="53">
        <f t="shared" si="32"/>
        <v>0.99</v>
      </c>
      <c r="H1044" s="48">
        <f t="shared" si="33"/>
        <v>1</v>
      </c>
      <c r="J1044" s="127"/>
      <c r="K1044" s="5"/>
    </row>
    <row r="1045" spans="1:12" ht="15.75" x14ac:dyDescent="0.45">
      <c r="C1045" s="28">
        <v>7903</v>
      </c>
      <c r="D1045" s="2" t="s">
        <v>2759</v>
      </c>
      <c r="E1045" s="5">
        <v>2</v>
      </c>
      <c r="F1045" s="5">
        <v>1.932876</v>
      </c>
      <c r="G1045" s="53">
        <f t="shared" si="32"/>
        <v>6.7123999999999961E-2</v>
      </c>
      <c r="H1045" s="48">
        <f t="shared" si="33"/>
        <v>3.3561999999999981E-2</v>
      </c>
      <c r="J1045" s="127"/>
      <c r="K1045" s="5"/>
    </row>
    <row r="1046" spans="1:12" ht="15.75" x14ac:dyDescent="0.45">
      <c r="C1046" s="28">
        <v>7940</v>
      </c>
      <c r="D1046" s="2" t="s">
        <v>2276</v>
      </c>
      <c r="E1046" s="5">
        <v>3.01</v>
      </c>
      <c r="F1046" s="5">
        <v>0.85994099999999996</v>
      </c>
      <c r="G1046" s="53">
        <f t="shared" si="32"/>
        <v>2.1500589999999997</v>
      </c>
      <c r="H1046" s="48">
        <f t="shared" si="33"/>
        <v>0.71430531561461785</v>
      </c>
      <c r="J1046" s="127"/>
      <c r="K1046" s="5"/>
    </row>
    <row r="1047" spans="1:12" ht="15.75" x14ac:dyDescent="0.45">
      <c r="C1047" s="28">
        <v>7941</v>
      </c>
      <c r="D1047" s="2" t="s">
        <v>2278</v>
      </c>
      <c r="E1047" s="5">
        <v>5.53</v>
      </c>
      <c r="F1047" s="5">
        <v>2.9120620000000002</v>
      </c>
      <c r="G1047" s="53">
        <f t="shared" si="32"/>
        <v>2.6179380000000001</v>
      </c>
      <c r="H1047" s="48">
        <f t="shared" si="33"/>
        <v>0.47340650994575045</v>
      </c>
      <c r="J1047" s="127"/>
      <c r="K1047" s="5"/>
    </row>
    <row r="1048" spans="1:12" ht="15.75" x14ac:dyDescent="0.45">
      <c r="C1048" s="28">
        <v>7981</v>
      </c>
      <c r="D1048" s="2" t="s">
        <v>2620</v>
      </c>
      <c r="E1048" s="5">
        <v>1.27</v>
      </c>
      <c r="F1048" s="5">
        <v>0</v>
      </c>
      <c r="G1048" s="53">
        <f t="shared" si="32"/>
        <v>1.27</v>
      </c>
      <c r="H1048" s="48">
        <f t="shared" si="33"/>
        <v>1</v>
      </c>
      <c r="J1048" s="145" t="s">
        <v>3245</v>
      </c>
      <c r="K1048" s="146"/>
      <c r="L1048" s="147"/>
    </row>
    <row r="1049" spans="1:12" ht="15.75" x14ac:dyDescent="0.45">
      <c r="C1049" s="28">
        <v>7983</v>
      </c>
      <c r="D1049" s="2" t="s">
        <v>2868</v>
      </c>
      <c r="E1049" s="5">
        <v>6.5</v>
      </c>
      <c r="F1049" s="5">
        <v>0.96262499999999995</v>
      </c>
      <c r="G1049" s="53">
        <f t="shared" si="32"/>
        <v>5.5373749999999999</v>
      </c>
      <c r="H1049" s="48">
        <f t="shared" si="33"/>
        <v>0.85190384615384618</v>
      </c>
      <c r="J1049" s="127"/>
      <c r="K1049" s="5"/>
    </row>
    <row r="1050" spans="1:12" x14ac:dyDescent="0.45">
      <c r="C1050" s="28">
        <v>7984</v>
      </c>
      <c r="D1050" s="2" t="s">
        <v>3244</v>
      </c>
      <c r="E1050" s="5">
        <v>2.57</v>
      </c>
      <c r="F1050" s="5">
        <v>0.89593699999999998</v>
      </c>
      <c r="G1050" s="53">
        <f t="shared" si="32"/>
        <v>1.6740629999999999</v>
      </c>
      <c r="H1050" s="48">
        <f t="shared" si="33"/>
        <v>0.65138638132295723</v>
      </c>
      <c r="K1050" s="5"/>
    </row>
    <row r="1051" spans="1:12" ht="15.75" x14ac:dyDescent="0.45">
      <c r="C1051" s="28">
        <v>7987</v>
      </c>
      <c r="D1051" s="2" t="s">
        <v>2685</v>
      </c>
      <c r="E1051" s="5">
        <v>2.7</v>
      </c>
      <c r="F1051" s="5">
        <v>0</v>
      </c>
      <c r="G1051" s="53">
        <f t="shared" si="32"/>
        <v>2.7</v>
      </c>
      <c r="H1051" s="48">
        <f t="shared" si="33"/>
        <v>1</v>
      </c>
      <c r="J1051" s="145" t="s">
        <v>3245</v>
      </c>
      <c r="K1051" s="146"/>
      <c r="L1051" s="147"/>
    </row>
    <row r="1052" spans="1:12" ht="15.75" x14ac:dyDescent="0.45">
      <c r="C1052" s="28">
        <v>7991</v>
      </c>
      <c r="D1052" s="2" t="s">
        <v>3011</v>
      </c>
      <c r="E1052" s="5">
        <v>3.45</v>
      </c>
      <c r="F1052" s="5">
        <v>0</v>
      </c>
      <c r="G1052" s="53">
        <f t="shared" si="32"/>
        <v>3.45</v>
      </c>
      <c r="H1052" s="48">
        <f t="shared" si="33"/>
        <v>1</v>
      </c>
      <c r="J1052" s="145" t="s">
        <v>3245</v>
      </c>
      <c r="K1052" s="146"/>
      <c r="L1052" s="147"/>
    </row>
    <row r="1053" spans="1:12" ht="15.75" x14ac:dyDescent="0.45">
      <c r="C1053" s="28">
        <v>7993</v>
      </c>
      <c r="D1053" s="2" t="s">
        <v>2962</v>
      </c>
      <c r="E1053" s="5">
        <v>1.675</v>
      </c>
      <c r="F1053" s="5">
        <v>0</v>
      </c>
      <c r="G1053" s="53">
        <f t="shared" si="32"/>
        <v>1.675</v>
      </c>
      <c r="H1053" s="48">
        <f t="shared" si="33"/>
        <v>1</v>
      </c>
      <c r="J1053" s="145" t="s">
        <v>3245</v>
      </c>
      <c r="K1053" s="146"/>
      <c r="L1053" s="147"/>
    </row>
    <row r="1054" spans="1:12" ht="15.75" x14ac:dyDescent="0.45">
      <c r="C1054" s="28">
        <v>7997</v>
      </c>
      <c r="D1054" s="2" t="s">
        <v>3200</v>
      </c>
      <c r="E1054" s="5">
        <v>1910</v>
      </c>
      <c r="F1054" s="5">
        <v>0</v>
      </c>
      <c r="G1054" s="53">
        <f t="shared" si="32"/>
        <v>1910</v>
      </c>
      <c r="H1054" s="48">
        <f t="shared" si="33"/>
        <v>1</v>
      </c>
      <c r="J1054" s="145" t="s">
        <v>3245</v>
      </c>
      <c r="K1054" s="146"/>
      <c r="L1054" s="147"/>
    </row>
    <row r="1055" spans="1:12" ht="15.75" x14ac:dyDescent="0.45">
      <c r="C1055" s="28">
        <v>7811</v>
      </c>
      <c r="D1055" s="2" t="s">
        <v>2862</v>
      </c>
      <c r="E1055" s="5">
        <v>2.65</v>
      </c>
      <c r="F1055" s="5">
        <v>0</v>
      </c>
      <c r="G1055" s="53">
        <f t="shared" si="32"/>
        <v>2.65</v>
      </c>
      <c r="H1055" s="48">
        <f t="shared" si="33"/>
        <v>1</v>
      </c>
      <c r="J1055" s="145" t="s">
        <v>3245</v>
      </c>
      <c r="K1055" s="146"/>
      <c r="L1055" s="147"/>
    </row>
    <row r="1056" spans="1:12" ht="15.75" x14ac:dyDescent="0.45">
      <c r="C1056" s="28">
        <v>7861</v>
      </c>
      <c r="D1056" s="2" t="s">
        <v>3223</v>
      </c>
      <c r="E1056" s="5">
        <v>2.7</v>
      </c>
      <c r="F1056" s="5">
        <v>0.841665</v>
      </c>
      <c r="G1056" s="53">
        <f t="shared" si="32"/>
        <v>1.8583350000000003</v>
      </c>
      <c r="H1056" s="48">
        <f t="shared" si="33"/>
        <v>0.68827222222222229</v>
      </c>
      <c r="J1056" s="127"/>
      <c r="K1056" s="5"/>
    </row>
    <row r="1057" spans="3:14" ht="15.75" x14ac:dyDescent="0.45">
      <c r="C1057" s="28">
        <v>7975</v>
      </c>
      <c r="D1057" s="2" t="s">
        <v>2632</v>
      </c>
      <c r="E1057" s="5">
        <v>1.32</v>
      </c>
      <c r="F1057" s="5">
        <v>0</v>
      </c>
      <c r="G1057" s="53">
        <f t="shared" si="32"/>
        <v>1.32</v>
      </c>
      <c r="H1057" s="48">
        <f t="shared" si="33"/>
        <v>1</v>
      </c>
      <c r="J1057" s="145" t="s">
        <v>3245</v>
      </c>
      <c r="K1057" s="146"/>
      <c r="L1057" s="147"/>
    </row>
    <row r="1058" spans="3:14" ht="15.75" x14ac:dyDescent="0.45">
      <c r="C1058" s="28">
        <v>7976</v>
      </c>
      <c r="D1058" s="2" t="s">
        <v>2624</v>
      </c>
      <c r="E1058" s="5">
        <v>1.75</v>
      </c>
      <c r="F1058" s="5">
        <v>0</v>
      </c>
      <c r="G1058" s="53">
        <f t="shared" si="32"/>
        <v>1.75</v>
      </c>
      <c r="H1058" s="48">
        <f t="shared" si="33"/>
        <v>1</v>
      </c>
      <c r="J1058" s="145" t="s">
        <v>3245</v>
      </c>
      <c r="K1058" s="146"/>
      <c r="L1058" s="147"/>
    </row>
    <row r="1059" spans="3:14" ht="15.75" x14ac:dyDescent="0.45">
      <c r="C1059" s="28">
        <v>7978</v>
      </c>
      <c r="D1059" s="2" t="s">
        <v>2626</v>
      </c>
      <c r="E1059" s="5">
        <v>2.13</v>
      </c>
      <c r="F1059" s="5">
        <v>0</v>
      </c>
      <c r="G1059" s="53">
        <f t="shared" si="32"/>
        <v>2.13</v>
      </c>
      <c r="H1059" s="48">
        <f t="shared" si="33"/>
        <v>1</v>
      </c>
      <c r="J1059" s="145" t="s">
        <v>3245</v>
      </c>
      <c r="K1059" s="146"/>
      <c r="L1059" s="147"/>
      <c r="M1059" s="127" t="s">
        <v>3246</v>
      </c>
      <c r="N1059" s="5"/>
    </row>
    <row r="1060" spans="3:14" ht="15.75" x14ac:dyDescent="0.45">
      <c r="C1060" s="28">
        <v>7979</v>
      </c>
      <c r="D1060" s="2" t="s">
        <v>3247</v>
      </c>
      <c r="E1060" s="5">
        <v>2.2000000000000002</v>
      </c>
      <c r="F1060" s="5">
        <v>0</v>
      </c>
      <c r="G1060" s="53">
        <f t="shared" si="32"/>
        <v>2.2000000000000002</v>
      </c>
      <c r="H1060" s="48">
        <f t="shared" si="33"/>
        <v>1</v>
      </c>
      <c r="J1060" s="145" t="s">
        <v>3245</v>
      </c>
      <c r="K1060" s="146"/>
      <c r="L1060" s="147"/>
      <c r="M1060" s="127"/>
      <c r="N1060" s="5"/>
    </row>
    <row r="1061" spans="3:14" ht="15.75" x14ac:dyDescent="0.45">
      <c r="C1061" s="28">
        <v>7980</v>
      </c>
      <c r="D1061" s="2" t="s">
        <v>2630</v>
      </c>
      <c r="E1061" s="5">
        <v>2.7</v>
      </c>
      <c r="F1061" s="5">
        <v>0</v>
      </c>
      <c r="G1061" s="53">
        <f t="shared" si="32"/>
        <v>2.7</v>
      </c>
      <c r="H1061" s="48">
        <f t="shared" si="33"/>
        <v>1</v>
      </c>
      <c r="J1061" s="145" t="s">
        <v>3245</v>
      </c>
      <c r="K1061" s="146"/>
      <c r="L1061" s="147"/>
      <c r="M1061" s="127"/>
      <c r="N1061" s="5"/>
    </row>
    <row r="1062" spans="3:14" ht="15.75" x14ac:dyDescent="0.45">
      <c r="C1062" s="28">
        <v>7982</v>
      </c>
      <c r="D1062" s="2" t="s">
        <v>2628</v>
      </c>
      <c r="E1062" s="5">
        <v>0.56000000000000005</v>
      </c>
      <c r="F1062" s="5">
        <v>0</v>
      </c>
      <c r="G1062" s="53">
        <f t="shared" si="32"/>
        <v>0.56000000000000005</v>
      </c>
      <c r="H1062" s="48">
        <f t="shared" si="33"/>
        <v>1</v>
      </c>
      <c r="J1062" s="145" t="s">
        <v>3245</v>
      </c>
      <c r="K1062" s="146"/>
      <c r="L1062" s="147"/>
    </row>
    <row r="1063" spans="3:14" ht="15.75" x14ac:dyDescent="0.45">
      <c r="C1063" s="28">
        <v>7992</v>
      </c>
      <c r="D1063" s="2" t="s">
        <v>2964</v>
      </c>
      <c r="E1063" s="5">
        <v>0.56000000000000005</v>
      </c>
      <c r="F1063" s="5">
        <v>0</v>
      </c>
      <c r="G1063" s="53">
        <f t="shared" si="32"/>
        <v>0.56000000000000005</v>
      </c>
      <c r="H1063" s="48">
        <f t="shared" si="33"/>
        <v>1</v>
      </c>
      <c r="J1063" s="145" t="s">
        <v>3245</v>
      </c>
      <c r="K1063" s="146"/>
      <c r="L1063" s="147"/>
    </row>
    <row r="1064" spans="3:14" ht="15.75" x14ac:dyDescent="0.45">
      <c r="C1064" s="28">
        <v>7812</v>
      </c>
      <c r="D1064" s="2" t="s">
        <v>2864</v>
      </c>
      <c r="E1064" s="5">
        <v>6.95</v>
      </c>
      <c r="F1064" s="5">
        <v>0</v>
      </c>
      <c r="G1064" s="53">
        <f t="shared" si="32"/>
        <v>6.95</v>
      </c>
      <c r="H1064" s="48">
        <f t="shared" si="33"/>
        <v>1</v>
      </c>
      <c r="J1064" s="145" t="s">
        <v>3245</v>
      </c>
      <c r="K1064" s="146"/>
      <c r="L1064" s="147"/>
    </row>
    <row r="1065" spans="3:14" ht="15.75" x14ac:dyDescent="0.45">
      <c r="C1065" s="28">
        <v>8012</v>
      </c>
      <c r="D1065" s="2" t="s">
        <v>3017</v>
      </c>
      <c r="E1065" s="5">
        <v>1000</v>
      </c>
      <c r="F1065" s="5">
        <v>0.73514999999999997</v>
      </c>
      <c r="G1065" s="53">
        <f t="shared" si="32"/>
        <v>999.26485000000002</v>
      </c>
      <c r="H1065" s="48">
        <f t="shared" si="33"/>
        <v>0.99926484999999998</v>
      </c>
      <c r="J1065" s="127"/>
      <c r="K1065" s="5"/>
    </row>
    <row r="1066" spans="3:14" x14ac:dyDescent="0.45">
      <c r="C1066" s="2" t="s">
        <v>1051</v>
      </c>
      <c r="D1066" s="2" t="s">
        <v>1052</v>
      </c>
      <c r="E1066" s="5">
        <v>30</v>
      </c>
      <c r="F1066" s="5">
        <v>0</v>
      </c>
      <c r="G1066" s="53">
        <f t="shared" si="32"/>
        <v>30</v>
      </c>
      <c r="H1066" s="48">
        <f t="shared" si="33"/>
        <v>1</v>
      </c>
      <c r="K1066" s="5"/>
    </row>
    <row r="1067" spans="3:14" x14ac:dyDescent="0.45">
      <c r="C1067" s="2" t="s">
        <v>1053</v>
      </c>
      <c r="D1067" s="2" t="s">
        <v>1054</v>
      </c>
      <c r="E1067" s="5">
        <v>165</v>
      </c>
      <c r="F1067" s="5">
        <v>0</v>
      </c>
      <c r="G1067" s="53">
        <f t="shared" si="32"/>
        <v>165</v>
      </c>
      <c r="H1067" s="48">
        <f t="shared" si="33"/>
        <v>1</v>
      </c>
      <c r="K1067" s="5"/>
    </row>
    <row r="1068" spans="3:14" x14ac:dyDescent="0.45">
      <c r="C1068" s="2" t="s">
        <v>1055</v>
      </c>
      <c r="D1068" s="2" t="s">
        <v>1056</v>
      </c>
      <c r="E1068" s="5">
        <v>75</v>
      </c>
      <c r="F1068" s="5">
        <v>0</v>
      </c>
      <c r="G1068" s="53">
        <f t="shared" si="32"/>
        <v>75</v>
      </c>
      <c r="H1068" s="48">
        <f t="shared" si="33"/>
        <v>1</v>
      </c>
      <c r="K1068" s="5"/>
    </row>
    <row r="1069" spans="3:14" x14ac:dyDescent="0.45">
      <c r="C1069" s="2" t="s">
        <v>1057</v>
      </c>
      <c r="D1069" s="2" t="s">
        <v>1058</v>
      </c>
      <c r="E1069" s="5">
        <v>189.1</v>
      </c>
      <c r="F1069" s="5">
        <v>0</v>
      </c>
      <c r="G1069" s="53">
        <f t="shared" si="32"/>
        <v>189.1</v>
      </c>
      <c r="H1069" s="48">
        <f t="shared" si="33"/>
        <v>1</v>
      </c>
      <c r="K1069" s="5"/>
    </row>
    <row r="1070" spans="3:14" x14ac:dyDescent="0.45">
      <c r="C1070" s="2" t="s">
        <v>1059</v>
      </c>
      <c r="D1070" s="2" t="s">
        <v>1060</v>
      </c>
      <c r="E1070" s="5">
        <v>231</v>
      </c>
      <c r="F1070" s="5">
        <v>42.254890000000003</v>
      </c>
      <c r="G1070" s="53">
        <f t="shared" si="32"/>
        <v>188.74511000000001</v>
      </c>
      <c r="H1070" s="48">
        <f t="shared" si="33"/>
        <v>0.81707839826839834</v>
      </c>
      <c r="K1070" s="5"/>
    </row>
    <row r="1071" spans="3:14" x14ac:dyDescent="0.45">
      <c r="C1071" s="2" t="s">
        <v>1061</v>
      </c>
      <c r="D1071" s="2" t="s">
        <v>1062</v>
      </c>
      <c r="E1071" s="5">
        <v>2.34</v>
      </c>
      <c r="F1071" s="5">
        <v>0.74778199999999995</v>
      </c>
      <c r="G1071" s="53">
        <f t="shared" si="32"/>
        <v>1.5922179999999999</v>
      </c>
      <c r="H1071" s="48">
        <f t="shared" si="33"/>
        <v>0.68043504273504274</v>
      </c>
      <c r="K1071" s="5"/>
    </row>
    <row r="1072" spans="3:14" x14ac:dyDescent="0.45">
      <c r="C1072" s="2" t="s">
        <v>147</v>
      </c>
      <c r="D1072" s="2" t="s">
        <v>148</v>
      </c>
      <c r="E1072" s="5">
        <v>1.26</v>
      </c>
      <c r="F1072" s="5">
        <v>0.72755800000000004</v>
      </c>
      <c r="G1072" s="53">
        <f t="shared" si="32"/>
        <v>0.53244199999999997</v>
      </c>
      <c r="H1072" s="48">
        <f t="shared" si="33"/>
        <v>0.42257301587301582</v>
      </c>
      <c r="K1072" s="5"/>
    </row>
    <row r="1073" spans="3:11" x14ac:dyDescent="0.45">
      <c r="C1073" s="2" t="s">
        <v>179</v>
      </c>
      <c r="D1073" s="2" t="s">
        <v>180</v>
      </c>
      <c r="E1073" s="5">
        <v>0.38</v>
      </c>
      <c r="F1073" s="5">
        <v>0.23136799999999999</v>
      </c>
      <c r="G1073" s="53">
        <f t="shared" si="32"/>
        <v>0.14863200000000001</v>
      </c>
      <c r="H1073" s="48">
        <f t="shared" si="33"/>
        <v>0.39113684210526317</v>
      </c>
      <c r="K1073" s="5"/>
    </row>
    <row r="1074" spans="3:11" x14ac:dyDescent="0.45">
      <c r="C1074" s="2" t="s">
        <v>171</v>
      </c>
      <c r="D1074" s="2" t="s">
        <v>1063</v>
      </c>
      <c r="E1074" s="5">
        <v>0.6</v>
      </c>
      <c r="F1074" s="5">
        <v>0.336953</v>
      </c>
      <c r="G1074" s="53">
        <f t="shared" si="32"/>
        <v>0.26304699999999998</v>
      </c>
      <c r="H1074" s="48">
        <f t="shared" si="33"/>
        <v>0.43841166666666664</v>
      </c>
      <c r="K1074" s="5"/>
    </row>
    <row r="1075" spans="3:11" x14ac:dyDescent="0.45">
      <c r="C1075" s="2" t="s">
        <v>100</v>
      </c>
      <c r="D1075" s="2" t="s">
        <v>250</v>
      </c>
      <c r="E1075" s="5">
        <v>195.44</v>
      </c>
      <c r="F1075" s="5">
        <v>69.305712999999997</v>
      </c>
      <c r="G1075" s="53">
        <f t="shared" si="32"/>
        <v>126.134287</v>
      </c>
      <c r="H1075" s="48">
        <f t="shared" si="33"/>
        <v>0.64538624130167832</v>
      </c>
      <c r="K1075" s="5"/>
    </row>
    <row r="1076" spans="3:11" x14ac:dyDescent="0.45">
      <c r="C1076" s="2" t="s">
        <v>209</v>
      </c>
      <c r="D1076" s="2" t="s">
        <v>251</v>
      </c>
      <c r="E1076" s="5">
        <v>103.36</v>
      </c>
      <c r="F1076" s="5">
        <v>58.805708000000003</v>
      </c>
      <c r="G1076" s="53">
        <f t="shared" si="32"/>
        <v>44.554291999999997</v>
      </c>
      <c r="H1076" s="48">
        <f t="shared" si="33"/>
        <v>0.43105932662538698</v>
      </c>
      <c r="K1076" s="5"/>
    </row>
    <row r="1077" spans="3:11" x14ac:dyDescent="0.45">
      <c r="C1077" s="2" t="s">
        <v>1064</v>
      </c>
      <c r="D1077" s="2" t="s">
        <v>1065</v>
      </c>
      <c r="E1077" s="5">
        <v>1.407</v>
      </c>
      <c r="F1077" s="5">
        <v>0.55057</v>
      </c>
      <c r="G1077" s="53">
        <f t="shared" si="32"/>
        <v>0.85643000000000002</v>
      </c>
      <c r="H1077" s="48">
        <f t="shared" si="33"/>
        <v>0.60869225302061125</v>
      </c>
      <c r="K1077" s="5"/>
    </row>
    <row r="1078" spans="3:11" x14ac:dyDescent="0.45">
      <c r="C1078" s="2" t="s">
        <v>345</v>
      </c>
      <c r="D1078" s="2" t="s">
        <v>346</v>
      </c>
      <c r="E1078" s="5">
        <v>68</v>
      </c>
      <c r="F1078" s="5">
        <v>23.513877999999998</v>
      </c>
      <c r="G1078" s="53">
        <f t="shared" si="32"/>
        <v>44.486122000000002</v>
      </c>
      <c r="H1078" s="48">
        <f t="shared" si="33"/>
        <v>0.65420767647058831</v>
      </c>
      <c r="K1078" s="5"/>
    </row>
    <row r="1079" spans="3:11" x14ac:dyDescent="0.45">
      <c r="C1079" s="2" t="s">
        <v>136</v>
      </c>
      <c r="D1079" s="2" t="s">
        <v>300</v>
      </c>
      <c r="E1079" s="5">
        <v>0.16500000000000001</v>
      </c>
      <c r="F1079" s="5">
        <v>4.1114999999999999E-2</v>
      </c>
      <c r="G1079" s="53">
        <f t="shared" si="32"/>
        <v>0.12388500000000001</v>
      </c>
      <c r="H1079" s="48">
        <f t="shared" si="33"/>
        <v>0.75081818181818183</v>
      </c>
      <c r="K1079" s="5"/>
    </row>
    <row r="1080" spans="3:11" x14ac:dyDescent="0.45">
      <c r="C1080" s="2" t="s">
        <v>1066</v>
      </c>
      <c r="D1080" s="2" t="s">
        <v>1067</v>
      </c>
      <c r="E1080" s="5">
        <v>0.90900000000000003</v>
      </c>
      <c r="F1080" s="5">
        <v>0.78272699999999995</v>
      </c>
      <c r="G1080" s="53">
        <f t="shared" si="32"/>
        <v>0.12627300000000008</v>
      </c>
      <c r="H1080" s="48">
        <f t="shared" si="33"/>
        <v>0.13891419141914199</v>
      </c>
      <c r="K1080" s="5"/>
    </row>
    <row r="1081" spans="3:11" x14ac:dyDescent="0.45">
      <c r="C1081" s="2" t="s">
        <v>1068</v>
      </c>
      <c r="D1081" s="2" t="s">
        <v>1069</v>
      </c>
      <c r="E1081" s="5">
        <v>0.46500000000000002</v>
      </c>
      <c r="F1081" s="5">
        <v>5.2510000000000001E-2</v>
      </c>
      <c r="G1081" s="53">
        <f t="shared" si="32"/>
        <v>0.41249000000000002</v>
      </c>
      <c r="H1081" s="48">
        <f t="shared" si="33"/>
        <v>0.88707526881720433</v>
      </c>
      <c r="K1081" s="5"/>
    </row>
    <row r="1082" spans="3:11" x14ac:dyDescent="0.45">
      <c r="C1082" s="2" t="s">
        <v>1070</v>
      </c>
      <c r="D1082" s="2" t="s">
        <v>1071</v>
      </c>
      <c r="E1082" s="5">
        <v>0.13</v>
      </c>
      <c r="F1082" s="5">
        <v>0.11493399999999999</v>
      </c>
      <c r="G1082" s="53">
        <f t="shared" si="32"/>
        <v>1.506600000000001E-2</v>
      </c>
      <c r="H1082" s="48">
        <f t="shared" si="33"/>
        <v>0.11589230769230777</v>
      </c>
      <c r="K1082" s="5"/>
    </row>
    <row r="1083" spans="3:11" x14ac:dyDescent="0.45">
      <c r="C1083" s="2" t="s">
        <v>1072</v>
      </c>
      <c r="D1083" s="2" t="s">
        <v>1073</v>
      </c>
      <c r="E1083" s="5">
        <v>0.105</v>
      </c>
      <c r="F1083" s="5">
        <v>0.10674400000000001</v>
      </c>
      <c r="G1083" s="53">
        <f t="shared" si="32"/>
        <v>-1.7440000000000094E-3</v>
      </c>
      <c r="H1083" s="48">
        <f t="shared" si="33"/>
        <v>-1.66095238095239E-2</v>
      </c>
      <c r="K1083" s="5"/>
    </row>
    <row r="1084" spans="3:11" x14ac:dyDescent="0.45">
      <c r="C1084" s="2" t="s">
        <v>1074</v>
      </c>
      <c r="D1084" s="2" t="s">
        <v>1075</v>
      </c>
      <c r="E1084" s="5">
        <v>0.13</v>
      </c>
      <c r="F1084" s="5">
        <v>0.11493399999999999</v>
      </c>
      <c r="G1084" s="53">
        <f t="shared" si="32"/>
        <v>1.506600000000001E-2</v>
      </c>
      <c r="H1084" s="48">
        <f t="shared" si="33"/>
        <v>0.11589230769230777</v>
      </c>
      <c r="K1084" s="5"/>
    </row>
    <row r="1085" spans="3:11" x14ac:dyDescent="0.45">
      <c r="C1085" s="2" t="s">
        <v>1076</v>
      </c>
      <c r="D1085" s="2" t="s">
        <v>1077</v>
      </c>
      <c r="E1085" s="5">
        <v>0.13</v>
      </c>
      <c r="F1085" s="5">
        <v>0.11493399999999999</v>
      </c>
      <c r="G1085" s="53">
        <f t="shared" si="32"/>
        <v>1.506600000000001E-2</v>
      </c>
      <c r="H1085" s="48">
        <f t="shared" si="33"/>
        <v>0.11589230769230777</v>
      </c>
      <c r="K1085" s="5"/>
    </row>
    <row r="1086" spans="3:11" x14ac:dyDescent="0.45">
      <c r="C1086" s="2" t="s">
        <v>1078</v>
      </c>
      <c r="D1086" s="2" t="s">
        <v>1079</v>
      </c>
      <c r="E1086" s="5">
        <v>0.13</v>
      </c>
      <c r="F1086" s="5">
        <v>0.11493399999999999</v>
      </c>
      <c r="G1086" s="53">
        <f t="shared" si="32"/>
        <v>1.506600000000001E-2</v>
      </c>
      <c r="H1086" s="48">
        <f t="shared" si="33"/>
        <v>0.11589230769230777</v>
      </c>
      <c r="K1086" s="5"/>
    </row>
    <row r="1087" spans="3:11" x14ac:dyDescent="0.45">
      <c r="C1087" s="2" t="s">
        <v>1080</v>
      </c>
      <c r="D1087" s="2" t="s">
        <v>1081</v>
      </c>
      <c r="E1087" s="5">
        <v>0.13</v>
      </c>
      <c r="F1087" s="5">
        <v>0.11493399999999999</v>
      </c>
      <c r="G1087" s="53">
        <f t="shared" si="32"/>
        <v>1.506600000000001E-2</v>
      </c>
      <c r="H1087" s="48">
        <f t="shared" si="33"/>
        <v>0.11589230769230777</v>
      </c>
      <c r="K1087" s="5"/>
    </row>
    <row r="1088" spans="3:11" x14ac:dyDescent="0.45">
      <c r="C1088" s="2" t="s">
        <v>1082</v>
      </c>
      <c r="D1088" s="2" t="s">
        <v>1083</v>
      </c>
      <c r="E1088" s="5">
        <v>0.25</v>
      </c>
      <c r="F1088" s="5">
        <v>2.1715999999999999E-2</v>
      </c>
      <c r="G1088" s="53">
        <f t="shared" si="32"/>
        <v>0.22828399999999999</v>
      </c>
      <c r="H1088" s="48">
        <f t="shared" si="33"/>
        <v>0.91313599999999995</v>
      </c>
      <c r="K1088" s="5"/>
    </row>
    <row r="1089" spans="3:11" x14ac:dyDescent="0.45">
      <c r="C1089" s="2" t="s">
        <v>1084</v>
      </c>
      <c r="D1089" s="2" t="s">
        <v>1085</v>
      </c>
      <c r="E1089" s="5">
        <v>0.6</v>
      </c>
      <c r="F1089" s="5">
        <v>0.48502499999999998</v>
      </c>
      <c r="G1089" s="53">
        <f t="shared" si="32"/>
        <v>0.11497499999999999</v>
      </c>
      <c r="H1089" s="48">
        <f t="shared" si="33"/>
        <v>0.19162499999999999</v>
      </c>
      <c r="K1089" s="5"/>
    </row>
    <row r="1090" spans="3:11" x14ac:dyDescent="0.45">
      <c r="C1090" s="2" t="s">
        <v>1086</v>
      </c>
      <c r="D1090" s="2" t="s">
        <v>1087</v>
      </c>
      <c r="E1090" s="5">
        <v>0.40500000000000003</v>
      </c>
      <c r="F1090" s="5">
        <v>0.31652799999999998</v>
      </c>
      <c r="G1090" s="53">
        <f t="shared" si="32"/>
        <v>8.8472000000000051E-2</v>
      </c>
      <c r="H1090" s="48">
        <f t="shared" si="33"/>
        <v>0.21844938271604949</v>
      </c>
      <c r="K1090" s="5"/>
    </row>
    <row r="1091" spans="3:11" x14ac:dyDescent="0.45">
      <c r="C1091" s="2" t="s">
        <v>1088</v>
      </c>
      <c r="D1091" s="2" t="s">
        <v>1089</v>
      </c>
      <c r="E1091" s="5">
        <v>0.56200000000000006</v>
      </c>
      <c r="F1091" s="5">
        <v>0.202129</v>
      </c>
      <c r="G1091" s="53">
        <f t="shared" si="32"/>
        <v>0.35987100000000005</v>
      </c>
      <c r="H1091" s="48">
        <f t="shared" si="33"/>
        <v>0.64033985765124557</v>
      </c>
      <c r="K1091" s="5"/>
    </row>
    <row r="1092" spans="3:11" x14ac:dyDescent="0.45">
      <c r="C1092" s="2" t="s">
        <v>1090</v>
      </c>
      <c r="D1092" s="2" t="s">
        <v>1091</v>
      </c>
      <c r="E1092" s="5">
        <v>0.86</v>
      </c>
      <c r="F1092" s="5">
        <v>0.62695800000000002</v>
      </c>
      <c r="G1092" s="53">
        <f t="shared" si="32"/>
        <v>0.23304199999999997</v>
      </c>
      <c r="H1092" s="48">
        <f t="shared" si="33"/>
        <v>0.27097906976744185</v>
      </c>
      <c r="K1092" s="5"/>
    </row>
    <row r="1093" spans="3:11" x14ac:dyDescent="0.45">
      <c r="C1093" s="2" t="s">
        <v>1092</v>
      </c>
      <c r="D1093" s="2" t="s">
        <v>1093</v>
      </c>
      <c r="E1093" s="5">
        <v>0.19</v>
      </c>
      <c r="F1093" s="5">
        <v>0.18609200000000001</v>
      </c>
      <c r="G1093" s="53">
        <f t="shared" si="32"/>
        <v>3.9079999999999948E-3</v>
      </c>
      <c r="H1093" s="48">
        <f t="shared" si="33"/>
        <v>2.0568421052631552E-2</v>
      </c>
      <c r="K1093" s="5"/>
    </row>
    <row r="1094" spans="3:11" x14ac:dyDescent="0.45">
      <c r="C1094" s="2" t="s">
        <v>1094</v>
      </c>
      <c r="D1094" s="2" t="s">
        <v>1095</v>
      </c>
      <c r="E1094" s="5">
        <v>0.224</v>
      </c>
      <c r="F1094" s="5">
        <v>0.152338</v>
      </c>
      <c r="G1094" s="53">
        <f t="shared" si="32"/>
        <v>7.1662000000000003E-2</v>
      </c>
      <c r="H1094" s="48">
        <f t="shared" si="33"/>
        <v>0.31991964285714286</v>
      </c>
      <c r="K1094" s="5"/>
    </row>
    <row r="1095" spans="3:11" x14ac:dyDescent="0.45">
      <c r="C1095" s="2" t="s">
        <v>157</v>
      </c>
      <c r="D1095" s="2" t="s">
        <v>1096</v>
      </c>
      <c r="E1095" s="5">
        <v>0.88</v>
      </c>
      <c r="F1095" s="5">
        <v>0.78199799999999997</v>
      </c>
      <c r="G1095" s="53">
        <f t="shared" si="32"/>
        <v>9.8002000000000034E-2</v>
      </c>
      <c r="H1095" s="48">
        <f t="shared" si="33"/>
        <v>0.11136590909090913</v>
      </c>
      <c r="K1095" s="5"/>
    </row>
    <row r="1096" spans="3:11" x14ac:dyDescent="0.45">
      <c r="C1096" s="2" t="s">
        <v>220</v>
      </c>
      <c r="D1096" s="2" t="s">
        <v>1097</v>
      </c>
      <c r="E1096" s="5">
        <v>0.21099999999999999</v>
      </c>
      <c r="F1096" s="5">
        <v>0.18656900000000001</v>
      </c>
      <c r="G1096" s="53">
        <f t="shared" si="32"/>
        <v>2.4430999999999981E-2</v>
      </c>
      <c r="H1096" s="48">
        <f t="shared" si="33"/>
        <v>0.11578672985781982</v>
      </c>
      <c r="K1096" s="5"/>
    </row>
    <row r="1097" spans="3:11" x14ac:dyDescent="0.45">
      <c r="C1097" s="2" t="s">
        <v>1098</v>
      </c>
      <c r="D1097" s="2" t="s">
        <v>1099</v>
      </c>
      <c r="E1097" s="5">
        <v>1.05</v>
      </c>
      <c r="F1097" s="5">
        <v>0.88911899999999999</v>
      </c>
      <c r="G1097" s="53">
        <f t="shared" si="32"/>
        <v>0.16088100000000005</v>
      </c>
      <c r="H1097" s="48">
        <f t="shared" si="33"/>
        <v>0.15322000000000005</v>
      </c>
      <c r="K1097" s="5"/>
    </row>
    <row r="1098" spans="3:11" x14ac:dyDescent="0.45">
      <c r="C1098" s="2" t="s">
        <v>218</v>
      </c>
      <c r="D1098" s="2" t="s">
        <v>1100</v>
      </c>
      <c r="E1098" s="5">
        <v>0.72</v>
      </c>
      <c r="F1098" s="5">
        <v>0.68984500000000004</v>
      </c>
      <c r="G1098" s="53">
        <f t="shared" si="32"/>
        <v>3.0154999999999932E-2</v>
      </c>
      <c r="H1098" s="48">
        <f t="shared" si="33"/>
        <v>4.1881944444444354E-2</v>
      </c>
      <c r="K1098" s="5"/>
    </row>
    <row r="1099" spans="3:11" x14ac:dyDescent="0.45">
      <c r="C1099" s="2" t="s">
        <v>1357</v>
      </c>
      <c r="D1099" s="2" t="s">
        <v>1358</v>
      </c>
      <c r="E1099" s="5">
        <v>0.34</v>
      </c>
      <c r="F1099" s="5">
        <v>0.18574399999999999</v>
      </c>
      <c r="G1099" s="53">
        <f t="shared" si="32"/>
        <v>0.15425600000000003</v>
      </c>
      <c r="H1099" s="48">
        <f t="shared" si="33"/>
        <v>0.45369411764705886</v>
      </c>
      <c r="K1099" s="5"/>
    </row>
    <row r="1100" spans="3:11" x14ac:dyDescent="0.45">
      <c r="C1100" s="2" t="s">
        <v>219</v>
      </c>
      <c r="D1100" s="2" t="s">
        <v>1101</v>
      </c>
      <c r="E1100" s="5">
        <v>0.25</v>
      </c>
      <c r="F1100" s="5">
        <v>0.11596099999999999</v>
      </c>
      <c r="G1100" s="53">
        <f t="shared" si="32"/>
        <v>0.13403900000000002</v>
      </c>
      <c r="H1100" s="48">
        <f t="shared" si="33"/>
        <v>0.53615600000000008</v>
      </c>
      <c r="K1100" s="5"/>
    </row>
    <row r="1101" spans="3:11" x14ac:dyDescent="0.45">
      <c r="C1101" s="2" t="s">
        <v>1102</v>
      </c>
      <c r="D1101" s="2" t="s">
        <v>1103</v>
      </c>
      <c r="E1101" s="5">
        <v>0.32</v>
      </c>
      <c r="F1101" s="5">
        <v>0.243065</v>
      </c>
      <c r="G1101" s="53">
        <f t="shared" si="32"/>
        <v>7.6935000000000003E-2</v>
      </c>
      <c r="H1101" s="48">
        <f t="shared" si="33"/>
        <v>0.24042187500000001</v>
      </c>
      <c r="K1101" s="5"/>
    </row>
    <row r="1102" spans="3:11" x14ac:dyDescent="0.45">
      <c r="C1102" s="2" t="s">
        <v>231</v>
      </c>
      <c r="D1102" s="2" t="s">
        <v>1104</v>
      </c>
      <c r="E1102" s="5">
        <v>0.40200000000000002</v>
      </c>
      <c r="F1102" s="5">
        <v>0.138568</v>
      </c>
      <c r="G1102" s="53">
        <f t="shared" si="32"/>
        <v>0.263432</v>
      </c>
      <c r="H1102" s="48">
        <f t="shared" si="33"/>
        <v>0.65530348258706461</v>
      </c>
      <c r="K1102" s="5"/>
    </row>
    <row r="1103" spans="3:11" x14ac:dyDescent="0.45">
      <c r="C1103" s="2" t="s">
        <v>232</v>
      </c>
      <c r="D1103" s="2" t="s">
        <v>1105</v>
      </c>
      <c r="E1103" s="5">
        <v>0.40600000000000003</v>
      </c>
      <c r="F1103" s="5">
        <v>0.36103200000000002</v>
      </c>
      <c r="G1103" s="53">
        <f t="shared" si="32"/>
        <v>4.4968000000000008E-2</v>
      </c>
      <c r="H1103" s="48">
        <f t="shared" si="33"/>
        <v>0.11075862068965518</v>
      </c>
      <c r="K1103" s="5"/>
    </row>
    <row r="1104" spans="3:11" x14ac:dyDescent="0.45">
      <c r="C1104" s="2" t="s">
        <v>63</v>
      </c>
      <c r="D1104" s="2" t="s">
        <v>1106</v>
      </c>
      <c r="E1104" s="5">
        <v>1.2585999999999999</v>
      </c>
      <c r="F1104" s="5">
        <v>0.703241</v>
      </c>
      <c r="G1104" s="53">
        <f t="shared" si="32"/>
        <v>0.55535899999999994</v>
      </c>
      <c r="H1104" s="48">
        <f t="shared" si="33"/>
        <v>0.44125139043381534</v>
      </c>
      <c r="K1104" s="5"/>
    </row>
    <row r="1105" spans="3:11" x14ac:dyDescent="0.45">
      <c r="C1105" s="2" t="s">
        <v>1107</v>
      </c>
      <c r="D1105" s="2" t="s">
        <v>1108</v>
      </c>
      <c r="E1105" s="5">
        <v>0.40279999999999999</v>
      </c>
      <c r="F1105" s="5">
        <v>0.104403</v>
      </c>
      <c r="G1105" s="53">
        <f t="shared" si="32"/>
        <v>0.29839700000000002</v>
      </c>
      <c r="H1105" s="48">
        <f t="shared" si="33"/>
        <v>0.74080685203574981</v>
      </c>
      <c r="K1105" s="5"/>
    </row>
    <row r="1106" spans="3:11" x14ac:dyDescent="0.45">
      <c r="C1106" s="2" t="s">
        <v>160</v>
      </c>
      <c r="D1106" s="2" t="s">
        <v>161</v>
      </c>
      <c r="E1106" s="5">
        <v>1.2403999999999999</v>
      </c>
      <c r="F1106" s="5">
        <v>0.94645500000000005</v>
      </c>
      <c r="G1106" s="53">
        <f t="shared" si="32"/>
        <v>0.2939449999999999</v>
      </c>
      <c r="H1106" s="48">
        <f t="shared" si="33"/>
        <v>0.23697597549177676</v>
      </c>
      <c r="K1106" s="5"/>
    </row>
    <row r="1107" spans="3:11" x14ac:dyDescent="0.45">
      <c r="C1107" s="2" t="s">
        <v>162</v>
      </c>
      <c r="D1107" s="2" t="s">
        <v>1109</v>
      </c>
      <c r="E1107" s="5">
        <v>0.50800000000000001</v>
      </c>
      <c r="F1107" s="5">
        <v>0.682392</v>
      </c>
      <c r="G1107" s="53">
        <f t="shared" si="32"/>
        <v>-0.17439199999999999</v>
      </c>
      <c r="H1107" s="48">
        <f t="shared" si="33"/>
        <v>-0.34329133858267713</v>
      </c>
      <c r="K1107" s="5"/>
    </row>
    <row r="1108" spans="3:11" x14ac:dyDescent="0.45">
      <c r="C1108" s="2" t="s">
        <v>278</v>
      </c>
      <c r="D1108" s="2" t="s">
        <v>279</v>
      </c>
      <c r="E1108" s="5">
        <v>0.4</v>
      </c>
      <c r="F1108" s="5">
        <v>0.45903500000000003</v>
      </c>
      <c r="G1108" s="53">
        <f t="shared" si="32"/>
        <v>-5.9035000000000004E-2</v>
      </c>
      <c r="H1108" s="48">
        <f t="shared" si="33"/>
        <v>-0.14758750000000001</v>
      </c>
      <c r="K1108" s="5"/>
    </row>
    <row r="1109" spans="3:11" x14ac:dyDescent="0.45">
      <c r="C1109" s="2" t="s">
        <v>1110</v>
      </c>
      <c r="D1109" s="2" t="s">
        <v>1111</v>
      </c>
      <c r="E1109" s="5">
        <v>0.41</v>
      </c>
      <c r="F1109" s="5">
        <v>0.37158600000000003</v>
      </c>
      <c r="G1109" s="53">
        <f t="shared" si="32"/>
        <v>3.8413999999999948E-2</v>
      </c>
      <c r="H1109" s="48">
        <f t="shared" si="33"/>
        <v>9.3692682926829141E-2</v>
      </c>
      <c r="K1109" s="5"/>
    </row>
    <row r="1110" spans="3:11" x14ac:dyDescent="0.45">
      <c r="C1110" s="2" t="s">
        <v>327</v>
      </c>
      <c r="D1110" s="2" t="s">
        <v>328</v>
      </c>
      <c r="E1110" s="5">
        <v>0.4516</v>
      </c>
      <c r="F1110" s="5">
        <v>0.179595</v>
      </c>
      <c r="G1110" s="53">
        <f t="shared" si="32"/>
        <v>0.272005</v>
      </c>
      <c r="H1110" s="48">
        <f t="shared" si="33"/>
        <v>0.60231399468556246</v>
      </c>
      <c r="K1110" s="5"/>
    </row>
    <row r="1111" spans="3:11" x14ac:dyDescent="0.45">
      <c r="C1111" s="2" t="s">
        <v>1359</v>
      </c>
      <c r="D1111" s="2" t="s">
        <v>1360</v>
      </c>
      <c r="E1111" s="5">
        <v>0.23</v>
      </c>
      <c r="F1111" s="5">
        <v>0.20508699999999999</v>
      </c>
      <c r="G1111" s="53">
        <f t="shared" si="32"/>
        <v>2.4913000000000018E-2</v>
      </c>
      <c r="H1111" s="48">
        <f t="shared" si="33"/>
        <v>0.10831739130434791</v>
      </c>
      <c r="K1111" s="5"/>
    </row>
    <row r="1112" spans="3:11" x14ac:dyDescent="0.45">
      <c r="C1112" s="2" t="s">
        <v>233</v>
      </c>
      <c r="D1112" s="2" t="s">
        <v>1112</v>
      </c>
      <c r="E1112" s="5">
        <v>0.1988</v>
      </c>
      <c r="F1112" s="5">
        <v>0.219643</v>
      </c>
      <c r="G1112" s="53">
        <f t="shared" si="32"/>
        <v>-2.0843E-2</v>
      </c>
      <c r="H1112" s="48">
        <f t="shared" si="33"/>
        <v>-0.10484406438631791</v>
      </c>
      <c r="K1112" s="5"/>
    </row>
    <row r="1113" spans="3:11" x14ac:dyDescent="0.45">
      <c r="C1113" s="2" t="s">
        <v>1113</v>
      </c>
      <c r="D1113" s="2" t="s">
        <v>1114</v>
      </c>
      <c r="E1113" s="5">
        <v>0.6</v>
      </c>
      <c r="F1113" s="5">
        <v>0.172096</v>
      </c>
      <c r="G1113" s="53">
        <f t="shared" si="32"/>
        <v>0.42790399999999995</v>
      </c>
      <c r="H1113" s="48">
        <f t="shared" si="33"/>
        <v>0.71317333333333333</v>
      </c>
      <c r="K1113" s="5"/>
    </row>
    <row r="1114" spans="3:11" x14ac:dyDescent="0.45">
      <c r="C1114" s="2" t="s">
        <v>1115</v>
      </c>
      <c r="D1114" s="2" t="s">
        <v>1116</v>
      </c>
      <c r="E1114" s="5">
        <v>0.55000000000000004</v>
      </c>
      <c r="F1114" s="5">
        <v>0.10517899999999999</v>
      </c>
      <c r="G1114" s="53">
        <f t="shared" si="32"/>
        <v>0.44482100000000002</v>
      </c>
      <c r="H1114" s="48">
        <f t="shared" si="33"/>
        <v>0.80876545454545457</v>
      </c>
      <c r="K1114" s="5"/>
    </row>
    <row r="1115" spans="3:11" x14ac:dyDescent="0.45">
      <c r="C1115" s="2" t="s">
        <v>200</v>
      </c>
      <c r="D1115" s="2" t="s">
        <v>201</v>
      </c>
      <c r="E1115" s="5">
        <v>0.36</v>
      </c>
      <c r="F1115" s="5">
        <v>0.22839999999999999</v>
      </c>
      <c r="G1115" s="53">
        <f t="shared" si="32"/>
        <v>0.13159999999999999</v>
      </c>
      <c r="H1115" s="48">
        <f t="shared" si="33"/>
        <v>0.36555555555555558</v>
      </c>
      <c r="K1115" s="5"/>
    </row>
    <row r="1116" spans="3:11" x14ac:dyDescent="0.45">
      <c r="C1116" s="2" t="s">
        <v>202</v>
      </c>
      <c r="D1116" s="2" t="s">
        <v>203</v>
      </c>
      <c r="E1116" s="5">
        <v>0.78</v>
      </c>
      <c r="F1116" s="5">
        <v>0.49421999999999999</v>
      </c>
      <c r="G1116" s="53">
        <f t="shared" si="32"/>
        <v>0.28578000000000003</v>
      </c>
      <c r="H1116" s="48">
        <f t="shared" si="33"/>
        <v>0.36638461538461542</v>
      </c>
      <c r="K1116" s="5"/>
    </row>
    <row r="1117" spans="3:11" x14ac:dyDescent="0.45">
      <c r="C1117" s="2" t="s">
        <v>190</v>
      </c>
      <c r="D1117" s="2" t="s">
        <v>191</v>
      </c>
      <c r="E1117" s="5">
        <v>1.08</v>
      </c>
      <c r="F1117" s="5">
        <v>0.60097199999999995</v>
      </c>
      <c r="G1117" s="53">
        <f t="shared" si="32"/>
        <v>0.47902800000000012</v>
      </c>
      <c r="H1117" s="48">
        <f t="shared" si="33"/>
        <v>0.44354444444444452</v>
      </c>
      <c r="K1117" s="5"/>
    </row>
    <row r="1118" spans="3:11" x14ac:dyDescent="0.45">
      <c r="C1118" s="2" t="s">
        <v>336</v>
      </c>
      <c r="D1118" s="2" t="s">
        <v>337</v>
      </c>
      <c r="E1118" s="5">
        <v>1.08</v>
      </c>
      <c r="F1118" s="5">
        <v>0.56817600000000001</v>
      </c>
      <c r="G1118" s="53">
        <f t="shared" si="32"/>
        <v>0.51182400000000006</v>
      </c>
      <c r="H1118" s="48">
        <f t="shared" si="33"/>
        <v>0.47391111111111112</v>
      </c>
      <c r="K1118" s="5"/>
    </row>
    <row r="1119" spans="3:11" x14ac:dyDescent="0.45">
      <c r="C1119" s="2" t="s">
        <v>1117</v>
      </c>
      <c r="D1119" s="2" t="s">
        <v>1118</v>
      </c>
      <c r="E1119" s="5">
        <v>0.48</v>
      </c>
      <c r="F1119" s="5">
        <v>1.3629370000000001</v>
      </c>
      <c r="G1119" s="53">
        <f t="shared" si="32"/>
        <v>-0.88293700000000008</v>
      </c>
      <c r="H1119" s="48">
        <f t="shared" si="33"/>
        <v>-1.8394520833333337</v>
      </c>
      <c r="K1119" s="5"/>
    </row>
    <row r="1120" spans="3:11" x14ac:dyDescent="0.45">
      <c r="C1120" s="2" t="s">
        <v>1119</v>
      </c>
      <c r="D1120" s="2" t="s">
        <v>1120</v>
      </c>
      <c r="E1120" s="5">
        <v>2.21</v>
      </c>
      <c r="F1120" s="5">
        <v>1.6788620000000001</v>
      </c>
      <c r="G1120" s="53">
        <f t="shared" si="32"/>
        <v>0.53113799999999989</v>
      </c>
      <c r="H1120" s="48">
        <f t="shared" si="33"/>
        <v>0.24033393665158367</v>
      </c>
      <c r="K1120" s="5"/>
    </row>
    <row r="1121" spans="3:11" x14ac:dyDescent="0.45">
      <c r="C1121" s="2" t="s">
        <v>268</v>
      </c>
      <c r="D1121" s="2" t="s">
        <v>269</v>
      </c>
      <c r="E1121" s="5">
        <v>1.7861</v>
      </c>
      <c r="F1121" s="5">
        <v>0.52830299999999997</v>
      </c>
      <c r="G1121" s="53">
        <f t="shared" si="32"/>
        <v>1.2577970000000001</v>
      </c>
      <c r="H1121" s="48">
        <f t="shared" si="33"/>
        <v>0.70421420973069815</v>
      </c>
      <c r="K1121" s="5"/>
    </row>
    <row r="1122" spans="3:11" x14ac:dyDescent="0.45">
      <c r="C1122" s="2" t="s">
        <v>1121</v>
      </c>
      <c r="D1122" s="2" t="s">
        <v>1122</v>
      </c>
      <c r="E1122" s="5">
        <v>0.91400000000000003</v>
      </c>
      <c r="F1122" s="5">
        <v>0.13238900000000001</v>
      </c>
      <c r="G1122" s="53">
        <f t="shared" si="32"/>
        <v>0.78161100000000006</v>
      </c>
      <c r="H1122" s="48">
        <f t="shared" si="33"/>
        <v>0.85515426695842456</v>
      </c>
      <c r="K1122" s="5"/>
    </row>
    <row r="1123" spans="3:11" x14ac:dyDescent="0.45">
      <c r="C1123" s="2" t="s">
        <v>139</v>
      </c>
      <c r="D1123" s="2" t="s">
        <v>1123</v>
      </c>
      <c r="E1123" s="5">
        <v>7.1999999999999995E-2</v>
      </c>
      <c r="F1123" s="5">
        <v>2.4442999999999999E-2</v>
      </c>
      <c r="G1123" s="53">
        <f t="shared" si="32"/>
        <v>4.7556999999999995E-2</v>
      </c>
      <c r="H1123" s="48">
        <f t="shared" si="33"/>
        <v>0.66051388888888884</v>
      </c>
      <c r="K1123" s="5"/>
    </row>
    <row r="1124" spans="3:11" x14ac:dyDescent="0.45">
      <c r="C1124" s="2" t="s">
        <v>1124</v>
      </c>
      <c r="D1124" s="2" t="s">
        <v>1125</v>
      </c>
      <c r="E1124" s="5">
        <v>0.57599999999999996</v>
      </c>
      <c r="F1124" s="5">
        <v>0.27178999999999998</v>
      </c>
      <c r="G1124" s="53">
        <f t="shared" si="32"/>
        <v>0.30420999999999998</v>
      </c>
      <c r="H1124" s="48">
        <f t="shared" si="33"/>
        <v>0.52814236111111112</v>
      </c>
      <c r="K1124" s="5"/>
    </row>
    <row r="1125" spans="3:11" x14ac:dyDescent="0.45">
      <c r="C1125" s="2" t="s">
        <v>1126</v>
      </c>
      <c r="D1125" s="2" t="s">
        <v>1127</v>
      </c>
      <c r="E1125" s="5">
        <v>1.8</v>
      </c>
      <c r="F1125" s="5">
        <v>0.34243299999999999</v>
      </c>
      <c r="G1125" s="53">
        <f t="shared" si="32"/>
        <v>1.4575670000000001</v>
      </c>
      <c r="H1125" s="48">
        <f t="shared" si="33"/>
        <v>0.80975944444444448</v>
      </c>
      <c r="K1125" s="5"/>
    </row>
    <row r="1126" spans="3:11" x14ac:dyDescent="0.45">
      <c r="C1126" s="2" t="s">
        <v>1128</v>
      </c>
      <c r="D1126" s="2" t="s">
        <v>1129</v>
      </c>
      <c r="E1126" s="5">
        <v>0.65</v>
      </c>
      <c r="F1126" s="5">
        <v>0.29705399999999998</v>
      </c>
      <c r="G1126" s="53">
        <f t="shared" si="32"/>
        <v>0.35294600000000004</v>
      </c>
      <c r="H1126" s="48">
        <f t="shared" si="33"/>
        <v>0.54299384615384616</v>
      </c>
      <c r="K1126" s="5"/>
    </row>
    <row r="1127" spans="3:11" x14ac:dyDescent="0.45">
      <c r="C1127" s="2" t="s">
        <v>1130</v>
      </c>
      <c r="D1127" s="2" t="s">
        <v>1131</v>
      </c>
      <c r="E1127" s="5">
        <v>0.75600000000000001</v>
      </c>
      <c r="F1127" s="5">
        <v>0.16342599999999999</v>
      </c>
      <c r="G1127" s="53">
        <f t="shared" ref="G1127:G1190" si="34">E1127-F1127</f>
        <v>0.59257400000000005</v>
      </c>
      <c r="H1127" s="48">
        <f t="shared" ref="H1127:H1190" si="35">G1127/E1127</f>
        <v>0.78382804232804237</v>
      </c>
      <c r="K1127" s="5"/>
    </row>
    <row r="1128" spans="3:11" x14ac:dyDescent="0.45">
      <c r="C1128" s="2" t="s">
        <v>1132</v>
      </c>
      <c r="D1128" s="2" t="s">
        <v>1133</v>
      </c>
      <c r="E1128" s="5">
        <v>17.88</v>
      </c>
      <c r="F1128" s="5">
        <v>7.4212870000000004</v>
      </c>
      <c r="G1128" s="53">
        <f t="shared" si="34"/>
        <v>10.458712999999999</v>
      </c>
      <c r="H1128" s="48">
        <f t="shared" si="35"/>
        <v>0.58493920581655479</v>
      </c>
      <c r="K1128" s="5"/>
    </row>
    <row r="1129" spans="3:11" x14ac:dyDescent="0.45">
      <c r="C1129" s="2" t="s">
        <v>1134</v>
      </c>
      <c r="D1129" s="2" t="s">
        <v>1135</v>
      </c>
      <c r="E1129" s="5">
        <v>2.95</v>
      </c>
      <c r="F1129" s="5">
        <v>1.6396569999999999</v>
      </c>
      <c r="G1129" s="53">
        <f t="shared" si="34"/>
        <v>1.3103430000000003</v>
      </c>
      <c r="H1129" s="48">
        <f t="shared" si="35"/>
        <v>0.44418406779661024</v>
      </c>
      <c r="K1129" s="5"/>
    </row>
    <row r="1130" spans="3:11" x14ac:dyDescent="0.45">
      <c r="C1130" s="2" t="s">
        <v>1136</v>
      </c>
      <c r="D1130" s="2" t="s">
        <v>1137</v>
      </c>
      <c r="E1130" s="5">
        <v>3.41</v>
      </c>
      <c r="F1130" s="5">
        <v>8.7770510000000002</v>
      </c>
      <c r="G1130" s="53">
        <f t="shared" si="34"/>
        <v>-5.367051</v>
      </c>
      <c r="H1130" s="48">
        <f t="shared" si="35"/>
        <v>-1.5739152492668622</v>
      </c>
      <c r="K1130" s="5"/>
    </row>
    <row r="1131" spans="3:11" x14ac:dyDescent="0.45">
      <c r="C1131" s="2" t="s">
        <v>1138</v>
      </c>
      <c r="D1131" s="2" t="s">
        <v>1139</v>
      </c>
      <c r="E1131" s="5">
        <v>2.31</v>
      </c>
      <c r="F1131" s="5">
        <v>0.69237000000000004</v>
      </c>
      <c r="G1131" s="53">
        <f t="shared" si="34"/>
        <v>1.6176300000000001</v>
      </c>
      <c r="H1131" s="48">
        <f t="shared" si="35"/>
        <v>0.70027272727272727</v>
      </c>
      <c r="K1131" s="5"/>
    </row>
    <row r="1132" spans="3:11" x14ac:dyDescent="0.45">
      <c r="C1132" s="2" t="s">
        <v>1140</v>
      </c>
      <c r="D1132" s="2" t="s">
        <v>1141</v>
      </c>
      <c r="E1132" s="5">
        <v>4.17</v>
      </c>
      <c r="F1132" s="5">
        <v>1.3316110000000001</v>
      </c>
      <c r="G1132" s="53">
        <f t="shared" si="34"/>
        <v>2.8383889999999998</v>
      </c>
      <c r="H1132" s="48">
        <f t="shared" si="35"/>
        <v>0.68066882494004788</v>
      </c>
      <c r="K1132" s="5"/>
    </row>
    <row r="1133" spans="3:11" x14ac:dyDescent="0.45">
      <c r="C1133" s="2" t="s">
        <v>1142</v>
      </c>
      <c r="D1133" s="2" t="s">
        <v>1143</v>
      </c>
      <c r="E1133" s="5">
        <v>0.3</v>
      </c>
      <c r="F1133" s="5">
        <v>0.15356500000000001</v>
      </c>
      <c r="G1133" s="53">
        <f t="shared" si="34"/>
        <v>0.14643499999999998</v>
      </c>
      <c r="H1133" s="48">
        <f t="shared" si="35"/>
        <v>0.48811666666666664</v>
      </c>
      <c r="K1133" s="5"/>
    </row>
    <row r="1134" spans="3:11" x14ac:dyDescent="0.45">
      <c r="C1134" s="2" t="s">
        <v>1144</v>
      </c>
      <c r="D1134" s="2" t="s">
        <v>1145</v>
      </c>
      <c r="E1134" s="5">
        <v>0.11</v>
      </c>
      <c r="F1134" s="5">
        <v>4.0178999999999999E-2</v>
      </c>
      <c r="G1134" s="53">
        <f t="shared" si="34"/>
        <v>6.9820999999999994E-2</v>
      </c>
      <c r="H1134" s="48">
        <f t="shared" si="35"/>
        <v>0.63473636363636354</v>
      </c>
      <c r="K1134" s="5"/>
    </row>
    <row r="1135" spans="3:11" x14ac:dyDescent="0.45">
      <c r="C1135" s="2" t="s">
        <v>1146</v>
      </c>
      <c r="D1135" s="2" t="s">
        <v>1147</v>
      </c>
      <c r="E1135" s="5">
        <v>0.25</v>
      </c>
      <c r="F1135" s="5">
        <v>5.7030999999999998E-2</v>
      </c>
      <c r="G1135" s="53">
        <f t="shared" si="34"/>
        <v>0.192969</v>
      </c>
      <c r="H1135" s="48">
        <f t="shared" si="35"/>
        <v>0.77187600000000001</v>
      </c>
      <c r="K1135" s="5"/>
    </row>
    <row r="1136" spans="3:11" x14ac:dyDescent="0.45">
      <c r="C1136" s="2" t="s">
        <v>1148</v>
      </c>
      <c r="D1136" s="2" t="s">
        <v>1149</v>
      </c>
      <c r="E1136" s="5">
        <v>0.27</v>
      </c>
      <c r="F1136" s="5">
        <v>0.25556800000000002</v>
      </c>
      <c r="G1136" s="53">
        <f t="shared" si="34"/>
        <v>1.4432E-2</v>
      </c>
      <c r="H1136" s="48">
        <f t="shared" si="35"/>
        <v>5.3451851851851848E-2</v>
      </c>
      <c r="K1136" s="5"/>
    </row>
    <row r="1137" spans="3:11" x14ac:dyDescent="0.45">
      <c r="C1137" s="2" t="s">
        <v>331</v>
      </c>
      <c r="D1137" s="2" t="s">
        <v>1404</v>
      </c>
      <c r="E1137" s="5">
        <v>100</v>
      </c>
      <c r="F1137" s="5">
        <v>0</v>
      </c>
      <c r="G1137" s="53">
        <f t="shared" si="34"/>
        <v>100</v>
      </c>
      <c r="H1137" s="48">
        <f t="shared" si="35"/>
        <v>1</v>
      </c>
      <c r="K1137" s="5"/>
    </row>
    <row r="1138" spans="3:11" x14ac:dyDescent="0.45">
      <c r="C1138" s="2" t="s">
        <v>338</v>
      </c>
      <c r="D1138" s="2" t="s">
        <v>339</v>
      </c>
      <c r="E1138" s="5">
        <v>19500</v>
      </c>
      <c r="F1138" s="5">
        <v>0</v>
      </c>
      <c r="G1138" s="53">
        <f t="shared" si="34"/>
        <v>19500</v>
      </c>
      <c r="H1138" s="48">
        <f t="shared" si="35"/>
        <v>1</v>
      </c>
      <c r="K1138" s="5"/>
    </row>
    <row r="1139" spans="3:11" x14ac:dyDescent="0.45">
      <c r="C1139" s="2" t="s">
        <v>1150</v>
      </c>
      <c r="D1139" s="2" t="s">
        <v>1151</v>
      </c>
      <c r="E1139" s="5">
        <v>26800</v>
      </c>
      <c r="F1139" s="5">
        <v>0</v>
      </c>
      <c r="G1139" s="53">
        <f t="shared" si="34"/>
        <v>26800</v>
      </c>
      <c r="H1139" s="48">
        <f t="shared" si="35"/>
        <v>1</v>
      </c>
      <c r="K1139" s="5"/>
    </row>
    <row r="1140" spans="3:11" x14ac:dyDescent="0.45">
      <c r="C1140" s="2" t="s">
        <v>329</v>
      </c>
      <c r="D1140" s="2" t="s">
        <v>330</v>
      </c>
      <c r="E1140" s="5">
        <v>3000</v>
      </c>
      <c r="F1140" s="5">
        <v>0</v>
      </c>
      <c r="G1140" s="53">
        <f t="shared" si="34"/>
        <v>3000</v>
      </c>
      <c r="H1140" s="48">
        <f t="shared" si="35"/>
        <v>1</v>
      </c>
      <c r="K1140" s="5"/>
    </row>
    <row r="1141" spans="3:11" x14ac:dyDescent="0.45">
      <c r="C1141" s="2" t="s">
        <v>334</v>
      </c>
      <c r="D1141" s="2" t="s">
        <v>335</v>
      </c>
      <c r="E1141" s="5">
        <v>24000</v>
      </c>
      <c r="F1141" s="5">
        <v>0</v>
      </c>
      <c r="G1141" s="53">
        <f t="shared" si="34"/>
        <v>24000</v>
      </c>
      <c r="H1141" s="48">
        <f t="shared" si="35"/>
        <v>1</v>
      </c>
      <c r="K1141" s="5"/>
    </row>
    <row r="1142" spans="3:11" x14ac:dyDescent="0.45">
      <c r="C1142" s="2" t="s">
        <v>1152</v>
      </c>
      <c r="D1142" s="2" t="s">
        <v>1153</v>
      </c>
      <c r="E1142" s="5">
        <v>4</v>
      </c>
      <c r="F1142" s="5">
        <v>0</v>
      </c>
      <c r="G1142" s="53">
        <f t="shared" si="34"/>
        <v>4</v>
      </c>
      <c r="H1142" s="48">
        <f t="shared" si="35"/>
        <v>1</v>
      </c>
      <c r="K1142" s="5"/>
    </row>
    <row r="1143" spans="3:11" x14ac:dyDescent="0.45">
      <c r="C1143" s="2" t="s">
        <v>1154</v>
      </c>
      <c r="D1143" s="2" t="s">
        <v>1155</v>
      </c>
      <c r="E1143" s="5">
        <v>4</v>
      </c>
      <c r="F1143" s="5">
        <v>0</v>
      </c>
      <c r="G1143" s="53">
        <f t="shared" si="34"/>
        <v>4</v>
      </c>
      <c r="H1143" s="48">
        <f t="shared" si="35"/>
        <v>1</v>
      </c>
      <c r="K1143" s="5"/>
    </row>
    <row r="1144" spans="3:11" x14ac:dyDescent="0.45">
      <c r="C1144" s="2" t="s">
        <v>1156</v>
      </c>
      <c r="D1144" s="2" t="s">
        <v>1157</v>
      </c>
      <c r="E1144" s="5">
        <v>4.5</v>
      </c>
      <c r="F1144" s="5">
        <v>0</v>
      </c>
      <c r="G1144" s="53">
        <f t="shared" si="34"/>
        <v>4.5</v>
      </c>
      <c r="H1144" s="48">
        <f t="shared" si="35"/>
        <v>1</v>
      </c>
      <c r="K1144" s="5"/>
    </row>
    <row r="1145" spans="3:11" x14ac:dyDescent="0.45">
      <c r="C1145" s="2" t="s">
        <v>1158</v>
      </c>
      <c r="D1145" s="2" t="s">
        <v>1159</v>
      </c>
      <c r="E1145" s="5">
        <v>5.5</v>
      </c>
      <c r="F1145" s="5">
        <v>0</v>
      </c>
      <c r="G1145" s="53">
        <f t="shared" si="34"/>
        <v>5.5</v>
      </c>
      <c r="H1145" s="48">
        <f t="shared" si="35"/>
        <v>1</v>
      </c>
      <c r="K1145" s="5"/>
    </row>
    <row r="1146" spans="3:11" x14ac:dyDescent="0.45">
      <c r="C1146" s="2" t="s">
        <v>1160</v>
      </c>
      <c r="D1146" s="2" t="s">
        <v>1161</v>
      </c>
      <c r="E1146" s="5">
        <v>6</v>
      </c>
      <c r="F1146" s="5">
        <v>0</v>
      </c>
      <c r="G1146" s="53">
        <f t="shared" si="34"/>
        <v>6</v>
      </c>
      <c r="H1146" s="48">
        <f t="shared" si="35"/>
        <v>1</v>
      </c>
      <c r="K1146" s="5"/>
    </row>
    <row r="1147" spans="3:11" x14ac:dyDescent="0.45">
      <c r="C1147" s="2" t="s">
        <v>1162</v>
      </c>
      <c r="D1147" s="2" t="s">
        <v>1163</v>
      </c>
      <c r="E1147" s="5">
        <v>2.2400000000000002</v>
      </c>
      <c r="F1147" s="5">
        <v>0</v>
      </c>
      <c r="G1147" s="53">
        <f t="shared" si="34"/>
        <v>2.2400000000000002</v>
      </c>
      <c r="H1147" s="48">
        <f t="shared" si="35"/>
        <v>1</v>
      </c>
      <c r="K1147" s="5"/>
    </row>
    <row r="1148" spans="3:11" x14ac:dyDescent="0.45">
      <c r="C1148" s="2" t="s">
        <v>1164</v>
      </c>
      <c r="D1148" s="2" t="s">
        <v>1165</v>
      </c>
      <c r="E1148" s="5">
        <v>5.3</v>
      </c>
      <c r="F1148" s="5">
        <v>7.3220000000000001</v>
      </c>
      <c r="G1148" s="53">
        <f t="shared" si="34"/>
        <v>-2.0220000000000002</v>
      </c>
      <c r="H1148" s="48">
        <f t="shared" si="35"/>
        <v>-0.38150943396226422</v>
      </c>
      <c r="K1148" s="5"/>
    </row>
    <row r="1149" spans="3:11" x14ac:dyDescent="0.45">
      <c r="C1149" s="2" t="s">
        <v>1166</v>
      </c>
      <c r="D1149" s="2" t="s">
        <v>1167</v>
      </c>
      <c r="E1149" s="5">
        <v>0.95</v>
      </c>
      <c r="F1149" s="5">
        <v>0</v>
      </c>
      <c r="G1149" s="53">
        <f t="shared" si="34"/>
        <v>0.95</v>
      </c>
      <c r="H1149" s="48">
        <f t="shared" si="35"/>
        <v>1</v>
      </c>
      <c r="K1149" s="5"/>
    </row>
    <row r="1150" spans="3:11" x14ac:dyDescent="0.45">
      <c r="C1150" s="2" t="s">
        <v>1168</v>
      </c>
      <c r="D1150" s="2" t="s">
        <v>1169</v>
      </c>
      <c r="E1150" s="5">
        <v>0.75</v>
      </c>
      <c r="F1150" s="5">
        <v>0</v>
      </c>
      <c r="G1150" s="53">
        <f t="shared" si="34"/>
        <v>0.75</v>
      </c>
      <c r="H1150" s="48">
        <f t="shared" si="35"/>
        <v>1</v>
      </c>
      <c r="K1150" s="5"/>
    </row>
    <row r="1151" spans="3:11" x14ac:dyDescent="0.45">
      <c r="C1151" s="2" t="s">
        <v>1170</v>
      </c>
      <c r="D1151" s="2" t="s">
        <v>1171</v>
      </c>
      <c r="E1151" s="5">
        <v>9.5</v>
      </c>
      <c r="F1151" s="5">
        <v>9.9369999999999994</v>
      </c>
      <c r="G1151" s="53">
        <f t="shared" si="34"/>
        <v>-0.43699999999999939</v>
      </c>
      <c r="H1151" s="48">
        <f t="shared" si="35"/>
        <v>-4.5999999999999937E-2</v>
      </c>
      <c r="K1151" s="5"/>
    </row>
    <row r="1152" spans="3:11" x14ac:dyDescent="0.45">
      <c r="C1152" s="2" t="s">
        <v>1172</v>
      </c>
      <c r="D1152" s="2" t="s">
        <v>1173</v>
      </c>
      <c r="E1152" s="5">
        <v>3.4000000000000002E-2</v>
      </c>
      <c r="F1152" s="5">
        <v>3.5563999999999998E-2</v>
      </c>
      <c r="G1152" s="53">
        <f t="shared" si="34"/>
        <v>-1.5639999999999959E-3</v>
      </c>
      <c r="H1152" s="48">
        <f t="shared" si="35"/>
        <v>-4.5999999999999874E-2</v>
      </c>
      <c r="K1152" s="5"/>
    </row>
    <row r="1153" spans="3:11" x14ac:dyDescent="0.45">
      <c r="C1153" s="2" t="s">
        <v>1174</v>
      </c>
      <c r="D1153" s="2" t="s">
        <v>1175</v>
      </c>
      <c r="E1153" s="5">
        <v>3.2550000000000003E-2</v>
      </c>
      <c r="F1153" s="5">
        <v>8.7183999999999998E-2</v>
      </c>
      <c r="G1153" s="53">
        <f t="shared" si="34"/>
        <v>-5.4633999999999995E-2</v>
      </c>
      <c r="H1153" s="48">
        <f t="shared" si="35"/>
        <v>-1.6784639016897078</v>
      </c>
      <c r="K1153" s="5"/>
    </row>
    <row r="1154" spans="3:11" x14ac:dyDescent="0.45">
      <c r="C1154" s="2" t="s">
        <v>1176</v>
      </c>
      <c r="D1154" s="2" t="s">
        <v>1177</v>
      </c>
      <c r="E1154" s="5">
        <v>0.434</v>
      </c>
      <c r="F1154" s="5">
        <v>0.45396399999999998</v>
      </c>
      <c r="G1154" s="53">
        <f t="shared" si="34"/>
        <v>-1.9963999999999982E-2</v>
      </c>
      <c r="H1154" s="48">
        <f t="shared" si="35"/>
        <v>-4.5999999999999958E-2</v>
      </c>
      <c r="K1154" s="5"/>
    </row>
    <row r="1155" spans="3:11" x14ac:dyDescent="0.45">
      <c r="C1155" s="2" t="s">
        <v>1178</v>
      </c>
      <c r="D1155" s="2" t="s">
        <v>1179</v>
      </c>
      <c r="E1155" s="5">
        <v>1.2</v>
      </c>
      <c r="F1155" s="5">
        <v>1.2552000000000001</v>
      </c>
      <c r="G1155" s="53">
        <f t="shared" si="34"/>
        <v>-5.5200000000000138E-2</v>
      </c>
      <c r="H1155" s="48">
        <f t="shared" si="35"/>
        <v>-4.6000000000000117E-2</v>
      </c>
      <c r="K1155" s="5"/>
    </row>
    <row r="1156" spans="3:11" x14ac:dyDescent="0.45">
      <c r="C1156" s="2" t="s">
        <v>1180</v>
      </c>
      <c r="D1156" s="2" t="s">
        <v>1181</v>
      </c>
      <c r="E1156" s="5">
        <v>0.84</v>
      </c>
      <c r="F1156" s="5">
        <v>0</v>
      </c>
      <c r="G1156" s="53">
        <f t="shared" si="34"/>
        <v>0.84</v>
      </c>
      <c r="H1156" s="48">
        <f t="shared" si="35"/>
        <v>1</v>
      </c>
      <c r="K1156" s="5"/>
    </row>
    <row r="1157" spans="3:11" x14ac:dyDescent="0.45">
      <c r="C1157" s="2" t="s">
        <v>1182</v>
      </c>
      <c r="D1157" s="2" t="s">
        <v>1183</v>
      </c>
      <c r="E1157" s="5">
        <v>0.94799999999999995</v>
      </c>
      <c r="F1157" s="5">
        <v>0.99187000000000003</v>
      </c>
      <c r="G1157" s="53">
        <f t="shared" si="34"/>
        <v>-4.3870000000000076E-2</v>
      </c>
      <c r="H1157" s="48">
        <f t="shared" si="35"/>
        <v>-4.6276371308016963E-2</v>
      </c>
      <c r="K1157" s="5"/>
    </row>
    <row r="1158" spans="3:11" x14ac:dyDescent="0.45">
      <c r="C1158" s="2" t="s">
        <v>1184</v>
      </c>
      <c r="D1158" s="2" t="s">
        <v>1387</v>
      </c>
      <c r="E1158" s="5">
        <v>5.25</v>
      </c>
      <c r="F1158" s="5">
        <v>5.4915000000000003</v>
      </c>
      <c r="G1158" s="53">
        <f t="shared" si="34"/>
        <v>-0.24150000000000027</v>
      </c>
      <c r="H1158" s="48">
        <f t="shared" si="35"/>
        <v>-4.6000000000000055E-2</v>
      </c>
      <c r="K1158" s="5"/>
    </row>
    <row r="1159" spans="3:11" x14ac:dyDescent="0.45">
      <c r="C1159" s="2" t="s">
        <v>1185</v>
      </c>
      <c r="D1159" s="2" t="s">
        <v>1186</v>
      </c>
      <c r="E1159" s="5">
        <v>3.52</v>
      </c>
      <c r="F1159" s="5">
        <v>0</v>
      </c>
      <c r="G1159" s="53">
        <f t="shared" si="34"/>
        <v>3.52</v>
      </c>
      <c r="H1159" s="48">
        <f t="shared" si="35"/>
        <v>1</v>
      </c>
      <c r="K1159" s="5"/>
    </row>
    <row r="1160" spans="3:11" x14ac:dyDescent="0.45">
      <c r="C1160" s="2" t="s">
        <v>1187</v>
      </c>
      <c r="D1160" s="2" t="s">
        <v>1188</v>
      </c>
      <c r="E1160" s="5">
        <v>2.58</v>
      </c>
      <c r="F1160" s="5">
        <v>0</v>
      </c>
      <c r="G1160" s="53">
        <f t="shared" si="34"/>
        <v>2.58</v>
      </c>
      <c r="H1160" s="48">
        <f t="shared" si="35"/>
        <v>1</v>
      </c>
      <c r="K1160" s="5"/>
    </row>
    <row r="1161" spans="3:11" x14ac:dyDescent="0.45">
      <c r="C1161" s="2" t="s">
        <v>1189</v>
      </c>
      <c r="D1161" s="2" t="s">
        <v>1190</v>
      </c>
      <c r="E1161" s="5">
        <v>0.3125</v>
      </c>
      <c r="F1161" s="5">
        <v>0.32687500000000003</v>
      </c>
      <c r="G1161" s="53">
        <f t="shared" si="34"/>
        <v>-1.4375000000000027E-2</v>
      </c>
      <c r="H1161" s="48">
        <f t="shared" si="35"/>
        <v>-4.6000000000000082E-2</v>
      </c>
      <c r="K1161" s="5"/>
    </row>
    <row r="1162" spans="3:11" x14ac:dyDescent="0.45">
      <c r="C1162" s="2" t="s">
        <v>1191</v>
      </c>
      <c r="D1162" s="2" t="s">
        <v>1192</v>
      </c>
      <c r="E1162" s="5">
        <v>11.666</v>
      </c>
      <c r="F1162" s="5">
        <v>12.203263</v>
      </c>
      <c r="G1162" s="53">
        <f t="shared" si="34"/>
        <v>-0.53726299999999938</v>
      </c>
      <c r="H1162" s="48">
        <f t="shared" si="35"/>
        <v>-4.6053745928338705E-2</v>
      </c>
      <c r="K1162" s="5"/>
    </row>
    <row r="1163" spans="3:11" x14ac:dyDescent="0.45">
      <c r="C1163" s="2" t="s">
        <v>1193</v>
      </c>
      <c r="D1163" s="2" t="s">
        <v>1194</v>
      </c>
      <c r="E1163" s="5">
        <v>9.5</v>
      </c>
      <c r="F1163" s="5">
        <v>9.9369999999999994</v>
      </c>
      <c r="G1163" s="53">
        <f t="shared" si="34"/>
        <v>-0.43699999999999939</v>
      </c>
      <c r="H1163" s="48">
        <f t="shared" si="35"/>
        <v>-4.5999999999999937E-2</v>
      </c>
      <c r="K1163" s="5"/>
    </row>
    <row r="1164" spans="3:11" x14ac:dyDescent="0.45">
      <c r="C1164" s="2" t="s">
        <v>1195</v>
      </c>
      <c r="D1164" s="2" t="s">
        <v>1196</v>
      </c>
      <c r="E1164" s="5">
        <v>3.5</v>
      </c>
      <c r="F1164" s="5">
        <v>0</v>
      </c>
      <c r="G1164" s="53">
        <f t="shared" si="34"/>
        <v>3.5</v>
      </c>
      <c r="H1164" s="48">
        <f t="shared" si="35"/>
        <v>1</v>
      </c>
      <c r="K1164" s="5"/>
    </row>
    <row r="1165" spans="3:11" x14ac:dyDescent="0.45">
      <c r="C1165" s="2" t="s">
        <v>1197</v>
      </c>
      <c r="D1165" s="2" t="s">
        <v>1198</v>
      </c>
      <c r="E1165" s="5">
        <v>79</v>
      </c>
      <c r="F1165" s="5">
        <v>99.359539999999996</v>
      </c>
      <c r="G1165" s="53">
        <f t="shared" si="34"/>
        <v>-20.359539999999996</v>
      </c>
      <c r="H1165" s="48">
        <f t="shared" si="35"/>
        <v>-0.2577156962025316</v>
      </c>
      <c r="K1165" s="5"/>
    </row>
    <row r="1166" spans="3:11" x14ac:dyDescent="0.45">
      <c r="C1166" s="2" t="s">
        <v>1199</v>
      </c>
      <c r="D1166" s="2" t="s">
        <v>1388</v>
      </c>
      <c r="E1166" s="5">
        <v>1.2</v>
      </c>
      <c r="F1166" s="5">
        <v>1.2552000000000001</v>
      </c>
      <c r="G1166" s="53">
        <f t="shared" si="34"/>
        <v>-5.5200000000000138E-2</v>
      </c>
      <c r="H1166" s="48">
        <f t="shared" si="35"/>
        <v>-4.6000000000000117E-2</v>
      </c>
      <c r="K1166" s="5"/>
    </row>
    <row r="1167" spans="3:11" x14ac:dyDescent="0.45">
      <c r="C1167" s="2" t="s">
        <v>1200</v>
      </c>
      <c r="D1167" s="2" t="s">
        <v>1201</v>
      </c>
      <c r="E1167" s="5">
        <v>3.5999999999999997E-2</v>
      </c>
      <c r="F1167" s="5">
        <v>3.7656000000000002E-2</v>
      </c>
      <c r="G1167" s="53">
        <f t="shared" si="34"/>
        <v>-1.6560000000000047E-3</v>
      </c>
      <c r="H1167" s="48">
        <f t="shared" si="35"/>
        <v>-4.6000000000000131E-2</v>
      </c>
      <c r="K1167" s="5"/>
    </row>
    <row r="1168" spans="3:11" x14ac:dyDescent="0.45">
      <c r="C1168" s="2" t="s">
        <v>1202</v>
      </c>
      <c r="D1168" s="2" t="s">
        <v>1203</v>
      </c>
      <c r="E1168" s="5">
        <v>180.86</v>
      </c>
      <c r="F1168" s="5">
        <v>189.17956000000001</v>
      </c>
      <c r="G1168" s="53">
        <f t="shared" si="34"/>
        <v>-8.3195599999999956</v>
      </c>
      <c r="H1168" s="48">
        <f t="shared" si="35"/>
        <v>-4.5999999999999971E-2</v>
      </c>
      <c r="K1168" s="5"/>
    </row>
    <row r="1169" spans="3:11" x14ac:dyDescent="0.45">
      <c r="C1169" s="2" t="s">
        <v>1204</v>
      </c>
      <c r="D1169" s="2" t="s">
        <v>1205</v>
      </c>
      <c r="E1169" s="5">
        <v>26.666599999999999</v>
      </c>
      <c r="F1169" s="5">
        <v>0</v>
      </c>
      <c r="G1169" s="53">
        <f t="shared" si="34"/>
        <v>26.666599999999999</v>
      </c>
      <c r="H1169" s="48">
        <f t="shared" si="35"/>
        <v>1</v>
      </c>
      <c r="K1169" s="5"/>
    </row>
    <row r="1170" spans="3:11" x14ac:dyDescent="0.45">
      <c r="C1170" s="2" t="s">
        <v>1206</v>
      </c>
      <c r="D1170" s="2" t="s">
        <v>1207</v>
      </c>
      <c r="E1170" s="5">
        <v>9.5</v>
      </c>
      <c r="F1170" s="5">
        <v>9.9369999999999994</v>
      </c>
      <c r="G1170" s="53">
        <f t="shared" si="34"/>
        <v>-0.43699999999999939</v>
      </c>
      <c r="H1170" s="48">
        <f t="shared" si="35"/>
        <v>-4.5999999999999937E-2</v>
      </c>
      <c r="K1170" s="5"/>
    </row>
    <row r="1171" spans="3:11" x14ac:dyDescent="0.45">
      <c r="C1171" s="2" t="s">
        <v>1208</v>
      </c>
      <c r="D1171" s="2" t="s">
        <v>1209</v>
      </c>
      <c r="E1171" s="5">
        <v>0.25</v>
      </c>
      <c r="F1171" s="5">
        <v>0</v>
      </c>
      <c r="G1171" s="53">
        <f t="shared" si="34"/>
        <v>0.25</v>
      </c>
      <c r="H1171" s="48">
        <f t="shared" si="35"/>
        <v>1</v>
      </c>
      <c r="K1171" s="5"/>
    </row>
    <row r="1172" spans="3:11" x14ac:dyDescent="0.45">
      <c r="C1172" s="2" t="s">
        <v>1210</v>
      </c>
      <c r="D1172" s="2" t="s">
        <v>1211</v>
      </c>
      <c r="E1172" s="5">
        <v>3.7999999999999999E-2</v>
      </c>
      <c r="F1172" s="5">
        <v>0</v>
      </c>
      <c r="G1172" s="53">
        <f t="shared" si="34"/>
        <v>3.7999999999999999E-2</v>
      </c>
      <c r="H1172" s="48">
        <f t="shared" si="35"/>
        <v>1</v>
      </c>
      <c r="K1172" s="5"/>
    </row>
    <row r="1173" spans="3:11" x14ac:dyDescent="0.45">
      <c r="C1173" s="2" t="s">
        <v>1212</v>
      </c>
      <c r="D1173" s="2" t="s">
        <v>1213</v>
      </c>
      <c r="E1173" s="5">
        <v>0.18329999999999999</v>
      </c>
      <c r="F1173" s="5">
        <v>0.106234</v>
      </c>
      <c r="G1173" s="53">
        <f t="shared" si="34"/>
        <v>7.7065999999999996E-2</v>
      </c>
      <c r="H1173" s="48">
        <f t="shared" si="35"/>
        <v>0.42043644298963445</v>
      </c>
      <c r="K1173" s="5"/>
    </row>
    <row r="1174" spans="3:11" x14ac:dyDescent="0.45">
      <c r="C1174" s="2" t="s">
        <v>1214</v>
      </c>
      <c r="D1174" s="2" t="s">
        <v>1215</v>
      </c>
      <c r="E1174" s="5">
        <v>4.55</v>
      </c>
      <c r="F1174" s="5">
        <v>0</v>
      </c>
      <c r="G1174" s="53">
        <f t="shared" si="34"/>
        <v>4.55</v>
      </c>
      <c r="H1174" s="48">
        <f t="shared" si="35"/>
        <v>1</v>
      </c>
      <c r="K1174" s="5"/>
    </row>
    <row r="1175" spans="3:11" x14ac:dyDescent="0.45">
      <c r="C1175" s="2" t="s">
        <v>1216</v>
      </c>
      <c r="D1175" s="2" t="s">
        <v>1217</v>
      </c>
      <c r="E1175" s="5">
        <v>6.9000000000000006E-2</v>
      </c>
      <c r="F1175" s="5">
        <v>0</v>
      </c>
      <c r="G1175" s="53">
        <f t="shared" si="34"/>
        <v>6.9000000000000006E-2</v>
      </c>
      <c r="H1175" s="48">
        <f t="shared" si="35"/>
        <v>1</v>
      </c>
      <c r="K1175" s="5"/>
    </row>
    <row r="1176" spans="3:11" x14ac:dyDescent="0.45">
      <c r="C1176" s="2" t="s">
        <v>1218</v>
      </c>
      <c r="D1176" s="2" t="s">
        <v>1219</v>
      </c>
      <c r="E1176" s="5">
        <v>2.33</v>
      </c>
      <c r="F1176" s="5">
        <v>0</v>
      </c>
      <c r="G1176" s="53">
        <f t="shared" si="34"/>
        <v>2.33</v>
      </c>
      <c r="H1176" s="48">
        <f t="shared" si="35"/>
        <v>1</v>
      </c>
      <c r="K1176" s="5"/>
    </row>
    <row r="1177" spans="3:11" x14ac:dyDescent="0.45">
      <c r="C1177" s="2" t="s">
        <v>1220</v>
      </c>
      <c r="D1177" s="2" t="s">
        <v>1221</v>
      </c>
      <c r="E1177" s="5">
        <v>0.18559999999999999</v>
      </c>
      <c r="F1177" s="5">
        <v>0</v>
      </c>
      <c r="G1177" s="53">
        <f t="shared" si="34"/>
        <v>0.18559999999999999</v>
      </c>
      <c r="H1177" s="48">
        <f t="shared" si="35"/>
        <v>1</v>
      </c>
      <c r="K1177" s="5"/>
    </row>
    <row r="1178" spans="3:11" x14ac:dyDescent="0.45">
      <c r="C1178" s="2" t="s">
        <v>1222</v>
      </c>
      <c r="D1178" s="2" t="s">
        <v>1223</v>
      </c>
      <c r="E1178" s="5">
        <v>22.082999999999998</v>
      </c>
      <c r="F1178" s="5">
        <v>23.099163999999998</v>
      </c>
      <c r="G1178" s="53">
        <f t="shared" si="34"/>
        <v>-1.0161639999999998</v>
      </c>
      <c r="H1178" s="48">
        <f t="shared" si="35"/>
        <v>-4.6015668161028839E-2</v>
      </c>
      <c r="K1178" s="5"/>
    </row>
    <row r="1179" spans="3:11" x14ac:dyDescent="0.45">
      <c r="C1179" s="2" t="s">
        <v>1224</v>
      </c>
      <c r="D1179" s="2" t="s">
        <v>1225</v>
      </c>
      <c r="E1179" s="5">
        <v>2.6</v>
      </c>
      <c r="F1179" s="5">
        <v>0</v>
      </c>
      <c r="G1179" s="53">
        <f t="shared" si="34"/>
        <v>2.6</v>
      </c>
      <c r="H1179" s="48">
        <f t="shared" si="35"/>
        <v>1</v>
      </c>
      <c r="K1179" s="5"/>
    </row>
    <row r="1180" spans="3:11" x14ac:dyDescent="0.45">
      <c r="C1180" s="2" t="s">
        <v>1226</v>
      </c>
      <c r="D1180" s="2" t="s">
        <v>1227</v>
      </c>
      <c r="E1180" s="5">
        <v>1.5</v>
      </c>
      <c r="F1180" s="5">
        <v>0</v>
      </c>
      <c r="G1180" s="53">
        <f t="shared" si="34"/>
        <v>1.5</v>
      </c>
      <c r="H1180" s="48">
        <f t="shared" si="35"/>
        <v>1</v>
      </c>
      <c r="K1180" s="5"/>
    </row>
    <row r="1181" spans="3:11" x14ac:dyDescent="0.45">
      <c r="C1181" s="2" t="s">
        <v>1228</v>
      </c>
      <c r="D1181" s="2" t="s">
        <v>1229</v>
      </c>
      <c r="E1181" s="5">
        <v>0.1179</v>
      </c>
      <c r="F1181" s="5">
        <v>0.123324</v>
      </c>
      <c r="G1181" s="53">
        <f t="shared" si="34"/>
        <v>-5.4239999999999983E-3</v>
      </c>
      <c r="H1181" s="48">
        <f t="shared" si="35"/>
        <v>-4.6005089058524157E-2</v>
      </c>
      <c r="K1181" s="5"/>
    </row>
    <row r="1182" spans="3:11" x14ac:dyDescent="0.45">
      <c r="C1182" s="2" t="s">
        <v>1230</v>
      </c>
      <c r="D1182" s="2" t="s">
        <v>912</v>
      </c>
      <c r="E1182" s="5">
        <v>10.62</v>
      </c>
      <c r="F1182" s="5">
        <v>5.7278960000000003</v>
      </c>
      <c r="G1182" s="53">
        <f t="shared" si="34"/>
        <v>4.8921039999999989</v>
      </c>
      <c r="H1182" s="48">
        <f t="shared" si="35"/>
        <v>0.46065009416195851</v>
      </c>
      <c r="K1182" s="5"/>
    </row>
    <row r="1183" spans="3:11" x14ac:dyDescent="0.45">
      <c r="C1183" s="2" t="s">
        <v>1231</v>
      </c>
      <c r="D1183" s="2" t="s">
        <v>913</v>
      </c>
      <c r="E1183" s="5">
        <v>10.62</v>
      </c>
      <c r="F1183" s="5">
        <v>5.7278960000000003</v>
      </c>
      <c r="G1183" s="53">
        <f t="shared" si="34"/>
        <v>4.8921039999999989</v>
      </c>
      <c r="H1183" s="48">
        <f t="shared" si="35"/>
        <v>0.46065009416195851</v>
      </c>
      <c r="K1183" s="5"/>
    </row>
    <row r="1184" spans="3:11" x14ac:dyDescent="0.45">
      <c r="C1184" s="2" t="s">
        <v>1232</v>
      </c>
      <c r="D1184" s="2" t="s">
        <v>914</v>
      </c>
      <c r="E1184" s="5">
        <v>10.62</v>
      </c>
      <c r="F1184" s="5">
        <v>5.7278960000000003</v>
      </c>
      <c r="G1184" s="53">
        <f t="shared" si="34"/>
        <v>4.8921039999999989</v>
      </c>
      <c r="H1184" s="48">
        <f t="shared" si="35"/>
        <v>0.46065009416195851</v>
      </c>
      <c r="K1184" s="5"/>
    </row>
    <row r="1185" spans="3:11" x14ac:dyDescent="0.45">
      <c r="C1185" s="2" t="s">
        <v>1233</v>
      </c>
      <c r="D1185" s="2" t="s">
        <v>915</v>
      </c>
      <c r="E1185" s="5">
        <v>10.62</v>
      </c>
      <c r="F1185" s="5">
        <v>5.7278960000000003</v>
      </c>
      <c r="G1185" s="53">
        <f t="shared" si="34"/>
        <v>4.8921039999999989</v>
      </c>
      <c r="H1185" s="48">
        <f t="shared" si="35"/>
        <v>0.46065009416195851</v>
      </c>
      <c r="K1185" s="5"/>
    </row>
    <row r="1186" spans="3:11" x14ac:dyDescent="0.45">
      <c r="C1186" s="2" t="s">
        <v>1234</v>
      </c>
      <c r="D1186" s="2" t="s">
        <v>1235</v>
      </c>
      <c r="E1186" s="5">
        <v>1.01</v>
      </c>
      <c r="F1186" s="5">
        <v>0</v>
      </c>
      <c r="G1186" s="53">
        <f t="shared" si="34"/>
        <v>1.01</v>
      </c>
      <c r="H1186" s="48">
        <f t="shared" si="35"/>
        <v>1</v>
      </c>
      <c r="K1186" s="5"/>
    </row>
    <row r="1187" spans="3:11" x14ac:dyDescent="0.45">
      <c r="C1187" s="2" t="s">
        <v>1236</v>
      </c>
      <c r="D1187" s="2" t="s">
        <v>1237</v>
      </c>
      <c r="E1187" s="5">
        <v>8.75</v>
      </c>
      <c r="F1187" s="5">
        <v>0</v>
      </c>
      <c r="G1187" s="53">
        <f t="shared" si="34"/>
        <v>8.75</v>
      </c>
      <c r="H1187" s="48">
        <f t="shared" si="35"/>
        <v>1</v>
      </c>
      <c r="K1187" s="5"/>
    </row>
    <row r="1188" spans="3:11" x14ac:dyDescent="0.45">
      <c r="C1188" s="2" t="s">
        <v>1238</v>
      </c>
      <c r="D1188" s="2" t="s">
        <v>1239</v>
      </c>
      <c r="E1188" s="5">
        <v>0.1179</v>
      </c>
      <c r="F1188" s="5">
        <v>0</v>
      </c>
      <c r="G1188" s="53">
        <f t="shared" si="34"/>
        <v>0.1179</v>
      </c>
      <c r="H1188" s="48">
        <f t="shared" si="35"/>
        <v>1</v>
      </c>
      <c r="K1188" s="5"/>
    </row>
    <row r="1189" spans="3:11" x14ac:dyDescent="0.45">
      <c r="C1189" s="2" t="s">
        <v>1240</v>
      </c>
      <c r="D1189" s="2" t="s">
        <v>1241</v>
      </c>
      <c r="E1189" s="5">
        <v>0.55000000000000004</v>
      </c>
      <c r="F1189" s="5">
        <v>0</v>
      </c>
      <c r="G1189" s="53">
        <f t="shared" si="34"/>
        <v>0.55000000000000004</v>
      </c>
      <c r="H1189" s="48">
        <f t="shared" si="35"/>
        <v>1</v>
      </c>
      <c r="K1189" s="5"/>
    </row>
    <row r="1190" spans="3:11" x14ac:dyDescent="0.45">
      <c r="C1190" s="2" t="s">
        <v>1242</v>
      </c>
      <c r="D1190" s="2" t="s">
        <v>1243</v>
      </c>
      <c r="E1190" s="5">
        <v>27.103999999999999</v>
      </c>
      <c r="F1190" s="5">
        <v>0</v>
      </c>
      <c r="G1190" s="53">
        <f t="shared" si="34"/>
        <v>27.103999999999999</v>
      </c>
      <c r="H1190" s="48">
        <f t="shared" si="35"/>
        <v>1</v>
      </c>
      <c r="K1190" s="5"/>
    </row>
    <row r="1191" spans="3:11" x14ac:dyDescent="0.45">
      <c r="C1191" s="2" t="s">
        <v>1244</v>
      </c>
      <c r="D1191" s="2" t="s">
        <v>1245</v>
      </c>
      <c r="E1191" s="5">
        <v>33</v>
      </c>
      <c r="F1191" s="5">
        <v>0</v>
      </c>
      <c r="G1191" s="53">
        <f t="shared" ref="G1191:G1254" si="36">E1191-F1191</f>
        <v>33</v>
      </c>
      <c r="H1191" s="48">
        <f t="shared" ref="H1191:H1254" si="37">G1191/E1191</f>
        <v>1</v>
      </c>
      <c r="K1191" s="5"/>
    </row>
    <row r="1192" spans="3:11" x14ac:dyDescent="0.45">
      <c r="C1192" s="2" t="s">
        <v>1246</v>
      </c>
      <c r="D1192" s="2" t="s">
        <v>1247</v>
      </c>
      <c r="E1192" s="5">
        <v>30</v>
      </c>
      <c r="F1192" s="5">
        <v>0</v>
      </c>
      <c r="G1192" s="53">
        <f t="shared" si="36"/>
        <v>30</v>
      </c>
      <c r="H1192" s="48">
        <f t="shared" si="37"/>
        <v>1</v>
      </c>
      <c r="K1192" s="5"/>
    </row>
    <row r="1193" spans="3:11" x14ac:dyDescent="0.45">
      <c r="C1193" s="2" t="s">
        <v>1248</v>
      </c>
      <c r="D1193" s="2" t="s">
        <v>1249</v>
      </c>
      <c r="E1193" s="5">
        <v>0.10100000000000001</v>
      </c>
      <c r="F1193" s="5">
        <v>0</v>
      </c>
      <c r="G1193" s="53">
        <f t="shared" si="36"/>
        <v>0.10100000000000001</v>
      </c>
      <c r="H1193" s="48">
        <f t="shared" si="37"/>
        <v>1</v>
      </c>
      <c r="K1193" s="5"/>
    </row>
    <row r="1194" spans="3:11" x14ac:dyDescent="0.45">
      <c r="C1194" s="2" t="s">
        <v>1250</v>
      </c>
      <c r="D1194" s="2" t="s">
        <v>1251</v>
      </c>
      <c r="E1194" s="5">
        <v>4.1660000000000004</v>
      </c>
      <c r="F1194" s="5">
        <v>0</v>
      </c>
      <c r="G1194" s="53">
        <f t="shared" si="36"/>
        <v>4.1660000000000004</v>
      </c>
      <c r="H1194" s="48">
        <f t="shared" si="37"/>
        <v>1</v>
      </c>
      <c r="K1194" s="5"/>
    </row>
    <row r="1195" spans="3:11" x14ac:dyDescent="0.45">
      <c r="C1195" s="2" t="s">
        <v>1252</v>
      </c>
      <c r="D1195" s="2" t="s">
        <v>1253</v>
      </c>
      <c r="E1195" s="5">
        <v>0.21099999999999999</v>
      </c>
      <c r="F1195" s="5">
        <v>0</v>
      </c>
      <c r="G1195" s="53">
        <f t="shared" si="36"/>
        <v>0.21099999999999999</v>
      </c>
      <c r="H1195" s="48">
        <f t="shared" si="37"/>
        <v>1</v>
      </c>
      <c r="K1195" s="5"/>
    </row>
    <row r="1196" spans="3:11" x14ac:dyDescent="0.45">
      <c r="C1196" s="2" t="s">
        <v>1254</v>
      </c>
      <c r="D1196" s="2" t="s">
        <v>1255</v>
      </c>
      <c r="E1196" s="5">
        <v>0.1145</v>
      </c>
      <c r="F1196" s="5">
        <v>0</v>
      </c>
      <c r="G1196" s="53">
        <f t="shared" si="36"/>
        <v>0.1145</v>
      </c>
      <c r="H1196" s="48">
        <f t="shared" si="37"/>
        <v>1</v>
      </c>
      <c r="K1196" s="5"/>
    </row>
    <row r="1197" spans="3:11" x14ac:dyDescent="0.45">
      <c r="C1197" s="2" t="s">
        <v>1256</v>
      </c>
      <c r="D1197" s="2" t="s">
        <v>1257</v>
      </c>
      <c r="E1197" s="5">
        <v>7.8399999999999997E-2</v>
      </c>
      <c r="F1197" s="5">
        <v>0</v>
      </c>
      <c r="G1197" s="53">
        <f t="shared" si="36"/>
        <v>7.8399999999999997E-2</v>
      </c>
      <c r="H1197" s="48">
        <f t="shared" si="37"/>
        <v>1</v>
      </c>
      <c r="K1197" s="5"/>
    </row>
    <row r="1198" spans="3:11" x14ac:dyDescent="0.45">
      <c r="C1198" s="2" t="s">
        <v>1258</v>
      </c>
      <c r="D1198" s="2" t="s">
        <v>1259</v>
      </c>
      <c r="E1198" s="5">
        <v>8.8499999999999995E-2</v>
      </c>
      <c r="F1198" s="5">
        <v>0</v>
      </c>
      <c r="G1198" s="53">
        <f t="shared" si="36"/>
        <v>8.8499999999999995E-2</v>
      </c>
      <c r="H1198" s="48">
        <f t="shared" si="37"/>
        <v>1</v>
      </c>
      <c r="K1198" s="5"/>
    </row>
    <row r="1199" spans="3:11" x14ac:dyDescent="0.45">
      <c r="C1199" s="2" t="s">
        <v>1260</v>
      </c>
      <c r="D1199" s="2" t="s">
        <v>1261</v>
      </c>
      <c r="E1199" s="5">
        <v>0.111</v>
      </c>
      <c r="F1199" s="5">
        <v>0</v>
      </c>
      <c r="G1199" s="53">
        <f t="shared" si="36"/>
        <v>0.111</v>
      </c>
      <c r="H1199" s="48">
        <f t="shared" si="37"/>
        <v>1</v>
      </c>
      <c r="K1199" s="5"/>
    </row>
    <row r="1200" spans="3:11" x14ac:dyDescent="0.45">
      <c r="C1200" s="2" t="s">
        <v>1262</v>
      </c>
      <c r="D1200" s="2" t="s">
        <v>1263</v>
      </c>
      <c r="E1200" s="5">
        <v>0.17499999999999999</v>
      </c>
      <c r="F1200" s="5">
        <v>0</v>
      </c>
      <c r="G1200" s="53">
        <f t="shared" si="36"/>
        <v>0.17499999999999999</v>
      </c>
      <c r="H1200" s="48">
        <f t="shared" si="37"/>
        <v>1</v>
      </c>
      <c r="K1200" s="5"/>
    </row>
    <row r="1201" spans="3:11" x14ac:dyDescent="0.45">
      <c r="C1201" s="2" t="s">
        <v>1264</v>
      </c>
      <c r="D1201" s="2" t="s">
        <v>1265</v>
      </c>
      <c r="E1201" s="5">
        <v>0.46</v>
      </c>
      <c r="F1201" s="5">
        <v>0</v>
      </c>
      <c r="G1201" s="53">
        <f t="shared" si="36"/>
        <v>0.46</v>
      </c>
      <c r="H1201" s="48">
        <f t="shared" si="37"/>
        <v>1</v>
      </c>
      <c r="K1201" s="5"/>
    </row>
    <row r="1202" spans="3:11" x14ac:dyDescent="0.45">
      <c r="C1202" s="2" t="s">
        <v>1266</v>
      </c>
      <c r="D1202" s="2" t="s">
        <v>1267</v>
      </c>
      <c r="E1202" s="5">
        <v>11.66</v>
      </c>
      <c r="F1202" s="5">
        <v>0</v>
      </c>
      <c r="G1202" s="53">
        <f t="shared" si="36"/>
        <v>11.66</v>
      </c>
      <c r="H1202" s="48">
        <f t="shared" si="37"/>
        <v>1</v>
      </c>
      <c r="K1202" s="5"/>
    </row>
    <row r="1203" spans="3:11" x14ac:dyDescent="0.45">
      <c r="C1203" s="2" t="s">
        <v>1268</v>
      </c>
      <c r="D1203" s="2" t="s">
        <v>1269</v>
      </c>
      <c r="E1203" s="5">
        <v>0.12</v>
      </c>
      <c r="F1203" s="5">
        <v>0</v>
      </c>
      <c r="G1203" s="53">
        <f t="shared" si="36"/>
        <v>0.12</v>
      </c>
      <c r="H1203" s="48">
        <f t="shared" si="37"/>
        <v>1</v>
      </c>
      <c r="K1203" s="5"/>
    </row>
    <row r="1204" spans="3:11" x14ac:dyDescent="0.45">
      <c r="C1204" s="2" t="s">
        <v>1270</v>
      </c>
      <c r="D1204" s="2" t="s">
        <v>1271</v>
      </c>
      <c r="E1204" s="5">
        <v>3.3000000000000003E-5</v>
      </c>
      <c r="F1204" s="5">
        <v>3.4E-5</v>
      </c>
      <c r="G1204" s="53">
        <f t="shared" si="36"/>
        <v>-9.999999999999972E-7</v>
      </c>
      <c r="H1204" s="48">
        <f t="shared" si="37"/>
        <v>-3.0303030303030217E-2</v>
      </c>
      <c r="K1204" s="5"/>
    </row>
    <row r="1205" spans="3:11" x14ac:dyDescent="0.45">
      <c r="C1205" s="2" t="s">
        <v>1272</v>
      </c>
      <c r="D1205" s="2" t="s">
        <v>1273</v>
      </c>
      <c r="E1205" s="5">
        <v>1150</v>
      </c>
      <c r="F1205" s="5">
        <v>0</v>
      </c>
      <c r="G1205" s="53">
        <f t="shared" si="36"/>
        <v>1150</v>
      </c>
      <c r="H1205" s="48">
        <f t="shared" si="37"/>
        <v>1</v>
      </c>
      <c r="K1205" s="5"/>
    </row>
    <row r="1206" spans="3:11" x14ac:dyDescent="0.45">
      <c r="C1206" s="2" t="s">
        <v>1274</v>
      </c>
      <c r="D1206" s="2" t="s">
        <v>1275</v>
      </c>
      <c r="E1206" s="5">
        <v>1490</v>
      </c>
      <c r="F1206" s="5">
        <v>0</v>
      </c>
      <c r="G1206" s="53">
        <f t="shared" si="36"/>
        <v>1490</v>
      </c>
      <c r="H1206" s="48">
        <f t="shared" si="37"/>
        <v>1</v>
      </c>
      <c r="K1206" s="5"/>
    </row>
    <row r="1207" spans="3:11" x14ac:dyDescent="0.45">
      <c r="C1207" s="2" t="s">
        <v>1276</v>
      </c>
      <c r="D1207" s="2" t="s">
        <v>1277</v>
      </c>
      <c r="E1207" s="5">
        <v>15130</v>
      </c>
      <c r="F1207" s="5">
        <v>0</v>
      </c>
      <c r="G1207" s="53">
        <f t="shared" si="36"/>
        <v>15130</v>
      </c>
      <c r="H1207" s="48">
        <f t="shared" si="37"/>
        <v>1</v>
      </c>
      <c r="K1207" s="5"/>
    </row>
    <row r="1208" spans="3:11" x14ac:dyDescent="0.45">
      <c r="C1208" s="2" t="s">
        <v>1278</v>
      </c>
      <c r="D1208" s="2" t="s">
        <v>1279</v>
      </c>
      <c r="E1208" s="5">
        <v>1824</v>
      </c>
      <c r="F1208" s="5">
        <v>0.13827500000000001</v>
      </c>
      <c r="G1208" s="53">
        <f t="shared" si="36"/>
        <v>1823.861725</v>
      </c>
      <c r="H1208" s="48">
        <f t="shared" si="37"/>
        <v>0.99992419133771926</v>
      </c>
      <c r="K1208" s="5"/>
    </row>
    <row r="1209" spans="3:11" x14ac:dyDescent="0.45">
      <c r="C1209" s="2" t="s">
        <v>1280</v>
      </c>
      <c r="D1209" s="2" t="s">
        <v>1281</v>
      </c>
      <c r="E1209" s="5">
        <v>426</v>
      </c>
      <c r="F1209" s="5">
        <v>456.92105900000001</v>
      </c>
      <c r="G1209" s="53">
        <f t="shared" si="36"/>
        <v>-30.921059000000014</v>
      </c>
      <c r="H1209" s="48">
        <f t="shared" si="37"/>
        <v>-7.2584645539906137E-2</v>
      </c>
      <c r="K1209" s="5"/>
    </row>
    <row r="1210" spans="3:11" x14ac:dyDescent="0.45">
      <c r="C1210" s="2" t="s">
        <v>1282</v>
      </c>
      <c r="D1210" s="2" t="s">
        <v>1283</v>
      </c>
      <c r="E1210" s="5">
        <v>6.3334000000000001E-2</v>
      </c>
      <c r="F1210" s="5">
        <v>8.9257000000000003E-2</v>
      </c>
      <c r="G1210" s="53">
        <f t="shared" si="36"/>
        <v>-2.5923000000000002E-2</v>
      </c>
      <c r="H1210" s="48">
        <f t="shared" si="37"/>
        <v>-0.409306217829286</v>
      </c>
      <c r="K1210" s="5"/>
    </row>
    <row r="1211" spans="3:11" x14ac:dyDescent="0.45">
      <c r="C1211" s="2" t="s">
        <v>1361</v>
      </c>
      <c r="D1211" s="2" t="s">
        <v>316</v>
      </c>
      <c r="E1211" s="5">
        <v>0.255</v>
      </c>
      <c r="F1211" s="5">
        <v>2.3307999999999999E-2</v>
      </c>
      <c r="G1211" s="53">
        <f t="shared" si="36"/>
        <v>0.23169200000000001</v>
      </c>
      <c r="H1211" s="48">
        <f t="shared" si="37"/>
        <v>0.90859607843137258</v>
      </c>
      <c r="K1211" s="5"/>
    </row>
    <row r="1212" spans="3:11" x14ac:dyDescent="0.45">
      <c r="C1212" s="2" t="s">
        <v>1284</v>
      </c>
      <c r="D1212" s="2" t="s">
        <v>1285</v>
      </c>
      <c r="E1212" s="5">
        <v>0.407113</v>
      </c>
      <c r="F1212" s="5">
        <v>0.14688300000000001</v>
      </c>
      <c r="G1212" s="53">
        <f t="shared" si="36"/>
        <v>0.26022999999999996</v>
      </c>
      <c r="H1212" s="48">
        <f t="shared" si="37"/>
        <v>0.63920827878254927</v>
      </c>
      <c r="K1212" s="5"/>
    </row>
    <row r="1213" spans="3:11" x14ac:dyDescent="0.45">
      <c r="C1213" s="2" t="s">
        <v>1286</v>
      </c>
      <c r="D1213" s="2" t="s">
        <v>1287</v>
      </c>
      <c r="E1213" s="5">
        <v>5.21</v>
      </c>
      <c r="F1213" s="5">
        <v>3.7718669999999999</v>
      </c>
      <c r="G1213" s="53">
        <f t="shared" si="36"/>
        <v>1.4381330000000001</v>
      </c>
      <c r="H1213" s="48">
        <f t="shared" si="37"/>
        <v>0.27603320537428028</v>
      </c>
      <c r="K1213" s="5"/>
    </row>
    <row r="1214" spans="3:11" x14ac:dyDescent="0.45">
      <c r="C1214" s="2" t="s">
        <v>1288</v>
      </c>
      <c r="D1214" s="2" t="s">
        <v>1289</v>
      </c>
      <c r="E1214" s="5">
        <v>1.021285</v>
      </c>
      <c r="F1214" s="5">
        <v>6.3344339999999999</v>
      </c>
      <c r="G1214" s="53">
        <f t="shared" si="36"/>
        <v>-5.3131490000000001</v>
      </c>
      <c r="H1214" s="48">
        <f t="shared" si="37"/>
        <v>-5.2024155842884214</v>
      </c>
      <c r="K1214" s="5"/>
    </row>
    <row r="1215" spans="3:11" x14ac:dyDescent="0.45">
      <c r="C1215" s="2" t="s">
        <v>1290</v>
      </c>
      <c r="D1215" s="2" t="s">
        <v>1291</v>
      </c>
      <c r="E1215" s="5">
        <v>0.69783200000000001</v>
      </c>
      <c r="F1215" s="5">
        <v>0.89675300000000002</v>
      </c>
      <c r="G1215" s="53">
        <f t="shared" si="36"/>
        <v>-0.19892100000000001</v>
      </c>
      <c r="H1215" s="48">
        <f t="shared" si="37"/>
        <v>-0.28505571541574476</v>
      </c>
      <c r="K1215" s="5"/>
    </row>
    <row r="1216" spans="3:11" x14ac:dyDescent="0.45">
      <c r="C1216" s="2" t="s">
        <v>1292</v>
      </c>
      <c r="D1216" s="2" t="s">
        <v>128</v>
      </c>
      <c r="E1216" s="5">
        <v>1.6906060000000001</v>
      </c>
      <c r="F1216" s="5">
        <v>2.4139490000000001</v>
      </c>
      <c r="G1216" s="53">
        <f t="shared" si="36"/>
        <v>-0.72334300000000007</v>
      </c>
      <c r="H1216" s="48">
        <f t="shared" si="37"/>
        <v>-0.42786018741208776</v>
      </c>
      <c r="K1216" s="5"/>
    </row>
    <row r="1217" spans="3:11" x14ac:dyDescent="0.45">
      <c r="C1217" s="2" t="s">
        <v>1293</v>
      </c>
      <c r="D1217" s="2" t="s">
        <v>1294</v>
      </c>
      <c r="E1217" s="5">
        <v>3.6662E-2</v>
      </c>
      <c r="F1217" s="5">
        <v>5.0361999999999997E-2</v>
      </c>
      <c r="G1217" s="53">
        <f t="shared" si="36"/>
        <v>-1.3699999999999997E-2</v>
      </c>
      <c r="H1217" s="48">
        <f t="shared" si="37"/>
        <v>-0.3736839234084337</v>
      </c>
      <c r="K1217" s="5"/>
    </row>
    <row r="1218" spans="3:11" x14ac:dyDescent="0.45">
      <c r="C1218" s="2" t="s">
        <v>1295</v>
      </c>
      <c r="D1218" s="2" t="s">
        <v>1296</v>
      </c>
      <c r="E1218" s="5">
        <v>6.1080000000000002E-2</v>
      </c>
      <c r="F1218" s="5">
        <v>0.55035299999999998</v>
      </c>
      <c r="G1218" s="53">
        <f t="shared" si="36"/>
        <v>-0.48927299999999996</v>
      </c>
      <c r="H1218" s="48">
        <f t="shared" si="37"/>
        <v>-8.0103634577603131</v>
      </c>
      <c r="K1218" s="5"/>
    </row>
    <row r="1219" spans="3:11" x14ac:dyDescent="0.45">
      <c r="C1219" s="2" t="s">
        <v>1297</v>
      </c>
      <c r="D1219" s="2" t="s">
        <v>1298</v>
      </c>
      <c r="E1219" s="5">
        <v>123</v>
      </c>
      <c r="F1219" s="5">
        <v>12.551247</v>
      </c>
      <c r="G1219" s="53">
        <f t="shared" si="36"/>
        <v>110.448753</v>
      </c>
      <c r="H1219" s="48">
        <f t="shared" si="37"/>
        <v>0.89795734146341466</v>
      </c>
      <c r="K1219" s="5"/>
    </row>
    <row r="1220" spans="3:11" x14ac:dyDescent="0.45">
      <c r="C1220" s="2" t="s">
        <v>1362</v>
      </c>
      <c r="D1220" s="2" t="s">
        <v>1363</v>
      </c>
      <c r="E1220" s="5">
        <v>123</v>
      </c>
      <c r="F1220" s="5">
        <v>13.286585000000001</v>
      </c>
      <c r="G1220" s="53">
        <f t="shared" si="36"/>
        <v>109.713415</v>
      </c>
      <c r="H1220" s="48">
        <f t="shared" si="37"/>
        <v>0.89197898373983742</v>
      </c>
      <c r="K1220" s="5"/>
    </row>
    <row r="1221" spans="3:11" x14ac:dyDescent="0.45">
      <c r="C1221" s="2" t="s">
        <v>1299</v>
      </c>
      <c r="D1221" s="2" t="s">
        <v>1300</v>
      </c>
      <c r="E1221" s="5">
        <v>1</v>
      </c>
      <c r="F1221" s="5">
        <v>0.71640700000000002</v>
      </c>
      <c r="G1221" s="53">
        <f t="shared" si="36"/>
        <v>0.28359299999999998</v>
      </c>
      <c r="H1221" s="48">
        <f t="shared" si="37"/>
        <v>0.28359299999999998</v>
      </c>
      <c r="K1221" s="5"/>
    </row>
    <row r="1222" spans="3:11" x14ac:dyDescent="0.45">
      <c r="C1222" s="2" t="s">
        <v>1389</v>
      </c>
      <c r="D1222" s="2" t="s">
        <v>1390</v>
      </c>
      <c r="E1222" s="5">
        <v>8</v>
      </c>
      <c r="F1222" s="5">
        <v>2.93011</v>
      </c>
      <c r="G1222" s="53">
        <f t="shared" si="36"/>
        <v>5.06989</v>
      </c>
      <c r="H1222" s="48">
        <f t="shared" si="37"/>
        <v>0.63373625</v>
      </c>
      <c r="K1222" s="5"/>
    </row>
    <row r="1223" spans="3:11" x14ac:dyDescent="0.45">
      <c r="C1223" s="2" t="s">
        <v>1301</v>
      </c>
      <c r="D1223" s="2" t="s">
        <v>1302</v>
      </c>
      <c r="E1223" s="5">
        <v>1.9204429999999999</v>
      </c>
      <c r="F1223" s="5">
        <v>2.7784330000000002</v>
      </c>
      <c r="G1223" s="53">
        <f t="shared" si="36"/>
        <v>-0.85799000000000025</v>
      </c>
      <c r="H1223" s="48">
        <f t="shared" si="37"/>
        <v>-0.44676670955607656</v>
      </c>
      <c r="K1223" s="5"/>
    </row>
    <row r="1224" spans="3:11" x14ac:dyDescent="0.45">
      <c r="C1224" s="2" t="s">
        <v>1303</v>
      </c>
      <c r="D1224" s="2" t="s">
        <v>1304</v>
      </c>
      <c r="E1224" s="5">
        <v>0.58088499999999998</v>
      </c>
      <c r="F1224" s="5">
        <v>0.70179199999999997</v>
      </c>
      <c r="G1224" s="53">
        <f t="shared" si="36"/>
        <v>-0.12090699999999999</v>
      </c>
      <c r="H1224" s="48">
        <f t="shared" si="37"/>
        <v>-0.20814274770393448</v>
      </c>
      <c r="K1224" s="5"/>
    </row>
    <row r="1225" spans="3:11" x14ac:dyDescent="0.45">
      <c r="C1225" s="2" t="s">
        <v>1305</v>
      </c>
      <c r="D1225" s="2" t="s">
        <v>1306</v>
      </c>
      <c r="E1225" s="5">
        <v>0.147393</v>
      </c>
      <c r="F1225" s="5">
        <v>0.23866999999999999</v>
      </c>
      <c r="G1225" s="53">
        <f t="shared" si="36"/>
        <v>-9.1276999999999997E-2</v>
      </c>
      <c r="H1225" s="48">
        <f t="shared" si="37"/>
        <v>-0.61927635640769918</v>
      </c>
      <c r="K1225" s="5"/>
    </row>
    <row r="1226" spans="3:11" x14ac:dyDescent="0.45">
      <c r="C1226" s="2" t="s">
        <v>1307</v>
      </c>
      <c r="D1226" s="2" t="s">
        <v>1308</v>
      </c>
      <c r="E1226" s="5">
        <v>0.19389799999999999</v>
      </c>
      <c r="F1226" s="5">
        <v>0.25025399999999998</v>
      </c>
      <c r="G1226" s="53">
        <f t="shared" si="36"/>
        <v>-5.6355999999999989E-2</v>
      </c>
      <c r="H1226" s="48">
        <f t="shared" si="37"/>
        <v>-0.29064766010995469</v>
      </c>
      <c r="K1226" s="5"/>
    </row>
    <row r="1227" spans="3:11" x14ac:dyDescent="0.45">
      <c r="C1227" s="2" t="s">
        <v>1309</v>
      </c>
      <c r="D1227" s="2" t="s">
        <v>1310</v>
      </c>
      <c r="E1227" s="5">
        <v>9.0584999999999999E-2</v>
      </c>
      <c r="F1227" s="5">
        <v>0.26924300000000001</v>
      </c>
      <c r="G1227" s="53">
        <f t="shared" si="36"/>
        <v>-0.17865800000000001</v>
      </c>
      <c r="H1227" s="48">
        <f t="shared" si="37"/>
        <v>-1.9722691394822545</v>
      </c>
      <c r="K1227" s="5"/>
    </row>
    <row r="1228" spans="3:11" x14ac:dyDescent="0.45">
      <c r="C1228" s="2" t="s">
        <v>1311</v>
      </c>
      <c r="D1228" s="2" t="s">
        <v>1312</v>
      </c>
      <c r="E1228" s="5">
        <v>0.44470799999999999</v>
      </c>
      <c r="F1228" s="5">
        <v>0.19006200000000001</v>
      </c>
      <c r="G1228" s="53">
        <f t="shared" si="36"/>
        <v>0.25464599999999998</v>
      </c>
      <c r="H1228" s="48">
        <f t="shared" si="37"/>
        <v>0.57261393993361931</v>
      </c>
      <c r="K1228" s="5"/>
    </row>
    <row r="1229" spans="3:11" x14ac:dyDescent="0.45">
      <c r="C1229" s="2" t="s">
        <v>1313</v>
      </c>
      <c r="D1229" s="2" t="s">
        <v>1314</v>
      </c>
      <c r="E1229" s="5">
        <v>0.89</v>
      </c>
      <c r="F1229" s="5">
        <v>0.119202</v>
      </c>
      <c r="G1229" s="53">
        <f t="shared" si="36"/>
        <v>0.77079799999999998</v>
      </c>
      <c r="H1229" s="48">
        <f t="shared" si="37"/>
        <v>0.8660651685393258</v>
      </c>
      <c r="K1229" s="5"/>
    </row>
    <row r="1230" spans="3:11" x14ac:dyDescent="0.45">
      <c r="C1230" s="2" t="s">
        <v>1315</v>
      </c>
      <c r="D1230" s="2" t="s">
        <v>1316</v>
      </c>
      <c r="E1230" s="5">
        <v>0.49</v>
      </c>
      <c r="F1230" s="5">
        <v>5.3454000000000002E-2</v>
      </c>
      <c r="G1230" s="53">
        <f t="shared" si="36"/>
        <v>0.43654599999999999</v>
      </c>
      <c r="H1230" s="48">
        <f t="shared" si="37"/>
        <v>0.89091020408163268</v>
      </c>
      <c r="K1230" s="5"/>
    </row>
    <row r="1231" spans="3:11" x14ac:dyDescent="0.45">
      <c r="C1231" s="2" t="s">
        <v>1317</v>
      </c>
      <c r="D1231" s="2" t="s">
        <v>1318</v>
      </c>
      <c r="E1231" s="5">
        <v>150</v>
      </c>
      <c r="F1231" s="5">
        <v>56.680309000000001</v>
      </c>
      <c r="G1231" s="53">
        <f t="shared" si="36"/>
        <v>93.319691000000006</v>
      </c>
      <c r="H1231" s="48">
        <f t="shared" si="37"/>
        <v>0.6221312733333334</v>
      </c>
      <c r="K1231" s="5"/>
    </row>
    <row r="1232" spans="3:11" x14ac:dyDescent="0.45">
      <c r="C1232" s="2" t="s">
        <v>1319</v>
      </c>
      <c r="D1232" s="2" t="s">
        <v>1320</v>
      </c>
      <c r="E1232" s="5">
        <v>18</v>
      </c>
      <c r="F1232" s="5">
        <v>10.173323999999999</v>
      </c>
      <c r="G1232" s="53">
        <f t="shared" si="36"/>
        <v>7.8266760000000009</v>
      </c>
      <c r="H1232" s="48">
        <f t="shared" si="37"/>
        <v>0.43481533333333339</v>
      </c>
      <c r="K1232" s="5"/>
    </row>
    <row r="1233" spans="3:11" x14ac:dyDescent="0.45">
      <c r="C1233" s="28"/>
      <c r="D1233" s="2"/>
      <c r="E1233" s="5"/>
      <c r="F1233" s="5"/>
      <c r="G1233" s="53">
        <f t="shared" si="36"/>
        <v>0</v>
      </c>
      <c r="H1233" s="48" t="e">
        <f t="shared" si="37"/>
        <v>#DIV/0!</v>
      </c>
      <c r="K1233" s="5"/>
    </row>
    <row r="1234" spans="3:11" x14ac:dyDescent="0.45">
      <c r="C1234" s="28"/>
      <c r="D1234" s="2"/>
      <c r="E1234" s="5"/>
      <c r="F1234" s="5"/>
      <c r="G1234" s="53">
        <f t="shared" si="36"/>
        <v>0</v>
      </c>
      <c r="H1234" s="48" t="e">
        <f t="shared" si="37"/>
        <v>#DIV/0!</v>
      </c>
      <c r="K1234" s="5"/>
    </row>
    <row r="1235" spans="3:11" x14ac:dyDescent="0.45">
      <c r="C1235" s="28"/>
      <c r="D1235" s="2"/>
      <c r="E1235" s="5"/>
      <c r="F1235" s="5"/>
      <c r="G1235" s="53">
        <f t="shared" si="36"/>
        <v>0</v>
      </c>
      <c r="H1235" s="48" t="e">
        <f t="shared" si="37"/>
        <v>#DIV/0!</v>
      </c>
      <c r="K1235" s="5"/>
    </row>
    <row r="1236" spans="3:11" x14ac:dyDescent="0.45">
      <c r="C1236" s="28"/>
      <c r="D1236" s="2"/>
      <c r="E1236" s="5"/>
      <c r="F1236" s="5"/>
      <c r="G1236" s="53">
        <f t="shared" si="36"/>
        <v>0</v>
      </c>
      <c r="H1236" s="48" t="e">
        <f t="shared" si="37"/>
        <v>#DIV/0!</v>
      </c>
      <c r="K1236" s="5"/>
    </row>
    <row r="1237" spans="3:11" x14ac:dyDescent="0.45">
      <c r="C1237" s="28"/>
      <c r="D1237" s="2"/>
      <c r="E1237" s="5"/>
      <c r="F1237" s="5"/>
      <c r="G1237" s="53">
        <f t="shared" si="36"/>
        <v>0</v>
      </c>
      <c r="H1237" s="48" t="e">
        <f t="shared" si="37"/>
        <v>#DIV/0!</v>
      </c>
      <c r="K1237" s="5"/>
    </row>
    <row r="1238" spans="3:11" x14ac:dyDescent="0.45">
      <c r="C1238" s="28"/>
      <c r="D1238" s="2"/>
      <c r="E1238" s="5"/>
      <c r="F1238" s="5"/>
      <c r="G1238" s="53">
        <f t="shared" si="36"/>
        <v>0</v>
      </c>
      <c r="H1238" s="48" t="e">
        <f t="shared" si="37"/>
        <v>#DIV/0!</v>
      </c>
      <c r="K1238" s="5"/>
    </row>
    <row r="1239" spans="3:11" x14ac:dyDescent="0.45">
      <c r="C1239" s="28"/>
      <c r="D1239" s="2"/>
      <c r="E1239" s="5"/>
      <c r="F1239" s="5"/>
      <c r="G1239" s="53">
        <f t="shared" si="36"/>
        <v>0</v>
      </c>
      <c r="H1239" s="48" t="e">
        <f t="shared" si="37"/>
        <v>#DIV/0!</v>
      </c>
      <c r="K1239" s="5"/>
    </row>
    <row r="1240" spans="3:11" x14ac:dyDescent="0.45">
      <c r="C1240" s="28"/>
      <c r="D1240" s="2"/>
      <c r="E1240" s="5"/>
      <c r="F1240" s="5"/>
      <c r="G1240" s="53">
        <f t="shared" si="36"/>
        <v>0</v>
      </c>
      <c r="H1240" s="48" t="e">
        <f t="shared" si="37"/>
        <v>#DIV/0!</v>
      </c>
      <c r="K1240" s="5"/>
    </row>
    <row r="1241" spans="3:11" x14ac:dyDescent="0.45">
      <c r="C1241" s="28"/>
      <c r="D1241" s="2"/>
      <c r="E1241" s="5"/>
      <c r="F1241" s="5"/>
      <c r="G1241" s="53">
        <f t="shared" si="36"/>
        <v>0</v>
      </c>
      <c r="H1241" s="48" t="e">
        <f t="shared" si="37"/>
        <v>#DIV/0!</v>
      </c>
      <c r="K1241" s="5"/>
    </row>
    <row r="1242" spans="3:11" x14ac:dyDescent="0.45">
      <c r="C1242" s="28"/>
      <c r="D1242" s="2"/>
      <c r="E1242" s="5"/>
      <c r="F1242" s="5"/>
      <c r="G1242" s="53">
        <f t="shared" si="36"/>
        <v>0</v>
      </c>
      <c r="H1242" s="48" t="e">
        <f t="shared" si="37"/>
        <v>#DIV/0!</v>
      </c>
      <c r="K1242" s="5"/>
    </row>
    <row r="1243" spans="3:11" x14ac:dyDescent="0.45">
      <c r="C1243" s="28"/>
      <c r="D1243" s="2"/>
      <c r="E1243" s="5"/>
      <c r="F1243" s="5"/>
      <c r="G1243" s="53">
        <f t="shared" si="36"/>
        <v>0</v>
      </c>
      <c r="H1243" s="48" t="e">
        <f t="shared" si="37"/>
        <v>#DIV/0!</v>
      </c>
      <c r="K1243" s="5"/>
    </row>
    <row r="1244" spans="3:11" x14ac:dyDescent="0.45">
      <c r="C1244" s="28"/>
      <c r="D1244" s="2"/>
      <c r="E1244" s="5"/>
      <c r="F1244" s="5"/>
      <c r="G1244" s="53">
        <f t="shared" si="36"/>
        <v>0</v>
      </c>
      <c r="H1244" s="48" t="e">
        <f t="shared" si="37"/>
        <v>#DIV/0!</v>
      </c>
      <c r="K1244" s="5"/>
    </row>
    <row r="1245" spans="3:11" x14ac:dyDescent="0.45">
      <c r="C1245" s="28"/>
      <c r="D1245" s="2"/>
      <c r="E1245" s="5"/>
      <c r="F1245" s="5"/>
      <c r="G1245" s="53">
        <f t="shared" si="36"/>
        <v>0</v>
      </c>
      <c r="H1245" s="48" t="e">
        <f t="shared" si="37"/>
        <v>#DIV/0!</v>
      </c>
      <c r="K1245" s="5"/>
    </row>
    <row r="1246" spans="3:11" x14ac:dyDescent="0.45">
      <c r="C1246" s="28"/>
      <c r="D1246" s="2"/>
      <c r="E1246" s="5"/>
      <c r="F1246" s="5"/>
      <c r="G1246" s="53">
        <f t="shared" si="36"/>
        <v>0</v>
      </c>
      <c r="H1246" s="48" t="e">
        <f t="shared" si="37"/>
        <v>#DIV/0!</v>
      </c>
      <c r="K1246" s="5"/>
    </row>
    <row r="1247" spans="3:11" x14ac:dyDescent="0.45">
      <c r="C1247" s="28"/>
      <c r="D1247" s="2"/>
      <c r="E1247" s="5"/>
      <c r="F1247" s="5"/>
      <c r="G1247" s="53">
        <f t="shared" si="36"/>
        <v>0</v>
      </c>
      <c r="H1247" s="48" t="e">
        <f t="shared" si="37"/>
        <v>#DIV/0!</v>
      </c>
      <c r="K1247" s="5"/>
    </row>
    <row r="1248" spans="3:11" x14ac:dyDescent="0.45">
      <c r="C1248" s="28"/>
      <c r="D1248" s="2"/>
      <c r="E1248" s="5"/>
      <c r="F1248" s="5"/>
      <c r="G1248" s="53">
        <f t="shared" si="36"/>
        <v>0</v>
      </c>
      <c r="H1248" s="48" t="e">
        <f t="shared" si="37"/>
        <v>#DIV/0!</v>
      </c>
      <c r="K1248" s="5"/>
    </row>
    <row r="1249" spans="3:11" x14ac:dyDescent="0.45">
      <c r="C1249" s="28"/>
      <c r="D1249" s="2"/>
      <c r="E1249" s="5"/>
      <c r="F1249" s="5"/>
      <c r="G1249" s="53">
        <f t="shared" si="36"/>
        <v>0</v>
      </c>
      <c r="H1249" s="48" t="e">
        <f t="shared" si="37"/>
        <v>#DIV/0!</v>
      </c>
      <c r="K1249" s="5"/>
    </row>
    <row r="1250" spans="3:11" x14ac:dyDescent="0.45">
      <c r="C1250" s="28"/>
      <c r="D1250" s="2"/>
      <c r="E1250" s="5"/>
      <c r="F1250" s="5"/>
      <c r="G1250" s="53">
        <f t="shared" si="36"/>
        <v>0</v>
      </c>
      <c r="H1250" s="48" t="e">
        <f t="shared" si="37"/>
        <v>#DIV/0!</v>
      </c>
      <c r="K1250" s="5"/>
    </row>
    <row r="1251" spans="3:11" x14ac:dyDescent="0.45">
      <c r="C1251" s="28"/>
      <c r="D1251" s="2"/>
      <c r="E1251" s="5"/>
      <c r="F1251" s="5"/>
      <c r="G1251" s="53">
        <f t="shared" si="36"/>
        <v>0</v>
      </c>
      <c r="H1251" s="48" t="e">
        <f t="shared" si="37"/>
        <v>#DIV/0!</v>
      </c>
      <c r="K1251" s="5"/>
    </row>
    <row r="1252" spans="3:11" x14ac:dyDescent="0.45">
      <c r="C1252" s="28"/>
      <c r="D1252" s="2"/>
      <c r="E1252" s="5"/>
      <c r="F1252" s="5"/>
      <c r="G1252" s="53">
        <f t="shared" si="36"/>
        <v>0</v>
      </c>
      <c r="H1252" s="48" t="e">
        <f t="shared" si="37"/>
        <v>#DIV/0!</v>
      </c>
      <c r="K1252" s="5"/>
    </row>
    <row r="1253" spans="3:11" x14ac:dyDescent="0.45">
      <c r="C1253" s="28"/>
      <c r="D1253" s="2"/>
      <c r="E1253" s="5"/>
      <c r="F1253" s="5"/>
      <c r="G1253" s="53">
        <f t="shared" si="36"/>
        <v>0</v>
      </c>
      <c r="H1253" s="48" t="e">
        <f t="shared" si="37"/>
        <v>#DIV/0!</v>
      </c>
      <c r="K1253" s="5"/>
    </row>
    <row r="1254" spans="3:11" x14ac:dyDescent="0.45">
      <c r="C1254" s="28"/>
      <c r="D1254" s="2"/>
      <c r="E1254" s="5"/>
      <c r="F1254" s="5"/>
      <c r="G1254" s="53">
        <f t="shared" si="36"/>
        <v>0</v>
      </c>
      <c r="H1254" s="48" t="e">
        <f t="shared" si="37"/>
        <v>#DIV/0!</v>
      </c>
      <c r="K1254" s="5"/>
    </row>
    <row r="1255" spans="3:11" x14ac:dyDescent="0.45">
      <c r="C1255" s="28"/>
      <c r="D1255" s="2"/>
      <c r="E1255" s="5"/>
      <c r="F1255" s="5"/>
      <c r="G1255" s="53">
        <f t="shared" ref="G1255:G1318" si="38">E1255-F1255</f>
        <v>0</v>
      </c>
      <c r="H1255" s="48" t="e">
        <f t="shared" ref="H1255:H1318" si="39">G1255/E1255</f>
        <v>#DIV/0!</v>
      </c>
      <c r="K1255" s="5"/>
    </row>
    <row r="1256" spans="3:11" x14ac:dyDescent="0.45">
      <c r="C1256" s="28"/>
      <c r="D1256" s="2"/>
      <c r="E1256" s="5"/>
      <c r="F1256" s="5"/>
      <c r="G1256" s="53">
        <f t="shared" si="38"/>
        <v>0</v>
      </c>
      <c r="H1256" s="48" t="e">
        <f t="shared" si="39"/>
        <v>#DIV/0!</v>
      </c>
      <c r="K1256" s="5"/>
    </row>
    <row r="1257" spans="3:11" x14ac:dyDescent="0.45">
      <c r="C1257" s="28"/>
      <c r="D1257" s="2"/>
      <c r="E1257" s="5"/>
      <c r="F1257" s="5"/>
      <c r="G1257" s="53">
        <f t="shared" si="38"/>
        <v>0</v>
      </c>
      <c r="H1257" s="48" t="e">
        <f t="shared" si="39"/>
        <v>#DIV/0!</v>
      </c>
      <c r="K1257" s="5"/>
    </row>
    <row r="1258" spans="3:11" x14ac:dyDescent="0.45">
      <c r="C1258" s="28"/>
      <c r="D1258" s="2"/>
      <c r="E1258" s="5"/>
      <c r="F1258" s="5"/>
      <c r="G1258" s="53">
        <f t="shared" si="38"/>
        <v>0</v>
      </c>
      <c r="H1258" s="48" t="e">
        <f t="shared" si="39"/>
        <v>#DIV/0!</v>
      </c>
      <c r="K1258" s="5"/>
    </row>
    <row r="1259" spans="3:11" x14ac:dyDescent="0.45">
      <c r="C1259" s="28"/>
      <c r="D1259" s="2"/>
      <c r="E1259" s="5"/>
      <c r="F1259" s="5"/>
      <c r="G1259" s="53">
        <f t="shared" si="38"/>
        <v>0</v>
      </c>
      <c r="H1259" s="48" t="e">
        <f t="shared" si="39"/>
        <v>#DIV/0!</v>
      </c>
      <c r="K1259" s="5"/>
    </row>
    <row r="1260" spans="3:11" x14ac:dyDescent="0.45">
      <c r="C1260" s="28"/>
      <c r="D1260" s="2"/>
      <c r="E1260" s="5"/>
      <c r="F1260" s="5"/>
      <c r="G1260" s="53">
        <f t="shared" si="38"/>
        <v>0</v>
      </c>
      <c r="H1260" s="48" t="e">
        <f t="shared" si="39"/>
        <v>#DIV/0!</v>
      </c>
      <c r="K1260" s="5"/>
    </row>
    <row r="1261" spans="3:11" x14ac:dyDescent="0.45">
      <c r="C1261" s="28"/>
      <c r="D1261" s="2"/>
      <c r="E1261" s="5"/>
      <c r="F1261" s="5"/>
      <c r="G1261" s="53">
        <f t="shared" si="38"/>
        <v>0</v>
      </c>
      <c r="H1261" s="48" t="e">
        <f t="shared" si="39"/>
        <v>#DIV/0!</v>
      </c>
      <c r="K1261" s="5"/>
    </row>
    <row r="1262" spans="3:11" x14ac:dyDescent="0.45">
      <c r="C1262" s="28"/>
      <c r="D1262" s="2"/>
      <c r="E1262" s="5"/>
      <c r="F1262" s="5"/>
      <c r="G1262" s="53">
        <f t="shared" si="38"/>
        <v>0</v>
      </c>
      <c r="H1262" s="48" t="e">
        <f t="shared" si="39"/>
        <v>#DIV/0!</v>
      </c>
      <c r="K1262" s="5"/>
    </row>
    <row r="1263" spans="3:11" x14ac:dyDescent="0.45">
      <c r="C1263" s="28"/>
      <c r="D1263" s="2"/>
      <c r="E1263" s="5"/>
      <c r="F1263" s="5"/>
      <c r="G1263" s="53">
        <f t="shared" si="38"/>
        <v>0</v>
      </c>
      <c r="H1263" s="48" t="e">
        <f t="shared" si="39"/>
        <v>#DIV/0!</v>
      </c>
      <c r="K1263" s="5"/>
    </row>
    <row r="1264" spans="3:11" x14ac:dyDescent="0.45">
      <c r="C1264" s="28"/>
      <c r="D1264" s="2"/>
      <c r="E1264" s="5"/>
      <c r="F1264" s="5"/>
      <c r="G1264" s="53">
        <f t="shared" si="38"/>
        <v>0</v>
      </c>
      <c r="H1264" s="48" t="e">
        <f t="shared" si="39"/>
        <v>#DIV/0!</v>
      </c>
      <c r="K1264" s="5"/>
    </row>
    <row r="1265" spans="3:11" x14ac:dyDescent="0.45">
      <c r="C1265" s="28"/>
      <c r="D1265" s="2"/>
      <c r="E1265" s="5"/>
      <c r="F1265" s="5"/>
      <c r="G1265" s="53">
        <f t="shared" si="38"/>
        <v>0</v>
      </c>
      <c r="H1265" s="48" t="e">
        <f t="shared" si="39"/>
        <v>#DIV/0!</v>
      </c>
      <c r="K1265" s="5"/>
    </row>
    <row r="1266" spans="3:11" x14ac:dyDescent="0.45">
      <c r="C1266" s="28"/>
      <c r="D1266" s="2"/>
      <c r="E1266" s="5"/>
      <c r="F1266" s="5"/>
      <c r="G1266" s="53">
        <f t="shared" si="38"/>
        <v>0</v>
      </c>
      <c r="H1266" s="48" t="e">
        <f t="shared" si="39"/>
        <v>#DIV/0!</v>
      </c>
      <c r="K1266" s="5"/>
    </row>
    <row r="1267" spans="3:11" x14ac:dyDescent="0.45">
      <c r="C1267" s="28"/>
      <c r="D1267" s="2"/>
      <c r="E1267" s="5"/>
      <c r="F1267" s="5"/>
      <c r="G1267" s="53">
        <f t="shared" si="38"/>
        <v>0</v>
      </c>
      <c r="H1267" s="48" t="e">
        <f t="shared" si="39"/>
        <v>#DIV/0!</v>
      </c>
      <c r="K1267" s="5"/>
    </row>
    <row r="1268" spans="3:11" x14ac:dyDescent="0.45">
      <c r="C1268" s="28"/>
      <c r="D1268" s="2"/>
      <c r="E1268" s="5"/>
      <c r="F1268" s="5"/>
      <c r="G1268" s="53">
        <f t="shared" si="38"/>
        <v>0</v>
      </c>
      <c r="H1268" s="48" t="e">
        <f t="shared" si="39"/>
        <v>#DIV/0!</v>
      </c>
      <c r="K1268" s="5"/>
    </row>
    <row r="1269" spans="3:11" x14ac:dyDescent="0.45">
      <c r="C1269" s="28"/>
      <c r="D1269" s="2"/>
      <c r="E1269" s="5"/>
      <c r="F1269" s="5"/>
      <c r="G1269" s="53">
        <f t="shared" si="38"/>
        <v>0</v>
      </c>
      <c r="H1269" s="48" t="e">
        <f t="shared" si="39"/>
        <v>#DIV/0!</v>
      </c>
      <c r="K1269" s="5"/>
    </row>
    <row r="1270" spans="3:11" x14ac:dyDescent="0.45">
      <c r="C1270" s="28"/>
      <c r="D1270" s="2"/>
      <c r="E1270" s="5"/>
      <c r="F1270" s="5"/>
      <c r="G1270" s="53">
        <f t="shared" si="38"/>
        <v>0</v>
      </c>
      <c r="H1270" s="48" t="e">
        <f t="shared" si="39"/>
        <v>#DIV/0!</v>
      </c>
      <c r="K1270" s="5"/>
    </row>
    <row r="1271" spans="3:11" x14ac:dyDescent="0.45">
      <c r="C1271" s="28"/>
      <c r="D1271" s="2"/>
      <c r="E1271" s="5"/>
      <c r="F1271" s="5"/>
      <c r="G1271" s="53">
        <f t="shared" si="38"/>
        <v>0</v>
      </c>
      <c r="H1271" s="48" t="e">
        <f t="shared" si="39"/>
        <v>#DIV/0!</v>
      </c>
      <c r="K1271" s="5"/>
    </row>
    <row r="1272" spans="3:11" x14ac:dyDescent="0.45">
      <c r="C1272" s="28"/>
      <c r="D1272" s="2"/>
      <c r="E1272" s="5"/>
      <c r="F1272" s="5"/>
      <c r="G1272" s="53">
        <f t="shared" si="38"/>
        <v>0</v>
      </c>
      <c r="H1272" s="48" t="e">
        <f t="shared" si="39"/>
        <v>#DIV/0!</v>
      </c>
      <c r="K1272" s="5"/>
    </row>
    <row r="1273" spans="3:11" x14ac:dyDescent="0.45">
      <c r="C1273" s="28"/>
      <c r="D1273" s="2"/>
      <c r="E1273" s="5"/>
      <c r="F1273" s="5"/>
      <c r="G1273" s="53">
        <f t="shared" si="38"/>
        <v>0</v>
      </c>
      <c r="H1273" s="48" t="e">
        <f t="shared" si="39"/>
        <v>#DIV/0!</v>
      </c>
      <c r="K1273" s="5"/>
    </row>
    <row r="1274" spans="3:11" x14ac:dyDescent="0.45">
      <c r="C1274" s="28"/>
      <c r="D1274" s="2"/>
      <c r="E1274" s="5"/>
      <c r="F1274" s="5"/>
      <c r="G1274" s="53">
        <f t="shared" si="38"/>
        <v>0</v>
      </c>
      <c r="H1274" s="48" t="e">
        <f t="shared" si="39"/>
        <v>#DIV/0!</v>
      </c>
      <c r="K1274" s="5"/>
    </row>
    <row r="1275" spans="3:11" x14ac:dyDescent="0.45">
      <c r="C1275" s="28"/>
      <c r="D1275" s="2"/>
      <c r="E1275" s="5"/>
      <c r="F1275" s="5"/>
      <c r="G1275" s="53">
        <f t="shared" si="38"/>
        <v>0</v>
      </c>
      <c r="H1275" s="48" t="e">
        <f t="shared" si="39"/>
        <v>#DIV/0!</v>
      </c>
      <c r="K1275" s="5"/>
    </row>
    <row r="1276" spans="3:11" x14ac:dyDescent="0.45">
      <c r="C1276" s="28"/>
      <c r="D1276" s="2"/>
      <c r="E1276" s="5"/>
      <c r="F1276" s="5"/>
      <c r="G1276" s="53">
        <f t="shared" si="38"/>
        <v>0</v>
      </c>
      <c r="H1276" s="48" t="e">
        <f t="shared" si="39"/>
        <v>#DIV/0!</v>
      </c>
      <c r="K1276" s="5"/>
    </row>
    <row r="1277" spans="3:11" x14ac:dyDescent="0.45">
      <c r="C1277" s="28"/>
      <c r="D1277" s="2"/>
      <c r="E1277" s="5"/>
      <c r="F1277" s="5"/>
      <c r="G1277" s="53">
        <f t="shared" si="38"/>
        <v>0</v>
      </c>
      <c r="H1277" s="48" t="e">
        <f t="shared" si="39"/>
        <v>#DIV/0!</v>
      </c>
      <c r="K1277" s="5"/>
    </row>
    <row r="1278" spans="3:11" x14ac:dyDescent="0.45">
      <c r="C1278" s="28"/>
      <c r="D1278" s="2"/>
      <c r="E1278" s="5"/>
      <c r="F1278" s="5"/>
      <c r="G1278" s="53">
        <f t="shared" si="38"/>
        <v>0</v>
      </c>
      <c r="H1278" s="48" t="e">
        <f t="shared" si="39"/>
        <v>#DIV/0!</v>
      </c>
      <c r="K1278" s="5"/>
    </row>
    <row r="1279" spans="3:11" x14ac:dyDescent="0.45">
      <c r="C1279" s="28"/>
      <c r="D1279" s="2"/>
      <c r="E1279" s="5"/>
      <c r="F1279" s="5"/>
      <c r="G1279" s="53">
        <f t="shared" si="38"/>
        <v>0</v>
      </c>
      <c r="H1279" s="48" t="e">
        <f t="shared" si="39"/>
        <v>#DIV/0!</v>
      </c>
      <c r="K1279" s="5"/>
    </row>
    <row r="1280" spans="3:11" x14ac:dyDescent="0.45">
      <c r="C1280" s="28"/>
      <c r="D1280" s="2"/>
      <c r="E1280" s="5"/>
      <c r="F1280" s="5"/>
      <c r="G1280" s="53">
        <f t="shared" si="38"/>
        <v>0</v>
      </c>
      <c r="H1280" s="48" t="e">
        <f t="shared" si="39"/>
        <v>#DIV/0!</v>
      </c>
      <c r="K1280" s="5"/>
    </row>
    <row r="1281" spans="3:11" x14ac:dyDescent="0.45">
      <c r="C1281" s="28"/>
      <c r="D1281" s="2"/>
      <c r="E1281" s="5"/>
      <c r="F1281" s="5"/>
      <c r="G1281" s="53">
        <f t="shared" si="38"/>
        <v>0</v>
      </c>
      <c r="H1281" s="48" t="e">
        <f t="shared" si="39"/>
        <v>#DIV/0!</v>
      </c>
      <c r="K1281" s="5"/>
    </row>
    <row r="1282" spans="3:11" x14ac:dyDescent="0.45">
      <c r="C1282" s="28"/>
      <c r="D1282" s="2"/>
      <c r="E1282" s="5"/>
      <c r="F1282" s="5"/>
      <c r="G1282" s="53">
        <f t="shared" si="38"/>
        <v>0</v>
      </c>
      <c r="H1282" s="48" t="e">
        <f t="shared" si="39"/>
        <v>#DIV/0!</v>
      </c>
      <c r="K1282" s="5"/>
    </row>
    <row r="1283" spans="3:11" x14ac:dyDescent="0.45">
      <c r="C1283" s="28"/>
      <c r="D1283" s="2"/>
      <c r="E1283" s="5"/>
      <c r="F1283" s="5"/>
      <c r="G1283" s="53">
        <f t="shared" si="38"/>
        <v>0</v>
      </c>
      <c r="H1283" s="48" t="e">
        <f t="shared" si="39"/>
        <v>#DIV/0!</v>
      </c>
      <c r="K1283" s="5"/>
    </row>
    <row r="1284" spans="3:11" x14ac:dyDescent="0.45">
      <c r="C1284" s="28"/>
      <c r="D1284" s="2"/>
      <c r="E1284" s="5"/>
      <c r="F1284" s="5"/>
      <c r="G1284" s="53">
        <f t="shared" si="38"/>
        <v>0</v>
      </c>
      <c r="H1284" s="48" t="e">
        <f t="shared" si="39"/>
        <v>#DIV/0!</v>
      </c>
      <c r="K1284" s="5"/>
    </row>
    <row r="1285" spans="3:11" x14ac:dyDescent="0.45">
      <c r="C1285" s="28"/>
      <c r="D1285" s="2"/>
      <c r="E1285" s="5"/>
      <c r="F1285" s="5"/>
      <c r="G1285" s="53">
        <f t="shared" si="38"/>
        <v>0</v>
      </c>
      <c r="H1285" s="48" t="e">
        <f t="shared" si="39"/>
        <v>#DIV/0!</v>
      </c>
      <c r="K1285" s="5"/>
    </row>
    <row r="1286" spans="3:11" x14ac:dyDescent="0.45">
      <c r="C1286" s="28"/>
      <c r="D1286" s="2"/>
      <c r="E1286" s="5"/>
      <c r="F1286" s="5"/>
      <c r="G1286" s="53">
        <f t="shared" si="38"/>
        <v>0</v>
      </c>
      <c r="H1286" s="48" t="e">
        <f t="shared" si="39"/>
        <v>#DIV/0!</v>
      </c>
      <c r="K1286" s="5"/>
    </row>
    <row r="1287" spans="3:11" x14ac:dyDescent="0.45">
      <c r="C1287" s="28"/>
      <c r="D1287" s="2"/>
      <c r="E1287" s="5"/>
      <c r="F1287" s="5"/>
      <c r="G1287" s="53">
        <f t="shared" si="38"/>
        <v>0</v>
      </c>
      <c r="H1287" s="48" t="e">
        <f t="shared" si="39"/>
        <v>#DIV/0!</v>
      </c>
      <c r="K1287" s="5"/>
    </row>
    <row r="1288" spans="3:11" x14ac:dyDescent="0.45">
      <c r="C1288" s="28"/>
      <c r="D1288" s="2"/>
      <c r="E1288" s="5"/>
      <c r="F1288" s="5"/>
      <c r="G1288" s="53">
        <f t="shared" si="38"/>
        <v>0</v>
      </c>
      <c r="H1288" s="48" t="e">
        <f t="shared" si="39"/>
        <v>#DIV/0!</v>
      </c>
      <c r="K1288" s="5"/>
    </row>
    <row r="1289" spans="3:11" x14ac:dyDescent="0.45">
      <c r="C1289" s="28"/>
      <c r="D1289" s="2"/>
      <c r="E1289" s="5"/>
      <c r="F1289" s="5"/>
      <c r="G1289" s="53">
        <f t="shared" si="38"/>
        <v>0</v>
      </c>
      <c r="H1289" s="48" t="e">
        <f t="shared" si="39"/>
        <v>#DIV/0!</v>
      </c>
      <c r="K1289" s="5"/>
    </row>
    <row r="1290" spans="3:11" x14ac:dyDescent="0.45">
      <c r="C1290" s="28"/>
      <c r="D1290" s="2"/>
      <c r="E1290" s="5"/>
      <c r="F1290" s="5"/>
      <c r="G1290" s="53">
        <f t="shared" si="38"/>
        <v>0</v>
      </c>
      <c r="H1290" s="48" t="e">
        <f t="shared" si="39"/>
        <v>#DIV/0!</v>
      </c>
      <c r="K1290" s="5"/>
    </row>
    <row r="1291" spans="3:11" x14ac:dyDescent="0.45">
      <c r="C1291" s="28"/>
      <c r="D1291" s="2"/>
      <c r="E1291" s="5"/>
      <c r="F1291" s="5"/>
      <c r="G1291" s="53">
        <f t="shared" si="38"/>
        <v>0</v>
      </c>
      <c r="H1291" s="48" t="e">
        <f t="shared" si="39"/>
        <v>#DIV/0!</v>
      </c>
      <c r="K1291" s="5"/>
    </row>
    <row r="1292" spans="3:11" x14ac:dyDescent="0.45">
      <c r="C1292" s="28"/>
      <c r="D1292" s="2"/>
      <c r="E1292" s="5"/>
      <c r="F1292" s="5"/>
      <c r="G1292" s="53">
        <f t="shared" si="38"/>
        <v>0</v>
      </c>
      <c r="H1292" s="48" t="e">
        <f t="shared" si="39"/>
        <v>#DIV/0!</v>
      </c>
      <c r="K1292" s="5"/>
    </row>
    <row r="1293" spans="3:11" x14ac:dyDescent="0.45">
      <c r="C1293" s="28"/>
      <c r="D1293" s="2"/>
      <c r="E1293" s="5"/>
      <c r="F1293" s="5"/>
      <c r="G1293" s="53">
        <f t="shared" si="38"/>
        <v>0</v>
      </c>
      <c r="H1293" s="48" t="e">
        <f t="shared" si="39"/>
        <v>#DIV/0!</v>
      </c>
      <c r="K1293" s="5"/>
    </row>
    <row r="1294" spans="3:11" x14ac:dyDescent="0.45">
      <c r="C1294" s="28"/>
      <c r="D1294" s="2"/>
      <c r="E1294" s="5"/>
      <c r="F1294" s="5"/>
      <c r="G1294" s="53">
        <f t="shared" si="38"/>
        <v>0</v>
      </c>
      <c r="H1294" s="48" t="e">
        <f t="shared" si="39"/>
        <v>#DIV/0!</v>
      </c>
      <c r="K1294" s="5"/>
    </row>
    <row r="1295" spans="3:11" x14ac:dyDescent="0.45">
      <c r="C1295" s="28"/>
      <c r="D1295" s="2"/>
      <c r="E1295" s="5"/>
      <c r="F1295" s="5"/>
      <c r="G1295" s="53">
        <f t="shared" si="38"/>
        <v>0</v>
      </c>
      <c r="H1295" s="48" t="e">
        <f t="shared" si="39"/>
        <v>#DIV/0!</v>
      </c>
      <c r="K1295" s="5"/>
    </row>
    <row r="1296" spans="3:11" x14ac:dyDescent="0.45">
      <c r="C1296" s="28"/>
      <c r="D1296" s="2"/>
      <c r="E1296" s="5"/>
      <c r="F1296" s="5"/>
      <c r="G1296" s="53">
        <f t="shared" si="38"/>
        <v>0</v>
      </c>
      <c r="H1296" s="48" t="e">
        <f t="shared" si="39"/>
        <v>#DIV/0!</v>
      </c>
      <c r="K1296" s="5"/>
    </row>
    <row r="1297" spans="3:11" x14ac:dyDescent="0.45">
      <c r="C1297" s="28"/>
      <c r="D1297" s="2"/>
      <c r="E1297" s="5"/>
      <c r="F1297" s="5"/>
      <c r="G1297" s="53">
        <f t="shared" si="38"/>
        <v>0</v>
      </c>
      <c r="H1297" s="48" t="e">
        <f t="shared" si="39"/>
        <v>#DIV/0!</v>
      </c>
      <c r="K1297" s="5"/>
    </row>
    <row r="1298" spans="3:11" x14ac:dyDescent="0.45">
      <c r="C1298" s="28"/>
      <c r="D1298" s="2"/>
      <c r="E1298" s="5"/>
      <c r="F1298" s="5"/>
      <c r="G1298" s="53">
        <f t="shared" si="38"/>
        <v>0</v>
      </c>
      <c r="H1298" s="48" t="e">
        <f t="shared" si="39"/>
        <v>#DIV/0!</v>
      </c>
      <c r="K1298" s="5"/>
    </row>
    <row r="1299" spans="3:11" x14ac:dyDescent="0.45">
      <c r="C1299" s="28"/>
      <c r="D1299" s="2"/>
      <c r="E1299" s="5"/>
      <c r="F1299" s="5"/>
      <c r="G1299" s="53">
        <f t="shared" si="38"/>
        <v>0</v>
      </c>
      <c r="H1299" s="48" t="e">
        <f t="shared" si="39"/>
        <v>#DIV/0!</v>
      </c>
      <c r="K1299" s="5"/>
    </row>
    <row r="1300" spans="3:11" x14ac:dyDescent="0.45">
      <c r="C1300" s="28"/>
      <c r="D1300" s="2"/>
      <c r="E1300" s="5"/>
      <c r="F1300" s="5"/>
      <c r="G1300" s="53">
        <f t="shared" si="38"/>
        <v>0</v>
      </c>
      <c r="H1300" s="48" t="e">
        <f t="shared" si="39"/>
        <v>#DIV/0!</v>
      </c>
      <c r="K1300" s="5"/>
    </row>
    <row r="1301" spans="3:11" x14ac:dyDescent="0.45">
      <c r="C1301" s="28"/>
      <c r="D1301" s="2"/>
      <c r="E1301" s="5"/>
      <c r="F1301" s="5"/>
      <c r="G1301" s="53">
        <f t="shared" si="38"/>
        <v>0</v>
      </c>
      <c r="H1301" s="48" t="e">
        <f t="shared" si="39"/>
        <v>#DIV/0!</v>
      </c>
      <c r="K1301" s="5"/>
    </row>
    <row r="1302" spans="3:11" x14ac:dyDescent="0.45">
      <c r="C1302" s="28"/>
      <c r="D1302" s="2"/>
      <c r="E1302" s="5"/>
      <c r="F1302" s="5"/>
      <c r="G1302" s="53">
        <f t="shared" si="38"/>
        <v>0</v>
      </c>
      <c r="H1302" s="48" t="e">
        <f t="shared" si="39"/>
        <v>#DIV/0!</v>
      </c>
      <c r="K1302" s="5"/>
    </row>
    <row r="1303" spans="3:11" x14ac:dyDescent="0.45">
      <c r="C1303" s="28"/>
      <c r="D1303" s="2"/>
      <c r="E1303" s="5"/>
      <c r="F1303" s="5"/>
      <c r="G1303" s="53">
        <f t="shared" si="38"/>
        <v>0</v>
      </c>
      <c r="H1303" s="48" t="e">
        <f t="shared" si="39"/>
        <v>#DIV/0!</v>
      </c>
      <c r="K1303" s="5"/>
    </row>
    <row r="1304" spans="3:11" x14ac:dyDescent="0.45">
      <c r="C1304" s="28"/>
      <c r="D1304" s="2"/>
      <c r="E1304" s="5"/>
      <c r="F1304" s="5"/>
      <c r="G1304" s="53">
        <f t="shared" si="38"/>
        <v>0</v>
      </c>
      <c r="H1304" s="48" t="e">
        <f t="shared" si="39"/>
        <v>#DIV/0!</v>
      </c>
      <c r="K1304" s="5"/>
    </row>
    <row r="1305" spans="3:11" x14ac:dyDescent="0.45">
      <c r="C1305" s="28"/>
      <c r="D1305" s="2"/>
      <c r="E1305" s="5"/>
      <c r="F1305" s="5"/>
      <c r="G1305" s="53">
        <f t="shared" si="38"/>
        <v>0</v>
      </c>
      <c r="H1305" s="48" t="e">
        <f t="shared" si="39"/>
        <v>#DIV/0!</v>
      </c>
      <c r="K1305" s="5"/>
    </row>
    <row r="1306" spans="3:11" x14ac:dyDescent="0.45">
      <c r="C1306" s="28"/>
      <c r="D1306" s="2"/>
      <c r="E1306" s="5"/>
      <c r="F1306" s="5"/>
      <c r="G1306" s="53">
        <f t="shared" si="38"/>
        <v>0</v>
      </c>
      <c r="H1306" s="48" t="e">
        <f t="shared" si="39"/>
        <v>#DIV/0!</v>
      </c>
      <c r="K1306" s="5"/>
    </row>
    <row r="1307" spans="3:11" x14ac:dyDescent="0.45">
      <c r="C1307" s="28"/>
      <c r="D1307" s="2"/>
      <c r="E1307" s="5"/>
      <c r="F1307" s="5"/>
      <c r="G1307" s="53">
        <f t="shared" si="38"/>
        <v>0</v>
      </c>
      <c r="H1307" s="48" t="e">
        <f t="shared" si="39"/>
        <v>#DIV/0!</v>
      </c>
      <c r="K1307" s="5"/>
    </row>
    <row r="1308" spans="3:11" x14ac:dyDescent="0.45">
      <c r="C1308" s="28"/>
      <c r="D1308" s="2"/>
      <c r="E1308" s="5"/>
      <c r="F1308" s="5"/>
      <c r="G1308" s="53">
        <f t="shared" si="38"/>
        <v>0</v>
      </c>
      <c r="H1308" s="48" t="e">
        <f t="shared" si="39"/>
        <v>#DIV/0!</v>
      </c>
      <c r="K1308" s="5"/>
    </row>
    <row r="1309" spans="3:11" x14ac:dyDescent="0.45">
      <c r="C1309" s="28"/>
      <c r="D1309" s="2"/>
      <c r="E1309" s="5"/>
      <c r="F1309" s="5"/>
      <c r="G1309" s="53">
        <f t="shared" si="38"/>
        <v>0</v>
      </c>
      <c r="H1309" s="48" t="e">
        <f t="shared" si="39"/>
        <v>#DIV/0!</v>
      </c>
      <c r="K1309" s="5"/>
    </row>
    <row r="1310" spans="3:11" x14ac:dyDescent="0.45">
      <c r="C1310" s="28"/>
      <c r="D1310" s="2"/>
      <c r="E1310" s="5"/>
      <c r="F1310" s="5"/>
      <c r="G1310" s="53">
        <f t="shared" si="38"/>
        <v>0</v>
      </c>
      <c r="H1310" s="48" t="e">
        <f t="shared" si="39"/>
        <v>#DIV/0!</v>
      </c>
      <c r="K1310" s="5"/>
    </row>
    <row r="1311" spans="3:11" x14ac:dyDescent="0.45">
      <c r="C1311" s="28"/>
      <c r="D1311" s="2"/>
      <c r="E1311" s="5"/>
      <c r="F1311" s="5"/>
      <c r="G1311" s="53">
        <f t="shared" si="38"/>
        <v>0</v>
      </c>
      <c r="H1311" s="48" t="e">
        <f t="shared" si="39"/>
        <v>#DIV/0!</v>
      </c>
      <c r="K1311" s="5"/>
    </row>
    <row r="1312" spans="3:11" x14ac:dyDescent="0.45">
      <c r="C1312" s="28"/>
      <c r="D1312" s="2"/>
      <c r="E1312" s="5"/>
      <c r="F1312" s="5"/>
      <c r="G1312" s="53">
        <f t="shared" si="38"/>
        <v>0</v>
      </c>
      <c r="H1312" s="48" t="e">
        <f t="shared" si="39"/>
        <v>#DIV/0!</v>
      </c>
      <c r="K1312" s="5"/>
    </row>
    <row r="1313" spans="3:11" x14ac:dyDescent="0.45">
      <c r="C1313" s="28"/>
      <c r="D1313" s="2"/>
      <c r="E1313" s="5"/>
      <c r="F1313" s="5"/>
      <c r="G1313" s="53">
        <f t="shared" si="38"/>
        <v>0</v>
      </c>
      <c r="H1313" s="48" t="e">
        <f t="shared" si="39"/>
        <v>#DIV/0!</v>
      </c>
      <c r="K1313" s="5"/>
    </row>
    <row r="1314" spans="3:11" x14ac:dyDescent="0.45">
      <c r="C1314" s="28"/>
      <c r="D1314" s="2"/>
      <c r="E1314" s="5"/>
      <c r="F1314" s="5"/>
      <c r="G1314" s="53">
        <f t="shared" si="38"/>
        <v>0</v>
      </c>
      <c r="H1314" s="48" t="e">
        <f t="shared" si="39"/>
        <v>#DIV/0!</v>
      </c>
      <c r="K1314" s="5"/>
    </row>
    <row r="1315" spans="3:11" x14ac:dyDescent="0.45">
      <c r="C1315" s="28"/>
      <c r="D1315" s="2"/>
      <c r="E1315" s="5"/>
      <c r="F1315" s="5"/>
      <c r="G1315" s="53">
        <f t="shared" si="38"/>
        <v>0</v>
      </c>
      <c r="H1315" s="48" t="e">
        <f t="shared" si="39"/>
        <v>#DIV/0!</v>
      </c>
      <c r="K1315" s="5"/>
    </row>
    <row r="1316" spans="3:11" x14ac:dyDescent="0.45">
      <c r="C1316" s="28"/>
      <c r="D1316" s="2"/>
      <c r="E1316" s="5"/>
      <c r="F1316" s="5"/>
      <c r="G1316" s="53">
        <f t="shared" si="38"/>
        <v>0</v>
      </c>
      <c r="H1316" s="48" t="e">
        <f t="shared" si="39"/>
        <v>#DIV/0!</v>
      </c>
      <c r="K1316" s="5"/>
    </row>
    <row r="1317" spans="3:11" x14ac:dyDescent="0.45">
      <c r="C1317" s="28"/>
      <c r="D1317" s="2"/>
      <c r="E1317" s="5"/>
      <c r="F1317" s="5"/>
      <c r="G1317" s="53">
        <f t="shared" si="38"/>
        <v>0</v>
      </c>
      <c r="H1317" s="48" t="e">
        <f t="shared" si="39"/>
        <v>#DIV/0!</v>
      </c>
      <c r="K1317" s="5"/>
    </row>
    <row r="1318" spans="3:11" x14ac:dyDescent="0.45">
      <c r="C1318" s="28"/>
      <c r="D1318" s="2"/>
      <c r="E1318" s="5"/>
      <c r="F1318" s="5"/>
      <c r="G1318" s="53">
        <f t="shared" si="38"/>
        <v>0</v>
      </c>
      <c r="H1318" s="48" t="e">
        <f t="shared" si="39"/>
        <v>#DIV/0!</v>
      </c>
      <c r="K1318" s="5"/>
    </row>
    <row r="1319" spans="3:11" x14ac:dyDescent="0.45">
      <c r="C1319" s="28"/>
      <c r="D1319" s="2"/>
      <c r="E1319" s="5"/>
      <c r="F1319" s="5"/>
      <c r="G1319" s="53">
        <f t="shared" ref="G1319:G1382" si="40">E1319-F1319</f>
        <v>0</v>
      </c>
      <c r="H1319" s="48" t="e">
        <f t="shared" ref="H1319:H1382" si="41">G1319/E1319</f>
        <v>#DIV/0!</v>
      </c>
      <c r="K1319" s="5"/>
    </row>
    <row r="1320" spans="3:11" x14ac:dyDescent="0.45">
      <c r="C1320" s="28"/>
      <c r="D1320" s="2"/>
      <c r="E1320" s="5"/>
      <c r="F1320" s="5"/>
      <c r="G1320" s="53">
        <f t="shared" si="40"/>
        <v>0</v>
      </c>
      <c r="H1320" s="48" t="e">
        <f t="shared" si="41"/>
        <v>#DIV/0!</v>
      </c>
      <c r="K1320" s="5"/>
    </row>
    <row r="1321" spans="3:11" x14ac:dyDescent="0.45">
      <c r="C1321" s="28"/>
      <c r="D1321" s="2"/>
      <c r="E1321" s="5"/>
      <c r="F1321" s="5"/>
      <c r="G1321" s="53">
        <f t="shared" si="40"/>
        <v>0</v>
      </c>
      <c r="H1321" s="48" t="e">
        <f t="shared" si="41"/>
        <v>#DIV/0!</v>
      </c>
      <c r="K1321" s="5"/>
    </row>
    <row r="1322" spans="3:11" x14ac:dyDescent="0.45">
      <c r="C1322" s="28"/>
      <c r="D1322" s="2"/>
      <c r="E1322" s="5"/>
      <c r="F1322" s="5"/>
      <c r="G1322" s="53">
        <f t="shared" si="40"/>
        <v>0</v>
      </c>
      <c r="H1322" s="48" t="e">
        <f t="shared" si="41"/>
        <v>#DIV/0!</v>
      </c>
      <c r="K1322" s="5"/>
    </row>
    <row r="1323" spans="3:11" x14ac:dyDescent="0.45">
      <c r="C1323" s="28"/>
      <c r="D1323" s="2"/>
      <c r="E1323" s="5"/>
      <c r="F1323" s="5"/>
      <c r="G1323" s="53">
        <f t="shared" si="40"/>
        <v>0</v>
      </c>
      <c r="H1323" s="48" t="e">
        <f t="shared" si="41"/>
        <v>#DIV/0!</v>
      </c>
      <c r="K1323" s="5"/>
    </row>
    <row r="1324" spans="3:11" x14ac:dyDescent="0.45">
      <c r="C1324" s="28"/>
      <c r="D1324" s="2"/>
      <c r="E1324" s="5"/>
      <c r="F1324" s="5"/>
      <c r="G1324" s="53">
        <f t="shared" si="40"/>
        <v>0</v>
      </c>
      <c r="H1324" s="48" t="e">
        <f t="shared" si="41"/>
        <v>#DIV/0!</v>
      </c>
      <c r="K1324" s="5"/>
    </row>
    <row r="1325" spans="3:11" x14ac:dyDescent="0.45">
      <c r="C1325" s="28"/>
      <c r="D1325" s="2"/>
      <c r="E1325" s="5"/>
      <c r="F1325" s="5"/>
      <c r="G1325" s="53">
        <f t="shared" si="40"/>
        <v>0</v>
      </c>
      <c r="H1325" s="48" t="e">
        <f t="shared" si="41"/>
        <v>#DIV/0!</v>
      </c>
      <c r="K1325" s="5"/>
    </row>
    <row r="1326" spans="3:11" x14ac:dyDescent="0.45">
      <c r="C1326" s="28"/>
      <c r="D1326" s="2"/>
      <c r="E1326" s="5"/>
      <c r="F1326" s="5"/>
      <c r="G1326" s="53">
        <f t="shared" si="40"/>
        <v>0</v>
      </c>
      <c r="H1326" s="48" t="e">
        <f t="shared" si="41"/>
        <v>#DIV/0!</v>
      </c>
      <c r="K1326" s="5"/>
    </row>
    <row r="1327" spans="3:11" x14ac:dyDescent="0.45">
      <c r="C1327" s="28"/>
      <c r="D1327" s="2"/>
      <c r="E1327" s="5"/>
      <c r="F1327" s="5"/>
      <c r="G1327" s="53">
        <f t="shared" si="40"/>
        <v>0</v>
      </c>
      <c r="H1327" s="48" t="e">
        <f t="shared" si="41"/>
        <v>#DIV/0!</v>
      </c>
      <c r="K1327" s="5"/>
    </row>
    <row r="1328" spans="3:11" x14ac:dyDescent="0.45">
      <c r="C1328" s="28"/>
      <c r="D1328" s="2"/>
      <c r="E1328" s="5"/>
      <c r="F1328" s="5"/>
      <c r="G1328" s="53">
        <f t="shared" si="40"/>
        <v>0</v>
      </c>
      <c r="H1328" s="48" t="e">
        <f t="shared" si="41"/>
        <v>#DIV/0!</v>
      </c>
      <c r="K1328" s="5"/>
    </row>
    <row r="1329" spans="3:11" x14ac:dyDescent="0.45">
      <c r="C1329" s="28"/>
      <c r="D1329" s="2"/>
      <c r="E1329" s="5"/>
      <c r="F1329" s="5"/>
      <c r="G1329" s="53">
        <f t="shared" si="40"/>
        <v>0</v>
      </c>
      <c r="H1329" s="48" t="e">
        <f t="shared" si="41"/>
        <v>#DIV/0!</v>
      </c>
      <c r="K1329" s="5"/>
    </row>
    <row r="1330" spans="3:11" x14ac:dyDescent="0.45">
      <c r="C1330" s="28"/>
      <c r="D1330" s="2"/>
      <c r="E1330" s="5"/>
      <c r="F1330" s="5"/>
      <c r="G1330" s="53">
        <f t="shared" si="40"/>
        <v>0</v>
      </c>
      <c r="H1330" s="48" t="e">
        <f t="shared" si="41"/>
        <v>#DIV/0!</v>
      </c>
      <c r="K1330" s="5"/>
    </row>
    <row r="1331" spans="3:11" x14ac:dyDescent="0.45">
      <c r="C1331" s="28"/>
      <c r="D1331" s="2"/>
      <c r="E1331" s="5"/>
      <c r="F1331" s="5"/>
      <c r="G1331" s="53">
        <f t="shared" si="40"/>
        <v>0</v>
      </c>
      <c r="H1331" s="48" t="e">
        <f t="shared" si="41"/>
        <v>#DIV/0!</v>
      </c>
      <c r="K1331" s="5"/>
    </row>
    <row r="1332" spans="3:11" x14ac:dyDescent="0.45">
      <c r="C1332" s="28"/>
      <c r="D1332" s="2"/>
      <c r="E1332" s="5"/>
      <c r="F1332" s="5"/>
      <c r="G1332" s="53">
        <f t="shared" si="40"/>
        <v>0</v>
      </c>
      <c r="H1332" s="48" t="e">
        <f t="shared" si="41"/>
        <v>#DIV/0!</v>
      </c>
      <c r="K1332" s="5"/>
    </row>
    <row r="1333" spans="3:11" x14ac:dyDescent="0.45">
      <c r="C1333" s="28"/>
      <c r="D1333" s="2"/>
      <c r="E1333" s="5"/>
      <c r="F1333" s="5"/>
      <c r="G1333" s="53">
        <f t="shared" si="40"/>
        <v>0</v>
      </c>
      <c r="H1333" s="48" t="e">
        <f t="shared" si="41"/>
        <v>#DIV/0!</v>
      </c>
      <c r="K1333" s="5"/>
    </row>
    <row r="1334" spans="3:11" x14ac:dyDescent="0.45">
      <c r="C1334" s="28"/>
      <c r="D1334" s="2"/>
      <c r="E1334" s="5"/>
      <c r="F1334" s="5"/>
      <c r="G1334" s="53">
        <f t="shared" si="40"/>
        <v>0</v>
      </c>
      <c r="H1334" s="48" t="e">
        <f t="shared" si="41"/>
        <v>#DIV/0!</v>
      </c>
      <c r="K1334" s="5"/>
    </row>
    <row r="1335" spans="3:11" x14ac:dyDescent="0.45">
      <c r="C1335" s="28"/>
      <c r="D1335" s="2"/>
      <c r="E1335" s="5"/>
      <c r="F1335" s="5"/>
      <c r="G1335" s="53">
        <f t="shared" si="40"/>
        <v>0</v>
      </c>
      <c r="H1335" s="48" t="e">
        <f t="shared" si="41"/>
        <v>#DIV/0!</v>
      </c>
      <c r="K1335" s="5"/>
    </row>
    <row r="1336" spans="3:11" x14ac:dyDescent="0.45">
      <c r="C1336" s="28"/>
      <c r="D1336" s="2"/>
      <c r="E1336" s="5"/>
      <c r="F1336" s="5"/>
      <c r="G1336" s="53">
        <f t="shared" si="40"/>
        <v>0</v>
      </c>
      <c r="H1336" s="48" t="e">
        <f t="shared" si="41"/>
        <v>#DIV/0!</v>
      </c>
      <c r="K1336" s="5"/>
    </row>
    <row r="1337" spans="3:11" x14ac:dyDescent="0.45">
      <c r="C1337" s="28"/>
      <c r="D1337" s="2"/>
      <c r="E1337" s="5"/>
      <c r="F1337" s="5"/>
      <c r="G1337" s="53">
        <f t="shared" si="40"/>
        <v>0</v>
      </c>
      <c r="H1337" s="48" t="e">
        <f t="shared" si="41"/>
        <v>#DIV/0!</v>
      </c>
      <c r="K1337" s="5"/>
    </row>
    <row r="1338" spans="3:11" x14ac:dyDescent="0.45">
      <c r="C1338" s="28"/>
      <c r="D1338" s="2"/>
      <c r="E1338" s="5"/>
      <c r="F1338" s="5"/>
      <c r="G1338" s="53">
        <f t="shared" si="40"/>
        <v>0</v>
      </c>
      <c r="H1338" s="48" t="e">
        <f t="shared" si="41"/>
        <v>#DIV/0!</v>
      </c>
      <c r="K1338" s="5"/>
    </row>
    <row r="1339" spans="3:11" x14ac:dyDescent="0.45">
      <c r="C1339" s="28"/>
      <c r="D1339" s="2"/>
      <c r="E1339" s="5"/>
      <c r="F1339" s="5"/>
      <c r="G1339" s="53">
        <f t="shared" si="40"/>
        <v>0</v>
      </c>
      <c r="H1339" s="48" t="e">
        <f t="shared" si="41"/>
        <v>#DIV/0!</v>
      </c>
      <c r="K1339" s="5"/>
    </row>
    <row r="1340" spans="3:11" x14ac:dyDescent="0.45">
      <c r="C1340" s="28"/>
      <c r="D1340" s="2"/>
      <c r="E1340" s="5"/>
      <c r="F1340" s="5"/>
      <c r="G1340" s="53">
        <f t="shared" si="40"/>
        <v>0</v>
      </c>
      <c r="H1340" s="48" t="e">
        <f t="shared" si="41"/>
        <v>#DIV/0!</v>
      </c>
      <c r="K1340" s="5"/>
    </row>
    <row r="1341" spans="3:11" x14ac:dyDescent="0.45">
      <c r="C1341" s="28"/>
      <c r="D1341" s="2"/>
      <c r="E1341" s="5"/>
      <c r="F1341" s="5"/>
      <c r="G1341" s="53">
        <f t="shared" si="40"/>
        <v>0</v>
      </c>
      <c r="H1341" s="48" t="e">
        <f t="shared" si="41"/>
        <v>#DIV/0!</v>
      </c>
      <c r="K1341" s="5"/>
    </row>
    <row r="1342" spans="3:11" x14ac:dyDescent="0.45">
      <c r="C1342" s="28"/>
      <c r="D1342" s="2"/>
      <c r="E1342" s="5"/>
      <c r="F1342" s="5"/>
      <c r="G1342" s="53">
        <f t="shared" si="40"/>
        <v>0</v>
      </c>
      <c r="H1342" s="48" t="e">
        <f t="shared" si="41"/>
        <v>#DIV/0!</v>
      </c>
      <c r="K1342" s="5"/>
    </row>
    <row r="1343" spans="3:11" x14ac:dyDescent="0.45">
      <c r="C1343" s="28"/>
      <c r="D1343" s="2"/>
      <c r="E1343" s="5"/>
      <c r="F1343" s="5"/>
      <c r="G1343" s="53">
        <f t="shared" si="40"/>
        <v>0</v>
      </c>
      <c r="H1343" s="48" t="e">
        <f t="shared" si="41"/>
        <v>#DIV/0!</v>
      </c>
      <c r="K1343" s="5"/>
    </row>
    <row r="1344" spans="3:11" x14ac:dyDescent="0.45">
      <c r="C1344" s="28"/>
      <c r="D1344" s="2"/>
      <c r="E1344" s="5"/>
      <c r="F1344" s="5"/>
      <c r="G1344" s="53">
        <f t="shared" si="40"/>
        <v>0</v>
      </c>
      <c r="H1344" s="48" t="e">
        <f t="shared" si="41"/>
        <v>#DIV/0!</v>
      </c>
      <c r="K1344" s="5"/>
    </row>
    <row r="1345" spans="3:11" x14ac:dyDescent="0.45">
      <c r="C1345" s="28"/>
      <c r="D1345" s="2"/>
      <c r="E1345" s="5"/>
      <c r="F1345" s="5"/>
      <c r="G1345" s="53">
        <f t="shared" si="40"/>
        <v>0</v>
      </c>
      <c r="H1345" s="48" t="e">
        <f t="shared" si="41"/>
        <v>#DIV/0!</v>
      </c>
      <c r="K1345" s="5"/>
    </row>
    <row r="1346" spans="3:11" x14ac:dyDescent="0.45">
      <c r="C1346" s="28"/>
      <c r="D1346" s="2"/>
      <c r="E1346" s="5"/>
      <c r="F1346" s="5"/>
      <c r="G1346" s="53">
        <f t="shared" si="40"/>
        <v>0</v>
      </c>
      <c r="H1346" s="48" t="e">
        <f t="shared" si="41"/>
        <v>#DIV/0!</v>
      </c>
      <c r="K1346" s="5"/>
    </row>
    <row r="1347" spans="3:11" x14ac:dyDescent="0.45">
      <c r="C1347" s="28"/>
      <c r="D1347" s="2"/>
      <c r="E1347" s="5"/>
      <c r="F1347" s="5"/>
      <c r="G1347" s="53">
        <f t="shared" si="40"/>
        <v>0</v>
      </c>
      <c r="H1347" s="48" t="e">
        <f t="shared" si="41"/>
        <v>#DIV/0!</v>
      </c>
      <c r="K1347" s="5"/>
    </row>
    <row r="1348" spans="3:11" x14ac:dyDescent="0.45">
      <c r="C1348" s="28"/>
      <c r="D1348" s="2"/>
      <c r="E1348" s="5"/>
      <c r="F1348" s="5"/>
      <c r="G1348" s="53">
        <f t="shared" si="40"/>
        <v>0</v>
      </c>
      <c r="H1348" s="48" t="e">
        <f t="shared" si="41"/>
        <v>#DIV/0!</v>
      </c>
      <c r="K1348" s="5"/>
    </row>
    <row r="1349" spans="3:11" x14ac:dyDescent="0.45">
      <c r="C1349" s="28"/>
      <c r="D1349" s="2"/>
      <c r="E1349" s="5"/>
      <c r="F1349" s="5"/>
      <c r="G1349" s="53">
        <f t="shared" si="40"/>
        <v>0</v>
      </c>
      <c r="H1349" s="48" t="e">
        <f t="shared" si="41"/>
        <v>#DIV/0!</v>
      </c>
      <c r="K1349" s="5"/>
    </row>
    <row r="1350" spans="3:11" x14ac:dyDescent="0.45">
      <c r="C1350" s="28"/>
      <c r="D1350" s="2"/>
      <c r="E1350" s="5"/>
      <c r="F1350" s="5"/>
      <c r="G1350" s="53">
        <f t="shared" si="40"/>
        <v>0</v>
      </c>
      <c r="H1350" s="48" t="e">
        <f t="shared" si="41"/>
        <v>#DIV/0!</v>
      </c>
      <c r="K1350" s="5"/>
    </row>
    <row r="1351" spans="3:11" x14ac:dyDescent="0.45">
      <c r="C1351" s="28"/>
      <c r="D1351" s="2"/>
      <c r="E1351" s="5"/>
      <c r="F1351" s="5"/>
      <c r="G1351" s="53">
        <f t="shared" si="40"/>
        <v>0</v>
      </c>
      <c r="H1351" s="48" t="e">
        <f t="shared" si="41"/>
        <v>#DIV/0!</v>
      </c>
      <c r="K1351" s="5"/>
    </row>
    <row r="1352" spans="3:11" x14ac:dyDescent="0.45">
      <c r="C1352" s="28"/>
      <c r="D1352" s="2"/>
      <c r="E1352" s="5"/>
      <c r="F1352" s="5"/>
      <c r="G1352" s="53">
        <f t="shared" si="40"/>
        <v>0</v>
      </c>
      <c r="H1352" s="48" t="e">
        <f t="shared" si="41"/>
        <v>#DIV/0!</v>
      </c>
      <c r="K1352" s="5"/>
    </row>
    <row r="1353" spans="3:11" x14ac:dyDescent="0.45">
      <c r="C1353" s="28"/>
      <c r="D1353" s="2"/>
      <c r="E1353" s="5"/>
      <c r="F1353" s="5"/>
      <c r="G1353" s="53">
        <f t="shared" si="40"/>
        <v>0</v>
      </c>
      <c r="H1353" s="48" t="e">
        <f t="shared" si="41"/>
        <v>#DIV/0!</v>
      </c>
      <c r="K1353" s="5"/>
    </row>
    <row r="1354" spans="3:11" x14ac:dyDescent="0.45">
      <c r="C1354" s="28"/>
      <c r="D1354" s="2"/>
      <c r="E1354" s="5"/>
      <c r="F1354" s="5"/>
      <c r="G1354" s="53">
        <f t="shared" si="40"/>
        <v>0</v>
      </c>
      <c r="H1354" s="48" t="e">
        <f t="shared" si="41"/>
        <v>#DIV/0!</v>
      </c>
      <c r="K1354" s="5"/>
    </row>
    <row r="1355" spans="3:11" x14ac:dyDescent="0.45">
      <c r="C1355" s="28"/>
      <c r="D1355" s="2"/>
      <c r="E1355" s="5"/>
      <c r="F1355" s="5"/>
      <c r="G1355" s="53">
        <f t="shared" si="40"/>
        <v>0</v>
      </c>
      <c r="H1355" s="48" t="e">
        <f t="shared" si="41"/>
        <v>#DIV/0!</v>
      </c>
      <c r="K1355" s="5"/>
    </row>
    <row r="1356" spans="3:11" x14ac:dyDescent="0.45">
      <c r="C1356" s="28"/>
      <c r="D1356" s="2"/>
      <c r="E1356" s="5"/>
      <c r="F1356" s="5"/>
      <c r="G1356" s="53">
        <f t="shared" si="40"/>
        <v>0</v>
      </c>
      <c r="H1356" s="48" t="e">
        <f t="shared" si="41"/>
        <v>#DIV/0!</v>
      </c>
      <c r="K1356" s="5"/>
    </row>
    <row r="1357" spans="3:11" x14ac:dyDescent="0.45">
      <c r="C1357" s="28"/>
      <c r="D1357" s="2"/>
      <c r="E1357" s="5"/>
      <c r="F1357" s="5"/>
      <c r="G1357" s="53">
        <f t="shared" si="40"/>
        <v>0</v>
      </c>
      <c r="H1357" s="48" t="e">
        <f t="shared" si="41"/>
        <v>#DIV/0!</v>
      </c>
      <c r="K1357" s="5"/>
    </row>
    <row r="1358" spans="3:11" x14ac:dyDescent="0.45">
      <c r="C1358" s="28"/>
      <c r="D1358" s="2"/>
      <c r="E1358" s="5"/>
      <c r="F1358" s="5"/>
      <c r="G1358" s="53">
        <f t="shared" si="40"/>
        <v>0</v>
      </c>
      <c r="H1358" s="48" t="e">
        <f t="shared" si="41"/>
        <v>#DIV/0!</v>
      </c>
      <c r="K1358" s="5"/>
    </row>
    <row r="1359" spans="3:11" x14ac:dyDescent="0.45">
      <c r="C1359" s="28"/>
      <c r="D1359" s="2"/>
      <c r="E1359" s="5"/>
      <c r="F1359" s="5"/>
      <c r="G1359" s="53">
        <f t="shared" si="40"/>
        <v>0</v>
      </c>
      <c r="H1359" s="48" t="e">
        <f t="shared" si="41"/>
        <v>#DIV/0!</v>
      </c>
      <c r="K1359" s="5"/>
    </row>
    <row r="1360" spans="3:11" x14ac:dyDescent="0.45">
      <c r="C1360" s="28"/>
      <c r="D1360" s="2"/>
      <c r="E1360" s="5"/>
      <c r="F1360" s="5"/>
      <c r="G1360" s="53">
        <f t="shared" si="40"/>
        <v>0</v>
      </c>
      <c r="H1360" s="48" t="e">
        <f t="shared" si="41"/>
        <v>#DIV/0!</v>
      </c>
      <c r="K1360" s="5"/>
    </row>
    <row r="1361" spans="3:11" x14ac:dyDescent="0.45">
      <c r="C1361" s="28"/>
      <c r="D1361" s="2"/>
      <c r="E1361" s="5"/>
      <c r="F1361" s="5"/>
      <c r="G1361" s="53">
        <f t="shared" si="40"/>
        <v>0</v>
      </c>
      <c r="H1361" s="48" t="e">
        <f t="shared" si="41"/>
        <v>#DIV/0!</v>
      </c>
      <c r="K1361" s="5"/>
    </row>
    <row r="1362" spans="3:11" x14ac:dyDescent="0.45">
      <c r="C1362" s="28"/>
      <c r="D1362" s="2"/>
      <c r="E1362" s="5"/>
      <c r="F1362" s="5"/>
      <c r="G1362" s="53">
        <f t="shared" si="40"/>
        <v>0</v>
      </c>
      <c r="H1362" s="48" t="e">
        <f t="shared" si="41"/>
        <v>#DIV/0!</v>
      </c>
      <c r="K1362" s="5"/>
    </row>
    <row r="1363" spans="3:11" x14ac:dyDescent="0.45">
      <c r="C1363" s="28"/>
      <c r="D1363" s="2"/>
      <c r="E1363" s="5"/>
      <c r="F1363" s="5"/>
      <c r="G1363" s="53">
        <f t="shared" si="40"/>
        <v>0</v>
      </c>
      <c r="H1363" s="48" t="e">
        <f t="shared" si="41"/>
        <v>#DIV/0!</v>
      </c>
      <c r="K1363" s="5"/>
    </row>
    <row r="1364" spans="3:11" x14ac:dyDescent="0.45">
      <c r="C1364" s="28"/>
      <c r="D1364" s="2"/>
      <c r="E1364" s="5"/>
      <c r="F1364" s="5"/>
      <c r="G1364" s="53">
        <f t="shared" si="40"/>
        <v>0</v>
      </c>
      <c r="H1364" s="48" t="e">
        <f t="shared" si="41"/>
        <v>#DIV/0!</v>
      </c>
      <c r="K1364" s="5"/>
    </row>
    <row r="1365" spans="3:11" x14ac:dyDescent="0.45">
      <c r="C1365" s="28"/>
      <c r="D1365" s="2"/>
      <c r="E1365" s="5"/>
      <c r="F1365" s="5"/>
      <c r="G1365" s="53">
        <f t="shared" si="40"/>
        <v>0</v>
      </c>
      <c r="H1365" s="48" t="e">
        <f t="shared" si="41"/>
        <v>#DIV/0!</v>
      </c>
      <c r="K1365" s="5"/>
    </row>
    <row r="1366" spans="3:11" x14ac:dyDescent="0.45">
      <c r="C1366" s="28"/>
      <c r="D1366" s="2"/>
      <c r="E1366" s="5"/>
      <c r="F1366" s="5"/>
      <c r="G1366" s="53">
        <f t="shared" si="40"/>
        <v>0</v>
      </c>
      <c r="H1366" s="48" t="e">
        <f t="shared" si="41"/>
        <v>#DIV/0!</v>
      </c>
      <c r="K1366" s="5"/>
    </row>
    <row r="1367" spans="3:11" x14ac:dyDescent="0.45">
      <c r="C1367" s="28"/>
      <c r="D1367" s="2"/>
      <c r="E1367" s="5"/>
      <c r="F1367" s="5"/>
      <c r="G1367" s="53">
        <f t="shared" si="40"/>
        <v>0</v>
      </c>
      <c r="H1367" s="48" t="e">
        <f t="shared" si="41"/>
        <v>#DIV/0!</v>
      </c>
      <c r="K1367" s="5"/>
    </row>
    <row r="1368" spans="3:11" x14ac:dyDescent="0.45">
      <c r="C1368" s="28"/>
      <c r="D1368" s="2"/>
      <c r="E1368" s="5"/>
      <c r="F1368" s="5"/>
      <c r="G1368" s="53">
        <f t="shared" si="40"/>
        <v>0</v>
      </c>
      <c r="H1368" s="48" t="e">
        <f t="shared" si="41"/>
        <v>#DIV/0!</v>
      </c>
      <c r="K1368" s="5"/>
    </row>
    <row r="1369" spans="3:11" x14ac:dyDescent="0.45">
      <c r="C1369" s="28"/>
      <c r="D1369" s="2"/>
      <c r="E1369" s="5"/>
      <c r="F1369" s="5"/>
      <c r="G1369" s="53">
        <f t="shared" si="40"/>
        <v>0</v>
      </c>
      <c r="H1369" s="48" t="e">
        <f t="shared" si="41"/>
        <v>#DIV/0!</v>
      </c>
      <c r="K1369" s="5"/>
    </row>
    <row r="1370" spans="3:11" x14ac:dyDescent="0.45">
      <c r="C1370" s="28"/>
      <c r="D1370" s="2"/>
      <c r="E1370" s="5"/>
      <c r="F1370" s="5"/>
      <c r="G1370" s="53">
        <f t="shared" si="40"/>
        <v>0</v>
      </c>
      <c r="H1370" s="48" t="e">
        <f t="shared" si="41"/>
        <v>#DIV/0!</v>
      </c>
      <c r="K1370" s="5"/>
    </row>
    <row r="1371" spans="3:11" x14ac:dyDescent="0.45">
      <c r="C1371" s="28"/>
      <c r="D1371" s="2"/>
      <c r="E1371" s="5"/>
      <c r="F1371" s="5"/>
      <c r="G1371" s="53">
        <f t="shared" si="40"/>
        <v>0</v>
      </c>
      <c r="H1371" s="48" t="e">
        <f t="shared" si="41"/>
        <v>#DIV/0!</v>
      </c>
      <c r="K1371" s="5"/>
    </row>
    <row r="1372" spans="3:11" x14ac:dyDescent="0.45">
      <c r="C1372" s="28"/>
      <c r="D1372" s="2"/>
      <c r="E1372" s="5"/>
      <c r="F1372" s="5"/>
      <c r="G1372" s="53">
        <f t="shared" si="40"/>
        <v>0</v>
      </c>
      <c r="H1372" s="48" t="e">
        <f t="shared" si="41"/>
        <v>#DIV/0!</v>
      </c>
      <c r="K1372" s="5"/>
    </row>
    <row r="1373" spans="3:11" x14ac:dyDescent="0.45">
      <c r="C1373" s="28"/>
      <c r="D1373" s="2"/>
      <c r="E1373" s="5"/>
      <c r="F1373" s="5"/>
      <c r="G1373" s="53">
        <f t="shared" si="40"/>
        <v>0</v>
      </c>
      <c r="H1373" s="48" t="e">
        <f t="shared" si="41"/>
        <v>#DIV/0!</v>
      </c>
      <c r="K1373" s="5"/>
    </row>
    <row r="1374" spans="3:11" x14ac:dyDescent="0.45">
      <c r="C1374" s="28"/>
      <c r="D1374" s="2"/>
      <c r="E1374" s="5"/>
      <c r="F1374" s="5"/>
      <c r="G1374" s="53">
        <f t="shared" si="40"/>
        <v>0</v>
      </c>
      <c r="H1374" s="48" t="e">
        <f t="shared" si="41"/>
        <v>#DIV/0!</v>
      </c>
      <c r="K1374" s="5"/>
    </row>
    <row r="1375" spans="3:11" x14ac:dyDescent="0.45">
      <c r="C1375" s="28"/>
      <c r="D1375" s="2"/>
      <c r="E1375" s="5"/>
      <c r="F1375" s="5"/>
      <c r="G1375" s="53">
        <f t="shared" si="40"/>
        <v>0</v>
      </c>
      <c r="H1375" s="48" t="e">
        <f t="shared" si="41"/>
        <v>#DIV/0!</v>
      </c>
      <c r="K1375" s="5"/>
    </row>
    <row r="1376" spans="3:11" x14ac:dyDescent="0.45">
      <c r="C1376" s="28"/>
      <c r="D1376" s="2"/>
      <c r="E1376" s="5"/>
      <c r="F1376" s="5"/>
      <c r="G1376" s="53">
        <f t="shared" si="40"/>
        <v>0</v>
      </c>
      <c r="H1376" s="48" t="e">
        <f t="shared" si="41"/>
        <v>#DIV/0!</v>
      </c>
      <c r="K1376" s="5"/>
    </row>
    <row r="1377" spans="3:11" x14ac:dyDescent="0.45">
      <c r="C1377" s="28"/>
      <c r="D1377" s="2"/>
      <c r="E1377" s="5"/>
      <c r="F1377" s="5"/>
      <c r="G1377" s="53">
        <f t="shared" si="40"/>
        <v>0</v>
      </c>
      <c r="H1377" s="48" t="e">
        <f t="shared" si="41"/>
        <v>#DIV/0!</v>
      </c>
      <c r="K1377" s="5"/>
    </row>
    <row r="1378" spans="3:11" x14ac:dyDescent="0.45">
      <c r="C1378" s="28"/>
      <c r="D1378" s="2"/>
      <c r="E1378" s="5"/>
      <c r="F1378" s="5"/>
      <c r="G1378" s="53">
        <f t="shared" si="40"/>
        <v>0</v>
      </c>
      <c r="H1378" s="48" t="e">
        <f t="shared" si="41"/>
        <v>#DIV/0!</v>
      </c>
      <c r="K1378" s="5"/>
    </row>
    <row r="1379" spans="3:11" x14ac:dyDescent="0.45">
      <c r="C1379" s="28"/>
      <c r="D1379" s="2"/>
      <c r="E1379" s="5"/>
      <c r="F1379" s="5"/>
      <c r="G1379" s="53">
        <f t="shared" si="40"/>
        <v>0</v>
      </c>
      <c r="H1379" s="48" t="e">
        <f t="shared" si="41"/>
        <v>#DIV/0!</v>
      </c>
      <c r="K1379" s="5"/>
    </row>
    <row r="1380" spans="3:11" x14ac:dyDescent="0.45">
      <c r="C1380" s="28"/>
      <c r="D1380" s="2"/>
      <c r="E1380" s="5"/>
      <c r="F1380" s="5"/>
      <c r="G1380" s="53">
        <f t="shared" si="40"/>
        <v>0</v>
      </c>
      <c r="H1380" s="48" t="e">
        <f t="shared" si="41"/>
        <v>#DIV/0!</v>
      </c>
      <c r="K1380" s="5"/>
    </row>
    <row r="1381" spans="3:11" x14ac:dyDescent="0.45">
      <c r="C1381" s="28"/>
      <c r="D1381" s="2"/>
      <c r="E1381" s="5"/>
      <c r="F1381" s="5"/>
      <c r="G1381" s="53">
        <f t="shared" si="40"/>
        <v>0</v>
      </c>
      <c r="H1381" s="48" t="e">
        <f t="shared" si="41"/>
        <v>#DIV/0!</v>
      </c>
      <c r="K1381" s="5"/>
    </row>
    <row r="1382" spans="3:11" x14ac:dyDescent="0.45">
      <c r="C1382" s="28"/>
      <c r="D1382" s="2"/>
      <c r="E1382" s="5"/>
      <c r="F1382" s="5"/>
      <c r="G1382" s="53">
        <f t="shared" si="40"/>
        <v>0</v>
      </c>
      <c r="H1382" s="48" t="e">
        <f t="shared" si="41"/>
        <v>#DIV/0!</v>
      </c>
      <c r="K1382" s="5"/>
    </row>
    <row r="1383" spans="3:11" x14ac:dyDescent="0.45">
      <c r="C1383" s="28"/>
      <c r="D1383" s="2"/>
      <c r="E1383" s="5"/>
      <c r="F1383" s="5"/>
      <c r="G1383" s="53">
        <f t="shared" ref="G1383:G1446" si="42">E1383-F1383</f>
        <v>0</v>
      </c>
      <c r="H1383" s="48" t="e">
        <f t="shared" ref="H1383:H1446" si="43">G1383/E1383</f>
        <v>#DIV/0!</v>
      </c>
      <c r="K1383" s="5"/>
    </row>
    <row r="1384" spans="3:11" x14ac:dyDescent="0.45">
      <c r="C1384" s="28"/>
      <c r="D1384" s="2"/>
      <c r="E1384" s="5"/>
      <c r="F1384" s="5"/>
      <c r="G1384" s="53">
        <f t="shared" si="42"/>
        <v>0</v>
      </c>
      <c r="H1384" s="48" t="e">
        <f t="shared" si="43"/>
        <v>#DIV/0!</v>
      </c>
      <c r="K1384" s="5"/>
    </row>
    <row r="1385" spans="3:11" x14ac:dyDescent="0.45">
      <c r="C1385" s="28"/>
      <c r="D1385" s="2"/>
      <c r="E1385" s="5"/>
      <c r="F1385" s="5"/>
      <c r="G1385" s="53">
        <f t="shared" si="42"/>
        <v>0</v>
      </c>
      <c r="H1385" s="48" t="e">
        <f t="shared" si="43"/>
        <v>#DIV/0!</v>
      </c>
      <c r="K1385" s="5"/>
    </row>
    <row r="1386" spans="3:11" x14ac:dyDescent="0.45">
      <c r="C1386" s="28"/>
      <c r="D1386" s="2"/>
      <c r="E1386" s="5"/>
      <c r="F1386" s="5"/>
      <c r="G1386" s="53">
        <f t="shared" si="42"/>
        <v>0</v>
      </c>
      <c r="H1386" s="48" t="e">
        <f t="shared" si="43"/>
        <v>#DIV/0!</v>
      </c>
      <c r="K1386" s="5"/>
    </row>
    <row r="1387" spans="3:11" x14ac:dyDescent="0.45">
      <c r="C1387" s="28"/>
      <c r="D1387" s="2"/>
      <c r="E1387" s="5"/>
      <c r="F1387" s="5"/>
      <c r="G1387" s="53">
        <f t="shared" si="42"/>
        <v>0</v>
      </c>
      <c r="H1387" s="48" t="e">
        <f t="shared" si="43"/>
        <v>#DIV/0!</v>
      </c>
      <c r="K1387" s="5"/>
    </row>
    <row r="1388" spans="3:11" x14ac:dyDescent="0.45">
      <c r="C1388" s="28"/>
      <c r="D1388" s="2"/>
      <c r="E1388" s="5"/>
      <c r="F1388" s="5"/>
      <c r="G1388" s="53">
        <f t="shared" si="42"/>
        <v>0</v>
      </c>
      <c r="H1388" s="48" t="e">
        <f t="shared" si="43"/>
        <v>#DIV/0!</v>
      </c>
      <c r="K1388" s="5"/>
    </row>
    <row r="1389" spans="3:11" x14ac:dyDescent="0.45">
      <c r="C1389" s="28"/>
      <c r="D1389" s="2"/>
      <c r="E1389" s="5"/>
      <c r="F1389" s="5"/>
      <c r="G1389" s="53">
        <f t="shared" si="42"/>
        <v>0</v>
      </c>
      <c r="H1389" s="48" t="e">
        <f t="shared" si="43"/>
        <v>#DIV/0!</v>
      </c>
      <c r="K1389" s="5"/>
    </row>
    <row r="1390" spans="3:11" x14ac:dyDescent="0.45">
      <c r="C1390" s="28"/>
      <c r="D1390" s="2"/>
      <c r="E1390" s="5"/>
      <c r="F1390" s="5"/>
      <c r="G1390" s="53">
        <f t="shared" si="42"/>
        <v>0</v>
      </c>
      <c r="H1390" s="48" t="e">
        <f t="shared" si="43"/>
        <v>#DIV/0!</v>
      </c>
      <c r="K1390" s="5"/>
    </row>
    <row r="1391" spans="3:11" x14ac:dyDescent="0.45">
      <c r="C1391" s="28"/>
      <c r="D1391" s="2"/>
      <c r="E1391" s="5"/>
      <c r="F1391" s="5"/>
      <c r="G1391" s="53">
        <f t="shared" si="42"/>
        <v>0</v>
      </c>
      <c r="H1391" s="48" t="e">
        <f t="shared" si="43"/>
        <v>#DIV/0!</v>
      </c>
      <c r="K1391" s="5"/>
    </row>
    <row r="1392" spans="3:11" x14ac:dyDescent="0.45">
      <c r="C1392" s="28"/>
      <c r="D1392" s="2"/>
      <c r="E1392" s="5"/>
      <c r="F1392" s="5"/>
      <c r="G1392" s="53">
        <f t="shared" si="42"/>
        <v>0</v>
      </c>
      <c r="H1392" s="48" t="e">
        <f t="shared" si="43"/>
        <v>#DIV/0!</v>
      </c>
      <c r="K1392" s="5"/>
    </row>
    <row r="1393" spans="3:11" x14ac:dyDescent="0.45">
      <c r="C1393" s="28"/>
      <c r="D1393" s="2"/>
      <c r="E1393" s="5"/>
      <c r="F1393" s="5"/>
      <c r="G1393" s="53">
        <f t="shared" si="42"/>
        <v>0</v>
      </c>
      <c r="H1393" s="48" t="e">
        <f t="shared" si="43"/>
        <v>#DIV/0!</v>
      </c>
      <c r="K1393" s="5"/>
    </row>
    <row r="1394" spans="3:11" x14ac:dyDescent="0.45">
      <c r="C1394" s="28"/>
      <c r="D1394" s="2"/>
      <c r="E1394" s="5"/>
      <c r="F1394" s="5"/>
      <c r="G1394" s="53">
        <f t="shared" si="42"/>
        <v>0</v>
      </c>
      <c r="H1394" s="48" t="e">
        <f t="shared" si="43"/>
        <v>#DIV/0!</v>
      </c>
      <c r="K1394" s="5"/>
    </row>
    <row r="1395" spans="3:11" x14ac:dyDescent="0.45">
      <c r="C1395" s="28"/>
      <c r="D1395" s="2"/>
      <c r="E1395" s="5"/>
      <c r="F1395" s="5"/>
      <c r="G1395" s="53">
        <f t="shared" si="42"/>
        <v>0</v>
      </c>
      <c r="H1395" s="48" t="e">
        <f t="shared" si="43"/>
        <v>#DIV/0!</v>
      </c>
      <c r="K1395" s="5"/>
    </row>
    <row r="1396" spans="3:11" x14ac:dyDescent="0.45">
      <c r="C1396" s="28"/>
      <c r="D1396" s="2"/>
      <c r="E1396" s="5"/>
      <c r="F1396" s="5"/>
      <c r="G1396" s="53">
        <f t="shared" si="42"/>
        <v>0</v>
      </c>
      <c r="H1396" s="48" t="e">
        <f t="shared" si="43"/>
        <v>#DIV/0!</v>
      </c>
      <c r="K1396" s="5"/>
    </row>
    <row r="1397" spans="3:11" x14ac:dyDescent="0.45">
      <c r="C1397" s="28"/>
      <c r="D1397" s="2"/>
      <c r="E1397" s="5"/>
      <c r="F1397" s="5"/>
      <c r="G1397" s="53">
        <f t="shared" si="42"/>
        <v>0</v>
      </c>
      <c r="H1397" s="48" t="e">
        <f t="shared" si="43"/>
        <v>#DIV/0!</v>
      </c>
      <c r="K1397" s="5"/>
    </row>
    <row r="1398" spans="3:11" x14ac:dyDescent="0.45">
      <c r="C1398" s="28"/>
      <c r="D1398" s="2"/>
      <c r="E1398" s="5"/>
      <c r="F1398" s="5"/>
      <c r="G1398" s="53">
        <f t="shared" si="42"/>
        <v>0</v>
      </c>
      <c r="H1398" s="48" t="e">
        <f t="shared" si="43"/>
        <v>#DIV/0!</v>
      </c>
      <c r="K1398" s="5"/>
    </row>
    <row r="1399" spans="3:11" x14ac:dyDescent="0.45">
      <c r="C1399" s="28"/>
      <c r="D1399" s="2"/>
      <c r="E1399" s="5"/>
      <c r="F1399" s="5"/>
      <c r="G1399" s="53">
        <f t="shared" si="42"/>
        <v>0</v>
      </c>
      <c r="H1399" s="48" t="e">
        <f t="shared" si="43"/>
        <v>#DIV/0!</v>
      </c>
      <c r="K1399" s="5"/>
    </row>
    <row r="1400" spans="3:11" x14ac:dyDescent="0.45">
      <c r="C1400" s="28"/>
      <c r="D1400" s="2"/>
      <c r="E1400" s="5"/>
      <c r="F1400" s="5"/>
      <c r="G1400" s="53">
        <f t="shared" si="42"/>
        <v>0</v>
      </c>
      <c r="H1400" s="48" t="e">
        <f t="shared" si="43"/>
        <v>#DIV/0!</v>
      </c>
      <c r="K1400" s="5"/>
    </row>
    <row r="1401" spans="3:11" x14ac:dyDescent="0.45">
      <c r="C1401" s="28"/>
      <c r="D1401" s="2"/>
      <c r="E1401" s="5"/>
      <c r="F1401" s="5"/>
      <c r="G1401" s="53">
        <f t="shared" si="42"/>
        <v>0</v>
      </c>
      <c r="H1401" s="48" t="e">
        <f t="shared" si="43"/>
        <v>#DIV/0!</v>
      </c>
      <c r="K1401" s="5"/>
    </row>
    <row r="1402" spans="3:11" x14ac:dyDescent="0.45">
      <c r="C1402" s="28"/>
      <c r="D1402" s="2"/>
      <c r="E1402" s="5"/>
      <c r="F1402" s="5"/>
      <c r="G1402" s="53">
        <f t="shared" si="42"/>
        <v>0</v>
      </c>
      <c r="H1402" s="48" t="e">
        <f t="shared" si="43"/>
        <v>#DIV/0!</v>
      </c>
      <c r="K1402" s="5"/>
    </row>
    <row r="1403" spans="3:11" x14ac:dyDescent="0.45">
      <c r="C1403" s="28"/>
      <c r="D1403" s="2"/>
      <c r="E1403" s="5"/>
      <c r="F1403" s="5"/>
      <c r="G1403" s="53">
        <f t="shared" si="42"/>
        <v>0</v>
      </c>
      <c r="H1403" s="48" t="e">
        <f t="shared" si="43"/>
        <v>#DIV/0!</v>
      </c>
      <c r="K1403" s="5"/>
    </row>
    <row r="1404" spans="3:11" x14ac:dyDescent="0.45">
      <c r="C1404" s="28"/>
      <c r="D1404" s="2"/>
      <c r="E1404" s="5"/>
      <c r="F1404" s="5"/>
      <c r="G1404" s="53">
        <f t="shared" si="42"/>
        <v>0</v>
      </c>
      <c r="H1404" s="48" t="e">
        <f t="shared" si="43"/>
        <v>#DIV/0!</v>
      </c>
      <c r="K1404" s="5"/>
    </row>
    <row r="1405" spans="3:11" x14ac:dyDescent="0.45">
      <c r="C1405" s="28"/>
      <c r="D1405" s="2"/>
      <c r="E1405" s="5"/>
      <c r="F1405" s="5"/>
      <c r="G1405" s="53">
        <f t="shared" si="42"/>
        <v>0</v>
      </c>
      <c r="H1405" s="48" t="e">
        <f t="shared" si="43"/>
        <v>#DIV/0!</v>
      </c>
      <c r="K1405" s="5"/>
    </row>
    <row r="1406" spans="3:11" x14ac:dyDescent="0.45">
      <c r="C1406" s="28"/>
      <c r="D1406" s="2"/>
      <c r="E1406" s="5"/>
      <c r="F1406" s="5"/>
      <c r="G1406" s="53">
        <f t="shared" si="42"/>
        <v>0</v>
      </c>
      <c r="H1406" s="48" t="e">
        <f t="shared" si="43"/>
        <v>#DIV/0!</v>
      </c>
      <c r="K1406" s="5"/>
    </row>
    <row r="1407" spans="3:11" x14ac:dyDescent="0.45">
      <c r="C1407" s="28"/>
      <c r="D1407" s="2"/>
      <c r="E1407" s="5"/>
      <c r="F1407" s="5"/>
      <c r="G1407" s="53">
        <f t="shared" si="42"/>
        <v>0</v>
      </c>
      <c r="H1407" s="48" t="e">
        <f t="shared" si="43"/>
        <v>#DIV/0!</v>
      </c>
      <c r="K1407" s="5"/>
    </row>
    <row r="1408" spans="3:11" x14ac:dyDescent="0.45">
      <c r="C1408" s="28"/>
      <c r="D1408" s="2"/>
      <c r="E1408" s="5"/>
      <c r="F1408" s="5"/>
      <c r="G1408" s="53">
        <f t="shared" si="42"/>
        <v>0</v>
      </c>
      <c r="H1408" s="48" t="e">
        <f t="shared" si="43"/>
        <v>#DIV/0!</v>
      </c>
      <c r="K1408" s="5"/>
    </row>
    <row r="1409" spans="3:11" x14ac:dyDescent="0.45">
      <c r="C1409" s="28"/>
      <c r="D1409" s="2"/>
      <c r="E1409" s="5"/>
      <c r="F1409" s="5"/>
      <c r="G1409" s="53">
        <f t="shared" si="42"/>
        <v>0</v>
      </c>
      <c r="H1409" s="48" t="e">
        <f t="shared" si="43"/>
        <v>#DIV/0!</v>
      </c>
      <c r="K1409" s="5"/>
    </row>
    <row r="1410" spans="3:11" x14ac:dyDescent="0.45">
      <c r="C1410" s="28"/>
      <c r="D1410" s="2"/>
      <c r="E1410" s="5"/>
      <c r="F1410" s="5"/>
      <c r="G1410" s="53">
        <f t="shared" si="42"/>
        <v>0</v>
      </c>
      <c r="H1410" s="48" t="e">
        <f t="shared" si="43"/>
        <v>#DIV/0!</v>
      </c>
      <c r="K1410" s="5"/>
    </row>
    <row r="1411" spans="3:11" x14ac:dyDescent="0.45">
      <c r="C1411" s="28"/>
      <c r="D1411" s="2"/>
      <c r="E1411" s="5"/>
      <c r="F1411" s="5"/>
      <c r="G1411" s="53">
        <f t="shared" si="42"/>
        <v>0</v>
      </c>
      <c r="H1411" s="48" t="e">
        <f t="shared" si="43"/>
        <v>#DIV/0!</v>
      </c>
      <c r="K1411" s="5"/>
    </row>
    <row r="1412" spans="3:11" x14ac:dyDescent="0.45">
      <c r="C1412" s="28"/>
      <c r="D1412" s="2"/>
      <c r="E1412" s="5"/>
      <c r="F1412" s="5"/>
      <c r="G1412" s="53">
        <f t="shared" si="42"/>
        <v>0</v>
      </c>
      <c r="H1412" s="48" t="e">
        <f t="shared" si="43"/>
        <v>#DIV/0!</v>
      </c>
      <c r="K1412" s="5"/>
    </row>
    <row r="1413" spans="3:11" x14ac:dyDescent="0.45">
      <c r="C1413" s="28"/>
      <c r="D1413" s="2"/>
      <c r="E1413" s="5"/>
      <c r="F1413" s="5"/>
      <c r="G1413" s="53">
        <f t="shared" si="42"/>
        <v>0</v>
      </c>
      <c r="H1413" s="48" t="e">
        <f t="shared" si="43"/>
        <v>#DIV/0!</v>
      </c>
      <c r="K1413" s="5"/>
    </row>
    <row r="1414" spans="3:11" x14ac:dyDescent="0.45">
      <c r="C1414" s="28"/>
      <c r="D1414" s="2"/>
      <c r="E1414" s="5"/>
      <c r="F1414" s="5"/>
      <c r="G1414" s="53">
        <f t="shared" si="42"/>
        <v>0</v>
      </c>
      <c r="H1414" s="48" t="e">
        <f t="shared" si="43"/>
        <v>#DIV/0!</v>
      </c>
      <c r="K1414" s="5"/>
    </row>
    <row r="1415" spans="3:11" x14ac:dyDescent="0.45">
      <c r="C1415" s="28"/>
      <c r="D1415" s="2"/>
      <c r="E1415" s="5"/>
      <c r="F1415" s="5"/>
      <c r="G1415" s="53">
        <f t="shared" si="42"/>
        <v>0</v>
      </c>
      <c r="H1415" s="48" t="e">
        <f t="shared" si="43"/>
        <v>#DIV/0!</v>
      </c>
      <c r="K1415" s="5"/>
    </row>
    <row r="1416" spans="3:11" x14ac:dyDescent="0.45">
      <c r="C1416" s="28"/>
      <c r="D1416" s="2"/>
      <c r="E1416" s="5"/>
      <c r="F1416" s="5"/>
      <c r="G1416" s="53">
        <f t="shared" si="42"/>
        <v>0</v>
      </c>
      <c r="H1416" s="48" t="e">
        <f t="shared" si="43"/>
        <v>#DIV/0!</v>
      </c>
      <c r="K1416" s="5"/>
    </row>
    <row r="1417" spans="3:11" x14ac:dyDescent="0.45">
      <c r="C1417" s="28"/>
      <c r="D1417" s="2"/>
      <c r="E1417" s="5"/>
      <c r="F1417" s="5"/>
      <c r="G1417" s="53">
        <f t="shared" si="42"/>
        <v>0</v>
      </c>
      <c r="H1417" s="48" t="e">
        <f t="shared" si="43"/>
        <v>#DIV/0!</v>
      </c>
      <c r="K1417" s="5"/>
    </row>
    <row r="1418" spans="3:11" x14ac:dyDescent="0.45">
      <c r="C1418" s="28"/>
      <c r="D1418" s="2"/>
      <c r="E1418" s="5"/>
      <c r="F1418" s="5"/>
      <c r="G1418" s="53">
        <f t="shared" si="42"/>
        <v>0</v>
      </c>
      <c r="H1418" s="48" t="e">
        <f t="shared" si="43"/>
        <v>#DIV/0!</v>
      </c>
      <c r="K1418" s="5"/>
    </row>
    <row r="1419" spans="3:11" x14ac:dyDescent="0.45">
      <c r="C1419" s="28"/>
      <c r="D1419" s="2"/>
      <c r="E1419" s="5"/>
      <c r="F1419" s="5"/>
      <c r="G1419" s="53">
        <f t="shared" si="42"/>
        <v>0</v>
      </c>
      <c r="H1419" s="48" t="e">
        <f t="shared" si="43"/>
        <v>#DIV/0!</v>
      </c>
      <c r="K1419" s="5"/>
    </row>
    <row r="1420" spans="3:11" x14ac:dyDescent="0.45">
      <c r="C1420" s="28"/>
      <c r="D1420" s="2"/>
      <c r="E1420" s="5"/>
      <c r="F1420" s="5"/>
      <c r="G1420" s="53">
        <f t="shared" si="42"/>
        <v>0</v>
      </c>
      <c r="H1420" s="48" t="e">
        <f t="shared" si="43"/>
        <v>#DIV/0!</v>
      </c>
      <c r="K1420" s="5"/>
    </row>
    <row r="1421" spans="3:11" x14ac:dyDescent="0.45">
      <c r="C1421" s="28"/>
      <c r="D1421" s="2"/>
      <c r="E1421" s="5"/>
      <c r="F1421" s="5"/>
      <c r="G1421" s="53">
        <f t="shared" si="42"/>
        <v>0</v>
      </c>
      <c r="H1421" s="48" t="e">
        <f t="shared" si="43"/>
        <v>#DIV/0!</v>
      </c>
      <c r="K1421" s="5"/>
    </row>
    <row r="1422" spans="3:11" x14ac:dyDescent="0.45">
      <c r="C1422" s="28"/>
      <c r="D1422" s="2"/>
      <c r="E1422" s="5"/>
      <c r="F1422" s="5"/>
      <c r="G1422" s="53">
        <f t="shared" si="42"/>
        <v>0</v>
      </c>
      <c r="H1422" s="48" t="e">
        <f t="shared" si="43"/>
        <v>#DIV/0!</v>
      </c>
      <c r="K1422" s="5"/>
    </row>
    <row r="1423" spans="3:11" x14ac:dyDescent="0.45">
      <c r="C1423" s="28"/>
      <c r="D1423" s="2"/>
      <c r="E1423" s="5"/>
      <c r="F1423" s="5"/>
      <c r="G1423" s="53">
        <f t="shared" si="42"/>
        <v>0</v>
      </c>
      <c r="H1423" s="48" t="e">
        <f t="shared" si="43"/>
        <v>#DIV/0!</v>
      </c>
      <c r="K1423" s="5"/>
    </row>
    <row r="1424" spans="3:11" x14ac:dyDescent="0.45">
      <c r="C1424" s="28"/>
      <c r="D1424" s="2"/>
      <c r="E1424" s="5"/>
      <c r="F1424" s="5"/>
      <c r="G1424" s="53">
        <f t="shared" si="42"/>
        <v>0</v>
      </c>
      <c r="H1424" s="48" t="e">
        <f t="shared" si="43"/>
        <v>#DIV/0!</v>
      </c>
      <c r="K1424" s="5"/>
    </row>
    <row r="1425" spans="3:11" x14ac:dyDescent="0.45">
      <c r="C1425" s="28"/>
      <c r="D1425" s="2"/>
      <c r="E1425" s="5"/>
      <c r="F1425" s="5"/>
      <c r="G1425" s="53">
        <f t="shared" si="42"/>
        <v>0</v>
      </c>
      <c r="H1425" s="48" t="e">
        <f t="shared" si="43"/>
        <v>#DIV/0!</v>
      </c>
      <c r="K1425" s="5"/>
    </row>
    <row r="1426" spans="3:11" x14ac:dyDescent="0.45">
      <c r="C1426" s="28"/>
      <c r="D1426" s="2"/>
      <c r="E1426" s="5"/>
      <c r="F1426" s="5"/>
      <c r="G1426" s="53">
        <f t="shared" si="42"/>
        <v>0</v>
      </c>
      <c r="H1426" s="48" t="e">
        <f t="shared" si="43"/>
        <v>#DIV/0!</v>
      </c>
      <c r="K1426" s="5"/>
    </row>
    <row r="1427" spans="3:11" x14ac:dyDescent="0.45">
      <c r="C1427" s="28"/>
      <c r="D1427" s="2"/>
      <c r="E1427" s="5"/>
      <c r="F1427" s="5"/>
      <c r="G1427" s="53">
        <f t="shared" si="42"/>
        <v>0</v>
      </c>
      <c r="H1427" s="48" t="e">
        <f t="shared" si="43"/>
        <v>#DIV/0!</v>
      </c>
      <c r="K1427" s="5"/>
    </row>
    <row r="1428" spans="3:11" x14ac:dyDescent="0.45">
      <c r="C1428" s="28"/>
      <c r="D1428" s="2"/>
      <c r="E1428" s="5"/>
      <c r="F1428" s="5"/>
      <c r="G1428" s="53">
        <f t="shared" si="42"/>
        <v>0</v>
      </c>
      <c r="H1428" s="48" t="e">
        <f t="shared" si="43"/>
        <v>#DIV/0!</v>
      </c>
      <c r="K1428" s="5"/>
    </row>
    <row r="1429" spans="3:11" x14ac:dyDescent="0.45">
      <c r="C1429" s="28"/>
      <c r="D1429" s="2"/>
      <c r="E1429" s="5"/>
      <c r="F1429" s="5"/>
      <c r="G1429" s="53">
        <f t="shared" si="42"/>
        <v>0</v>
      </c>
      <c r="H1429" s="48" t="e">
        <f t="shared" si="43"/>
        <v>#DIV/0!</v>
      </c>
      <c r="K1429" s="5"/>
    </row>
    <row r="1430" spans="3:11" x14ac:dyDescent="0.45">
      <c r="C1430" s="28"/>
      <c r="D1430" s="2"/>
      <c r="E1430" s="5"/>
      <c r="F1430" s="5"/>
      <c r="G1430" s="53">
        <f t="shared" si="42"/>
        <v>0</v>
      </c>
      <c r="H1430" s="48" t="e">
        <f t="shared" si="43"/>
        <v>#DIV/0!</v>
      </c>
      <c r="K1430" s="5"/>
    </row>
    <row r="1431" spans="3:11" x14ac:dyDescent="0.45">
      <c r="C1431" s="28"/>
      <c r="D1431" s="2"/>
      <c r="E1431" s="5"/>
      <c r="F1431" s="5"/>
      <c r="G1431" s="53">
        <f t="shared" si="42"/>
        <v>0</v>
      </c>
      <c r="H1431" s="48" t="e">
        <f t="shared" si="43"/>
        <v>#DIV/0!</v>
      </c>
      <c r="K1431" s="5"/>
    </row>
    <row r="1432" spans="3:11" x14ac:dyDescent="0.45">
      <c r="C1432" s="28"/>
      <c r="D1432" s="2"/>
      <c r="E1432" s="5"/>
      <c r="F1432" s="5"/>
      <c r="G1432" s="53">
        <f t="shared" si="42"/>
        <v>0</v>
      </c>
      <c r="H1432" s="48" t="e">
        <f t="shared" si="43"/>
        <v>#DIV/0!</v>
      </c>
      <c r="K1432" s="5"/>
    </row>
    <row r="1433" spans="3:11" x14ac:dyDescent="0.45">
      <c r="C1433" s="28"/>
      <c r="D1433" s="2"/>
      <c r="E1433" s="5"/>
      <c r="F1433" s="5"/>
      <c r="G1433" s="53">
        <f t="shared" si="42"/>
        <v>0</v>
      </c>
      <c r="H1433" s="48" t="e">
        <f t="shared" si="43"/>
        <v>#DIV/0!</v>
      </c>
      <c r="K1433" s="5"/>
    </row>
    <row r="1434" spans="3:11" x14ac:dyDescent="0.45">
      <c r="C1434" s="28"/>
      <c r="D1434" s="2"/>
      <c r="E1434" s="5"/>
      <c r="F1434" s="5"/>
      <c r="G1434" s="53">
        <f t="shared" si="42"/>
        <v>0</v>
      </c>
      <c r="H1434" s="48" t="e">
        <f t="shared" si="43"/>
        <v>#DIV/0!</v>
      </c>
      <c r="K1434" s="5"/>
    </row>
    <row r="1435" spans="3:11" x14ac:dyDescent="0.45">
      <c r="C1435" s="28"/>
      <c r="D1435" s="2"/>
      <c r="E1435" s="5"/>
      <c r="F1435" s="5"/>
      <c r="G1435" s="53">
        <f t="shared" si="42"/>
        <v>0</v>
      </c>
      <c r="H1435" s="48" t="e">
        <f t="shared" si="43"/>
        <v>#DIV/0!</v>
      </c>
      <c r="K1435" s="5"/>
    </row>
    <row r="1436" spans="3:11" x14ac:dyDescent="0.45">
      <c r="C1436" s="28"/>
      <c r="D1436" s="2"/>
      <c r="E1436" s="5"/>
      <c r="F1436" s="5"/>
      <c r="G1436" s="53">
        <f t="shared" si="42"/>
        <v>0</v>
      </c>
      <c r="H1436" s="48" t="e">
        <f t="shared" si="43"/>
        <v>#DIV/0!</v>
      </c>
      <c r="K1436" s="5"/>
    </row>
    <row r="1437" spans="3:11" x14ac:dyDescent="0.45">
      <c r="C1437" s="28"/>
      <c r="D1437" s="2"/>
      <c r="E1437" s="5"/>
      <c r="F1437" s="5"/>
      <c r="G1437" s="53">
        <f t="shared" si="42"/>
        <v>0</v>
      </c>
      <c r="H1437" s="48" t="e">
        <f t="shared" si="43"/>
        <v>#DIV/0!</v>
      </c>
      <c r="K1437" s="5"/>
    </row>
    <row r="1438" spans="3:11" x14ac:dyDescent="0.45">
      <c r="C1438" s="28"/>
      <c r="D1438" s="2"/>
      <c r="E1438" s="5"/>
      <c r="F1438" s="5"/>
      <c r="G1438" s="53">
        <f t="shared" si="42"/>
        <v>0</v>
      </c>
      <c r="H1438" s="48" t="e">
        <f t="shared" si="43"/>
        <v>#DIV/0!</v>
      </c>
      <c r="K1438" s="5"/>
    </row>
    <row r="1439" spans="3:11" x14ac:dyDescent="0.45">
      <c r="C1439" s="28"/>
      <c r="D1439" s="2"/>
      <c r="E1439" s="5"/>
      <c r="F1439" s="5"/>
      <c r="G1439" s="53">
        <f t="shared" si="42"/>
        <v>0</v>
      </c>
      <c r="H1439" s="48" t="e">
        <f t="shared" si="43"/>
        <v>#DIV/0!</v>
      </c>
      <c r="K1439" s="5"/>
    </row>
    <row r="1440" spans="3:11" x14ac:dyDescent="0.45">
      <c r="C1440" s="28"/>
      <c r="D1440" s="2"/>
      <c r="E1440" s="5"/>
      <c r="F1440" s="5"/>
      <c r="G1440" s="53">
        <f t="shared" si="42"/>
        <v>0</v>
      </c>
      <c r="H1440" s="48" t="e">
        <f t="shared" si="43"/>
        <v>#DIV/0!</v>
      </c>
      <c r="K1440" s="5"/>
    </row>
    <row r="1441" spans="3:11" x14ac:dyDescent="0.45">
      <c r="C1441" s="28"/>
      <c r="D1441" s="2"/>
      <c r="E1441" s="5"/>
      <c r="F1441" s="5"/>
      <c r="G1441" s="53">
        <f t="shared" si="42"/>
        <v>0</v>
      </c>
      <c r="H1441" s="48" t="e">
        <f t="shared" si="43"/>
        <v>#DIV/0!</v>
      </c>
      <c r="K1441" s="5"/>
    </row>
    <row r="1442" spans="3:11" x14ac:dyDescent="0.45">
      <c r="C1442" s="28"/>
      <c r="D1442" s="2"/>
      <c r="E1442" s="5"/>
      <c r="F1442" s="5"/>
      <c r="G1442" s="53">
        <f t="shared" si="42"/>
        <v>0</v>
      </c>
      <c r="H1442" s="48" t="e">
        <f t="shared" si="43"/>
        <v>#DIV/0!</v>
      </c>
      <c r="K1442" s="5"/>
    </row>
    <row r="1443" spans="3:11" x14ac:dyDescent="0.45">
      <c r="C1443" s="28"/>
      <c r="D1443" s="2"/>
      <c r="E1443" s="5"/>
      <c r="F1443" s="5"/>
      <c r="G1443" s="53">
        <f t="shared" si="42"/>
        <v>0</v>
      </c>
      <c r="H1443" s="48" t="e">
        <f t="shared" si="43"/>
        <v>#DIV/0!</v>
      </c>
      <c r="K1443" s="5"/>
    </row>
    <row r="1444" spans="3:11" x14ac:dyDescent="0.45">
      <c r="C1444" s="28"/>
      <c r="D1444" s="2"/>
      <c r="E1444" s="5"/>
      <c r="F1444" s="5"/>
      <c r="G1444" s="53">
        <f t="shared" si="42"/>
        <v>0</v>
      </c>
      <c r="H1444" s="48" t="e">
        <f t="shared" si="43"/>
        <v>#DIV/0!</v>
      </c>
      <c r="K1444" s="5"/>
    </row>
    <row r="1445" spans="3:11" x14ac:dyDescent="0.45">
      <c r="C1445" s="28"/>
      <c r="D1445" s="2"/>
      <c r="E1445" s="5"/>
      <c r="F1445" s="5"/>
      <c r="G1445" s="53">
        <f t="shared" si="42"/>
        <v>0</v>
      </c>
      <c r="H1445" s="48" t="e">
        <f t="shared" si="43"/>
        <v>#DIV/0!</v>
      </c>
      <c r="K1445" s="5"/>
    </row>
    <row r="1446" spans="3:11" x14ac:dyDescent="0.45">
      <c r="C1446" s="28"/>
      <c r="D1446" s="2"/>
      <c r="E1446" s="5"/>
      <c r="F1446" s="5"/>
      <c r="G1446" s="53">
        <f t="shared" si="42"/>
        <v>0</v>
      </c>
      <c r="H1446" s="48" t="e">
        <f t="shared" si="43"/>
        <v>#DIV/0!</v>
      </c>
      <c r="K1446" s="5"/>
    </row>
    <row r="1447" spans="3:11" x14ac:dyDescent="0.45">
      <c r="C1447" s="28"/>
      <c r="D1447" s="2"/>
      <c r="E1447" s="5"/>
      <c r="F1447" s="5"/>
      <c r="G1447" s="53">
        <f t="shared" ref="G1447:G1510" si="44">E1447-F1447</f>
        <v>0</v>
      </c>
      <c r="H1447" s="48" t="e">
        <f t="shared" ref="H1447:H1510" si="45">G1447/E1447</f>
        <v>#DIV/0!</v>
      </c>
      <c r="K1447" s="5"/>
    </row>
    <row r="1448" spans="3:11" x14ac:dyDescent="0.45">
      <c r="C1448" s="28"/>
      <c r="D1448" s="2"/>
      <c r="E1448" s="5"/>
      <c r="F1448" s="5"/>
      <c r="G1448" s="53">
        <f t="shared" si="44"/>
        <v>0</v>
      </c>
      <c r="H1448" s="48" t="e">
        <f t="shared" si="45"/>
        <v>#DIV/0!</v>
      </c>
      <c r="K1448" s="5"/>
    </row>
    <row r="1449" spans="3:11" x14ac:dyDescent="0.45">
      <c r="C1449" s="28"/>
      <c r="D1449" s="2"/>
      <c r="E1449" s="5"/>
      <c r="F1449" s="5"/>
      <c r="G1449" s="53">
        <f t="shared" si="44"/>
        <v>0</v>
      </c>
      <c r="H1449" s="48" t="e">
        <f t="shared" si="45"/>
        <v>#DIV/0!</v>
      </c>
      <c r="K1449" s="5"/>
    </row>
    <row r="1450" spans="3:11" x14ac:dyDescent="0.45">
      <c r="C1450" s="28"/>
      <c r="D1450" s="2"/>
      <c r="E1450" s="5"/>
      <c r="F1450" s="5"/>
      <c r="G1450" s="53">
        <f t="shared" si="44"/>
        <v>0</v>
      </c>
      <c r="H1450" s="48" t="e">
        <f t="shared" si="45"/>
        <v>#DIV/0!</v>
      </c>
      <c r="K1450" s="5"/>
    </row>
    <row r="1451" spans="3:11" x14ac:dyDescent="0.45">
      <c r="C1451" s="28"/>
      <c r="D1451" s="2"/>
      <c r="E1451" s="5"/>
      <c r="F1451" s="5"/>
      <c r="G1451" s="53">
        <f t="shared" si="44"/>
        <v>0</v>
      </c>
      <c r="H1451" s="48" t="e">
        <f t="shared" si="45"/>
        <v>#DIV/0!</v>
      </c>
      <c r="K1451" s="5"/>
    </row>
    <row r="1452" spans="3:11" x14ac:dyDescent="0.45">
      <c r="C1452" s="28"/>
      <c r="D1452" s="2"/>
      <c r="E1452" s="5"/>
      <c r="F1452" s="5"/>
      <c r="G1452" s="53">
        <f t="shared" si="44"/>
        <v>0</v>
      </c>
      <c r="H1452" s="48" t="e">
        <f t="shared" si="45"/>
        <v>#DIV/0!</v>
      </c>
      <c r="K1452" s="5"/>
    </row>
    <row r="1453" spans="3:11" x14ac:dyDescent="0.45">
      <c r="C1453" s="28"/>
      <c r="D1453" s="2"/>
      <c r="E1453" s="5"/>
      <c r="F1453" s="5"/>
      <c r="G1453" s="53">
        <f t="shared" si="44"/>
        <v>0</v>
      </c>
      <c r="H1453" s="48" t="e">
        <f t="shared" si="45"/>
        <v>#DIV/0!</v>
      </c>
      <c r="K1453" s="5"/>
    </row>
    <row r="1454" spans="3:11" x14ac:dyDescent="0.45">
      <c r="C1454" s="28"/>
      <c r="D1454" s="2"/>
      <c r="E1454" s="5"/>
      <c r="F1454" s="5"/>
      <c r="G1454" s="53">
        <f t="shared" si="44"/>
        <v>0</v>
      </c>
      <c r="H1454" s="48" t="e">
        <f t="shared" si="45"/>
        <v>#DIV/0!</v>
      </c>
      <c r="K1454" s="5"/>
    </row>
    <row r="1455" spans="3:11" x14ac:dyDescent="0.45">
      <c r="C1455" s="28"/>
      <c r="D1455" s="2"/>
      <c r="E1455" s="5"/>
      <c r="F1455" s="5"/>
      <c r="G1455" s="53">
        <f t="shared" si="44"/>
        <v>0</v>
      </c>
      <c r="H1455" s="48" t="e">
        <f t="shared" si="45"/>
        <v>#DIV/0!</v>
      </c>
      <c r="K1455" s="5"/>
    </row>
    <row r="1456" spans="3:11" x14ac:dyDescent="0.45">
      <c r="C1456" s="28"/>
      <c r="D1456" s="2"/>
      <c r="E1456" s="5"/>
      <c r="F1456" s="5"/>
      <c r="G1456" s="53">
        <f t="shared" si="44"/>
        <v>0</v>
      </c>
      <c r="H1456" s="48" t="e">
        <f t="shared" si="45"/>
        <v>#DIV/0!</v>
      </c>
      <c r="K1456" s="5"/>
    </row>
    <row r="1457" spans="3:11" x14ac:dyDescent="0.45">
      <c r="C1457" s="28"/>
      <c r="D1457" s="2"/>
      <c r="E1457" s="5"/>
      <c r="F1457" s="5"/>
      <c r="G1457" s="53">
        <f t="shared" si="44"/>
        <v>0</v>
      </c>
      <c r="H1457" s="48" t="e">
        <f t="shared" si="45"/>
        <v>#DIV/0!</v>
      </c>
      <c r="K1457" s="5"/>
    </row>
    <row r="1458" spans="3:11" x14ac:dyDescent="0.45">
      <c r="C1458" s="28"/>
      <c r="D1458" s="2"/>
      <c r="E1458" s="5"/>
      <c r="F1458" s="5"/>
      <c r="G1458" s="53">
        <f t="shared" si="44"/>
        <v>0</v>
      </c>
      <c r="H1458" s="48" t="e">
        <f t="shared" si="45"/>
        <v>#DIV/0!</v>
      </c>
      <c r="K1458" s="5"/>
    </row>
    <row r="1459" spans="3:11" x14ac:dyDescent="0.45">
      <c r="C1459" s="28"/>
      <c r="D1459" s="2"/>
      <c r="E1459" s="5"/>
      <c r="F1459" s="5"/>
      <c r="G1459" s="53">
        <f t="shared" si="44"/>
        <v>0</v>
      </c>
      <c r="H1459" s="48" t="e">
        <f t="shared" si="45"/>
        <v>#DIV/0!</v>
      </c>
      <c r="K1459" s="5"/>
    </row>
    <row r="1460" spans="3:11" x14ac:dyDescent="0.45">
      <c r="C1460" s="28"/>
      <c r="D1460" s="2"/>
      <c r="E1460" s="5"/>
      <c r="F1460" s="5"/>
      <c r="G1460" s="53">
        <f t="shared" si="44"/>
        <v>0</v>
      </c>
      <c r="H1460" s="48" t="e">
        <f t="shared" si="45"/>
        <v>#DIV/0!</v>
      </c>
      <c r="K1460" s="5"/>
    </row>
    <row r="1461" spans="3:11" x14ac:dyDescent="0.45">
      <c r="C1461" s="28"/>
      <c r="D1461" s="2"/>
      <c r="E1461" s="5"/>
      <c r="F1461" s="5"/>
      <c r="G1461" s="53">
        <f t="shared" si="44"/>
        <v>0</v>
      </c>
      <c r="H1461" s="48" t="e">
        <f t="shared" si="45"/>
        <v>#DIV/0!</v>
      </c>
      <c r="K1461" s="5"/>
    </row>
    <row r="1462" spans="3:11" x14ac:dyDescent="0.45">
      <c r="C1462" s="28"/>
      <c r="D1462" s="2"/>
      <c r="E1462" s="5"/>
      <c r="F1462" s="5"/>
      <c r="G1462" s="53">
        <f t="shared" si="44"/>
        <v>0</v>
      </c>
      <c r="H1462" s="48" t="e">
        <f t="shared" si="45"/>
        <v>#DIV/0!</v>
      </c>
      <c r="K1462" s="5"/>
    </row>
    <row r="1463" spans="3:11" x14ac:dyDescent="0.45">
      <c r="C1463" s="28"/>
      <c r="D1463" s="2"/>
      <c r="E1463" s="5"/>
      <c r="F1463" s="5"/>
      <c r="G1463" s="53">
        <f t="shared" si="44"/>
        <v>0</v>
      </c>
      <c r="H1463" s="48" t="e">
        <f t="shared" si="45"/>
        <v>#DIV/0!</v>
      </c>
      <c r="K1463" s="5"/>
    </row>
    <row r="1464" spans="3:11" x14ac:dyDescent="0.45">
      <c r="C1464" s="28"/>
      <c r="D1464" s="2"/>
      <c r="E1464" s="5"/>
      <c r="F1464" s="5"/>
      <c r="G1464" s="53">
        <f t="shared" si="44"/>
        <v>0</v>
      </c>
      <c r="H1464" s="48" t="e">
        <f t="shared" si="45"/>
        <v>#DIV/0!</v>
      </c>
      <c r="K1464" s="5"/>
    </row>
    <row r="1465" spans="3:11" x14ac:dyDescent="0.45">
      <c r="C1465" s="28"/>
      <c r="D1465" s="2"/>
      <c r="E1465" s="5"/>
      <c r="F1465" s="5"/>
      <c r="G1465" s="53">
        <f t="shared" si="44"/>
        <v>0</v>
      </c>
      <c r="H1465" s="48" t="e">
        <f t="shared" si="45"/>
        <v>#DIV/0!</v>
      </c>
      <c r="K1465" s="5"/>
    </row>
    <row r="1466" spans="3:11" x14ac:dyDescent="0.45">
      <c r="C1466" s="28"/>
      <c r="D1466" s="2"/>
      <c r="E1466" s="5"/>
      <c r="F1466" s="5"/>
      <c r="G1466" s="53">
        <f t="shared" si="44"/>
        <v>0</v>
      </c>
      <c r="H1466" s="48" t="e">
        <f t="shared" si="45"/>
        <v>#DIV/0!</v>
      </c>
      <c r="K1466" s="5"/>
    </row>
    <row r="1467" spans="3:11" x14ac:dyDescent="0.45">
      <c r="C1467" s="28"/>
      <c r="D1467" s="2"/>
      <c r="E1467" s="5"/>
      <c r="F1467" s="5"/>
      <c r="G1467" s="53">
        <f t="shared" si="44"/>
        <v>0</v>
      </c>
      <c r="H1467" s="48" t="e">
        <f t="shared" si="45"/>
        <v>#DIV/0!</v>
      </c>
      <c r="K1467" s="5"/>
    </row>
    <row r="1468" spans="3:11" x14ac:dyDescent="0.45">
      <c r="C1468" s="28"/>
      <c r="D1468" s="2"/>
      <c r="E1468" s="5"/>
      <c r="F1468" s="5"/>
      <c r="G1468" s="53">
        <f t="shared" si="44"/>
        <v>0</v>
      </c>
      <c r="H1468" s="48" t="e">
        <f t="shared" si="45"/>
        <v>#DIV/0!</v>
      </c>
      <c r="K1468" s="5"/>
    </row>
    <row r="1469" spans="3:11" x14ac:dyDescent="0.45">
      <c r="C1469" s="28"/>
      <c r="D1469" s="2"/>
      <c r="E1469" s="5"/>
      <c r="F1469" s="5"/>
      <c r="G1469" s="53">
        <f t="shared" si="44"/>
        <v>0</v>
      </c>
      <c r="H1469" s="48" t="e">
        <f t="shared" si="45"/>
        <v>#DIV/0!</v>
      </c>
      <c r="K1469" s="5"/>
    </row>
    <row r="1470" spans="3:11" x14ac:dyDescent="0.45">
      <c r="C1470" s="28"/>
      <c r="D1470" s="2"/>
      <c r="E1470" s="5"/>
      <c r="F1470" s="5"/>
      <c r="G1470" s="53">
        <f t="shared" si="44"/>
        <v>0</v>
      </c>
      <c r="H1470" s="48" t="e">
        <f t="shared" si="45"/>
        <v>#DIV/0!</v>
      </c>
      <c r="K1470" s="5"/>
    </row>
    <row r="1471" spans="3:11" x14ac:dyDescent="0.45">
      <c r="C1471" s="28"/>
      <c r="D1471" s="2"/>
      <c r="E1471" s="5"/>
      <c r="F1471" s="5"/>
      <c r="G1471" s="53">
        <f t="shared" si="44"/>
        <v>0</v>
      </c>
      <c r="H1471" s="48" t="e">
        <f t="shared" si="45"/>
        <v>#DIV/0!</v>
      </c>
      <c r="K1471" s="5"/>
    </row>
    <row r="1472" spans="3:11" x14ac:dyDescent="0.45">
      <c r="C1472" s="28"/>
      <c r="D1472" s="2"/>
      <c r="E1472" s="5"/>
      <c r="F1472" s="5"/>
      <c r="G1472" s="53">
        <f t="shared" si="44"/>
        <v>0</v>
      </c>
      <c r="H1472" s="48" t="e">
        <f t="shared" si="45"/>
        <v>#DIV/0!</v>
      </c>
      <c r="K1472" s="5"/>
    </row>
    <row r="1473" spans="3:11" x14ac:dyDescent="0.45">
      <c r="C1473" s="28"/>
      <c r="D1473" s="2"/>
      <c r="E1473" s="5"/>
      <c r="F1473" s="5"/>
      <c r="G1473" s="53">
        <f t="shared" si="44"/>
        <v>0</v>
      </c>
      <c r="H1473" s="48" t="e">
        <f t="shared" si="45"/>
        <v>#DIV/0!</v>
      </c>
      <c r="K1473" s="5"/>
    </row>
    <row r="1474" spans="3:11" x14ac:dyDescent="0.45">
      <c r="C1474" s="28"/>
      <c r="D1474" s="2"/>
      <c r="E1474" s="5"/>
      <c r="F1474" s="5"/>
      <c r="G1474" s="53">
        <f t="shared" si="44"/>
        <v>0</v>
      </c>
      <c r="H1474" s="48" t="e">
        <f t="shared" si="45"/>
        <v>#DIV/0!</v>
      </c>
      <c r="K1474" s="5"/>
    </row>
    <row r="1475" spans="3:11" x14ac:dyDescent="0.45">
      <c r="C1475" s="28"/>
      <c r="D1475" s="2"/>
      <c r="E1475" s="5"/>
      <c r="F1475" s="5"/>
      <c r="G1475" s="53">
        <f t="shared" si="44"/>
        <v>0</v>
      </c>
      <c r="H1475" s="48" t="e">
        <f t="shared" si="45"/>
        <v>#DIV/0!</v>
      </c>
      <c r="K1475" s="5"/>
    </row>
    <row r="1476" spans="3:11" x14ac:dyDescent="0.45">
      <c r="C1476" s="28"/>
      <c r="D1476" s="2"/>
      <c r="E1476" s="5"/>
      <c r="F1476" s="5"/>
      <c r="G1476" s="53">
        <f t="shared" si="44"/>
        <v>0</v>
      </c>
      <c r="H1476" s="48" t="e">
        <f t="shared" si="45"/>
        <v>#DIV/0!</v>
      </c>
      <c r="K1476" s="5"/>
    </row>
    <row r="1477" spans="3:11" x14ac:dyDescent="0.45">
      <c r="C1477" s="28"/>
      <c r="D1477" s="2"/>
      <c r="E1477" s="5"/>
      <c r="F1477" s="5"/>
      <c r="G1477" s="53">
        <f t="shared" si="44"/>
        <v>0</v>
      </c>
      <c r="H1477" s="48" t="e">
        <f t="shared" si="45"/>
        <v>#DIV/0!</v>
      </c>
      <c r="K1477" s="5"/>
    </row>
    <row r="1478" spans="3:11" x14ac:dyDescent="0.45">
      <c r="C1478" s="28"/>
      <c r="D1478" s="2"/>
      <c r="E1478" s="5"/>
      <c r="F1478" s="5"/>
      <c r="G1478" s="53">
        <f t="shared" si="44"/>
        <v>0</v>
      </c>
      <c r="H1478" s="48" t="e">
        <f t="shared" si="45"/>
        <v>#DIV/0!</v>
      </c>
      <c r="K1478" s="5"/>
    </row>
    <row r="1479" spans="3:11" x14ac:dyDescent="0.45">
      <c r="C1479" s="28"/>
      <c r="D1479" s="2"/>
      <c r="E1479" s="5"/>
      <c r="F1479" s="5"/>
      <c r="G1479" s="53">
        <f t="shared" si="44"/>
        <v>0</v>
      </c>
      <c r="H1479" s="48" t="e">
        <f t="shared" si="45"/>
        <v>#DIV/0!</v>
      </c>
      <c r="K1479" s="5"/>
    </row>
    <row r="1480" spans="3:11" x14ac:dyDescent="0.45">
      <c r="C1480" s="28"/>
      <c r="D1480" s="2"/>
      <c r="E1480" s="5"/>
      <c r="F1480" s="5"/>
      <c r="G1480" s="53">
        <f t="shared" si="44"/>
        <v>0</v>
      </c>
      <c r="H1480" s="48" t="e">
        <f t="shared" si="45"/>
        <v>#DIV/0!</v>
      </c>
      <c r="K1480" s="5"/>
    </row>
    <row r="1481" spans="3:11" x14ac:dyDescent="0.45">
      <c r="C1481" s="28"/>
      <c r="D1481" s="2"/>
      <c r="E1481" s="5"/>
      <c r="F1481" s="5"/>
      <c r="G1481" s="53">
        <f t="shared" si="44"/>
        <v>0</v>
      </c>
      <c r="H1481" s="48" t="e">
        <f t="shared" si="45"/>
        <v>#DIV/0!</v>
      </c>
      <c r="K1481" s="5"/>
    </row>
    <row r="1482" spans="3:11" x14ac:dyDescent="0.45">
      <c r="C1482" s="28"/>
      <c r="D1482" s="2"/>
      <c r="E1482" s="5"/>
      <c r="F1482" s="5"/>
      <c r="G1482" s="53">
        <f t="shared" si="44"/>
        <v>0</v>
      </c>
      <c r="H1482" s="48" t="e">
        <f t="shared" si="45"/>
        <v>#DIV/0!</v>
      </c>
      <c r="K1482" s="5"/>
    </row>
    <row r="1483" spans="3:11" x14ac:dyDescent="0.45">
      <c r="C1483" s="28"/>
      <c r="D1483" s="2"/>
      <c r="E1483" s="5"/>
      <c r="F1483" s="5"/>
      <c r="G1483" s="53">
        <f t="shared" si="44"/>
        <v>0</v>
      </c>
      <c r="H1483" s="48" t="e">
        <f t="shared" si="45"/>
        <v>#DIV/0!</v>
      </c>
      <c r="K1483" s="5"/>
    </row>
    <row r="1484" spans="3:11" x14ac:dyDescent="0.45">
      <c r="C1484" s="28"/>
      <c r="D1484" s="2"/>
      <c r="E1484" s="5"/>
      <c r="F1484" s="5"/>
      <c r="G1484" s="53">
        <f t="shared" si="44"/>
        <v>0</v>
      </c>
      <c r="H1484" s="48" t="e">
        <f t="shared" si="45"/>
        <v>#DIV/0!</v>
      </c>
      <c r="K1484" s="5"/>
    </row>
    <row r="1485" spans="3:11" x14ac:dyDescent="0.45">
      <c r="C1485" s="28"/>
      <c r="D1485" s="2"/>
      <c r="E1485" s="5"/>
      <c r="F1485" s="5"/>
      <c r="G1485" s="53">
        <f t="shared" si="44"/>
        <v>0</v>
      </c>
      <c r="H1485" s="48" t="e">
        <f t="shared" si="45"/>
        <v>#DIV/0!</v>
      </c>
      <c r="K1485" s="5"/>
    </row>
    <row r="1486" spans="3:11" x14ac:dyDescent="0.45">
      <c r="C1486" s="28"/>
      <c r="D1486" s="2"/>
      <c r="E1486" s="5"/>
      <c r="F1486" s="5"/>
      <c r="G1486" s="53">
        <f t="shared" si="44"/>
        <v>0</v>
      </c>
      <c r="H1486" s="48" t="e">
        <f t="shared" si="45"/>
        <v>#DIV/0!</v>
      </c>
      <c r="K1486" s="5"/>
    </row>
    <row r="1487" spans="3:11" x14ac:dyDescent="0.45">
      <c r="C1487" s="28"/>
      <c r="D1487" s="2"/>
      <c r="E1487" s="5"/>
      <c r="F1487" s="5"/>
      <c r="G1487" s="53">
        <f t="shared" si="44"/>
        <v>0</v>
      </c>
      <c r="H1487" s="48" t="e">
        <f t="shared" si="45"/>
        <v>#DIV/0!</v>
      </c>
      <c r="K1487" s="5"/>
    </row>
    <row r="1488" spans="3:11" x14ac:dyDescent="0.45">
      <c r="C1488" s="28"/>
      <c r="D1488" s="2"/>
      <c r="E1488" s="5"/>
      <c r="F1488" s="5"/>
      <c r="G1488" s="53">
        <f t="shared" si="44"/>
        <v>0</v>
      </c>
      <c r="H1488" s="48" t="e">
        <f t="shared" si="45"/>
        <v>#DIV/0!</v>
      </c>
      <c r="K1488" s="5"/>
    </row>
    <row r="1489" spans="3:11" x14ac:dyDescent="0.45">
      <c r="C1489" s="28"/>
      <c r="D1489" s="2"/>
      <c r="E1489" s="5"/>
      <c r="F1489" s="5"/>
      <c r="G1489" s="53">
        <f t="shared" si="44"/>
        <v>0</v>
      </c>
      <c r="H1489" s="48" t="e">
        <f t="shared" si="45"/>
        <v>#DIV/0!</v>
      </c>
      <c r="K1489" s="5"/>
    </row>
    <row r="1490" spans="3:11" x14ac:dyDescent="0.45">
      <c r="C1490" s="28"/>
      <c r="D1490" s="2"/>
      <c r="E1490" s="5"/>
      <c r="F1490" s="5"/>
      <c r="G1490" s="53">
        <f t="shared" si="44"/>
        <v>0</v>
      </c>
      <c r="H1490" s="48" t="e">
        <f t="shared" si="45"/>
        <v>#DIV/0!</v>
      </c>
      <c r="K1490" s="5"/>
    </row>
    <row r="1491" spans="3:11" x14ac:dyDescent="0.45">
      <c r="C1491" s="28"/>
      <c r="D1491" s="2"/>
      <c r="E1491" s="5"/>
      <c r="F1491" s="5"/>
      <c r="G1491" s="53">
        <f t="shared" si="44"/>
        <v>0</v>
      </c>
      <c r="H1491" s="48" t="e">
        <f t="shared" si="45"/>
        <v>#DIV/0!</v>
      </c>
      <c r="K1491" s="5"/>
    </row>
    <row r="1492" spans="3:11" x14ac:dyDescent="0.45">
      <c r="C1492" s="28"/>
      <c r="D1492" s="2"/>
      <c r="E1492" s="5"/>
      <c r="F1492" s="5"/>
      <c r="G1492" s="53">
        <f t="shared" si="44"/>
        <v>0</v>
      </c>
      <c r="H1492" s="48" t="e">
        <f t="shared" si="45"/>
        <v>#DIV/0!</v>
      </c>
      <c r="K1492" s="5"/>
    </row>
    <row r="1493" spans="3:11" x14ac:dyDescent="0.45">
      <c r="C1493" s="28"/>
      <c r="D1493" s="2"/>
      <c r="E1493" s="5"/>
      <c r="F1493" s="5"/>
      <c r="G1493" s="53">
        <f t="shared" si="44"/>
        <v>0</v>
      </c>
      <c r="H1493" s="48" t="e">
        <f t="shared" si="45"/>
        <v>#DIV/0!</v>
      </c>
      <c r="K1493" s="5"/>
    </row>
    <row r="1494" spans="3:11" x14ac:dyDescent="0.45">
      <c r="C1494" s="28"/>
      <c r="D1494" s="2"/>
      <c r="E1494" s="5"/>
      <c r="F1494" s="5"/>
      <c r="G1494" s="53">
        <f t="shared" si="44"/>
        <v>0</v>
      </c>
      <c r="H1494" s="48" t="e">
        <f t="shared" si="45"/>
        <v>#DIV/0!</v>
      </c>
      <c r="K1494" s="5"/>
    </row>
    <row r="1495" spans="3:11" x14ac:dyDescent="0.45">
      <c r="C1495" s="28"/>
      <c r="D1495" s="2"/>
      <c r="E1495" s="5"/>
      <c r="F1495" s="5"/>
      <c r="G1495" s="53">
        <f t="shared" si="44"/>
        <v>0</v>
      </c>
      <c r="H1495" s="48" t="e">
        <f t="shared" si="45"/>
        <v>#DIV/0!</v>
      </c>
      <c r="K1495" s="5"/>
    </row>
    <row r="1496" spans="3:11" x14ac:dyDescent="0.45">
      <c r="C1496" s="28"/>
      <c r="D1496" s="2"/>
      <c r="E1496" s="5"/>
      <c r="F1496" s="5"/>
      <c r="G1496" s="53">
        <f t="shared" si="44"/>
        <v>0</v>
      </c>
      <c r="H1496" s="48" t="e">
        <f t="shared" si="45"/>
        <v>#DIV/0!</v>
      </c>
      <c r="K1496" s="5"/>
    </row>
    <row r="1497" spans="3:11" x14ac:dyDescent="0.45">
      <c r="C1497" s="28"/>
      <c r="D1497" s="2"/>
      <c r="E1497" s="5"/>
      <c r="F1497" s="5"/>
      <c r="G1497" s="53">
        <f t="shared" si="44"/>
        <v>0</v>
      </c>
      <c r="H1497" s="48" t="e">
        <f t="shared" si="45"/>
        <v>#DIV/0!</v>
      </c>
      <c r="K1497" s="5"/>
    </row>
    <row r="1498" spans="3:11" x14ac:dyDescent="0.45">
      <c r="C1498" s="28"/>
      <c r="D1498" s="2"/>
      <c r="E1498" s="5"/>
      <c r="F1498" s="5"/>
      <c r="G1498" s="53">
        <f t="shared" si="44"/>
        <v>0</v>
      </c>
      <c r="H1498" s="48" t="e">
        <f t="shared" si="45"/>
        <v>#DIV/0!</v>
      </c>
      <c r="K1498" s="5"/>
    </row>
    <row r="1499" spans="3:11" x14ac:dyDescent="0.45">
      <c r="C1499" s="28"/>
      <c r="D1499" s="2"/>
      <c r="E1499" s="5"/>
      <c r="F1499" s="5"/>
      <c r="G1499" s="53">
        <f t="shared" si="44"/>
        <v>0</v>
      </c>
      <c r="H1499" s="48" t="e">
        <f t="shared" si="45"/>
        <v>#DIV/0!</v>
      </c>
      <c r="K1499" s="5"/>
    </row>
    <row r="1500" spans="3:11" x14ac:dyDescent="0.45">
      <c r="C1500" s="28"/>
      <c r="D1500" s="2"/>
      <c r="E1500" s="5"/>
      <c r="F1500" s="5"/>
      <c r="G1500" s="53">
        <f t="shared" si="44"/>
        <v>0</v>
      </c>
      <c r="H1500" s="48" t="e">
        <f t="shared" si="45"/>
        <v>#DIV/0!</v>
      </c>
      <c r="K1500" s="5"/>
    </row>
    <row r="1501" spans="3:11" x14ac:dyDescent="0.45">
      <c r="C1501" s="28"/>
      <c r="D1501" s="2"/>
      <c r="E1501" s="5"/>
      <c r="F1501" s="5"/>
      <c r="G1501" s="53">
        <f t="shared" si="44"/>
        <v>0</v>
      </c>
      <c r="H1501" s="48" t="e">
        <f t="shared" si="45"/>
        <v>#DIV/0!</v>
      </c>
      <c r="K1501" s="5"/>
    </row>
    <row r="1502" spans="3:11" x14ac:dyDescent="0.45">
      <c r="C1502" s="28"/>
      <c r="D1502" s="2"/>
      <c r="E1502" s="5"/>
      <c r="F1502" s="5"/>
      <c r="G1502" s="53">
        <f t="shared" si="44"/>
        <v>0</v>
      </c>
      <c r="H1502" s="48" t="e">
        <f t="shared" si="45"/>
        <v>#DIV/0!</v>
      </c>
      <c r="K1502" s="5"/>
    </row>
    <row r="1503" spans="3:11" x14ac:dyDescent="0.45">
      <c r="C1503" s="28"/>
      <c r="D1503" s="2"/>
      <c r="E1503" s="5"/>
      <c r="F1503" s="5"/>
      <c r="G1503" s="53">
        <f t="shared" si="44"/>
        <v>0</v>
      </c>
      <c r="H1503" s="48" t="e">
        <f t="shared" si="45"/>
        <v>#DIV/0!</v>
      </c>
      <c r="K1503" s="5"/>
    </row>
    <row r="1504" spans="3:11" x14ac:dyDescent="0.45">
      <c r="C1504" s="28"/>
      <c r="D1504" s="2"/>
      <c r="E1504" s="5"/>
      <c r="F1504" s="5"/>
      <c r="G1504" s="53">
        <f t="shared" si="44"/>
        <v>0</v>
      </c>
      <c r="H1504" s="48" t="e">
        <f t="shared" si="45"/>
        <v>#DIV/0!</v>
      </c>
      <c r="K1504" s="5"/>
    </row>
    <row r="1505" spans="3:11" x14ac:dyDescent="0.45">
      <c r="C1505" s="28"/>
      <c r="D1505" s="2"/>
      <c r="E1505" s="5"/>
      <c r="F1505" s="5"/>
      <c r="G1505" s="53">
        <f t="shared" si="44"/>
        <v>0</v>
      </c>
      <c r="H1505" s="48" t="e">
        <f t="shared" si="45"/>
        <v>#DIV/0!</v>
      </c>
      <c r="K1505" s="5"/>
    </row>
    <row r="1506" spans="3:11" x14ac:dyDescent="0.45">
      <c r="C1506" s="28"/>
      <c r="D1506" s="2"/>
      <c r="E1506" s="5"/>
      <c r="F1506" s="5"/>
      <c r="G1506" s="53">
        <f t="shared" si="44"/>
        <v>0</v>
      </c>
      <c r="H1506" s="48" t="e">
        <f t="shared" si="45"/>
        <v>#DIV/0!</v>
      </c>
      <c r="K1506" s="5"/>
    </row>
    <row r="1507" spans="3:11" x14ac:dyDescent="0.45">
      <c r="C1507" s="28"/>
      <c r="D1507" s="2"/>
      <c r="E1507" s="5"/>
      <c r="F1507" s="5"/>
      <c r="G1507" s="53">
        <f t="shared" si="44"/>
        <v>0</v>
      </c>
      <c r="H1507" s="48" t="e">
        <f t="shared" si="45"/>
        <v>#DIV/0!</v>
      </c>
      <c r="K1507" s="5"/>
    </row>
    <row r="1508" spans="3:11" x14ac:dyDescent="0.45">
      <c r="C1508" s="28"/>
      <c r="D1508" s="2"/>
      <c r="E1508" s="5"/>
      <c r="F1508" s="5"/>
      <c r="G1508" s="53">
        <f t="shared" si="44"/>
        <v>0</v>
      </c>
      <c r="H1508" s="48" t="e">
        <f t="shared" si="45"/>
        <v>#DIV/0!</v>
      </c>
      <c r="K1508" s="5"/>
    </row>
    <row r="1509" spans="3:11" x14ac:dyDescent="0.45">
      <c r="C1509" s="28"/>
      <c r="D1509" s="2"/>
      <c r="E1509" s="5"/>
      <c r="F1509" s="5"/>
      <c r="G1509" s="53">
        <f t="shared" si="44"/>
        <v>0</v>
      </c>
      <c r="H1509" s="48" t="e">
        <f t="shared" si="45"/>
        <v>#DIV/0!</v>
      </c>
      <c r="K1509" s="5"/>
    </row>
    <row r="1510" spans="3:11" x14ac:dyDescent="0.45">
      <c r="C1510" s="28"/>
      <c r="D1510" s="2"/>
      <c r="E1510" s="5"/>
      <c r="F1510" s="5"/>
      <c r="G1510" s="53">
        <f t="shared" si="44"/>
        <v>0</v>
      </c>
      <c r="H1510" s="48" t="e">
        <f t="shared" si="45"/>
        <v>#DIV/0!</v>
      </c>
      <c r="K1510" s="5"/>
    </row>
    <row r="1511" spans="3:11" x14ac:dyDescent="0.45">
      <c r="C1511" s="28"/>
      <c r="D1511" s="2"/>
      <c r="E1511" s="5"/>
      <c r="F1511" s="5"/>
      <c r="G1511" s="53">
        <f t="shared" ref="G1511:G1574" si="46">E1511-F1511</f>
        <v>0</v>
      </c>
      <c r="H1511" s="48" t="e">
        <f t="shared" ref="H1511:H1574" si="47">G1511/E1511</f>
        <v>#DIV/0!</v>
      </c>
      <c r="K1511" s="5"/>
    </row>
    <row r="1512" spans="3:11" x14ac:dyDescent="0.45">
      <c r="C1512" s="28"/>
      <c r="D1512" s="2"/>
      <c r="E1512" s="5"/>
      <c r="F1512" s="5"/>
      <c r="G1512" s="53">
        <f t="shared" si="46"/>
        <v>0</v>
      </c>
      <c r="H1512" s="48" t="e">
        <f t="shared" si="47"/>
        <v>#DIV/0!</v>
      </c>
      <c r="K1512" s="5"/>
    </row>
    <row r="1513" spans="3:11" x14ac:dyDescent="0.45">
      <c r="C1513" s="28"/>
      <c r="D1513" s="2"/>
      <c r="E1513" s="5"/>
      <c r="F1513" s="5"/>
      <c r="G1513" s="53">
        <f t="shared" si="46"/>
        <v>0</v>
      </c>
      <c r="H1513" s="48" t="e">
        <f t="shared" si="47"/>
        <v>#DIV/0!</v>
      </c>
      <c r="K1513" s="5"/>
    </row>
    <row r="1514" spans="3:11" x14ac:dyDescent="0.45">
      <c r="C1514" s="28"/>
      <c r="D1514" s="2"/>
      <c r="E1514" s="5"/>
      <c r="F1514" s="5"/>
      <c r="G1514" s="53">
        <f t="shared" si="46"/>
        <v>0</v>
      </c>
      <c r="H1514" s="48" t="e">
        <f t="shared" si="47"/>
        <v>#DIV/0!</v>
      </c>
      <c r="K1514" s="5"/>
    </row>
    <row r="1515" spans="3:11" x14ac:dyDescent="0.45">
      <c r="C1515" s="28"/>
      <c r="D1515" s="2"/>
      <c r="E1515" s="5"/>
      <c r="F1515" s="5"/>
      <c r="G1515" s="53">
        <f t="shared" si="46"/>
        <v>0</v>
      </c>
      <c r="H1515" s="48" t="e">
        <f t="shared" si="47"/>
        <v>#DIV/0!</v>
      </c>
      <c r="K1515" s="5"/>
    </row>
    <row r="1516" spans="3:11" x14ac:dyDescent="0.45">
      <c r="C1516" s="28"/>
      <c r="D1516" s="2"/>
      <c r="E1516" s="5"/>
      <c r="F1516" s="5"/>
      <c r="G1516" s="53">
        <f t="shared" si="46"/>
        <v>0</v>
      </c>
      <c r="H1516" s="48" t="e">
        <f t="shared" si="47"/>
        <v>#DIV/0!</v>
      </c>
      <c r="K1516" s="5"/>
    </row>
    <row r="1517" spans="3:11" x14ac:dyDescent="0.45">
      <c r="C1517" s="28"/>
      <c r="D1517" s="2"/>
      <c r="E1517" s="5"/>
      <c r="F1517" s="5"/>
      <c r="G1517" s="53">
        <f t="shared" si="46"/>
        <v>0</v>
      </c>
      <c r="H1517" s="48" t="e">
        <f t="shared" si="47"/>
        <v>#DIV/0!</v>
      </c>
      <c r="K1517" s="5"/>
    </row>
    <row r="1518" spans="3:11" x14ac:dyDescent="0.45">
      <c r="C1518" s="28"/>
      <c r="D1518" s="2"/>
      <c r="E1518" s="5"/>
      <c r="F1518" s="5"/>
      <c r="G1518" s="53">
        <f t="shared" si="46"/>
        <v>0</v>
      </c>
      <c r="H1518" s="48" t="e">
        <f t="shared" si="47"/>
        <v>#DIV/0!</v>
      </c>
      <c r="K1518" s="5"/>
    </row>
    <row r="1519" spans="3:11" x14ac:dyDescent="0.45">
      <c r="C1519" s="28"/>
      <c r="D1519" s="2"/>
      <c r="E1519" s="5"/>
      <c r="F1519" s="5"/>
      <c r="G1519" s="53">
        <f t="shared" si="46"/>
        <v>0</v>
      </c>
      <c r="H1519" s="48" t="e">
        <f t="shared" si="47"/>
        <v>#DIV/0!</v>
      </c>
      <c r="K1519" s="5"/>
    </row>
    <row r="1520" spans="3:11" x14ac:dyDescent="0.45">
      <c r="C1520" s="28"/>
      <c r="D1520" s="2"/>
      <c r="E1520" s="5"/>
      <c r="F1520" s="5"/>
      <c r="G1520" s="53">
        <f t="shared" si="46"/>
        <v>0</v>
      </c>
      <c r="H1520" s="48" t="e">
        <f t="shared" si="47"/>
        <v>#DIV/0!</v>
      </c>
      <c r="K1520" s="5"/>
    </row>
    <row r="1521" spans="3:11" x14ac:dyDescent="0.45">
      <c r="C1521" s="28"/>
      <c r="D1521" s="2"/>
      <c r="E1521" s="5"/>
      <c r="F1521" s="5"/>
      <c r="G1521" s="53">
        <f t="shared" si="46"/>
        <v>0</v>
      </c>
      <c r="H1521" s="48" t="e">
        <f t="shared" si="47"/>
        <v>#DIV/0!</v>
      </c>
      <c r="K1521" s="5"/>
    </row>
    <row r="1522" spans="3:11" x14ac:dyDescent="0.45">
      <c r="C1522" s="28"/>
      <c r="D1522" s="2"/>
      <c r="E1522" s="5"/>
      <c r="F1522" s="5"/>
      <c r="G1522" s="53">
        <f t="shared" si="46"/>
        <v>0</v>
      </c>
      <c r="H1522" s="48" t="e">
        <f t="shared" si="47"/>
        <v>#DIV/0!</v>
      </c>
      <c r="K1522" s="5"/>
    </row>
    <row r="1523" spans="3:11" x14ac:dyDescent="0.45">
      <c r="C1523" s="28"/>
      <c r="D1523" s="2"/>
      <c r="E1523" s="5"/>
      <c r="F1523" s="5"/>
      <c r="G1523" s="53">
        <f t="shared" si="46"/>
        <v>0</v>
      </c>
      <c r="H1523" s="48" t="e">
        <f t="shared" si="47"/>
        <v>#DIV/0!</v>
      </c>
      <c r="K1523" s="5"/>
    </row>
    <row r="1524" spans="3:11" x14ac:dyDescent="0.45">
      <c r="C1524" s="28"/>
      <c r="D1524" s="2"/>
      <c r="E1524" s="5"/>
      <c r="F1524" s="5"/>
      <c r="G1524" s="53">
        <f t="shared" si="46"/>
        <v>0</v>
      </c>
      <c r="H1524" s="48" t="e">
        <f t="shared" si="47"/>
        <v>#DIV/0!</v>
      </c>
      <c r="K1524" s="5"/>
    </row>
    <row r="1525" spans="3:11" x14ac:dyDescent="0.45">
      <c r="C1525" s="28"/>
      <c r="D1525" s="2"/>
      <c r="E1525" s="5"/>
      <c r="F1525" s="5"/>
      <c r="G1525" s="53">
        <f t="shared" si="46"/>
        <v>0</v>
      </c>
      <c r="H1525" s="48" t="e">
        <f t="shared" si="47"/>
        <v>#DIV/0!</v>
      </c>
      <c r="K1525" s="5"/>
    </row>
    <row r="1526" spans="3:11" x14ac:dyDescent="0.45">
      <c r="C1526" s="28"/>
      <c r="D1526" s="2"/>
      <c r="E1526" s="5"/>
      <c r="F1526" s="5"/>
      <c r="G1526" s="53">
        <f t="shared" si="46"/>
        <v>0</v>
      </c>
      <c r="H1526" s="48" t="e">
        <f t="shared" si="47"/>
        <v>#DIV/0!</v>
      </c>
      <c r="K1526" s="5"/>
    </row>
    <row r="1527" spans="3:11" x14ac:dyDescent="0.45">
      <c r="C1527" s="28"/>
      <c r="D1527" s="2"/>
      <c r="E1527" s="5"/>
      <c r="F1527" s="5"/>
      <c r="G1527" s="53">
        <f t="shared" si="46"/>
        <v>0</v>
      </c>
      <c r="H1527" s="48" t="e">
        <f t="shared" si="47"/>
        <v>#DIV/0!</v>
      </c>
      <c r="K1527" s="5"/>
    </row>
    <row r="1528" spans="3:11" x14ac:dyDescent="0.45">
      <c r="C1528" s="28"/>
      <c r="D1528" s="2"/>
      <c r="E1528" s="5"/>
      <c r="F1528" s="5"/>
      <c r="G1528" s="53">
        <f t="shared" si="46"/>
        <v>0</v>
      </c>
      <c r="H1528" s="48" t="e">
        <f t="shared" si="47"/>
        <v>#DIV/0!</v>
      </c>
      <c r="K1528" s="5"/>
    </row>
    <row r="1529" spans="3:11" x14ac:dyDescent="0.45">
      <c r="C1529" s="28"/>
      <c r="D1529" s="2"/>
      <c r="E1529" s="5"/>
      <c r="F1529" s="5"/>
      <c r="G1529" s="53">
        <f t="shared" si="46"/>
        <v>0</v>
      </c>
      <c r="H1529" s="48" t="e">
        <f t="shared" si="47"/>
        <v>#DIV/0!</v>
      </c>
      <c r="K1529" s="5"/>
    </row>
    <row r="1530" spans="3:11" x14ac:dyDescent="0.45">
      <c r="C1530" s="28"/>
      <c r="D1530" s="2"/>
      <c r="E1530" s="5"/>
      <c r="F1530" s="5"/>
      <c r="G1530" s="53">
        <f t="shared" si="46"/>
        <v>0</v>
      </c>
      <c r="H1530" s="48" t="e">
        <f t="shared" si="47"/>
        <v>#DIV/0!</v>
      </c>
      <c r="K1530" s="5"/>
    </row>
    <row r="1531" spans="3:11" x14ac:dyDescent="0.45">
      <c r="C1531" s="28"/>
      <c r="D1531" s="2"/>
      <c r="E1531" s="5"/>
      <c r="F1531" s="5"/>
      <c r="G1531" s="53">
        <f t="shared" si="46"/>
        <v>0</v>
      </c>
      <c r="H1531" s="48" t="e">
        <f t="shared" si="47"/>
        <v>#DIV/0!</v>
      </c>
      <c r="K1531" s="5"/>
    </row>
    <row r="1532" spans="3:11" x14ac:dyDescent="0.45">
      <c r="C1532" s="28"/>
      <c r="D1532" s="2"/>
      <c r="E1532" s="5"/>
      <c r="F1532" s="5"/>
      <c r="G1532" s="53">
        <f t="shared" si="46"/>
        <v>0</v>
      </c>
      <c r="H1532" s="48" t="e">
        <f t="shared" si="47"/>
        <v>#DIV/0!</v>
      </c>
      <c r="K1532" s="5"/>
    </row>
    <row r="1533" spans="3:11" x14ac:dyDescent="0.45">
      <c r="C1533" s="28"/>
      <c r="D1533" s="2"/>
      <c r="E1533" s="5"/>
      <c r="F1533" s="5"/>
      <c r="G1533" s="53">
        <f t="shared" si="46"/>
        <v>0</v>
      </c>
      <c r="H1533" s="48" t="e">
        <f t="shared" si="47"/>
        <v>#DIV/0!</v>
      </c>
      <c r="K1533" s="5"/>
    </row>
    <row r="1534" spans="3:11" x14ac:dyDescent="0.45">
      <c r="C1534" s="28"/>
      <c r="D1534" s="2"/>
      <c r="E1534" s="5"/>
      <c r="F1534" s="5"/>
      <c r="G1534" s="53">
        <f t="shared" si="46"/>
        <v>0</v>
      </c>
      <c r="H1534" s="48" t="e">
        <f t="shared" si="47"/>
        <v>#DIV/0!</v>
      </c>
      <c r="K1534" s="5"/>
    </row>
    <row r="1535" spans="3:11" x14ac:dyDescent="0.45">
      <c r="C1535" s="28"/>
      <c r="D1535" s="2"/>
      <c r="E1535" s="5"/>
      <c r="F1535" s="5"/>
      <c r="G1535" s="53">
        <f t="shared" si="46"/>
        <v>0</v>
      </c>
      <c r="H1535" s="48" t="e">
        <f t="shared" si="47"/>
        <v>#DIV/0!</v>
      </c>
      <c r="K1535" s="5"/>
    </row>
    <row r="1536" spans="3:11" x14ac:dyDescent="0.45">
      <c r="C1536" s="28"/>
      <c r="D1536" s="2"/>
      <c r="E1536" s="5"/>
      <c r="F1536" s="5"/>
      <c r="G1536" s="53">
        <f t="shared" si="46"/>
        <v>0</v>
      </c>
      <c r="H1536" s="48" t="e">
        <f t="shared" si="47"/>
        <v>#DIV/0!</v>
      </c>
      <c r="K1536" s="5"/>
    </row>
    <row r="1537" spans="3:11" x14ac:dyDescent="0.45">
      <c r="C1537" s="28"/>
      <c r="D1537" s="2"/>
      <c r="E1537" s="5"/>
      <c r="F1537" s="5"/>
      <c r="G1537" s="53">
        <f t="shared" si="46"/>
        <v>0</v>
      </c>
      <c r="H1537" s="48" t="e">
        <f t="shared" si="47"/>
        <v>#DIV/0!</v>
      </c>
      <c r="K1537" s="5"/>
    </row>
    <row r="1538" spans="3:11" x14ac:dyDescent="0.45">
      <c r="C1538" s="28"/>
      <c r="D1538" s="2"/>
      <c r="E1538" s="5"/>
      <c r="F1538" s="5"/>
      <c r="G1538" s="53">
        <f t="shared" si="46"/>
        <v>0</v>
      </c>
      <c r="H1538" s="48" t="e">
        <f t="shared" si="47"/>
        <v>#DIV/0!</v>
      </c>
      <c r="K1538" s="5"/>
    </row>
    <row r="1539" spans="3:11" x14ac:dyDescent="0.45">
      <c r="C1539" s="28"/>
      <c r="D1539" s="2"/>
      <c r="E1539" s="5"/>
      <c r="F1539" s="5"/>
      <c r="G1539" s="53">
        <f t="shared" si="46"/>
        <v>0</v>
      </c>
      <c r="H1539" s="48" t="e">
        <f t="shared" si="47"/>
        <v>#DIV/0!</v>
      </c>
      <c r="K1539" s="5"/>
    </row>
    <row r="1540" spans="3:11" x14ac:dyDescent="0.45">
      <c r="C1540" s="28"/>
      <c r="D1540" s="2"/>
      <c r="E1540" s="5"/>
      <c r="F1540" s="5"/>
      <c r="G1540" s="53">
        <f t="shared" si="46"/>
        <v>0</v>
      </c>
      <c r="H1540" s="48" t="e">
        <f t="shared" si="47"/>
        <v>#DIV/0!</v>
      </c>
      <c r="K1540" s="5"/>
    </row>
    <row r="1541" spans="3:11" x14ac:dyDescent="0.45">
      <c r="C1541" s="28"/>
      <c r="D1541" s="2"/>
      <c r="E1541" s="5"/>
      <c r="F1541" s="5"/>
      <c r="G1541" s="53">
        <f t="shared" si="46"/>
        <v>0</v>
      </c>
      <c r="H1541" s="48" t="e">
        <f t="shared" si="47"/>
        <v>#DIV/0!</v>
      </c>
      <c r="K1541" s="5"/>
    </row>
    <row r="1542" spans="3:11" x14ac:dyDescent="0.45">
      <c r="C1542" s="28"/>
      <c r="D1542" s="2"/>
      <c r="E1542" s="5"/>
      <c r="F1542" s="5"/>
      <c r="G1542" s="53">
        <f t="shared" si="46"/>
        <v>0</v>
      </c>
      <c r="H1542" s="48" t="e">
        <f t="shared" si="47"/>
        <v>#DIV/0!</v>
      </c>
      <c r="K1542" s="5"/>
    </row>
    <row r="1543" spans="3:11" x14ac:dyDescent="0.45">
      <c r="C1543" s="28"/>
      <c r="D1543" s="2"/>
      <c r="E1543" s="5"/>
      <c r="F1543" s="5"/>
      <c r="G1543" s="53">
        <f t="shared" si="46"/>
        <v>0</v>
      </c>
      <c r="H1543" s="48" t="e">
        <f t="shared" si="47"/>
        <v>#DIV/0!</v>
      </c>
      <c r="K1543" s="5"/>
    </row>
    <row r="1544" spans="3:11" x14ac:dyDescent="0.45">
      <c r="C1544" s="28"/>
      <c r="D1544" s="2"/>
      <c r="E1544" s="5"/>
      <c r="F1544" s="5"/>
      <c r="G1544" s="53">
        <f t="shared" si="46"/>
        <v>0</v>
      </c>
      <c r="H1544" s="48" t="e">
        <f t="shared" si="47"/>
        <v>#DIV/0!</v>
      </c>
      <c r="K1544" s="5"/>
    </row>
    <row r="1545" spans="3:11" x14ac:dyDescent="0.45">
      <c r="C1545" s="28"/>
      <c r="D1545" s="2"/>
      <c r="E1545" s="5"/>
      <c r="F1545" s="5"/>
      <c r="G1545" s="53">
        <f t="shared" si="46"/>
        <v>0</v>
      </c>
      <c r="H1545" s="48" t="e">
        <f t="shared" si="47"/>
        <v>#DIV/0!</v>
      </c>
      <c r="K1545" s="5"/>
    </row>
    <row r="1546" spans="3:11" x14ac:dyDescent="0.45">
      <c r="C1546" s="28"/>
      <c r="D1546" s="2"/>
      <c r="E1546" s="5"/>
      <c r="F1546" s="5"/>
      <c r="G1546" s="53">
        <f t="shared" si="46"/>
        <v>0</v>
      </c>
      <c r="H1546" s="48" t="e">
        <f t="shared" si="47"/>
        <v>#DIV/0!</v>
      </c>
      <c r="K1546" s="5"/>
    </row>
    <row r="1547" spans="3:11" x14ac:dyDescent="0.45">
      <c r="C1547" s="28"/>
      <c r="D1547" s="2"/>
      <c r="E1547" s="5"/>
      <c r="F1547" s="5"/>
      <c r="G1547" s="53">
        <f t="shared" si="46"/>
        <v>0</v>
      </c>
      <c r="H1547" s="48" t="e">
        <f t="shared" si="47"/>
        <v>#DIV/0!</v>
      </c>
      <c r="K1547" s="5"/>
    </row>
    <row r="1548" spans="3:11" x14ac:dyDescent="0.45">
      <c r="C1548" s="28"/>
      <c r="D1548" s="2"/>
      <c r="E1548" s="5"/>
      <c r="F1548" s="5"/>
      <c r="G1548" s="53">
        <f t="shared" si="46"/>
        <v>0</v>
      </c>
      <c r="H1548" s="48" t="e">
        <f t="shared" si="47"/>
        <v>#DIV/0!</v>
      </c>
      <c r="K1548" s="5"/>
    </row>
    <row r="1549" spans="3:11" x14ac:dyDescent="0.45">
      <c r="C1549" s="28"/>
      <c r="D1549" s="2"/>
      <c r="E1549" s="5"/>
      <c r="F1549" s="5"/>
      <c r="G1549" s="53">
        <f t="shared" si="46"/>
        <v>0</v>
      </c>
      <c r="H1549" s="48" t="e">
        <f t="shared" si="47"/>
        <v>#DIV/0!</v>
      </c>
      <c r="K1549" s="5"/>
    </row>
    <row r="1550" spans="3:11" x14ac:dyDescent="0.45">
      <c r="C1550" s="28"/>
      <c r="D1550" s="2"/>
      <c r="E1550" s="5"/>
      <c r="F1550" s="5"/>
      <c r="G1550" s="53">
        <f t="shared" si="46"/>
        <v>0</v>
      </c>
      <c r="H1550" s="48" t="e">
        <f t="shared" si="47"/>
        <v>#DIV/0!</v>
      </c>
      <c r="K1550" s="5"/>
    </row>
    <row r="1551" spans="3:11" x14ac:dyDescent="0.45">
      <c r="C1551" s="28"/>
      <c r="D1551" s="2"/>
      <c r="E1551" s="5"/>
      <c r="F1551" s="5"/>
      <c r="G1551" s="53">
        <f t="shared" si="46"/>
        <v>0</v>
      </c>
      <c r="H1551" s="48" t="e">
        <f t="shared" si="47"/>
        <v>#DIV/0!</v>
      </c>
      <c r="K1551" s="5"/>
    </row>
    <row r="1552" spans="3:11" x14ac:dyDescent="0.45">
      <c r="C1552" s="28"/>
      <c r="D1552" s="2"/>
      <c r="E1552" s="5"/>
      <c r="F1552" s="5"/>
      <c r="G1552" s="53">
        <f t="shared" si="46"/>
        <v>0</v>
      </c>
      <c r="H1552" s="48" t="e">
        <f t="shared" si="47"/>
        <v>#DIV/0!</v>
      </c>
      <c r="K1552" s="5"/>
    </row>
    <row r="1553" spans="3:11" x14ac:dyDescent="0.45">
      <c r="C1553" s="28"/>
      <c r="D1553" s="2"/>
      <c r="E1553" s="5"/>
      <c r="F1553" s="5"/>
      <c r="G1553" s="53">
        <f t="shared" si="46"/>
        <v>0</v>
      </c>
      <c r="H1553" s="48" t="e">
        <f t="shared" si="47"/>
        <v>#DIV/0!</v>
      </c>
      <c r="K1553" s="5"/>
    </row>
    <row r="1554" spans="3:11" x14ac:dyDescent="0.45">
      <c r="C1554" s="28"/>
      <c r="D1554" s="2"/>
      <c r="E1554" s="5"/>
      <c r="F1554" s="5"/>
      <c r="G1554" s="53">
        <f t="shared" si="46"/>
        <v>0</v>
      </c>
      <c r="H1554" s="48" t="e">
        <f t="shared" si="47"/>
        <v>#DIV/0!</v>
      </c>
      <c r="K1554" s="5"/>
    </row>
    <row r="1555" spans="3:11" x14ac:dyDescent="0.45">
      <c r="C1555" s="28"/>
      <c r="D1555" s="2"/>
      <c r="E1555" s="5"/>
      <c r="F1555" s="5"/>
      <c r="G1555" s="53">
        <f t="shared" si="46"/>
        <v>0</v>
      </c>
      <c r="H1555" s="48" t="e">
        <f t="shared" si="47"/>
        <v>#DIV/0!</v>
      </c>
      <c r="K1555" s="5"/>
    </row>
    <row r="1556" spans="3:11" x14ac:dyDescent="0.45">
      <c r="C1556" s="28"/>
      <c r="D1556" s="2"/>
      <c r="E1556" s="5"/>
      <c r="F1556" s="5"/>
      <c r="G1556" s="53">
        <f t="shared" si="46"/>
        <v>0</v>
      </c>
      <c r="H1556" s="48" t="e">
        <f t="shared" si="47"/>
        <v>#DIV/0!</v>
      </c>
      <c r="K1556" s="5"/>
    </row>
    <row r="1557" spans="3:11" x14ac:dyDescent="0.45">
      <c r="C1557" s="28"/>
      <c r="D1557" s="2"/>
      <c r="E1557" s="5"/>
      <c r="F1557" s="5"/>
      <c r="G1557" s="53">
        <f t="shared" si="46"/>
        <v>0</v>
      </c>
      <c r="H1557" s="48" t="e">
        <f t="shared" si="47"/>
        <v>#DIV/0!</v>
      </c>
      <c r="K1557" s="5"/>
    </row>
    <row r="1558" spans="3:11" x14ac:dyDescent="0.45">
      <c r="C1558" s="28"/>
      <c r="D1558" s="2"/>
      <c r="E1558" s="5"/>
      <c r="F1558" s="5"/>
      <c r="G1558" s="53">
        <f t="shared" si="46"/>
        <v>0</v>
      </c>
      <c r="H1558" s="48" t="e">
        <f t="shared" si="47"/>
        <v>#DIV/0!</v>
      </c>
      <c r="K1558" s="5"/>
    </row>
    <row r="1559" spans="3:11" x14ac:dyDescent="0.45">
      <c r="C1559" s="28"/>
      <c r="D1559" s="2"/>
      <c r="E1559" s="5"/>
      <c r="F1559" s="5"/>
      <c r="G1559" s="53">
        <f t="shared" si="46"/>
        <v>0</v>
      </c>
      <c r="H1559" s="48" t="e">
        <f t="shared" si="47"/>
        <v>#DIV/0!</v>
      </c>
      <c r="K1559" s="5"/>
    </row>
    <row r="1560" spans="3:11" x14ac:dyDescent="0.45">
      <c r="C1560" s="28"/>
      <c r="D1560" s="2"/>
      <c r="E1560" s="5"/>
      <c r="F1560" s="5"/>
      <c r="G1560" s="53">
        <f t="shared" si="46"/>
        <v>0</v>
      </c>
      <c r="H1560" s="48" t="e">
        <f t="shared" si="47"/>
        <v>#DIV/0!</v>
      </c>
      <c r="K1560" s="5"/>
    </row>
    <row r="1561" spans="3:11" x14ac:dyDescent="0.45">
      <c r="C1561" s="28"/>
      <c r="D1561" s="2"/>
      <c r="E1561" s="5"/>
      <c r="F1561" s="5"/>
      <c r="G1561" s="53">
        <f t="shared" si="46"/>
        <v>0</v>
      </c>
      <c r="H1561" s="48" t="e">
        <f t="shared" si="47"/>
        <v>#DIV/0!</v>
      </c>
      <c r="K1561" s="5"/>
    </row>
    <row r="1562" spans="3:11" x14ac:dyDescent="0.45">
      <c r="C1562" s="28"/>
      <c r="D1562" s="2"/>
      <c r="E1562" s="5"/>
      <c r="F1562" s="5"/>
      <c r="G1562" s="53">
        <f t="shared" si="46"/>
        <v>0</v>
      </c>
      <c r="H1562" s="48" t="e">
        <f t="shared" si="47"/>
        <v>#DIV/0!</v>
      </c>
      <c r="K1562" s="5"/>
    </row>
    <row r="1563" spans="3:11" x14ac:dyDescent="0.45">
      <c r="C1563" s="28"/>
      <c r="D1563" s="2"/>
      <c r="E1563" s="5"/>
      <c r="F1563" s="5"/>
      <c r="G1563" s="53">
        <f t="shared" si="46"/>
        <v>0</v>
      </c>
      <c r="H1563" s="48" t="e">
        <f t="shared" si="47"/>
        <v>#DIV/0!</v>
      </c>
      <c r="K1563" s="5"/>
    </row>
    <row r="1564" spans="3:11" x14ac:dyDescent="0.45">
      <c r="C1564" s="28"/>
      <c r="D1564" s="2"/>
      <c r="E1564" s="5"/>
      <c r="F1564" s="5"/>
      <c r="G1564" s="53">
        <f t="shared" si="46"/>
        <v>0</v>
      </c>
      <c r="H1564" s="48" t="e">
        <f t="shared" si="47"/>
        <v>#DIV/0!</v>
      </c>
      <c r="K1564" s="5"/>
    </row>
    <row r="1565" spans="3:11" x14ac:dyDescent="0.45">
      <c r="C1565" s="28"/>
      <c r="D1565" s="2"/>
      <c r="E1565" s="5"/>
      <c r="F1565" s="5"/>
      <c r="G1565" s="53">
        <f t="shared" si="46"/>
        <v>0</v>
      </c>
      <c r="H1565" s="48" t="e">
        <f t="shared" si="47"/>
        <v>#DIV/0!</v>
      </c>
      <c r="K1565" s="5"/>
    </row>
    <row r="1566" spans="3:11" x14ac:dyDescent="0.45">
      <c r="C1566" s="28"/>
      <c r="D1566" s="2"/>
      <c r="E1566" s="5"/>
      <c r="F1566" s="5"/>
      <c r="G1566" s="53">
        <f t="shared" si="46"/>
        <v>0</v>
      </c>
      <c r="H1566" s="48" t="e">
        <f t="shared" si="47"/>
        <v>#DIV/0!</v>
      </c>
      <c r="K1566" s="5"/>
    </row>
    <row r="1567" spans="3:11" x14ac:dyDescent="0.45">
      <c r="C1567" s="28"/>
      <c r="D1567" s="2"/>
      <c r="E1567" s="5"/>
      <c r="F1567" s="5"/>
      <c r="G1567" s="53">
        <f t="shared" si="46"/>
        <v>0</v>
      </c>
      <c r="H1567" s="48" t="e">
        <f t="shared" si="47"/>
        <v>#DIV/0!</v>
      </c>
      <c r="K1567" s="5"/>
    </row>
    <row r="1568" spans="3:11" x14ac:dyDescent="0.45">
      <c r="C1568" s="28"/>
      <c r="D1568" s="2"/>
      <c r="E1568" s="5"/>
      <c r="F1568" s="5"/>
      <c r="G1568" s="53">
        <f t="shared" si="46"/>
        <v>0</v>
      </c>
      <c r="H1568" s="48" t="e">
        <f t="shared" si="47"/>
        <v>#DIV/0!</v>
      </c>
      <c r="K1568" s="5"/>
    </row>
    <row r="1569" spans="3:11" x14ac:dyDescent="0.45">
      <c r="C1569" s="28"/>
      <c r="D1569" s="2"/>
      <c r="E1569" s="5"/>
      <c r="F1569" s="5"/>
      <c r="G1569" s="53">
        <f t="shared" si="46"/>
        <v>0</v>
      </c>
      <c r="H1569" s="48" t="e">
        <f t="shared" si="47"/>
        <v>#DIV/0!</v>
      </c>
      <c r="K1569" s="5"/>
    </row>
    <row r="1570" spans="3:11" x14ac:dyDescent="0.45">
      <c r="C1570" s="28"/>
      <c r="D1570" s="2"/>
      <c r="E1570" s="5"/>
      <c r="F1570" s="5"/>
      <c r="G1570" s="53">
        <f t="shared" si="46"/>
        <v>0</v>
      </c>
      <c r="H1570" s="48" t="e">
        <f t="shared" si="47"/>
        <v>#DIV/0!</v>
      </c>
      <c r="K1570" s="5"/>
    </row>
    <row r="1571" spans="3:11" x14ac:dyDescent="0.45">
      <c r="C1571" s="28"/>
      <c r="D1571" s="2"/>
      <c r="E1571" s="5"/>
      <c r="F1571" s="5"/>
      <c r="G1571" s="53">
        <f t="shared" si="46"/>
        <v>0</v>
      </c>
      <c r="H1571" s="48" t="e">
        <f t="shared" si="47"/>
        <v>#DIV/0!</v>
      </c>
      <c r="K1571" s="5"/>
    </row>
    <row r="1572" spans="3:11" x14ac:dyDescent="0.45">
      <c r="C1572" s="28"/>
      <c r="D1572" s="2"/>
      <c r="E1572" s="5"/>
      <c r="F1572" s="5"/>
      <c r="G1572" s="53">
        <f t="shared" si="46"/>
        <v>0</v>
      </c>
      <c r="H1572" s="48" t="e">
        <f t="shared" si="47"/>
        <v>#DIV/0!</v>
      </c>
      <c r="K1572" s="5"/>
    </row>
    <row r="1573" spans="3:11" x14ac:dyDescent="0.45">
      <c r="C1573" s="28"/>
      <c r="D1573" s="2"/>
      <c r="E1573" s="5"/>
      <c r="F1573" s="5"/>
      <c r="G1573" s="53">
        <f t="shared" si="46"/>
        <v>0</v>
      </c>
      <c r="H1573" s="48" t="e">
        <f t="shared" si="47"/>
        <v>#DIV/0!</v>
      </c>
      <c r="K1573" s="5"/>
    </row>
    <row r="1574" spans="3:11" x14ac:dyDescent="0.45">
      <c r="C1574" s="28"/>
      <c r="D1574" s="2"/>
      <c r="E1574" s="5"/>
      <c r="F1574" s="5"/>
      <c r="G1574" s="53">
        <f t="shared" si="46"/>
        <v>0</v>
      </c>
      <c r="H1574" s="48" t="e">
        <f t="shared" si="47"/>
        <v>#DIV/0!</v>
      </c>
      <c r="K1574" s="5"/>
    </row>
    <row r="1575" spans="3:11" x14ac:dyDescent="0.45">
      <c r="C1575" s="28"/>
      <c r="D1575" s="2"/>
      <c r="E1575" s="5"/>
      <c r="F1575" s="5"/>
      <c r="G1575" s="53">
        <f t="shared" ref="G1575:G1638" si="48">E1575-F1575</f>
        <v>0</v>
      </c>
      <c r="H1575" s="48" t="e">
        <f t="shared" ref="H1575:H1638" si="49">G1575/E1575</f>
        <v>#DIV/0!</v>
      </c>
      <c r="K1575" s="5"/>
    </row>
    <row r="1576" spans="3:11" x14ac:dyDescent="0.45">
      <c r="C1576" s="28"/>
      <c r="D1576" s="2"/>
      <c r="E1576" s="5"/>
      <c r="F1576" s="5"/>
      <c r="G1576" s="53">
        <f t="shared" si="48"/>
        <v>0</v>
      </c>
      <c r="H1576" s="48" t="e">
        <f t="shared" si="49"/>
        <v>#DIV/0!</v>
      </c>
      <c r="K1576" s="5"/>
    </row>
    <row r="1577" spans="3:11" x14ac:dyDescent="0.45">
      <c r="C1577" s="28"/>
      <c r="D1577" s="2"/>
      <c r="E1577" s="5"/>
      <c r="F1577" s="5"/>
      <c r="G1577" s="53">
        <f t="shared" si="48"/>
        <v>0</v>
      </c>
      <c r="H1577" s="48" t="e">
        <f t="shared" si="49"/>
        <v>#DIV/0!</v>
      </c>
      <c r="K1577" s="5"/>
    </row>
    <row r="1578" spans="3:11" x14ac:dyDescent="0.45">
      <c r="C1578" s="28"/>
      <c r="D1578" s="2"/>
      <c r="E1578" s="5"/>
      <c r="F1578" s="5"/>
      <c r="G1578" s="53">
        <f t="shared" si="48"/>
        <v>0</v>
      </c>
      <c r="H1578" s="48" t="e">
        <f t="shared" si="49"/>
        <v>#DIV/0!</v>
      </c>
      <c r="K1578" s="5"/>
    </row>
    <row r="1579" spans="3:11" x14ac:dyDescent="0.45">
      <c r="C1579" s="28"/>
      <c r="D1579" s="2"/>
      <c r="E1579" s="5"/>
      <c r="F1579" s="5"/>
      <c r="G1579" s="53">
        <f t="shared" si="48"/>
        <v>0</v>
      </c>
      <c r="H1579" s="48" t="e">
        <f t="shared" si="49"/>
        <v>#DIV/0!</v>
      </c>
      <c r="K1579" s="5"/>
    </row>
    <row r="1580" spans="3:11" x14ac:dyDescent="0.45">
      <c r="C1580" s="28"/>
      <c r="D1580" s="2"/>
      <c r="E1580" s="5"/>
      <c r="F1580" s="5"/>
      <c r="G1580" s="53">
        <f t="shared" si="48"/>
        <v>0</v>
      </c>
      <c r="H1580" s="48" t="e">
        <f t="shared" si="49"/>
        <v>#DIV/0!</v>
      </c>
      <c r="K1580" s="5"/>
    </row>
    <row r="1581" spans="3:11" x14ac:dyDescent="0.45">
      <c r="C1581" s="28"/>
      <c r="D1581" s="2"/>
      <c r="E1581" s="5"/>
      <c r="F1581" s="5"/>
      <c r="G1581" s="53">
        <f t="shared" si="48"/>
        <v>0</v>
      </c>
      <c r="H1581" s="48" t="e">
        <f t="shared" si="49"/>
        <v>#DIV/0!</v>
      </c>
      <c r="K1581" s="5"/>
    </row>
    <row r="1582" spans="3:11" x14ac:dyDescent="0.45">
      <c r="C1582" s="28"/>
      <c r="D1582" s="2"/>
      <c r="E1582" s="5"/>
      <c r="F1582" s="5"/>
      <c r="G1582" s="53">
        <f t="shared" si="48"/>
        <v>0</v>
      </c>
      <c r="H1582" s="48" t="e">
        <f t="shared" si="49"/>
        <v>#DIV/0!</v>
      </c>
      <c r="K1582" s="5"/>
    </row>
    <row r="1583" spans="3:11" x14ac:dyDescent="0.45">
      <c r="C1583" s="28"/>
      <c r="D1583" s="2"/>
      <c r="E1583" s="5"/>
      <c r="F1583" s="5"/>
      <c r="G1583" s="53">
        <f t="shared" si="48"/>
        <v>0</v>
      </c>
      <c r="H1583" s="48" t="e">
        <f t="shared" si="49"/>
        <v>#DIV/0!</v>
      </c>
      <c r="K1583" s="5"/>
    </row>
    <row r="1584" spans="3:11" x14ac:dyDescent="0.45">
      <c r="C1584" s="28"/>
      <c r="D1584" s="2"/>
      <c r="E1584" s="5"/>
      <c r="F1584" s="5"/>
      <c r="G1584" s="53">
        <f t="shared" si="48"/>
        <v>0</v>
      </c>
      <c r="H1584" s="48" t="e">
        <f t="shared" si="49"/>
        <v>#DIV/0!</v>
      </c>
      <c r="K1584" s="5"/>
    </row>
    <row r="1585" spans="3:11" x14ac:dyDescent="0.45">
      <c r="C1585" s="28"/>
      <c r="D1585" s="2"/>
      <c r="E1585" s="5"/>
      <c r="F1585" s="5"/>
      <c r="G1585" s="53">
        <f t="shared" si="48"/>
        <v>0</v>
      </c>
      <c r="H1585" s="48" t="e">
        <f t="shared" si="49"/>
        <v>#DIV/0!</v>
      </c>
      <c r="K1585" s="5"/>
    </row>
    <row r="1586" spans="3:11" x14ac:dyDescent="0.45">
      <c r="C1586" s="28"/>
      <c r="D1586" s="2"/>
      <c r="E1586" s="5"/>
      <c r="F1586" s="5"/>
      <c r="G1586" s="53">
        <f t="shared" si="48"/>
        <v>0</v>
      </c>
      <c r="H1586" s="48" t="e">
        <f t="shared" si="49"/>
        <v>#DIV/0!</v>
      </c>
      <c r="K1586" s="5"/>
    </row>
    <row r="1587" spans="3:11" x14ac:dyDescent="0.45">
      <c r="C1587" s="28"/>
      <c r="D1587" s="2"/>
      <c r="E1587" s="5"/>
      <c r="F1587" s="5"/>
      <c r="G1587" s="53">
        <f t="shared" si="48"/>
        <v>0</v>
      </c>
      <c r="H1587" s="48" t="e">
        <f t="shared" si="49"/>
        <v>#DIV/0!</v>
      </c>
      <c r="K1587" s="5"/>
    </row>
    <row r="1588" spans="3:11" x14ac:dyDescent="0.45">
      <c r="C1588" s="28"/>
      <c r="D1588" s="2"/>
      <c r="E1588" s="5"/>
      <c r="F1588" s="5"/>
      <c r="G1588" s="53">
        <f t="shared" si="48"/>
        <v>0</v>
      </c>
      <c r="H1588" s="48" t="e">
        <f t="shared" si="49"/>
        <v>#DIV/0!</v>
      </c>
      <c r="K1588" s="5"/>
    </row>
    <row r="1589" spans="3:11" x14ac:dyDescent="0.45">
      <c r="C1589" s="28"/>
      <c r="D1589" s="2"/>
      <c r="E1589" s="5"/>
      <c r="F1589" s="5"/>
      <c r="G1589" s="53">
        <f t="shared" si="48"/>
        <v>0</v>
      </c>
      <c r="H1589" s="48" t="e">
        <f t="shared" si="49"/>
        <v>#DIV/0!</v>
      </c>
      <c r="K1589" s="5"/>
    </row>
    <row r="1590" spans="3:11" x14ac:dyDescent="0.45">
      <c r="C1590" s="28"/>
      <c r="D1590" s="2"/>
      <c r="E1590" s="5"/>
      <c r="F1590" s="5"/>
      <c r="G1590" s="53">
        <f t="shared" si="48"/>
        <v>0</v>
      </c>
      <c r="H1590" s="48" t="e">
        <f t="shared" si="49"/>
        <v>#DIV/0!</v>
      </c>
      <c r="K1590" s="5"/>
    </row>
    <row r="1591" spans="3:11" x14ac:dyDescent="0.45">
      <c r="C1591" s="28"/>
      <c r="D1591" s="2"/>
      <c r="E1591" s="5"/>
      <c r="F1591" s="5"/>
      <c r="G1591" s="53">
        <f t="shared" si="48"/>
        <v>0</v>
      </c>
      <c r="H1591" s="48" t="e">
        <f t="shared" si="49"/>
        <v>#DIV/0!</v>
      </c>
      <c r="K1591" s="5"/>
    </row>
    <row r="1592" spans="3:11" x14ac:dyDescent="0.45">
      <c r="C1592" s="28"/>
      <c r="D1592" s="2"/>
      <c r="E1592" s="5"/>
      <c r="F1592" s="5"/>
      <c r="G1592" s="53">
        <f t="shared" si="48"/>
        <v>0</v>
      </c>
      <c r="H1592" s="48" t="e">
        <f t="shared" si="49"/>
        <v>#DIV/0!</v>
      </c>
      <c r="K1592" s="5"/>
    </row>
    <row r="1593" spans="3:11" x14ac:dyDescent="0.45">
      <c r="C1593" s="28"/>
      <c r="D1593" s="2"/>
      <c r="E1593" s="5"/>
      <c r="F1593" s="5"/>
      <c r="G1593" s="53">
        <f t="shared" si="48"/>
        <v>0</v>
      </c>
      <c r="H1593" s="48" t="e">
        <f t="shared" si="49"/>
        <v>#DIV/0!</v>
      </c>
      <c r="K1593" s="5"/>
    </row>
    <row r="1594" spans="3:11" x14ac:dyDescent="0.45">
      <c r="C1594" s="28"/>
      <c r="D1594" s="2"/>
      <c r="E1594" s="5"/>
      <c r="F1594" s="5"/>
      <c r="G1594" s="53">
        <f t="shared" si="48"/>
        <v>0</v>
      </c>
      <c r="H1594" s="48" t="e">
        <f t="shared" si="49"/>
        <v>#DIV/0!</v>
      </c>
      <c r="K1594" s="5"/>
    </row>
    <row r="1595" spans="3:11" x14ac:dyDescent="0.45">
      <c r="C1595" s="28"/>
      <c r="D1595" s="2"/>
      <c r="E1595" s="5"/>
      <c r="F1595" s="5"/>
      <c r="G1595" s="53">
        <f t="shared" si="48"/>
        <v>0</v>
      </c>
      <c r="H1595" s="48" t="e">
        <f t="shared" si="49"/>
        <v>#DIV/0!</v>
      </c>
      <c r="K1595" s="5"/>
    </row>
    <row r="1596" spans="3:11" x14ac:dyDescent="0.45">
      <c r="C1596" s="28"/>
      <c r="D1596" s="2"/>
      <c r="E1596" s="5"/>
      <c r="F1596" s="5"/>
      <c r="G1596" s="53">
        <f t="shared" si="48"/>
        <v>0</v>
      </c>
      <c r="H1596" s="48" t="e">
        <f t="shared" si="49"/>
        <v>#DIV/0!</v>
      </c>
      <c r="K1596" s="5"/>
    </row>
    <row r="1597" spans="3:11" x14ac:dyDescent="0.45">
      <c r="C1597" s="28"/>
      <c r="D1597" s="2"/>
      <c r="E1597" s="5"/>
      <c r="F1597" s="5"/>
      <c r="G1597" s="53">
        <f t="shared" si="48"/>
        <v>0</v>
      </c>
      <c r="H1597" s="48" t="e">
        <f t="shared" si="49"/>
        <v>#DIV/0!</v>
      </c>
      <c r="K1597" s="5"/>
    </row>
    <row r="1598" spans="3:11" x14ac:dyDescent="0.45">
      <c r="C1598" s="28"/>
      <c r="D1598" s="2"/>
      <c r="E1598" s="5"/>
      <c r="F1598" s="5"/>
      <c r="G1598" s="53">
        <f t="shared" si="48"/>
        <v>0</v>
      </c>
      <c r="H1598" s="48" t="e">
        <f t="shared" si="49"/>
        <v>#DIV/0!</v>
      </c>
      <c r="K1598" s="5"/>
    </row>
    <row r="1599" spans="3:11" x14ac:dyDescent="0.45">
      <c r="C1599" s="28"/>
      <c r="D1599" s="2"/>
      <c r="E1599" s="5"/>
      <c r="F1599" s="5"/>
      <c r="G1599" s="53">
        <f t="shared" si="48"/>
        <v>0</v>
      </c>
      <c r="H1599" s="48" t="e">
        <f t="shared" si="49"/>
        <v>#DIV/0!</v>
      </c>
      <c r="K1599" s="5"/>
    </row>
    <row r="1600" spans="3:11" x14ac:dyDescent="0.45">
      <c r="C1600" s="28"/>
      <c r="D1600" s="2"/>
      <c r="E1600" s="5"/>
      <c r="F1600" s="5"/>
      <c r="G1600" s="53">
        <f t="shared" si="48"/>
        <v>0</v>
      </c>
      <c r="H1600" s="48" t="e">
        <f t="shared" si="49"/>
        <v>#DIV/0!</v>
      </c>
      <c r="K1600" s="5"/>
    </row>
    <row r="1601" spans="3:11" x14ac:dyDescent="0.45">
      <c r="C1601" s="28"/>
      <c r="D1601" s="2"/>
      <c r="E1601" s="5"/>
      <c r="F1601" s="5"/>
      <c r="G1601" s="53">
        <f t="shared" si="48"/>
        <v>0</v>
      </c>
      <c r="H1601" s="48" t="e">
        <f t="shared" si="49"/>
        <v>#DIV/0!</v>
      </c>
      <c r="K1601" s="5"/>
    </row>
    <row r="1602" spans="3:11" x14ac:dyDescent="0.45">
      <c r="C1602" s="28"/>
      <c r="D1602" s="2"/>
      <c r="E1602" s="5"/>
      <c r="F1602" s="5"/>
      <c r="G1602" s="53">
        <f t="shared" si="48"/>
        <v>0</v>
      </c>
      <c r="H1602" s="48" t="e">
        <f t="shared" si="49"/>
        <v>#DIV/0!</v>
      </c>
      <c r="K1602" s="5"/>
    </row>
    <row r="1603" spans="3:11" x14ac:dyDescent="0.45">
      <c r="C1603" s="28"/>
      <c r="D1603" s="2"/>
      <c r="E1603" s="5"/>
      <c r="F1603" s="5"/>
      <c r="G1603" s="53">
        <f t="shared" si="48"/>
        <v>0</v>
      </c>
      <c r="H1603" s="48" t="e">
        <f t="shared" si="49"/>
        <v>#DIV/0!</v>
      </c>
      <c r="K1603" s="5"/>
    </row>
    <row r="1604" spans="3:11" x14ac:dyDescent="0.45">
      <c r="C1604" s="28"/>
      <c r="D1604" s="2"/>
      <c r="E1604" s="5"/>
      <c r="F1604" s="5"/>
      <c r="G1604" s="53">
        <f t="shared" si="48"/>
        <v>0</v>
      </c>
      <c r="H1604" s="48" t="e">
        <f t="shared" si="49"/>
        <v>#DIV/0!</v>
      </c>
      <c r="K1604" s="5"/>
    </row>
    <row r="1605" spans="3:11" x14ac:dyDescent="0.45">
      <c r="C1605" s="28"/>
      <c r="D1605" s="2"/>
      <c r="E1605" s="5"/>
      <c r="F1605" s="5"/>
      <c r="G1605" s="53">
        <f t="shared" si="48"/>
        <v>0</v>
      </c>
      <c r="H1605" s="48" t="e">
        <f t="shared" si="49"/>
        <v>#DIV/0!</v>
      </c>
      <c r="K1605" s="5"/>
    </row>
    <row r="1606" spans="3:11" x14ac:dyDescent="0.45">
      <c r="C1606" s="28"/>
      <c r="D1606" s="2"/>
      <c r="E1606" s="5"/>
      <c r="F1606" s="5"/>
      <c r="G1606" s="53">
        <f t="shared" si="48"/>
        <v>0</v>
      </c>
      <c r="H1606" s="48" t="e">
        <f t="shared" si="49"/>
        <v>#DIV/0!</v>
      </c>
      <c r="K1606" s="5"/>
    </row>
    <row r="1607" spans="3:11" x14ac:dyDescent="0.45">
      <c r="C1607" s="28"/>
      <c r="D1607" s="2"/>
      <c r="E1607" s="5"/>
      <c r="F1607" s="5"/>
      <c r="G1607" s="53">
        <f t="shared" si="48"/>
        <v>0</v>
      </c>
      <c r="H1607" s="48" t="e">
        <f t="shared" si="49"/>
        <v>#DIV/0!</v>
      </c>
      <c r="K1607" s="5"/>
    </row>
    <row r="1608" spans="3:11" x14ac:dyDescent="0.45">
      <c r="C1608" s="28"/>
      <c r="D1608" s="2"/>
      <c r="E1608" s="5"/>
      <c r="F1608" s="5"/>
      <c r="G1608" s="53">
        <f t="shared" si="48"/>
        <v>0</v>
      </c>
      <c r="H1608" s="48" t="e">
        <f t="shared" si="49"/>
        <v>#DIV/0!</v>
      </c>
      <c r="K1608" s="5"/>
    </row>
    <row r="1609" spans="3:11" x14ac:dyDescent="0.45">
      <c r="C1609" s="28"/>
      <c r="D1609" s="2"/>
      <c r="E1609" s="5"/>
      <c r="F1609" s="5"/>
      <c r="G1609" s="53">
        <f t="shared" si="48"/>
        <v>0</v>
      </c>
      <c r="H1609" s="48" t="e">
        <f t="shared" si="49"/>
        <v>#DIV/0!</v>
      </c>
      <c r="K1609" s="5"/>
    </row>
    <row r="1610" spans="3:11" x14ac:dyDescent="0.45">
      <c r="C1610" s="28"/>
      <c r="D1610" s="2"/>
      <c r="E1610" s="5"/>
      <c r="F1610" s="5"/>
      <c r="G1610" s="53">
        <f t="shared" si="48"/>
        <v>0</v>
      </c>
      <c r="H1610" s="48" t="e">
        <f t="shared" si="49"/>
        <v>#DIV/0!</v>
      </c>
      <c r="K1610" s="5"/>
    </row>
    <row r="1611" spans="3:11" x14ac:dyDescent="0.45">
      <c r="C1611" s="28"/>
      <c r="D1611" s="2"/>
      <c r="E1611" s="5"/>
      <c r="F1611" s="5"/>
      <c r="G1611" s="53">
        <f t="shared" si="48"/>
        <v>0</v>
      </c>
      <c r="H1611" s="48" t="e">
        <f t="shared" si="49"/>
        <v>#DIV/0!</v>
      </c>
      <c r="K1611" s="5"/>
    </row>
    <row r="1612" spans="3:11" x14ac:dyDescent="0.45">
      <c r="C1612" s="28"/>
      <c r="D1612" s="2"/>
      <c r="E1612" s="5"/>
      <c r="F1612" s="5"/>
      <c r="G1612" s="53">
        <f t="shared" si="48"/>
        <v>0</v>
      </c>
      <c r="H1612" s="48" t="e">
        <f t="shared" si="49"/>
        <v>#DIV/0!</v>
      </c>
      <c r="K1612" s="5"/>
    </row>
    <row r="1613" spans="3:11" x14ac:dyDescent="0.45">
      <c r="C1613" s="28"/>
      <c r="D1613" s="2"/>
      <c r="E1613" s="5"/>
      <c r="F1613" s="5"/>
      <c r="G1613" s="53">
        <f t="shared" si="48"/>
        <v>0</v>
      </c>
      <c r="H1613" s="48" t="e">
        <f t="shared" si="49"/>
        <v>#DIV/0!</v>
      </c>
      <c r="K1613" s="5"/>
    </row>
    <row r="1614" spans="3:11" x14ac:dyDescent="0.45">
      <c r="C1614" s="28"/>
      <c r="D1614" s="2"/>
      <c r="E1614" s="5"/>
      <c r="F1614" s="5"/>
      <c r="G1614" s="53">
        <f t="shared" si="48"/>
        <v>0</v>
      </c>
      <c r="H1614" s="48" t="e">
        <f t="shared" si="49"/>
        <v>#DIV/0!</v>
      </c>
      <c r="K1614" s="5"/>
    </row>
    <row r="1615" spans="3:11" x14ac:dyDescent="0.45">
      <c r="C1615" s="28"/>
      <c r="D1615" s="2"/>
      <c r="E1615" s="5"/>
      <c r="F1615" s="5"/>
      <c r="G1615" s="53">
        <f t="shared" si="48"/>
        <v>0</v>
      </c>
      <c r="H1615" s="48" t="e">
        <f t="shared" si="49"/>
        <v>#DIV/0!</v>
      </c>
      <c r="K1615" s="5"/>
    </row>
    <row r="1616" spans="3:11" x14ac:dyDescent="0.45">
      <c r="C1616" s="28"/>
      <c r="D1616" s="2"/>
      <c r="E1616" s="5"/>
      <c r="F1616" s="5"/>
      <c r="G1616" s="53">
        <f t="shared" si="48"/>
        <v>0</v>
      </c>
      <c r="H1616" s="48" t="e">
        <f t="shared" si="49"/>
        <v>#DIV/0!</v>
      </c>
      <c r="K1616" s="5"/>
    </row>
    <row r="1617" spans="3:11" x14ac:dyDescent="0.45">
      <c r="C1617" s="28"/>
      <c r="D1617" s="2"/>
      <c r="E1617" s="5"/>
      <c r="F1617" s="5"/>
      <c r="G1617" s="53">
        <f t="shared" si="48"/>
        <v>0</v>
      </c>
      <c r="H1617" s="48" t="e">
        <f t="shared" si="49"/>
        <v>#DIV/0!</v>
      </c>
      <c r="K1617" s="5"/>
    </row>
    <row r="1618" spans="3:11" x14ac:dyDescent="0.45">
      <c r="C1618" s="28"/>
      <c r="D1618" s="2"/>
      <c r="E1618" s="5"/>
      <c r="F1618" s="5"/>
      <c r="G1618" s="53">
        <f t="shared" si="48"/>
        <v>0</v>
      </c>
      <c r="H1618" s="48" t="e">
        <f t="shared" si="49"/>
        <v>#DIV/0!</v>
      </c>
      <c r="K1618" s="5"/>
    </row>
    <row r="1619" spans="3:11" x14ac:dyDescent="0.45">
      <c r="C1619" s="28"/>
      <c r="D1619" s="2"/>
      <c r="E1619" s="5"/>
      <c r="F1619" s="5"/>
      <c r="G1619" s="53">
        <f t="shared" si="48"/>
        <v>0</v>
      </c>
      <c r="H1619" s="48" t="e">
        <f t="shared" si="49"/>
        <v>#DIV/0!</v>
      </c>
      <c r="K1619" s="5"/>
    </row>
    <row r="1620" spans="3:11" x14ac:dyDescent="0.45">
      <c r="C1620" s="28"/>
      <c r="D1620" s="2"/>
      <c r="E1620" s="5"/>
      <c r="F1620" s="5"/>
      <c r="G1620" s="53">
        <f t="shared" si="48"/>
        <v>0</v>
      </c>
      <c r="H1620" s="48" t="e">
        <f t="shared" si="49"/>
        <v>#DIV/0!</v>
      </c>
      <c r="K1620" s="5"/>
    </row>
    <row r="1621" spans="3:11" x14ac:dyDescent="0.45">
      <c r="C1621" s="28"/>
      <c r="D1621" s="2"/>
      <c r="E1621" s="5"/>
      <c r="F1621" s="5"/>
      <c r="G1621" s="53">
        <f t="shared" si="48"/>
        <v>0</v>
      </c>
      <c r="H1621" s="48" t="e">
        <f t="shared" si="49"/>
        <v>#DIV/0!</v>
      </c>
      <c r="K1621" s="5"/>
    </row>
    <row r="1622" spans="3:11" x14ac:dyDescent="0.45">
      <c r="C1622" s="28"/>
      <c r="D1622" s="2"/>
      <c r="E1622" s="5"/>
      <c r="F1622" s="5"/>
      <c r="G1622" s="53">
        <f t="shared" si="48"/>
        <v>0</v>
      </c>
      <c r="H1622" s="48" t="e">
        <f t="shared" si="49"/>
        <v>#DIV/0!</v>
      </c>
      <c r="K1622" s="5"/>
    </row>
    <row r="1623" spans="3:11" x14ac:dyDescent="0.45">
      <c r="C1623" s="28"/>
      <c r="D1623" s="2"/>
      <c r="E1623" s="5"/>
      <c r="F1623" s="5"/>
      <c r="G1623" s="53">
        <f t="shared" si="48"/>
        <v>0</v>
      </c>
      <c r="H1623" s="48" t="e">
        <f t="shared" si="49"/>
        <v>#DIV/0!</v>
      </c>
      <c r="K1623" s="5"/>
    </row>
    <row r="1624" spans="3:11" x14ac:dyDescent="0.45">
      <c r="C1624" s="28"/>
      <c r="D1624" s="2"/>
      <c r="E1624" s="5"/>
      <c r="F1624" s="5"/>
      <c r="G1624" s="53">
        <f t="shared" si="48"/>
        <v>0</v>
      </c>
      <c r="H1624" s="48" t="e">
        <f t="shared" si="49"/>
        <v>#DIV/0!</v>
      </c>
      <c r="K1624" s="5"/>
    </row>
    <row r="1625" spans="3:11" x14ac:dyDescent="0.45">
      <c r="C1625" s="28"/>
      <c r="D1625" s="2"/>
      <c r="E1625" s="5"/>
      <c r="F1625" s="5"/>
      <c r="G1625" s="53">
        <f t="shared" si="48"/>
        <v>0</v>
      </c>
      <c r="H1625" s="48" t="e">
        <f t="shared" si="49"/>
        <v>#DIV/0!</v>
      </c>
      <c r="K1625" s="5"/>
    </row>
    <row r="1626" spans="3:11" x14ac:dyDescent="0.45">
      <c r="C1626" s="28"/>
      <c r="D1626" s="2"/>
      <c r="E1626" s="5"/>
      <c r="F1626" s="5"/>
      <c r="G1626" s="53">
        <f t="shared" si="48"/>
        <v>0</v>
      </c>
      <c r="H1626" s="48" t="e">
        <f t="shared" si="49"/>
        <v>#DIV/0!</v>
      </c>
      <c r="K1626" s="5"/>
    </row>
    <row r="1627" spans="3:11" x14ac:dyDescent="0.45">
      <c r="C1627" s="28"/>
      <c r="D1627" s="2"/>
      <c r="E1627" s="5"/>
      <c r="F1627" s="5"/>
      <c r="G1627" s="53">
        <f t="shared" si="48"/>
        <v>0</v>
      </c>
      <c r="H1627" s="48" t="e">
        <f t="shared" si="49"/>
        <v>#DIV/0!</v>
      </c>
      <c r="K1627" s="5"/>
    </row>
    <row r="1628" spans="3:11" x14ac:dyDescent="0.45">
      <c r="C1628" s="28"/>
      <c r="D1628" s="2"/>
      <c r="E1628" s="5"/>
      <c r="F1628" s="5"/>
      <c r="G1628" s="53">
        <f t="shared" si="48"/>
        <v>0</v>
      </c>
      <c r="H1628" s="48" t="e">
        <f t="shared" si="49"/>
        <v>#DIV/0!</v>
      </c>
      <c r="K1628" s="5"/>
    </row>
    <row r="1629" spans="3:11" x14ac:dyDescent="0.45">
      <c r="C1629" s="28"/>
      <c r="D1629" s="2"/>
      <c r="E1629" s="5"/>
      <c r="F1629" s="5"/>
      <c r="G1629" s="53">
        <f t="shared" si="48"/>
        <v>0</v>
      </c>
      <c r="H1629" s="48" t="e">
        <f t="shared" si="49"/>
        <v>#DIV/0!</v>
      </c>
      <c r="K1629" s="5"/>
    </row>
    <row r="1630" spans="3:11" x14ac:dyDescent="0.45">
      <c r="C1630" s="28"/>
      <c r="D1630" s="2"/>
      <c r="E1630" s="5"/>
      <c r="F1630" s="5"/>
      <c r="G1630" s="53">
        <f t="shared" si="48"/>
        <v>0</v>
      </c>
      <c r="H1630" s="48" t="e">
        <f t="shared" si="49"/>
        <v>#DIV/0!</v>
      </c>
      <c r="K1630" s="5"/>
    </row>
    <row r="1631" spans="3:11" x14ac:dyDescent="0.45">
      <c r="C1631" s="28"/>
      <c r="D1631" s="2"/>
      <c r="E1631" s="5"/>
      <c r="F1631" s="5"/>
      <c r="G1631" s="53">
        <f t="shared" si="48"/>
        <v>0</v>
      </c>
      <c r="H1631" s="48" t="e">
        <f t="shared" si="49"/>
        <v>#DIV/0!</v>
      </c>
      <c r="K1631" s="5"/>
    </row>
    <row r="1632" spans="3:11" x14ac:dyDescent="0.45">
      <c r="C1632" s="28"/>
      <c r="D1632" s="2"/>
      <c r="E1632" s="5"/>
      <c r="F1632" s="5"/>
      <c r="G1632" s="53">
        <f t="shared" si="48"/>
        <v>0</v>
      </c>
      <c r="H1632" s="48" t="e">
        <f t="shared" si="49"/>
        <v>#DIV/0!</v>
      </c>
      <c r="K1632" s="5"/>
    </row>
    <row r="1633" spans="3:11" x14ac:dyDescent="0.45">
      <c r="C1633" s="28"/>
      <c r="D1633" s="2"/>
      <c r="E1633" s="5"/>
      <c r="F1633" s="5"/>
      <c r="G1633" s="53">
        <f t="shared" si="48"/>
        <v>0</v>
      </c>
      <c r="H1633" s="48" t="e">
        <f t="shared" si="49"/>
        <v>#DIV/0!</v>
      </c>
      <c r="K1633" s="5"/>
    </row>
    <row r="1634" spans="3:11" x14ac:dyDescent="0.45">
      <c r="C1634" s="28"/>
      <c r="D1634" s="2"/>
      <c r="E1634" s="5"/>
      <c r="F1634" s="5"/>
      <c r="G1634" s="53">
        <f t="shared" si="48"/>
        <v>0</v>
      </c>
      <c r="H1634" s="48" t="e">
        <f t="shared" si="49"/>
        <v>#DIV/0!</v>
      </c>
      <c r="K1634" s="5"/>
    </row>
    <row r="1635" spans="3:11" x14ac:dyDescent="0.45">
      <c r="C1635" s="28"/>
      <c r="D1635" s="2"/>
      <c r="E1635" s="5"/>
      <c r="F1635" s="5"/>
      <c r="G1635" s="53">
        <f t="shared" si="48"/>
        <v>0</v>
      </c>
      <c r="H1635" s="48" t="e">
        <f t="shared" si="49"/>
        <v>#DIV/0!</v>
      </c>
      <c r="K1635" s="5"/>
    </row>
    <row r="1636" spans="3:11" x14ac:dyDescent="0.45">
      <c r="C1636" s="28"/>
      <c r="D1636" s="2"/>
      <c r="E1636" s="5"/>
      <c r="F1636" s="5"/>
      <c r="G1636" s="53">
        <f t="shared" si="48"/>
        <v>0</v>
      </c>
      <c r="H1636" s="48" t="e">
        <f t="shared" si="49"/>
        <v>#DIV/0!</v>
      </c>
      <c r="K1636" s="5"/>
    </row>
    <row r="1637" spans="3:11" x14ac:dyDescent="0.45">
      <c r="C1637" s="28"/>
      <c r="D1637" s="2"/>
      <c r="E1637" s="5"/>
      <c r="F1637" s="5"/>
      <c r="G1637" s="53">
        <f t="shared" si="48"/>
        <v>0</v>
      </c>
      <c r="H1637" s="48" t="e">
        <f t="shared" si="49"/>
        <v>#DIV/0!</v>
      </c>
      <c r="K1637" s="5"/>
    </row>
    <row r="1638" spans="3:11" x14ac:dyDescent="0.45">
      <c r="C1638" s="28"/>
      <c r="D1638" s="2"/>
      <c r="E1638" s="5"/>
      <c r="F1638" s="5"/>
      <c r="G1638" s="53">
        <f t="shared" si="48"/>
        <v>0</v>
      </c>
      <c r="H1638" s="48" t="e">
        <f t="shared" si="49"/>
        <v>#DIV/0!</v>
      </c>
      <c r="K1638" s="5"/>
    </row>
    <row r="1639" spans="3:11" x14ac:dyDescent="0.45">
      <c r="C1639" s="28"/>
      <c r="D1639" s="2"/>
      <c r="E1639" s="5"/>
      <c r="F1639" s="5"/>
      <c r="G1639" s="53">
        <f t="shared" ref="G1639:G1702" si="50">E1639-F1639</f>
        <v>0</v>
      </c>
      <c r="H1639" s="48" t="e">
        <f t="shared" ref="H1639:H1702" si="51">G1639/E1639</f>
        <v>#DIV/0!</v>
      </c>
      <c r="K1639" s="5"/>
    </row>
    <row r="1640" spans="3:11" x14ac:dyDescent="0.45">
      <c r="C1640" s="28"/>
      <c r="D1640" s="2"/>
      <c r="E1640" s="5"/>
      <c r="F1640" s="5"/>
      <c r="G1640" s="53">
        <f t="shared" si="50"/>
        <v>0</v>
      </c>
      <c r="H1640" s="48" t="e">
        <f t="shared" si="51"/>
        <v>#DIV/0!</v>
      </c>
      <c r="K1640" s="5"/>
    </row>
    <row r="1641" spans="3:11" x14ac:dyDescent="0.45">
      <c r="C1641" s="28"/>
      <c r="D1641" s="2"/>
      <c r="E1641" s="5"/>
      <c r="F1641" s="5"/>
      <c r="G1641" s="53">
        <f t="shared" si="50"/>
        <v>0</v>
      </c>
      <c r="H1641" s="48" t="e">
        <f t="shared" si="51"/>
        <v>#DIV/0!</v>
      </c>
      <c r="K1641" s="5"/>
    </row>
    <row r="1642" spans="3:11" x14ac:dyDescent="0.45">
      <c r="C1642" s="28"/>
      <c r="D1642" s="2"/>
      <c r="E1642" s="5"/>
      <c r="F1642" s="5"/>
      <c r="G1642" s="53">
        <f t="shared" si="50"/>
        <v>0</v>
      </c>
      <c r="H1642" s="48" t="e">
        <f t="shared" si="51"/>
        <v>#DIV/0!</v>
      </c>
      <c r="K1642" s="5"/>
    </row>
    <row r="1643" spans="3:11" x14ac:dyDescent="0.45">
      <c r="C1643" s="28"/>
      <c r="D1643" s="2"/>
      <c r="E1643" s="5"/>
      <c r="F1643" s="5"/>
      <c r="G1643" s="53">
        <f t="shared" si="50"/>
        <v>0</v>
      </c>
      <c r="H1643" s="48" t="e">
        <f t="shared" si="51"/>
        <v>#DIV/0!</v>
      </c>
      <c r="K1643" s="5"/>
    </row>
    <row r="1644" spans="3:11" x14ac:dyDescent="0.45">
      <c r="C1644" s="28"/>
      <c r="D1644" s="2"/>
      <c r="E1644" s="5"/>
      <c r="F1644" s="5"/>
      <c r="G1644" s="53">
        <f t="shared" si="50"/>
        <v>0</v>
      </c>
      <c r="H1644" s="48" t="e">
        <f t="shared" si="51"/>
        <v>#DIV/0!</v>
      </c>
      <c r="K1644" s="5"/>
    </row>
    <row r="1645" spans="3:11" x14ac:dyDescent="0.45">
      <c r="C1645" s="28"/>
      <c r="D1645" s="2"/>
      <c r="E1645" s="5"/>
      <c r="F1645" s="5"/>
      <c r="G1645" s="53">
        <f t="shared" si="50"/>
        <v>0</v>
      </c>
      <c r="H1645" s="48" t="e">
        <f t="shared" si="51"/>
        <v>#DIV/0!</v>
      </c>
      <c r="K1645" s="5"/>
    </row>
    <row r="1646" spans="3:11" x14ac:dyDescent="0.45">
      <c r="C1646" s="28"/>
      <c r="D1646" s="2"/>
      <c r="E1646" s="5"/>
      <c r="F1646" s="5"/>
      <c r="G1646" s="53">
        <f t="shared" si="50"/>
        <v>0</v>
      </c>
      <c r="H1646" s="48" t="e">
        <f t="shared" si="51"/>
        <v>#DIV/0!</v>
      </c>
      <c r="K1646" s="5"/>
    </row>
    <row r="1647" spans="3:11" x14ac:dyDescent="0.45">
      <c r="C1647" s="28"/>
      <c r="D1647" s="2"/>
      <c r="E1647" s="5"/>
      <c r="F1647" s="5"/>
      <c r="G1647" s="53">
        <f t="shared" si="50"/>
        <v>0</v>
      </c>
      <c r="H1647" s="48" t="e">
        <f t="shared" si="51"/>
        <v>#DIV/0!</v>
      </c>
      <c r="K1647" s="5"/>
    </row>
    <row r="1648" spans="3:11" x14ac:dyDescent="0.45">
      <c r="C1648" s="28"/>
      <c r="D1648" s="2"/>
      <c r="E1648" s="5"/>
      <c r="F1648" s="5"/>
      <c r="G1648" s="53">
        <f t="shared" si="50"/>
        <v>0</v>
      </c>
      <c r="H1648" s="48" t="e">
        <f t="shared" si="51"/>
        <v>#DIV/0!</v>
      </c>
      <c r="K1648" s="5"/>
    </row>
    <row r="1649" spans="3:11" x14ac:dyDescent="0.45">
      <c r="C1649" s="28"/>
      <c r="D1649" s="2"/>
      <c r="E1649" s="5"/>
      <c r="F1649" s="5"/>
      <c r="G1649" s="53">
        <f t="shared" si="50"/>
        <v>0</v>
      </c>
      <c r="H1649" s="48" t="e">
        <f t="shared" si="51"/>
        <v>#DIV/0!</v>
      </c>
      <c r="K1649" s="5"/>
    </row>
    <row r="1650" spans="3:11" x14ac:dyDescent="0.45">
      <c r="C1650" s="28"/>
      <c r="D1650" s="2"/>
      <c r="E1650" s="5"/>
      <c r="F1650" s="5"/>
      <c r="G1650" s="53">
        <f t="shared" si="50"/>
        <v>0</v>
      </c>
      <c r="H1650" s="48" t="e">
        <f t="shared" si="51"/>
        <v>#DIV/0!</v>
      </c>
      <c r="K1650" s="5"/>
    </row>
    <row r="1651" spans="3:11" x14ac:dyDescent="0.45">
      <c r="C1651" s="28"/>
      <c r="D1651" s="2"/>
      <c r="E1651" s="5"/>
      <c r="F1651" s="5"/>
      <c r="G1651" s="53">
        <f t="shared" si="50"/>
        <v>0</v>
      </c>
      <c r="H1651" s="48" t="e">
        <f t="shared" si="51"/>
        <v>#DIV/0!</v>
      </c>
      <c r="K1651" s="5"/>
    </row>
    <row r="1652" spans="3:11" x14ac:dyDescent="0.45">
      <c r="C1652" s="28"/>
      <c r="D1652" s="2"/>
      <c r="E1652" s="5"/>
      <c r="F1652" s="5"/>
      <c r="G1652" s="53">
        <f t="shared" si="50"/>
        <v>0</v>
      </c>
      <c r="H1652" s="48" t="e">
        <f t="shared" si="51"/>
        <v>#DIV/0!</v>
      </c>
      <c r="K1652" s="5"/>
    </row>
    <row r="1653" spans="3:11" x14ac:dyDescent="0.45">
      <c r="C1653" s="28"/>
      <c r="D1653" s="2"/>
      <c r="E1653" s="5"/>
      <c r="F1653" s="5"/>
      <c r="G1653" s="53">
        <f t="shared" si="50"/>
        <v>0</v>
      </c>
      <c r="H1653" s="48" t="e">
        <f t="shared" si="51"/>
        <v>#DIV/0!</v>
      </c>
      <c r="K1653" s="5"/>
    </row>
    <row r="1654" spans="3:11" x14ac:dyDescent="0.45">
      <c r="C1654" s="28"/>
      <c r="D1654" s="2"/>
      <c r="E1654" s="5"/>
      <c r="F1654" s="5"/>
      <c r="G1654" s="53">
        <f t="shared" si="50"/>
        <v>0</v>
      </c>
      <c r="H1654" s="48" t="e">
        <f t="shared" si="51"/>
        <v>#DIV/0!</v>
      </c>
      <c r="K1654" s="5"/>
    </row>
    <row r="1655" spans="3:11" x14ac:dyDescent="0.45">
      <c r="C1655" s="28"/>
      <c r="D1655" s="2"/>
      <c r="E1655" s="5"/>
      <c r="F1655" s="5"/>
      <c r="G1655" s="53">
        <f t="shared" si="50"/>
        <v>0</v>
      </c>
      <c r="H1655" s="48" t="e">
        <f t="shared" si="51"/>
        <v>#DIV/0!</v>
      </c>
      <c r="K1655" s="5"/>
    </row>
    <row r="1656" spans="3:11" x14ac:dyDescent="0.45">
      <c r="C1656" s="28"/>
      <c r="D1656" s="2"/>
      <c r="E1656" s="5"/>
      <c r="F1656" s="5"/>
      <c r="G1656" s="53">
        <f t="shared" si="50"/>
        <v>0</v>
      </c>
      <c r="H1656" s="48" t="e">
        <f t="shared" si="51"/>
        <v>#DIV/0!</v>
      </c>
      <c r="K1656" s="5"/>
    </row>
    <row r="1657" spans="3:11" x14ac:dyDescent="0.45">
      <c r="C1657" s="28"/>
      <c r="D1657" s="2"/>
      <c r="E1657" s="5"/>
      <c r="F1657" s="5"/>
      <c r="G1657" s="53">
        <f t="shared" si="50"/>
        <v>0</v>
      </c>
      <c r="H1657" s="48" t="e">
        <f t="shared" si="51"/>
        <v>#DIV/0!</v>
      </c>
      <c r="K1657" s="5"/>
    </row>
    <row r="1658" spans="3:11" x14ac:dyDescent="0.45">
      <c r="C1658" s="28"/>
      <c r="D1658" s="2"/>
      <c r="E1658" s="5"/>
      <c r="F1658" s="5"/>
      <c r="G1658" s="53">
        <f t="shared" si="50"/>
        <v>0</v>
      </c>
      <c r="H1658" s="48" t="e">
        <f t="shared" si="51"/>
        <v>#DIV/0!</v>
      </c>
      <c r="K1658" s="5"/>
    </row>
    <row r="1659" spans="3:11" x14ac:dyDescent="0.45">
      <c r="C1659" s="28"/>
      <c r="D1659" s="2"/>
      <c r="E1659" s="5"/>
      <c r="F1659" s="5"/>
      <c r="G1659" s="53">
        <f t="shared" si="50"/>
        <v>0</v>
      </c>
      <c r="H1659" s="48" t="e">
        <f t="shared" si="51"/>
        <v>#DIV/0!</v>
      </c>
      <c r="K1659" s="5"/>
    </row>
    <row r="1660" spans="3:11" x14ac:dyDescent="0.45">
      <c r="C1660" s="28"/>
      <c r="D1660" s="2"/>
      <c r="E1660" s="5"/>
      <c r="F1660" s="5"/>
      <c r="G1660" s="53">
        <f t="shared" si="50"/>
        <v>0</v>
      </c>
      <c r="H1660" s="48" t="e">
        <f t="shared" si="51"/>
        <v>#DIV/0!</v>
      </c>
      <c r="K1660" s="5"/>
    </row>
    <row r="1661" spans="3:11" x14ac:dyDescent="0.45">
      <c r="C1661" s="28"/>
      <c r="D1661" s="2"/>
      <c r="E1661" s="5"/>
      <c r="F1661" s="5"/>
      <c r="G1661" s="53">
        <f t="shared" si="50"/>
        <v>0</v>
      </c>
      <c r="H1661" s="48" t="e">
        <f t="shared" si="51"/>
        <v>#DIV/0!</v>
      </c>
      <c r="K1661" s="5"/>
    </row>
    <row r="1662" spans="3:11" x14ac:dyDescent="0.45">
      <c r="C1662" s="28"/>
      <c r="D1662" s="2"/>
      <c r="E1662" s="5"/>
      <c r="F1662" s="5"/>
      <c r="G1662" s="53">
        <f t="shared" si="50"/>
        <v>0</v>
      </c>
      <c r="H1662" s="48" t="e">
        <f t="shared" si="51"/>
        <v>#DIV/0!</v>
      </c>
      <c r="K1662" s="5"/>
    </row>
    <row r="1663" spans="3:11" x14ac:dyDescent="0.45">
      <c r="C1663" s="28"/>
      <c r="D1663" s="2"/>
      <c r="E1663" s="5"/>
      <c r="F1663" s="5"/>
      <c r="G1663" s="53">
        <f t="shared" si="50"/>
        <v>0</v>
      </c>
      <c r="H1663" s="48" t="e">
        <f t="shared" si="51"/>
        <v>#DIV/0!</v>
      </c>
      <c r="K1663" s="5"/>
    </row>
    <row r="1664" spans="3:11" x14ac:dyDescent="0.45">
      <c r="C1664" s="28"/>
      <c r="D1664" s="2"/>
      <c r="E1664" s="5"/>
      <c r="F1664" s="5"/>
      <c r="G1664" s="53">
        <f t="shared" si="50"/>
        <v>0</v>
      </c>
      <c r="H1664" s="48" t="e">
        <f t="shared" si="51"/>
        <v>#DIV/0!</v>
      </c>
      <c r="K1664" s="5"/>
    </row>
    <row r="1665" spans="3:11" x14ac:dyDescent="0.45">
      <c r="C1665" s="28"/>
      <c r="D1665" s="2"/>
      <c r="E1665" s="5"/>
      <c r="F1665" s="5"/>
      <c r="G1665" s="53">
        <f t="shared" si="50"/>
        <v>0</v>
      </c>
      <c r="H1665" s="48" t="e">
        <f t="shared" si="51"/>
        <v>#DIV/0!</v>
      </c>
      <c r="K1665" s="5"/>
    </row>
    <row r="1666" spans="3:11" x14ac:dyDescent="0.45">
      <c r="C1666" s="28"/>
      <c r="D1666" s="2"/>
      <c r="E1666" s="5"/>
      <c r="F1666" s="5"/>
      <c r="G1666" s="53">
        <f t="shared" si="50"/>
        <v>0</v>
      </c>
      <c r="H1666" s="48" t="e">
        <f t="shared" si="51"/>
        <v>#DIV/0!</v>
      </c>
      <c r="K1666" s="5"/>
    </row>
    <row r="1667" spans="3:11" x14ac:dyDescent="0.45">
      <c r="C1667" s="28"/>
      <c r="D1667" s="2"/>
      <c r="E1667" s="5"/>
      <c r="F1667" s="5"/>
      <c r="G1667" s="53">
        <f t="shared" si="50"/>
        <v>0</v>
      </c>
      <c r="H1667" s="48" t="e">
        <f t="shared" si="51"/>
        <v>#DIV/0!</v>
      </c>
      <c r="K1667" s="5"/>
    </row>
    <row r="1668" spans="3:11" x14ac:dyDescent="0.45">
      <c r="C1668" s="28"/>
      <c r="D1668" s="2"/>
      <c r="E1668" s="5"/>
      <c r="F1668" s="5"/>
      <c r="G1668" s="53">
        <f t="shared" si="50"/>
        <v>0</v>
      </c>
      <c r="H1668" s="48" t="e">
        <f t="shared" si="51"/>
        <v>#DIV/0!</v>
      </c>
      <c r="K1668" s="5"/>
    </row>
    <row r="1669" spans="3:11" x14ac:dyDescent="0.45">
      <c r="C1669" s="28"/>
      <c r="D1669" s="2"/>
      <c r="E1669" s="5"/>
      <c r="F1669" s="5"/>
      <c r="G1669" s="53">
        <f t="shared" si="50"/>
        <v>0</v>
      </c>
      <c r="H1669" s="48" t="e">
        <f t="shared" si="51"/>
        <v>#DIV/0!</v>
      </c>
      <c r="K1669" s="5"/>
    </row>
    <row r="1670" spans="3:11" x14ac:dyDescent="0.45">
      <c r="C1670" s="28"/>
      <c r="D1670" s="2"/>
      <c r="E1670" s="5"/>
      <c r="F1670" s="5"/>
      <c r="G1670" s="53">
        <f t="shared" si="50"/>
        <v>0</v>
      </c>
      <c r="H1670" s="48" t="e">
        <f t="shared" si="51"/>
        <v>#DIV/0!</v>
      </c>
      <c r="K1670" s="5"/>
    </row>
    <row r="1671" spans="3:11" x14ac:dyDescent="0.45">
      <c r="C1671" s="28"/>
      <c r="D1671" s="2"/>
      <c r="E1671" s="5"/>
      <c r="F1671" s="5"/>
      <c r="G1671" s="53">
        <f t="shared" si="50"/>
        <v>0</v>
      </c>
      <c r="H1671" s="48" t="e">
        <f t="shared" si="51"/>
        <v>#DIV/0!</v>
      </c>
      <c r="K1671" s="5"/>
    </row>
    <row r="1672" spans="3:11" x14ac:dyDescent="0.45">
      <c r="C1672" s="28"/>
      <c r="D1672" s="2"/>
      <c r="E1672" s="5"/>
      <c r="F1672" s="5"/>
      <c r="G1672" s="53">
        <f t="shared" si="50"/>
        <v>0</v>
      </c>
      <c r="H1672" s="48" t="e">
        <f t="shared" si="51"/>
        <v>#DIV/0!</v>
      </c>
      <c r="K1672" s="5"/>
    </row>
    <row r="1673" spans="3:11" x14ac:dyDescent="0.45">
      <c r="C1673" s="28"/>
      <c r="D1673" s="2"/>
      <c r="E1673" s="5"/>
      <c r="F1673" s="5"/>
      <c r="G1673" s="53">
        <f t="shared" si="50"/>
        <v>0</v>
      </c>
      <c r="H1673" s="48" t="e">
        <f t="shared" si="51"/>
        <v>#DIV/0!</v>
      </c>
      <c r="K1673" s="5"/>
    </row>
    <row r="1674" spans="3:11" x14ac:dyDescent="0.45">
      <c r="C1674" s="28"/>
      <c r="D1674" s="2"/>
      <c r="E1674" s="5"/>
      <c r="F1674" s="5"/>
      <c r="G1674" s="53">
        <f t="shared" si="50"/>
        <v>0</v>
      </c>
      <c r="H1674" s="48" t="e">
        <f t="shared" si="51"/>
        <v>#DIV/0!</v>
      </c>
      <c r="K1674" s="5"/>
    </row>
    <row r="1675" spans="3:11" x14ac:dyDescent="0.45">
      <c r="C1675" s="28"/>
      <c r="D1675" s="2"/>
      <c r="E1675" s="5"/>
      <c r="F1675" s="5"/>
      <c r="G1675" s="53">
        <f t="shared" si="50"/>
        <v>0</v>
      </c>
      <c r="H1675" s="48" t="e">
        <f t="shared" si="51"/>
        <v>#DIV/0!</v>
      </c>
      <c r="K1675" s="5"/>
    </row>
    <row r="1676" spans="3:11" x14ac:dyDescent="0.45">
      <c r="C1676" s="28"/>
      <c r="D1676" s="2"/>
      <c r="E1676" s="5"/>
      <c r="F1676" s="5"/>
      <c r="G1676" s="53">
        <f t="shared" si="50"/>
        <v>0</v>
      </c>
      <c r="H1676" s="48" t="e">
        <f t="shared" si="51"/>
        <v>#DIV/0!</v>
      </c>
      <c r="K1676" s="5"/>
    </row>
    <row r="1677" spans="3:11" x14ac:dyDescent="0.45">
      <c r="C1677" s="28"/>
      <c r="D1677" s="2"/>
      <c r="E1677" s="5"/>
      <c r="F1677" s="5"/>
      <c r="G1677" s="53">
        <f t="shared" si="50"/>
        <v>0</v>
      </c>
      <c r="H1677" s="48" t="e">
        <f t="shared" si="51"/>
        <v>#DIV/0!</v>
      </c>
      <c r="K1677" s="5"/>
    </row>
    <row r="1678" spans="3:11" x14ac:dyDescent="0.45">
      <c r="C1678" s="28"/>
      <c r="D1678" s="2"/>
      <c r="E1678" s="5"/>
      <c r="F1678" s="5"/>
      <c r="G1678" s="53">
        <f t="shared" si="50"/>
        <v>0</v>
      </c>
      <c r="H1678" s="48" t="e">
        <f t="shared" si="51"/>
        <v>#DIV/0!</v>
      </c>
      <c r="K1678" s="5"/>
    </row>
    <row r="1679" spans="3:11" x14ac:dyDescent="0.45">
      <c r="C1679" s="28"/>
      <c r="D1679" s="2"/>
      <c r="E1679" s="5"/>
      <c r="F1679" s="5"/>
      <c r="G1679" s="53">
        <f t="shared" si="50"/>
        <v>0</v>
      </c>
      <c r="H1679" s="48" t="e">
        <f t="shared" si="51"/>
        <v>#DIV/0!</v>
      </c>
      <c r="K1679" s="5"/>
    </row>
    <row r="1680" spans="3:11" x14ac:dyDescent="0.45">
      <c r="C1680" s="28"/>
      <c r="D1680" s="2"/>
      <c r="E1680" s="5"/>
      <c r="F1680" s="5"/>
      <c r="G1680" s="53">
        <f t="shared" si="50"/>
        <v>0</v>
      </c>
      <c r="H1680" s="48" t="e">
        <f t="shared" si="51"/>
        <v>#DIV/0!</v>
      </c>
      <c r="K1680" s="5"/>
    </row>
    <row r="1681" spans="3:11" x14ac:dyDescent="0.45">
      <c r="C1681" s="28"/>
      <c r="D1681" s="2"/>
      <c r="E1681" s="5"/>
      <c r="F1681" s="5"/>
      <c r="G1681" s="53">
        <f t="shared" si="50"/>
        <v>0</v>
      </c>
      <c r="H1681" s="48" t="e">
        <f t="shared" si="51"/>
        <v>#DIV/0!</v>
      </c>
      <c r="K1681" s="5"/>
    </row>
    <row r="1682" spans="3:11" x14ac:dyDescent="0.45">
      <c r="C1682" s="28"/>
      <c r="D1682" s="2"/>
      <c r="E1682" s="5"/>
      <c r="F1682" s="5"/>
      <c r="G1682" s="53">
        <f t="shared" si="50"/>
        <v>0</v>
      </c>
      <c r="H1682" s="48" t="e">
        <f t="shared" si="51"/>
        <v>#DIV/0!</v>
      </c>
      <c r="K1682" s="5"/>
    </row>
    <row r="1683" spans="3:11" x14ac:dyDescent="0.45">
      <c r="C1683" s="28"/>
      <c r="D1683" s="2"/>
      <c r="E1683" s="5"/>
      <c r="F1683" s="5"/>
      <c r="G1683" s="53">
        <f t="shared" si="50"/>
        <v>0</v>
      </c>
      <c r="H1683" s="48" t="e">
        <f t="shared" si="51"/>
        <v>#DIV/0!</v>
      </c>
      <c r="K1683" s="5"/>
    </row>
    <row r="1684" spans="3:11" x14ac:dyDescent="0.45">
      <c r="C1684" s="28"/>
      <c r="D1684" s="2"/>
      <c r="E1684" s="5"/>
      <c r="F1684" s="5"/>
      <c r="G1684" s="53">
        <f t="shared" si="50"/>
        <v>0</v>
      </c>
      <c r="H1684" s="48" t="e">
        <f t="shared" si="51"/>
        <v>#DIV/0!</v>
      </c>
      <c r="K1684" s="5"/>
    </row>
    <row r="1685" spans="3:11" x14ac:dyDescent="0.45">
      <c r="C1685" s="28"/>
      <c r="D1685" s="2"/>
      <c r="E1685" s="5"/>
      <c r="F1685" s="5"/>
      <c r="G1685" s="53">
        <f t="shared" si="50"/>
        <v>0</v>
      </c>
      <c r="H1685" s="48" t="e">
        <f t="shared" si="51"/>
        <v>#DIV/0!</v>
      </c>
      <c r="K1685" s="5"/>
    </row>
    <row r="1686" spans="3:11" x14ac:dyDescent="0.45">
      <c r="C1686" s="28"/>
      <c r="D1686" s="2"/>
      <c r="E1686" s="5"/>
      <c r="F1686" s="5"/>
      <c r="G1686" s="53">
        <f t="shared" si="50"/>
        <v>0</v>
      </c>
      <c r="H1686" s="48" t="e">
        <f t="shared" si="51"/>
        <v>#DIV/0!</v>
      </c>
      <c r="K1686" s="5"/>
    </row>
    <row r="1687" spans="3:11" x14ac:dyDescent="0.45">
      <c r="C1687" s="28"/>
      <c r="D1687" s="2"/>
      <c r="E1687" s="5"/>
      <c r="F1687" s="5"/>
      <c r="G1687" s="53">
        <f t="shared" si="50"/>
        <v>0</v>
      </c>
      <c r="H1687" s="48" t="e">
        <f t="shared" si="51"/>
        <v>#DIV/0!</v>
      </c>
      <c r="K1687" s="5"/>
    </row>
    <row r="1688" spans="3:11" x14ac:dyDescent="0.45">
      <c r="C1688" s="28"/>
      <c r="D1688" s="2"/>
      <c r="E1688" s="5"/>
      <c r="F1688" s="5"/>
      <c r="G1688" s="53">
        <f t="shared" si="50"/>
        <v>0</v>
      </c>
      <c r="H1688" s="48" t="e">
        <f t="shared" si="51"/>
        <v>#DIV/0!</v>
      </c>
      <c r="K1688" s="5"/>
    </row>
    <row r="1689" spans="3:11" x14ac:dyDescent="0.45">
      <c r="C1689" s="28"/>
      <c r="D1689" s="2"/>
      <c r="E1689" s="5"/>
      <c r="F1689" s="5"/>
      <c r="G1689" s="53">
        <f t="shared" si="50"/>
        <v>0</v>
      </c>
      <c r="H1689" s="48" t="e">
        <f t="shared" si="51"/>
        <v>#DIV/0!</v>
      </c>
      <c r="K1689" s="5"/>
    </row>
    <row r="1690" spans="3:11" x14ac:dyDescent="0.45">
      <c r="C1690" s="28"/>
      <c r="D1690" s="2"/>
      <c r="E1690" s="5"/>
      <c r="F1690" s="5"/>
      <c r="G1690" s="53">
        <f t="shared" si="50"/>
        <v>0</v>
      </c>
      <c r="H1690" s="48" t="e">
        <f t="shared" si="51"/>
        <v>#DIV/0!</v>
      </c>
      <c r="K1690" s="5"/>
    </row>
    <row r="1691" spans="3:11" x14ac:dyDescent="0.45">
      <c r="C1691" s="28"/>
      <c r="D1691" s="2"/>
      <c r="E1691" s="5"/>
      <c r="F1691" s="5"/>
      <c r="G1691" s="53">
        <f t="shared" si="50"/>
        <v>0</v>
      </c>
      <c r="H1691" s="48" t="e">
        <f t="shared" si="51"/>
        <v>#DIV/0!</v>
      </c>
      <c r="K1691" s="5"/>
    </row>
    <row r="1692" spans="3:11" x14ac:dyDescent="0.45">
      <c r="C1692" s="28"/>
      <c r="D1692" s="2"/>
      <c r="E1692" s="5"/>
      <c r="F1692" s="5"/>
      <c r="G1692" s="53">
        <f t="shared" si="50"/>
        <v>0</v>
      </c>
      <c r="H1692" s="48" t="e">
        <f t="shared" si="51"/>
        <v>#DIV/0!</v>
      </c>
      <c r="K1692" s="5"/>
    </row>
    <row r="1693" spans="3:11" x14ac:dyDescent="0.45">
      <c r="C1693" s="28"/>
      <c r="D1693" s="2"/>
      <c r="E1693" s="5"/>
      <c r="F1693" s="5"/>
      <c r="G1693" s="53">
        <f t="shared" si="50"/>
        <v>0</v>
      </c>
      <c r="H1693" s="48" t="e">
        <f t="shared" si="51"/>
        <v>#DIV/0!</v>
      </c>
      <c r="K1693" s="5"/>
    </row>
    <row r="1694" spans="3:11" x14ac:dyDescent="0.45">
      <c r="C1694" s="28"/>
      <c r="D1694" s="2"/>
      <c r="E1694" s="5"/>
      <c r="F1694" s="5"/>
      <c r="G1694" s="53">
        <f t="shared" si="50"/>
        <v>0</v>
      </c>
      <c r="H1694" s="48" t="e">
        <f t="shared" si="51"/>
        <v>#DIV/0!</v>
      </c>
      <c r="K1694" s="5"/>
    </row>
    <row r="1695" spans="3:11" x14ac:dyDescent="0.45">
      <c r="C1695" s="28"/>
      <c r="D1695" s="2"/>
      <c r="E1695" s="5"/>
      <c r="F1695" s="5"/>
      <c r="G1695" s="53">
        <f t="shared" si="50"/>
        <v>0</v>
      </c>
      <c r="H1695" s="48" t="e">
        <f t="shared" si="51"/>
        <v>#DIV/0!</v>
      </c>
      <c r="K1695" s="5"/>
    </row>
    <row r="1696" spans="3:11" x14ac:dyDescent="0.45">
      <c r="C1696" s="28"/>
      <c r="D1696" s="2"/>
      <c r="E1696" s="5"/>
      <c r="F1696" s="5"/>
      <c r="G1696" s="53">
        <f t="shared" si="50"/>
        <v>0</v>
      </c>
      <c r="H1696" s="48" t="e">
        <f t="shared" si="51"/>
        <v>#DIV/0!</v>
      </c>
      <c r="K1696" s="5"/>
    </row>
    <row r="1697" spans="3:11" x14ac:dyDescent="0.45">
      <c r="C1697" s="28"/>
      <c r="D1697" s="2"/>
      <c r="E1697" s="5"/>
      <c r="F1697" s="5"/>
      <c r="G1697" s="53">
        <f t="shared" si="50"/>
        <v>0</v>
      </c>
      <c r="H1697" s="48" t="e">
        <f t="shared" si="51"/>
        <v>#DIV/0!</v>
      </c>
      <c r="K1697" s="5"/>
    </row>
    <row r="1698" spans="3:11" x14ac:dyDescent="0.45">
      <c r="C1698" s="28"/>
      <c r="D1698" s="2"/>
      <c r="E1698" s="5"/>
      <c r="F1698" s="5"/>
      <c r="G1698" s="53">
        <f t="shared" si="50"/>
        <v>0</v>
      </c>
      <c r="H1698" s="48" t="e">
        <f t="shared" si="51"/>
        <v>#DIV/0!</v>
      </c>
      <c r="K1698" s="5"/>
    </row>
    <row r="1699" spans="3:11" x14ac:dyDescent="0.45">
      <c r="C1699" s="28"/>
      <c r="D1699" s="2"/>
      <c r="E1699" s="5"/>
      <c r="F1699" s="5"/>
      <c r="G1699" s="53">
        <f t="shared" si="50"/>
        <v>0</v>
      </c>
      <c r="H1699" s="48" t="e">
        <f t="shared" si="51"/>
        <v>#DIV/0!</v>
      </c>
      <c r="K1699" s="5"/>
    </row>
    <row r="1700" spans="3:11" x14ac:dyDescent="0.45">
      <c r="C1700" s="28"/>
      <c r="D1700" s="2"/>
      <c r="E1700" s="5"/>
      <c r="F1700" s="5"/>
      <c r="G1700" s="53">
        <f t="shared" si="50"/>
        <v>0</v>
      </c>
      <c r="H1700" s="48" t="e">
        <f t="shared" si="51"/>
        <v>#DIV/0!</v>
      </c>
      <c r="K1700" s="5"/>
    </row>
    <row r="1701" spans="3:11" x14ac:dyDescent="0.45">
      <c r="C1701" s="28"/>
      <c r="D1701" s="2"/>
      <c r="E1701" s="5"/>
      <c r="F1701" s="5"/>
      <c r="G1701" s="53">
        <f t="shared" si="50"/>
        <v>0</v>
      </c>
      <c r="H1701" s="48" t="e">
        <f t="shared" si="51"/>
        <v>#DIV/0!</v>
      </c>
      <c r="K1701" s="5"/>
    </row>
    <row r="1702" spans="3:11" x14ac:dyDescent="0.45">
      <c r="C1702" s="28"/>
      <c r="D1702" s="2"/>
      <c r="E1702" s="5"/>
      <c r="F1702" s="5"/>
      <c r="G1702" s="53">
        <f t="shared" si="50"/>
        <v>0</v>
      </c>
      <c r="H1702" s="48" t="e">
        <f t="shared" si="51"/>
        <v>#DIV/0!</v>
      </c>
      <c r="K1702" s="5"/>
    </row>
    <row r="1703" spans="3:11" x14ac:dyDescent="0.45">
      <c r="C1703" s="28"/>
      <c r="D1703" s="2"/>
      <c r="E1703" s="5"/>
      <c r="F1703" s="5"/>
      <c r="G1703" s="53">
        <f t="shared" ref="G1703:G1766" si="52">E1703-F1703</f>
        <v>0</v>
      </c>
      <c r="H1703" s="48" t="e">
        <f t="shared" ref="H1703:H1766" si="53">G1703/E1703</f>
        <v>#DIV/0!</v>
      </c>
      <c r="K1703" s="5"/>
    </row>
    <row r="1704" spans="3:11" x14ac:dyDescent="0.45">
      <c r="C1704" s="28"/>
      <c r="D1704" s="2"/>
      <c r="E1704" s="5"/>
      <c r="F1704" s="5"/>
      <c r="G1704" s="53">
        <f t="shared" si="52"/>
        <v>0</v>
      </c>
      <c r="H1704" s="48" t="e">
        <f t="shared" si="53"/>
        <v>#DIV/0!</v>
      </c>
      <c r="K1704" s="5"/>
    </row>
    <row r="1705" spans="3:11" x14ac:dyDescent="0.45">
      <c r="C1705" s="28"/>
      <c r="D1705" s="2"/>
      <c r="E1705" s="5"/>
      <c r="F1705" s="5"/>
      <c r="G1705" s="53">
        <f t="shared" si="52"/>
        <v>0</v>
      </c>
      <c r="H1705" s="48" t="e">
        <f t="shared" si="53"/>
        <v>#DIV/0!</v>
      </c>
      <c r="K1705" s="5"/>
    </row>
    <row r="1706" spans="3:11" x14ac:dyDescent="0.45">
      <c r="C1706" s="28"/>
      <c r="D1706" s="2"/>
      <c r="E1706" s="5"/>
      <c r="F1706" s="5"/>
      <c r="G1706" s="53">
        <f t="shared" si="52"/>
        <v>0</v>
      </c>
      <c r="H1706" s="48" t="e">
        <f t="shared" si="53"/>
        <v>#DIV/0!</v>
      </c>
      <c r="K1706" s="5"/>
    </row>
    <row r="1707" spans="3:11" x14ac:dyDescent="0.45">
      <c r="C1707" s="28"/>
      <c r="D1707" s="2"/>
      <c r="E1707" s="5"/>
      <c r="F1707" s="5"/>
      <c r="G1707" s="53">
        <f t="shared" si="52"/>
        <v>0</v>
      </c>
      <c r="H1707" s="48" t="e">
        <f t="shared" si="53"/>
        <v>#DIV/0!</v>
      </c>
      <c r="K1707" s="5"/>
    </row>
    <row r="1708" spans="3:11" x14ac:dyDescent="0.45">
      <c r="C1708" s="28"/>
      <c r="D1708" s="2"/>
      <c r="E1708" s="5"/>
      <c r="F1708" s="5"/>
      <c r="G1708" s="53">
        <f t="shared" si="52"/>
        <v>0</v>
      </c>
      <c r="H1708" s="48" t="e">
        <f t="shared" si="53"/>
        <v>#DIV/0!</v>
      </c>
      <c r="K1708" s="5"/>
    </row>
    <row r="1709" spans="3:11" x14ac:dyDescent="0.45">
      <c r="C1709" s="28"/>
      <c r="D1709" s="2"/>
      <c r="E1709" s="5"/>
      <c r="F1709" s="5"/>
      <c r="G1709" s="53">
        <f t="shared" si="52"/>
        <v>0</v>
      </c>
      <c r="H1709" s="48" t="e">
        <f t="shared" si="53"/>
        <v>#DIV/0!</v>
      </c>
      <c r="K1709" s="5"/>
    </row>
    <row r="1710" spans="3:11" x14ac:dyDescent="0.45">
      <c r="C1710" s="28"/>
      <c r="D1710" s="2"/>
      <c r="E1710" s="5"/>
      <c r="F1710" s="5"/>
      <c r="G1710" s="53">
        <f t="shared" si="52"/>
        <v>0</v>
      </c>
      <c r="H1710" s="48" t="e">
        <f t="shared" si="53"/>
        <v>#DIV/0!</v>
      </c>
      <c r="K1710" s="5"/>
    </row>
    <row r="1711" spans="3:11" x14ac:dyDescent="0.45">
      <c r="C1711" s="28"/>
      <c r="D1711" s="2"/>
      <c r="E1711" s="5"/>
      <c r="F1711" s="5"/>
      <c r="G1711" s="53">
        <f t="shared" si="52"/>
        <v>0</v>
      </c>
      <c r="H1711" s="48" t="e">
        <f t="shared" si="53"/>
        <v>#DIV/0!</v>
      </c>
      <c r="K1711" s="5"/>
    </row>
    <row r="1712" spans="3:11" x14ac:dyDescent="0.45">
      <c r="C1712" s="28"/>
      <c r="D1712" s="2"/>
      <c r="E1712" s="5"/>
      <c r="F1712" s="5"/>
      <c r="G1712" s="53">
        <f t="shared" si="52"/>
        <v>0</v>
      </c>
      <c r="H1712" s="48" t="e">
        <f t="shared" si="53"/>
        <v>#DIV/0!</v>
      </c>
      <c r="K1712" s="5"/>
    </row>
    <row r="1713" spans="3:11" x14ac:dyDescent="0.45">
      <c r="C1713" s="28"/>
      <c r="D1713" s="2"/>
      <c r="E1713" s="5"/>
      <c r="F1713" s="5"/>
      <c r="G1713" s="53">
        <f t="shared" si="52"/>
        <v>0</v>
      </c>
      <c r="H1713" s="48" t="e">
        <f t="shared" si="53"/>
        <v>#DIV/0!</v>
      </c>
      <c r="K1713" s="5"/>
    </row>
    <row r="1714" spans="3:11" x14ac:dyDescent="0.45">
      <c r="C1714" s="28"/>
      <c r="D1714" s="2"/>
      <c r="E1714" s="5"/>
      <c r="F1714" s="5"/>
      <c r="G1714" s="53">
        <f t="shared" si="52"/>
        <v>0</v>
      </c>
      <c r="H1714" s="48" t="e">
        <f t="shared" si="53"/>
        <v>#DIV/0!</v>
      </c>
      <c r="K1714" s="5"/>
    </row>
    <row r="1715" spans="3:11" x14ac:dyDescent="0.45">
      <c r="C1715" s="28"/>
      <c r="D1715" s="2"/>
      <c r="E1715" s="5"/>
      <c r="F1715" s="5"/>
      <c r="G1715" s="53">
        <f t="shared" si="52"/>
        <v>0</v>
      </c>
      <c r="H1715" s="48" t="e">
        <f t="shared" si="53"/>
        <v>#DIV/0!</v>
      </c>
      <c r="K1715" s="5"/>
    </row>
    <row r="1716" spans="3:11" x14ac:dyDescent="0.45">
      <c r="C1716" s="28"/>
      <c r="D1716" s="2"/>
      <c r="E1716" s="5"/>
      <c r="F1716" s="5"/>
      <c r="G1716" s="53">
        <f t="shared" si="52"/>
        <v>0</v>
      </c>
      <c r="H1716" s="48" t="e">
        <f t="shared" si="53"/>
        <v>#DIV/0!</v>
      </c>
      <c r="K1716" s="5"/>
    </row>
    <row r="1717" spans="3:11" x14ac:dyDescent="0.45">
      <c r="C1717" s="28"/>
      <c r="D1717" s="2"/>
      <c r="E1717" s="5"/>
      <c r="F1717" s="5"/>
      <c r="G1717" s="53">
        <f t="shared" si="52"/>
        <v>0</v>
      </c>
      <c r="H1717" s="48" t="e">
        <f t="shared" si="53"/>
        <v>#DIV/0!</v>
      </c>
      <c r="K1717" s="5"/>
    </row>
    <row r="1718" spans="3:11" x14ac:dyDescent="0.45">
      <c r="C1718" s="28"/>
      <c r="D1718" s="2"/>
      <c r="E1718" s="5"/>
      <c r="F1718" s="5"/>
      <c r="G1718" s="53">
        <f t="shared" si="52"/>
        <v>0</v>
      </c>
      <c r="H1718" s="48" t="e">
        <f t="shared" si="53"/>
        <v>#DIV/0!</v>
      </c>
      <c r="K1718" s="5"/>
    </row>
    <row r="1719" spans="3:11" x14ac:dyDescent="0.45">
      <c r="C1719" s="28"/>
      <c r="D1719" s="2"/>
      <c r="E1719" s="5"/>
      <c r="F1719" s="5"/>
      <c r="G1719" s="53">
        <f t="shared" si="52"/>
        <v>0</v>
      </c>
      <c r="H1719" s="48" t="e">
        <f t="shared" si="53"/>
        <v>#DIV/0!</v>
      </c>
      <c r="K1719" s="5"/>
    </row>
    <row r="1720" spans="3:11" x14ac:dyDescent="0.45">
      <c r="C1720" s="28"/>
      <c r="D1720" s="2"/>
      <c r="E1720" s="5"/>
      <c r="F1720" s="5"/>
      <c r="G1720" s="53">
        <f t="shared" si="52"/>
        <v>0</v>
      </c>
      <c r="H1720" s="48" t="e">
        <f t="shared" si="53"/>
        <v>#DIV/0!</v>
      </c>
      <c r="K1720" s="5"/>
    </row>
    <row r="1721" spans="3:11" x14ac:dyDescent="0.45">
      <c r="C1721" s="28"/>
      <c r="D1721" s="2"/>
      <c r="E1721" s="5"/>
      <c r="F1721" s="5"/>
      <c r="G1721" s="53">
        <f t="shared" si="52"/>
        <v>0</v>
      </c>
      <c r="H1721" s="48" t="e">
        <f t="shared" si="53"/>
        <v>#DIV/0!</v>
      </c>
      <c r="K1721" s="5"/>
    </row>
    <row r="1722" spans="3:11" x14ac:dyDescent="0.45">
      <c r="C1722" s="28"/>
      <c r="D1722" s="2"/>
      <c r="E1722" s="5"/>
      <c r="F1722" s="5"/>
      <c r="G1722" s="53">
        <f t="shared" si="52"/>
        <v>0</v>
      </c>
      <c r="H1722" s="48" t="e">
        <f t="shared" si="53"/>
        <v>#DIV/0!</v>
      </c>
      <c r="K1722" s="5"/>
    </row>
    <row r="1723" spans="3:11" x14ac:dyDescent="0.45">
      <c r="C1723" s="28"/>
      <c r="D1723" s="2"/>
      <c r="E1723" s="5"/>
      <c r="F1723" s="5"/>
      <c r="G1723" s="53">
        <f t="shared" si="52"/>
        <v>0</v>
      </c>
      <c r="H1723" s="48" t="e">
        <f t="shared" si="53"/>
        <v>#DIV/0!</v>
      </c>
      <c r="K1723" s="5"/>
    </row>
    <row r="1724" spans="3:11" x14ac:dyDescent="0.45">
      <c r="C1724" s="28"/>
      <c r="D1724" s="2"/>
      <c r="E1724" s="5"/>
      <c r="F1724" s="5"/>
      <c r="G1724" s="53">
        <f t="shared" si="52"/>
        <v>0</v>
      </c>
      <c r="H1724" s="48" t="e">
        <f t="shared" si="53"/>
        <v>#DIV/0!</v>
      </c>
      <c r="K1724" s="5"/>
    </row>
    <row r="1725" spans="3:11" x14ac:dyDescent="0.45">
      <c r="C1725" s="28"/>
      <c r="D1725" s="2"/>
      <c r="E1725" s="5"/>
      <c r="F1725" s="5"/>
      <c r="G1725" s="53">
        <f t="shared" si="52"/>
        <v>0</v>
      </c>
      <c r="H1725" s="48" t="e">
        <f t="shared" si="53"/>
        <v>#DIV/0!</v>
      </c>
      <c r="K1725" s="5"/>
    </row>
    <row r="1726" spans="3:11" x14ac:dyDescent="0.45">
      <c r="C1726" s="28"/>
      <c r="D1726" s="2"/>
      <c r="E1726" s="5"/>
      <c r="F1726" s="5"/>
      <c r="G1726" s="53">
        <f t="shared" si="52"/>
        <v>0</v>
      </c>
      <c r="H1726" s="48" t="e">
        <f t="shared" si="53"/>
        <v>#DIV/0!</v>
      </c>
      <c r="K1726" s="5"/>
    </row>
    <row r="1727" spans="3:11" x14ac:dyDescent="0.45">
      <c r="C1727" s="28"/>
      <c r="D1727" s="2"/>
      <c r="E1727" s="5"/>
      <c r="F1727" s="5"/>
      <c r="G1727" s="53">
        <f t="shared" si="52"/>
        <v>0</v>
      </c>
      <c r="H1727" s="48" t="e">
        <f t="shared" si="53"/>
        <v>#DIV/0!</v>
      </c>
      <c r="K1727" s="5"/>
    </row>
    <row r="1728" spans="3:11" x14ac:dyDescent="0.45">
      <c r="C1728" s="28"/>
      <c r="D1728" s="2"/>
      <c r="E1728" s="5"/>
      <c r="F1728" s="5"/>
      <c r="G1728" s="53">
        <f t="shared" si="52"/>
        <v>0</v>
      </c>
      <c r="H1728" s="48" t="e">
        <f t="shared" si="53"/>
        <v>#DIV/0!</v>
      </c>
      <c r="K1728" s="5"/>
    </row>
    <row r="1729" spans="3:11" x14ac:dyDescent="0.45">
      <c r="C1729" s="28"/>
      <c r="D1729" s="2"/>
      <c r="E1729" s="5"/>
      <c r="F1729" s="5"/>
      <c r="G1729" s="53">
        <f t="shared" si="52"/>
        <v>0</v>
      </c>
      <c r="H1729" s="48" t="e">
        <f t="shared" si="53"/>
        <v>#DIV/0!</v>
      </c>
      <c r="K1729" s="5"/>
    </row>
    <row r="1730" spans="3:11" x14ac:dyDescent="0.45">
      <c r="C1730" s="28"/>
      <c r="D1730" s="2"/>
      <c r="E1730" s="5"/>
      <c r="F1730" s="5"/>
      <c r="G1730" s="53">
        <f t="shared" si="52"/>
        <v>0</v>
      </c>
      <c r="H1730" s="48" t="e">
        <f t="shared" si="53"/>
        <v>#DIV/0!</v>
      </c>
      <c r="K1730" s="5"/>
    </row>
    <row r="1731" spans="3:11" x14ac:dyDescent="0.45">
      <c r="C1731" s="28"/>
      <c r="D1731" s="2"/>
      <c r="E1731" s="5"/>
      <c r="F1731" s="5"/>
      <c r="G1731" s="53">
        <f t="shared" si="52"/>
        <v>0</v>
      </c>
      <c r="H1731" s="48" t="e">
        <f t="shared" si="53"/>
        <v>#DIV/0!</v>
      </c>
      <c r="K1731" s="5"/>
    </row>
    <row r="1732" spans="3:11" x14ac:dyDescent="0.45">
      <c r="C1732" s="28"/>
      <c r="D1732" s="2"/>
      <c r="E1732" s="5"/>
      <c r="F1732" s="5"/>
      <c r="G1732" s="53">
        <f t="shared" si="52"/>
        <v>0</v>
      </c>
      <c r="H1732" s="48" t="e">
        <f t="shared" si="53"/>
        <v>#DIV/0!</v>
      </c>
      <c r="K1732" s="5"/>
    </row>
    <row r="1733" spans="3:11" x14ac:dyDescent="0.45">
      <c r="C1733" s="28"/>
      <c r="D1733" s="2"/>
      <c r="E1733" s="5"/>
      <c r="F1733" s="5"/>
      <c r="G1733" s="53">
        <f t="shared" si="52"/>
        <v>0</v>
      </c>
      <c r="H1733" s="48" t="e">
        <f t="shared" si="53"/>
        <v>#DIV/0!</v>
      </c>
      <c r="K1733" s="5"/>
    </row>
    <row r="1734" spans="3:11" x14ac:dyDescent="0.45">
      <c r="C1734" s="28"/>
      <c r="D1734" s="2"/>
      <c r="E1734" s="5"/>
      <c r="F1734" s="5"/>
      <c r="G1734" s="53">
        <f t="shared" si="52"/>
        <v>0</v>
      </c>
      <c r="H1734" s="48" t="e">
        <f t="shared" si="53"/>
        <v>#DIV/0!</v>
      </c>
      <c r="K1734" s="5"/>
    </row>
    <row r="1735" spans="3:11" x14ac:dyDescent="0.45">
      <c r="C1735" s="28"/>
      <c r="D1735" s="2"/>
      <c r="E1735" s="5"/>
      <c r="F1735" s="5"/>
      <c r="G1735" s="53">
        <f t="shared" si="52"/>
        <v>0</v>
      </c>
      <c r="H1735" s="48" t="e">
        <f t="shared" si="53"/>
        <v>#DIV/0!</v>
      </c>
      <c r="K1735" s="5"/>
    </row>
    <row r="1736" spans="3:11" x14ac:dyDescent="0.45">
      <c r="C1736" s="28"/>
      <c r="D1736" s="2"/>
      <c r="E1736" s="5"/>
      <c r="F1736" s="5"/>
      <c r="G1736" s="53">
        <f t="shared" si="52"/>
        <v>0</v>
      </c>
      <c r="H1736" s="48" t="e">
        <f t="shared" si="53"/>
        <v>#DIV/0!</v>
      </c>
      <c r="K1736" s="5"/>
    </row>
    <row r="1737" spans="3:11" x14ac:dyDescent="0.45">
      <c r="C1737" s="28"/>
      <c r="D1737" s="2"/>
      <c r="E1737" s="5"/>
      <c r="F1737" s="5"/>
      <c r="G1737" s="53">
        <f t="shared" si="52"/>
        <v>0</v>
      </c>
      <c r="H1737" s="48" t="e">
        <f t="shared" si="53"/>
        <v>#DIV/0!</v>
      </c>
      <c r="K1737" s="5"/>
    </row>
    <row r="1738" spans="3:11" x14ac:dyDescent="0.45">
      <c r="C1738" s="28"/>
      <c r="D1738" s="2"/>
      <c r="E1738" s="5"/>
      <c r="F1738" s="5"/>
      <c r="G1738" s="53">
        <f t="shared" si="52"/>
        <v>0</v>
      </c>
      <c r="H1738" s="48" t="e">
        <f t="shared" si="53"/>
        <v>#DIV/0!</v>
      </c>
      <c r="K1738" s="5"/>
    </row>
    <row r="1739" spans="3:11" x14ac:dyDescent="0.45">
      <c r="C1739" s="28"/>
      <c r="D1739" s="2"/>
      <c r="E1739" s="5"/>
      <c r="F1739" s="5"/>
      <c r="G1739" s="53">
        <f t="shared" si="52"/>
        <v>0</v>
      </c>
      <c r="H1739" s="48" t="e">
        <f t="shared" si="53"/>
        <v>#DIV/0!</v>
      </c>
      <c r="K1739" s="5"/>
    </row>
    <row r="1740" spans="3:11" x14ac:dyDescent="0.45">
      <c r="C1740" s="28"/>
      <c r="D1740" s="2"/>
      <c r="E1740" s="5"/>
      <c r="F1740" s="5"/>
      <c r="G1740" s="53">
        <f t="shared" si="52"/>
        <v>0</v>
      </c>
      <c r="H1740" s="48" t="e">
        <f t="shared" si="53"/>
        <v>#DIV/0!</v>
      </c>
      <c r="K1740" s="5"/>
    </row>
    <row r="1741" spans="3:11" x14ac:dyDescent="0.45">
      <c r="C1741" s="28"/>
      <c r="D1741" s="2"/>
      <c r="E1741" s="5"/>
      <c r="F1741" s="5"/>
      <c r="G1741" s="53">
        <f t="shared" si="52"/>
        <v>0</v>
      </c>
      <c r="H1741" s="48" t="e">
        <f t="shared" si="53"/>
        <v>#DIV/0!</v>
      </c>
      <c r="K1741" s="5"/>
    </row>
    <row r="1742" spans="3:11" x14ac:dyDescent="0.45">
      <c r="C1742" s="28"/>
      <c r="D1742" s="2"/>
      <c r="E1742" s="5"/>
      <c r="F1742" s="5"/>
      <c r="G1742" s="53">
        <f t="shared" si="52"/>
        <v>0</v>
      </c>
      <c r="H1742" s="48" t="e">
        <f t="shared" si="53"/>
        <v>#DIV/0!</v>
      </c>
      <c r="K1742" s="5"/>
    </row>
    <row r="1743" spans="3:11" x14ac:dyDescent="0.45">
      <c r="C1743" s="28"/>
      <c r="D1743" s="2"/>
      <c r="E1743" s="5"/>
      <c r="F1743" s="5"/>
      <c r="G1743" s="53">
        <f t="shared" si="52"/>
        <v>0</v>
      </c>
      <c r="H1743" s="48" t="e">
        <f t="shared" si="53"/>
        <v>#DIV/0!</v>
      </c>
      <c r="K1743" s="5"/>
    </row>
    <row r="1744" spans="3:11" x14ac:dyDescent="0.45">
      <c r="C1744" s="28"/>
      <c r="D1744" s="2"/>
      <c r="E1744" s="5"/>
      <c r="F1744" s="5"/>
      <c r="G1744" s="53">
        <f t="shared" si="52"/>
        <v>0</v>
      </c>
      <c r="H1744" s="48" t="e">
        <f t="shared" si="53"/>
        <v>#DIV/0!</v>
      </c>
      <c r="K1744" s="5"/>
    </row>
    <row r="1745" spans="3:11" x14ac:dyDescent="0.45">
      <c r="C1745" s="28"/>
      <c r="D1745" s="2"/>
      <c r="E1745" s="5"/>
      <c r="F1745" s="5"/>
      <c r="G1745" s="53">
        <f t="shared" si="52"/>
        <v>0</v>
      </c>
      <c r="H1745" s="48" t="e">
        <f t="shared" si="53"/>
        <v>#DIV/0!</v>
      </c>
      <c r="K1745" s="5"/>
    </row>
    <row r="1746" spans="3:11" x14ac:dyDescent="0.45">
      <c r="C1746" s="28"/>
      <c r="D1746" s="2"/>
      <c r="E1746" s="5"/>
      <c r="F1746" s="5"/>
      <c r="G1746" s="53">
        <f t="shared" si="52"/>
        <v>0</v>
      </c>
      <c r="H1746" s="48" t="e">
        <f t="shared" si="53"/>
        <v>#DIV/0!</v>
      </c>
      <c r="K1746" s="5"/>
    </row>
    <row r="1747" spans="3:11" x14ac:dyDescent="0.45">
      <c r="C1747" s="28"/>
      <c r="D1747" s="2"/>
      <c r="E1747" s="5"/>
      <c r="F1747" s="5"/>
      <c r="G1747" s="53">
        <f t="shared" si="52"/>
        <v>0</v>
      </c>
      <c r="H1747" s="48" t="e">
        <f t="shared" si="53"/>
        <v>#DIV/0!</v>
      </c>
      <c r="K1747" s="5"/>
    </row>
    <row r="1748" spans="3:11" x14ac:dyDescent="0.45">
      <c r="C1748" s="28"/>
      <c r="D1748" s="2"/>
      <c r="E1748" s="5"/>
      <c r="F1748" s="5"/>
      <c r="G1748" s="53">
        <f t="shared" si="52"/>
        <v>0</v>
      </c>
      <c r="H1748" s="48" t="e">
        <f t="shared" si="53"/>
        <v>#DIV/0!</v>
      </c>
      <c r="K1748" s="5"/>
    </row>
    <row r="1749" spans="3:11" x14ac:dyDescent="0.45">
      <c r="C1749" s="28"/>
      <c r="D1749" s="2"/>
      <c r="E1749" s="5"/>
      <c r="F1749" s="5"/>
      <c r="G1749" s="53">
        <f t="shared" si="52"/>
        <v>0</v>
      </c>
      <c r="H1749" s="48" t="e">
        <f t="shared" si="53"/>
        <v>#DIV/0!</v>
      </c>
      <c r="K1749" s="5"/>
    </row>
    <row r="1750" spans="3:11" x14ac:dyDescent="0.45">
      <c r="C1750" s="28"/>
      <c r="D1750" s="2"/>
      <c r="E1750" s="5"/>
      <c r="F1750" s="5"/>
      <c r="G1750" s="53">
        <f t="shared" si="52"/>
        <v>0</v>
      </c>
      <c r="H1750" s="48" t="e">
        <f t="shared" si="53"/>
        <v>#DIV/0!</v>
      </c>
      <c r="K1750" s="5"/>
    </row>
    <row r="1751" spans="3:11" x14ac:dyDescent="0.45">
      <c r="C1751" s="28"/>
      <c r="D1751" s="2"/>
      <c r="E1751" s="5"/>
      <c r="F1751" s="5"/>
      <c r="G1751" s="53">
        <f t="shared" si="52"/>
        <v>0</v>
      </c>
      <c r="H1751" s="48" t="e">
        <f t="shared" si="53"/>
        <v>#DIV/0!</v>
      </c>
      <c r="K1751" s="5"/>
    </row>
    <row r="1752" spans="3:11" x14ac:dyDescent="0.45">
      <c r="C1752" s="28"/>
      <c r="D1752" s="2"/>
      <c r="E1752" s="5"/>
      <c r="F1752" s="5"/>
      <c r="G1752" s="53">
        <f t="shared" si="52"/>
        <v>0</v>
      </c>
      <c r="H1752" s="48" t="e">
        <f t="shared" si="53"/>
        <v>#DIV/0!</v>
      </c>
      <c r="K1752" s="5"/>
    </row>
    <row r="1753" spans="3:11" x14ac:dyDescent="0.45">
      <c r="C1753" s="28"/>
      <c r="D1753" s="2"/>
      <c r="E1753" s="5"/>
      <c r="F1753" s="5"/>
      <c r="G1753" s="53">
        <f t="shared" si="52"/>
        <v>0</v>
      </c>
      <c r="H1753" s="48" t="e">
        <f t="shared" si="53"/>
        <v>#DIV/0!</v>
      </c>
      <c r="K1753" s="5"/>
    </row>
    <row r="1754" spans="3:11" x14ac:dyDescent="0.45">
      <c r="C1754" s="28"/>
      <c r="D1754" s="2"/>
      <c r="E1754" s="5"/>
      <c r="F1754" s="5"/>
      <c r="G1754" s="53">
        <f t="shared" si="52"/>
        <v>0</v>
      </c>
      <c r="H1754" s="48" t="e">
        <f t="shared" si="53"/>
        <v>#DIV/0!</v>
      </c>
      <c r="K1754" s="5"/>
    </row>
    <row r="1755" spans="3:11" x14ac:dyDescent="0.45">
      <c r="C1755" s="28"/>
      <c r="D1755" s="2"/>
      <c r="E1755" s="5"/>
      <c r="F1755" s="5"/>
      <c r="G1755" s="53">
        <f t="shared" si="52"/>
        <v>0</v>
      </c>
      <c r="H1755" s="48" t="e">
        <f t="shared" si="53"/>
        <v>#DIV/0!</v>
      </c>
      <c r="K1755" s="5"/>
    </row>
    <row r="1756" spans="3:11" x14ac:dyDescent="0.45">
      <c r="C1756" s="28"/>
      <c r="D1756" s="2"/>
      <c r="E1756" s="5"/>
      <c r="F1756" s="5"/>
      <c r="G1756" s="53">
        <f t="shared" si="52"/>
        <v>0</v>
      </c>
      <c r="H1756" s="48" t="e">
        <f t="shared" si="53"/>
        <v>#DIV/0!</v>
      </c>
      <c r="K1756" s="5"/>
    </row>
    <row r="1757" spans="3:11" x14ac:dyDescent="0.45">
      <c r="C1757" s="28"/>
      <c r="D1757" s="2"/>
      <c r="E1757" s="5"/>
      <c r="F1757" s="5"/>
      <c r="G1757" s="53">
        <f t="shared" si="52"/>
        <v>0</v>
      </c>
      <c r="H1757" s="48" t="e">
        <f t="shared" si="53"/>
        <v>#DIV/0!</v>
      </c>
      <c r="K1757" s="5"/>
    </row>
    <row r="1758" spans="3:11" x14ac:dyDescent="0.45">
      <c r="C1758" s="28"/>
      <c r="D1758" s="2"/>
      <c r="E1758" s="5"/>
      <c r="F1758" s="5"/>
      <c r="G1758" s="53">
        <f t="shared" si="52"/>
        <v>0</v>
      </c>
      <c r="H1758" s="48" t="e">
        <f t="shared" si="53"/>
        <v>#DIV/0!</v>
      </c>
      <c r="K1758" s="5"/>
    </row>
    <row r="1759" spans="3:11" x14ac:dyDescent="0.45">
      <c r="C1759" s="28"/>
      <c r="D1759" s="2"/>
      <c r="E1759" s="5"/>
      <c r="F1759" s="5"/>
      <c r="G1759" s="53">
        <f t="shared" si="52"/>
        <v>0</v>
      </c>
      <c r="H1759" s="48" t="e">
        <f t="shared" si="53"/>
        <v>#DIV/0!</v>
      </c>
      <c r="K1759" s="5"/>
    </row>
    <row r="1760" spans="3:11" x14ac:dyDescent="0.45">
      <c r="C1760" s="28"/>
      <c r="D1760" s="2"/>
      <c r="E1760" s="5"/>
      <c r="F1760" s="5"/>
      <c r="G1760" s="53">
        <f t="shared" si="52"/>
        <v>0</v>
      </c>
      <c r="H1760" s="48" t="e">
        <f t="shared" si="53"/>
        <v>#DIV/0!</v>
      </c>
      <c r="K1760" s="5"/>
    </row>
    <row r="1761" spans="3:11" x14ac:dyDescent="0.45">
      <c r="C1761" s="28"/>
      <c r="D1761" s="2"/>
      <c r="E1761" s="5"/>
      <c r="F1761" s="5"/>
      <c r="G1761" s="53">
        <f t="shared" si="52"/>
        <v>0</v>
      </c>
      <c r="H1761" s="48" t="e">
        <f t="shared" si="53"/>
        <v>#DIV/0!</v>
      </c>
      <c r="K1761" s="5"/>
    </row>
    <row r="1762" spans="3:11" x14ac:dyDescent="0.45">
      <c r="C1762" s="28"/>
      <c r="D1762" s="2"/>
      <c r="E1762" s="5"/>
      <c r="F1762" s="5"/>
      <c r="G1762" s="53">
        <f t="shared" si="52"/>
        <v>0</v>
      </c>
      <c r="H1762" s="48" t="e">
        <f t="shared" si="53"/>
        <v>#DIV/0!</v>
      </c>
      <c r="K1762" s="5"/>
    </row>
    <row r="1763" spans="3:11" x14ac:dyDescent="0.45">
      <c r="C1763" s="28"/>
      <c r="D1763" s="2"/>
      <c r="E1763" s="5"/>
      <c r="F1763" s="5"/>
      <c r="G1763" s="53">
        <f t="shared" si="52"/>
        <v>0</v>
      </c>
      <c r="H1763" s="48" t="e">
        <f t="shared" si="53"/>
        <v>#DIV/0!</v>
      </c>
      <c r="K1763" s="5"/>
    </row>
    <row r="1764" spans="3:11" x14ac:dyDescent="0.45">
      <c r="C1764" s="28"/>
      <c r="D1764" s="2"/>
      <c r="E1764" s="5"/>
      <c r="F1764" s="5"/>
      <c r="G1764" s="53">
        <f t="shared" si="52"/>
        <v>0</v>
      </c>
      <c r="H1764" s="48" t="e">
        <f t="shared" si="53"/>
        <v>#DIV/0!</v>
      </c>
      <c r="K1764" s="5"/>
    </row>
    <row r="1765" spans="3:11" x14ac:dyDescent="0.45">
      <c r="C1765" s="28"/>
      <c r="D1765" s="2"/>
      <c r="E1765" s="5"/>
      <c r="F1765" s="5"/>
      <c r="G1765" s="53">
        <f t="shared" si="52"/>
        <v>0</v>
      </c>
      <c r="H1765" s="48" t="e">
        <f t="shared" si="53"/>
        <v>#DIV/0!</v>
      </c>
      <c r="K1765" s="5"/>
    </row>
    <row r="1766" spans="3:11" x14ac:dyDescent="0.45">
      <c r="C1766" s="28"/>
      <c r="D1766" s="2"/>
      <c r="E1766" s="5"/>
      <c r="F1766" s="5"/>
      <c r="G1766" s="53">
        <f t="shared" si="52"/>
        <v>0</v>
      </c>
      <c r="H1766" s="48" t="e">
        <f t="shared" si="53"/>
        <v>#DIV/0!</v>
      </c>
      <c r="K1766" s="5"/>
    </row>
    <row r="1767" spans="3:11" x14ac:dyDescent="0.45">
      <c r="C1767" s="28"/>
      <c r="D1767" s="2"/>
      <c r="E1767" s="5"/>
      <c r="F1767" s="5"/>
      <c r="G1767" s="53">
        <f t="shared" ref="G1767:G1830" si="54">E1767-F1767</f>
        <v>0</v>
      </c>
      <c r="H1767" s="48" t="e">
        <f t="shared" ref="H1767:H1830" si="55">G1767/E1767</f>
        <v>#DIV/0!</v>
      </c>
      <c r="K1767" s="5"/>
    </row>
    <row r="1768" spans="3:11" x14ac:dyDescent="0.45">
      <c r="C1768" s="28"/>
      <c r="D1768" s="2"/>
      <c r="E1768" s="5"/>
      <c r="F1768" s="5"/>
      <c r="G1768" s="53">
        <f t="shared" si="54"/>
        <v>0</v>
      </c>
      <c r="H1768" s="48" t="e">
        <f t="shared" si="55"/>
        <v>#DIV/0!</v>
      </c>
      <c r="K1768" s="5"/>
    </row>
    <row r="1769" spans="3:11" x14ac:dyDescent="0.45">
      <c r="C1769" s="28"/>
      <c r="D1769" s="2"/>
      <c r="E1769" s="5"/>
      <c r="F1769" s="5"/>
      <c r="G1769" s="53">
        <f t="shared" si="54"/>
        <v>0</v>
      </c>
      <c r="H1769" s="48" t="e">
        <f t="shared" si="55"/>
        <v>#DIV/0!</v>
      </c>
      <c r="K1769" s="5"/>
    </row>
    <row r="1770" spans="3:11" x14ac:dyDescent="0.45">
      <c r="C1770" s="28"/>
      <c r="D1770" s="2"/>
      <c r="E1770" s="5"/>
      <c r="F1770" s="5"/>
      <c r="G1770" s="53">
        <f t="shared" si="54"/>
        <v>0</v>
      </c>
      <c r="H1770" s="48" t="e">
        <f t="shared" si="55"/>
        <v>#DIV/0!</v>
      </c>
      <c r="K1770" s="5"/>
    </row>
    <row r="1771" spans="3:11" x14ac:dyDescent="0.45">
      <c r="C1771" s="28"/>
      <c r="D1771" s="2"/>
      <c r="E1771" s="5"/>
      <c r="F1771" s="5"/>
      <c r="G1771" s="53">
        <f t="shared" si="54"/>
        <v>0</v>
      </c>
      <c r="H1771" s="48" t="e">
        <f t="shared" si="55"/>
        <v>#DIV/0!</v>
      </c>
      <c r="K1771" s="5"/>
    </row>
    <row r="1772" spans="3:11" x14ac:dyDescent="0.45">
      <c r="C1772" s="28"/>
      <c r="D1772" s="2"/>
      <c r="E1772" s="5"/>
      <c r="F1772" s="5"/>
      <c r="G1772" s="53">
        <f t="shared" si="54"/>
        <v>0</v>
      </c>
      <c r="H1772" s="48" t="e">
        <f t="shared" si="55"/>
        <v>#DIV/0!</v>
      </c>
      <c r="K1772" s="5"/>
    </row>
    <row r="1773" spans="3:11" x14ac:dyDescent="0.45">
      <c r="C1773" s="28"/>
      <c r="D1773" s="2"/>
      <c r="E1773" s="5"/>
      <c r="F1773" s="5"/>
      <c r="G1773" s="53">
        <f t="shared" si="54"/>
        <v>0</v>
      </c>
      <c r="H1773" s="48" t="e">
        <f t="shared" si="55"/>
        <v>#DIV/0!</v>
      </c>
      <c r="K1773" s="5"/>
    </row>
    <row r="1774" spans="3:11" x14ac:dyDescent="0.45">
      <c r="C1774" s="28"/>
      <c r="D1774" s="2"/>
      <c r="E1774" s="5"/>
      <c r="F1774" s="5"/>
      <c r="G1774" s="53">
        <f t="shared" si="54"/>
        <v>0</v>
      </c>
      <c r="H1774" s="48" t="e">
        <f t="shared" si="55"/>
        <v>#DIV/0!</v>
      </c>
      <c r="K1774" s="5"/>
    </row>
    <row r="1775" spans="3:11" x14ac:dyDescent="0.45">
      <c r="C1775" s="28"/>
      <c r="D1775" s="2"/>
      <c r="E1775" s="5"/>
      <c r="F1775" s="5"/>
      <c r="G1775" s="53">
        <f t="shared" si="54"/>
        <v>0</v>
      </c>
      <c r="H1775" s="48" t="e">
        <f t="shared" si="55"/>
        <v>#DIV/0!</v>
      </c>
      <c r="K1775" s="5"/>
    </row>
    <row r="1776" spans="3:11" x14ac:dyDescent="0.45">
      <c r="C1776" s="28"/>
      <c r="D1776" s="2"/>
      <c r="E1776" s="5"/>
      <c r="F1776" s="5"/>
      <c r="G1776" s="53">
        <f t="shared" si="54"/>
        <v>0</v>
      </c>
      <c r="H1776" s="48" t="e">
        <f t="shared" si="55"/>
        <v>#DIV/0!</v>
      </c>
      <c r="K1776" s="5"/>
    </row>
    <row r="1777" spans="3:11" x14ac:dyDescent="0.45">
      <c r="C1777" s="28"/>
      <c r="D1777" s="2"/>
      <c r="E1777" s="5"/>
      <c r="F1777" s="5"/>
      <c r="G1777" s="53">
        <f t="shared" si="54"/>
        <v>0</v>
      </c>
      <c r="H1777" s="48" t="e">
        <f t="shared" si="55"/>
        <v>#DIV/0!</v>
      </c>
      <c r="K1777" s="5"/>
    </row>
    <row r="1778" spans="3:11" x14ac:dyDescent="0.45">
      <c r="C1778" s="28"/>
      <c r="D1778" s="2"/>
      <c r="E1778" s="5"/>
      <c r="F1778" s="5"/>
      <c r="G1778" s="53">
        <f t="shared" si="54"/>
        <v>0</v>
      </c>
      <c r="H1778" s="48" t="e">
        <f t="shared" si="55"/>
        <v>#DIV/0!</v>
      </c>
      <c r="K1778" s="5"/>
    </row>
    <row r="1779" spans="3:11" x14ac:dyDescent="0.45">
      <c r="C1779" s="28"/>
      <c r="D1779" s="2"/>
      <c r="E1779" s="5"/>
      <c r="F1779" s="5"/>
      <c r="G1779" s="53">
        <f t="shared" si="54"/>
        <v>0</v>
      </c>
      <c r="H1779" s="48" t="e">
        <f t="shared" si="55"/>
        <v>#DIV/0!</v>
      </c>
      <c r="K1779" s="5"/>
    </row>
    <row r="1780" spans="3:11" x14ac:dyDescent="0.45">
      <c r="C1780" s="28"/>
      <c r="D1780" s="2"/>
      <c r="E1780" s="5"/>
      <c r="F1780" s="5"/>
      <c r="G1780" s="53">
        <f t="shared" si="54"/>
        <v>0</v>
      </c>
      <c r="H1780" s="48" t="e">
        <f t="shared" si="55"/>
        <v>#DIV/0!</v>
      </c>
      <c r="K1780" s="5"/>
    </row>
    <row r="1781" spans="3:11" x14ac:dyDescent="0.45">
      <c r="C1781" s="28"/>
      <c r="D1781" s="2"/>
      <c r="E1781" s="5"/>
      <c r="F1781" s="5"/>
      <c r="G1781" s="53">
        <f t="shared" si="54"/>
        <v>0</v>
      </c>
      <c r="H1781" s="48" t="e">
        <f t="shared" si="55"/>
        <v>#DIV/0!</v>
      </c>
      <c r="K1781" s="5"/>
    </row>
    <row r="1782" spans="3:11" x14ac:dyDescent="0.45">
      <c r="C1782" s="28"/>
      <c r="D1782" s="2"/>
      <c r="E1782" s="5"/>
      <c r="F1782" s="5"/>
      <c r="G1782" s="53">
        <f t="shared" si="54"/>
        <v>0</v>
      </c>
      <c r="H1782" s="48" t="e">
        <f t="shared" si="55"/>
        <v>#DIV/0!</v>
      </c>
      <c r="K1782" s="5"/>
    </row>
    <row r="1783" spans="3:11" x14ac:dyDescent="0.45">
      <c r="C1783" s="28"/>
      <c r="D1783" s="2"/>
      <c r="E1783" s="5"/>
      <c r="F1783" s="5"/>
      <c r="G1783" s="53">
        <f t="shared" si="54"/>
        <v>0</v>
      </c>
      <c r="H1783" s="48" t="e">
        <f t="shared" si="55"/>
        <v>#DIV/0!</v>
      </c>
      <c r="K1783" s="5"/>
    </row>
    <row r="1784" spans="3:11" x14ac:dyDescent="0.45">
      <c r="C1784" s="28"/>
      <c r="D1784" s="2"/>
      <c r="E1784" s="5"/>
      <c r="F1784" s="5"/>
      <c r="G1784" s="53">
        <f t="shared" si="54"/>
        <v>0</v>
      </c>
      <c r="H1784" s="48" t="e">
        <f t="shared" si="55"/>
        <v>#DIV/0!</v>
      </c>
      <c r="K1784" s="5"/>
    </row>
    <row r="1785" spans="3:11" x14ac:dyDescent="0.45">
      <c r="C1785" s="28"/>
      <c r="D1785" s="2"/>
      <c r="E1785" s="5"/>
      <c r="F1785" s="5"/>
      <c r="G1785" s="53">
        <f t="shared" si="54"/>
        <v>0</v>
      </c>
      <c r="H1785" s="48" t="e">
        <f t="shared" si="55"/>
        <v>#DIV/0!</v>
      </c>
      <c r="K1785" s="5"/>
    </row>
    <row r="1786" spans="3:11" x14ac:dyDescent="0.45">
      <c r="C1786" s="28"/>
      <c r="D1786" s="2"/>
      <c r="E1786" s="5"/>
      <c r="F1786" s="5"/>
      <c r="G1786" s="53">
        <f t="shared" si="54"/>
        <v>0</v>
      </c>
      <c r="H1786" s="48" t="e">
        <f t="shared" si="55"/>
        <v>#DIV/0!</v>
      </c>
      <c r="K1786" s="5"/>
    </row>
    <row r="1787" spans="3:11" x14ac:dyDescent="0.45">
      <c r="C1787" s="28"/>
      <c r="D1787" s="2"/>
      <c r="E1787" s="5"/>
      <c r="F1787" s="5"/>
      <c r="G1787" s="53">
        <f t="shared" si="54"/>
        <v>0</v>
      </c>
      <c r="H1787" s="48" t="e">
        <f t="shared" si="55"/>
        <v>#DIV/0!</v>
      </c>
      <c r="K1787" s="5"/>
    </row>
    <row r="1788" spans="3:11" x14ac:dyDescent="0.45">
      <c r="C1788" s="28"/>
      <c r="D1788" s="2"/>
      <c r="E1788" s="5"/>
      <c r="F1788" s="5"/>
      <c r="G1788" s="53">
        <f t="shared" si="54"/>
        <v>0</v>
      </c>
      <c r="H1788" s="48" t="e">
        <f t="shared" si="55"/>
        <v>#DIV/0!</v>
      </c>
      <c r="K1788" s="5"/>
    </row>
    <row r="1789" spans="3:11" x14ac:dyDescent="0.45">
      <c r="C1789" s="28"/>
      <c r="D1789" s="2"/>
      <c r="E1789" s="5"/>
      <c r="F1789" s="5"/>
      <c r="G1789" s="53">
        <f t="shared" si="54"/>
        <v>0</v>
      </c>
      <c r="H1789" s="48" t="e">
        <f t="shared" si="55"/>
        <v>#DIV/0!</v>
      </c>
      <c r="K1789" s="5"/>
    </row>
    <row r="1790" spans="3:11" x14ac:dyDescent="0.45">
      <c r="C1790" s="28"/>
      <c r="D1790" s="2"/>
      <c r="E1790" s="5"/>
      <c r="F1790" s="5"/>
      <c r="G1790" s="53">
        <f t="shared" si="54"/>
        <v>0</v>
      </c>
      <c r="H1790" s="48" t="e">
        <f t="shared" si="55"/>
        <v>#DIV/0!</v>
      </c>
      <c r="K1790" s="5"/>
    </row>
    <row r="1791" spans="3:11" x14ac:dyDescent="0.45">
      <c r="C1791" s="28"/>
      <c r="D1791" s="2"/>
      <c r="E1791" s="5"/>
      <c r="F1791" s="5"/>
      <c r="G1791" s="53">
        <f t="shared" si="54"/>
        <v>0</v>
      </c>
      <c r="H1791" s="48" t="e">
        <f t="shared" si="55"/>
        <v>#DIV/0!</v>
      </c>
      <c r="K1791" s="5"/>
    </row>
    <row r="1792" spans="3:11" x14ac:dyDescent="0.45">
      <c r="C1792" s="28"/>
      <c r="D1792" s="2"/>
      <c r="E1792" s="5"/>
      <c r="F1792" s="5"/>
      <c r="G1792" s="53">
        <f t="shared" si="54"/>
        <v>0</v>
      </c>
      <c r="H1792" s="48" t="e">
        <f t="shared" si="55"/>
        <v>#DIV/0!</v>
      </c>
      <c r="K1792" s="5"/>
    </row>
    <row r="1793" spans="3:11" x14ac:dyDescent="0.45">
      <c r="C1793" s="28"/>
      <c r="D1793" s="2"/>
      <c r="E1793" s="5"/>
      <c r="F1793" s="5"/>
      <c r="G1793" s="53">
        <f t="shared" si="54"/>
        <v>0</v>
      </c>
      <c r="H1793" s="48" t="e">
        <f t="shared" si="55"/>
        <v>#DIV/0!</v>
      </c>
      <c r="K1793" s="5"/>
    </row>
    <row r="1794" spans="3:11" x14ac:dyDescent="0.45">
      <c r="C1794" s="28"/>
      <c r="D1794" s="2"/>
      <c r="E1794" s="5"/>
      <c r="F1794" s="5"/>
      <c r="G1794" s="53">
        <f t="shared" si="54"/>
        <v>0</v>
      </c>
      <c r="H1794" s="48" t="e">
        <f t="shared" si="55"/>
        <v>#DIV/0!</v>
      </c>
      <c r="K1794" s="5"/>
    </row>
    <row r="1795" spans="3:11" x14ac:dyDescent="0.45">
      <c r="C1795" s="28"/>
      <c r="D1795" s="2"/>
      <c r="E1795" s="5"/>
      <c r="F1795" s="5"/>
      <c r="G1795" s="53">
        <f t="shared" si="54"/>
        <v>0</v>
      </c>
      <c r="H1795" s="48" t="e">
        <f t="shared" si="55"/>
        <v>#DIV/0!</v>
      </c>
      <c r="K1795" s="5"/>
    </row>
    <row r="1796" spans="3:11" x14ac:dyDescent="0.45">
      <c r="C1796" s="28"/>
      <c r="D1796" s="2"/>
      <c r="E1796" s="5"/>
      <c r="F1796" s="5"/>
      <c r="G1796" s="53">
        <f t="shared" si="54"/>
        <v>0</v>
      </c>
      <c r="H1796" s="48" t="e">
        <f t="shared" si="55"/>
        <v>#DIV/0!</v>
      </c>
      <c r="K1796" s="5"/>
    </row>
    <row r="1797" spans="3:11" x14ac:dyDescent="0.45">
      <c r="C1797" s="28"/>
      <c r="D1797" s="2"/>
      <c r="E1797" s="5"/>
      <c r="F1797" s="5"/>
      <c r="G1797" s="53">
        <f t="shared" si="54"/>
        <v>0</v>
      </c>
      <c r="H1797" s="48" t="e">
        <f t="shared" si="55"/>
        <v>#DIV/0!</v>
      </c>
      <c r="K1797" s="5"/>
    </row>
    <row r="1798" spans="3:11" x14ac:dyDescent="0.45">
      <c r="C1798" s="28"/>
      <c r="D1798" s="2"/>
      <c r="E1798" s="5"/>
      <c r="F1798" s="5"/>
      <c r="G1798" s="53">
        <f t="shared" si="54"/>
        <v>0</v>
      </c>
      <c r="H1798" s="48" t="e">
        <f t="shared" si="55"/>
        <v>#DIV/0!</v>
      </c>
      <c r="K1798" s="5"/>
    </row>
    <row r="1799" spans="3:11" x14ac:dyDescent="0.45">
      <c r="C1799" s="28"/>
      <c r="D1799" s="2"/>
      <c r="E1799" s="5"/>
      <c r="F1799" s="5"/>
      <c r="G1799" s="53">
        <f t="shared" si="54"/>
        <v>0</v>
      </c>
      <c r="H1799" s="48" t="e">
        <f t="shared" si="55"/>
        <v>#DIV/0!</v>
      </c>
      <c r="K1799" s="5"/>
    </row>
    <row r="1800" spans="3:11" x14ac:dyDescent="0.45">
      <c r="C1800" s="28"/>
      <c r="D1800" s="2"/>
      <c r="E1800" s="5"/>
      <c r="F1800" s="5"/>
      <c r="G1800" s="53">
        <f t="shared" si="54"/>
        <v>0</v>
      </c>
      <c r="H1800" s="48" t="e">
        <f t="shared" si="55"/>
        <v>#DIV/0!</v>
      </c>
      <c r="K1800" s="5"/>
    </row>
    <row r="1801" spans="3:11" x14ac:dyDescent="0.45">
      <c r="C1801" s="28"/>
      <c r="D1801" s="2"/>
      <c r="E1801" s="5"/>
      <c r="F1801" s="5"/>
      <c r="G1801" s="53">
        <f t="shared" si="54"/>
        <v>0</v>
      </c>
      <c r="H1801" s="48" t="e">
        <f t="shared" si="55"/>
        <v>#DIV/0!</v>
      </c>
      <c r="K1801" s="5"/>
    </row>
    <row r="1802" spans="3:11" x14ac:dyDescent="0.45">
      <c r="C1802" s="28"/>
      <c r="D1802" s="2"/>
      <c r="E1802" s="5"/>
      <c r="F1802" s="5"/>
      <c r="G1802" s="53">
        <f t="shared" si="54"/>
        <v>0</v>
      </c>
      <c r="H1802" s="48" t="e">
        <f t="shared" si="55"/>
        <v>#DIV/0!</v>
      </c>
      <c r="K1802" s="5"/>
    </row>
    <row r="1803" spans="3:11" x14ac:dyDescent="0.45">
      <c r="C1803" s="28"/>
      <c r="D1803" s="2"/>
      <c r="E1803" s="5"/>
      <c r="F1803" s="5"/>
      <c r="G1803" s="53">
        <f t="shared" si="54"/>
        <v>0</v>
      </c>
      <c r="H1803" s="48" t="e">
        <f t="shared" si="55"/>
        <v>#DIV/0!</v>
      </c>
      <c r="K1803" s="5"/>
    </row>
    <row r="1804" spans="3:11" x14ac:dyDescent="0.45">
      <c r="C1804" s="28"/>
      <c r="D1804" s="2"/>
      <c r="E1804" s="5"/>
      <c r="F1804" s="5"/>
      <c r="G1804" s="53">
        <f t="shared" si="54"/>
        <v>0</v>
      </c>
      <c r="H1804" s="48" t="e">
        <f t="shared" si="55"/>
        <v>#DIV/0!</v>
      </c>
      <c r="K1804" s="5"/>
    </row>
    <row r="1805" spans="3:11" x14ac:dyDescent="0.45">
      <c r="C1805" s="28"/>
      <c r="D1805" s="2"/>
      <c r="E1805" s="5"/>
      <c r="F1805" s="5"/>
      <c r="G1805" s="53">
        <f t="shared" si="54"/>
        <v>0</v>
      </c>
      <c r="H1805" s="48" t="e">
        <f t="shared" si="55"/>
        <v>#DIV/0!</v>
      </c>
      <c r="K1805" s="5"/>
    </row>
    <row r="1806" spans="3:11" x14ac:dyDescent="0.45">
      <c r="C1806" s="28"/>
      <c r="D1806" s="2"/>
      <c r="E1806" s="5"/>
      <c r="F1806" s="5"/>
      <c r="G1806" s="53">
        <f t="shared" si="54"/>
        <v>0</v>
      </c>
      <c r="H1806" s="48" t="e">
        <f t="shared" si="55"/>
        <v>#DIV/0!</v>
      </c>
      <c r="K1806" s="5"/>
    </row>
    <row r="1807" spans="3:11" x14ac:dyDescent="0.45">
      <c r="C1807" s="28"/>
      <c r="D1807" s="2"/>
      <c r="E1807" s="5"/>
      <c r="F1807" s="5"/>
      <c r="G1807" s="53">
        <f t="shared" si="54"/>
        <v>0</v>
      </c>
      <c r="H1807" s="48" t="e">
        <f t="shared" si="55"/>
        <v>#DIV/0!</v>
      </c>
      <c r="K1807" s="5"/>
    </row>
    <row r="1808" spans="3:11" x14ac:dyDescent="0.45">
      <c r="C1808" s="28"/>
      <c r="D1808" s="2"/>
      <c r="E1808" s="5"/>
      <c r="F1808" s="5"/>
      <c r="G1808" s="53">
        <f t="shared" si="54"/>
        <v>0</v>
      </c>
      <c r="H1808" s="48" t="e">
        <f t="shared" si="55"/>
        <v>#DIV/0!</v>
      </c>
      <c r="K1808" s="5"/>
    </row>
    <row r="1809" spans="3:11" x14ac:dyDescent="0.45">
      <c r="C1809" s="28"/>
      <c r="D1809" s="2"/>
      <c r="E1809" s="5"/>
      <c r="F1809" s="5"/>
      <c r="G1809" s="53">
        <f t="shared" si="54"/>
        <v>0</v>
      </c>
      <c r="H1809" s="48" t="e">
        <f t="shared" si="55"/>
        <v>#DIV/0!</v>
      </c>
      <c r="K1809" s="5"/>
    </row>
    <row r="1810" spans="3:11" x14ac:dyDescent="0.45">
      <c r="C1810" s="28"/>
      <c r="D1810" s="2"/>
      <c r="E1810" s="5"/>
      <c r="F1810" s="5"/>
      <c r="G1810" s="53">
        <f t="shared" si="54"/>
        <v>0</v>
      </c>
      <c r="H1810" s="48" t="e">
        <f t="shared" si="55"/>
        <v>#DIV/0!</v>
      </c>
      <c r="K1810" s="5"/>
    </row>
    <row r="1811" spans="3:11" x14ac:dyDescent="0.45">
      <c r="C1811" s="28"/>
      <c r="D1811" s="2"/>
      <c r="E1811" s="5"/>
      <c r="F1811" s="5"/>
      <c r="G1811" s="53">
        <f t="shared" si="54"/>
        <v>0</v>
      </c>
      <c r="H1811" s="48" t="e">
        <f t="shared" si="55"/>
        <v>#DIV/0!</v>
      </c>
      <c r="K1811" s="5"/>
    </row>
    <row r="1812" spans="3:11" x14ac:dyDescent="0.45">
      <c r="C1812" s="28"/>
      <c r="D1812" s="2"/>
      <c r="E1812" s="5"/>
      <c r="F1812" s="5"/>
      <c r="G1812" s="53">
        <f t="shared" si="54"/>
        <v>0</v>
      </c>
      <c r="H1812" s="48" t="e">
        <f t="shared" si="55"/>
        <v>#DIV/0!</v>
      </c>
      <c r="K1812" s="5"/>
    </row>
    <row r="1813" spans="3:11" x14ac:dyDescent="0.45">
      <c r="C1813" s="28"/>
      <c r="D1813" s="2"/>
      <c r="E1813" s="5"/>
      <c r="F1813" s="5"/>
      <c r="G1813" s="53">
        <f t="shared" si="54"/>
        <v>0</v>
      </c>
      <c r="H1813" s="48" t="e">
        <f t="shared" si="55"/>
        <v>#DIV/0!</v>
      </c>
      <c r="K1813" s="5"/>
    </row>
    <row r="1814" spans="3:11" x14ac:dyDescent="0.45">
      <c r="C1814" s="28"/>
      <c r="D1814" s="2"/>
      <c r="E1814" s="5"/>
      <c r="F1814" s="5"/>
      <c r="G1814" s="53">
        <f t="shared" si="54"/>
        <v>0</v>
      </c>
      <c r="H1814" s="48" t="e">
        <f t="shared" si="55"/>
        <v>#DIV/0!</v>
      </c>
      <c r="K1814" s="5"/>
    </row>
    <row r="1815" spans="3:11" x14ac:dyDescent="0.45">
      <c r="C1815" s="28"/>
      <c r="D1815" s="2"/>
      <c r="E1815" s="5"/>
      <c r="F1815" s="5"/>
      <c r="G1815" s="53">
        <f t="shared" si="54"/>
        <v>0</v>
      </c>
      <c r="H1815" s="48" t="e">
        <f t="shared" si="55"/>
        <v>#DIV/0!</v>
      </c>
      <c r="K1815" s="5"/>
    </row>
    <row r="1816" spans="3:11" x14ac:dyDescent="0.45">
      <c r="C1816" s="28"/>
      <c r="D1816" s="2"/>
      <c r="E1816" s="5"/>
      <c r="F1816" s="5"/>
      <c r="G1816" s="53">
        <f t="shared" si="54"/>
        <v>0</v>
      </c>
      <c r="H1816" s="48" t="e">
        <f t="shared" si="55"/>
        <v>#DIV/0!</v>
      </c>
      <c r="K1816" s="5"/>
    </row>
    <row r="1817" spans="3:11" x14ac:dyDescent="0.45">
      <c r="C1817" s="28"/>
      <c r="D1817" s="2"/>
      <c r="E1817" s="5"/>
      <c r="F1817" s="5"/>
      <c r="G1817" s="53">
        <f t="shared" si="54"/>
        <v>0</v>
      </c>
      <c r="H1817" s="48" t="e">
        <f t="shared" si="55"/>
        <v>#DIV/0!</v>
      </c>
      <c r="K1817" s="5"/>
    </row>
    <row r="1818" spans="3:11" x14ac:dyDescent="0.45">
      <c r="C1818" s="28"/>
      <c r="D1818" s="2"/>
      <c r="E1818" s="5"/>
      <c r="F1818" s="5"/>
      <c r="G1818" s="53">
        <f t="shared" si="54"/>
        <v>0</v>
      </c>
      <c r="H1818" s="48" t="e">
        <f t="shared" si="55"/>
        <v>#DIV/0!</v>
      </c>
      <c r="K1818" s="5"/>
    </row>
    <row r="1819" spans="3:11" x14ac:dyDescent="0.45">
      <c r="C1819" s="28"/>
      <c r="D1819" s="2"/>
      <c r="E1819" s="5"/>
      <c r="F1819" s="5"/>
      <c r="G1819" s="53">
        <f t="shared" si="54"/>
        <v>0</v>
      </c>
      <c r="H1819" s="48" t="e">
        <f t="shared" si="55"/>
        <v>#DIV/0!</v>
      </c>
      <c r="K1819" s="5"/>
    </row>
    <row r="1820" spans="3:11" x14ac:dyDescent="0.45">
      <c r="C1820" s="28"/>
      <c r="D1820" s="2"/>
      <c r="E1820" s="5"/>
      <c r="F1820" s="5"/>
      <c r="G1820" s="53">
        <f t="shared" si="54"/>
        <v>0</v>
      </c>
      <c r="H1820" s="48" t="e">
        <f t="shared" si="55"/>
        <v>#DIV/0!</v>
      </c>
      <c r="K1820" s="5"/>
    </row>
    <row r="1821" spans="3:11" x14ac:dyDescent="0.45">
      <c r="C1821" s="28"/>
      <c r="D1821" s="2"/>
      <c r="E1821" s="5"/>
      <c r="F1821" s="5"/>
      <c r="G1821" s="53">
        <f t="shared" si="54"/>
        <v>0</v>
      </c>
      <c r="H1821" s="48" t="e">
        <f t="shared" si="55"/>
        <v>#DIV/0!</v>
      </c>
      <c r="K1821" s="5"/>
    </row>
    <row r="1822" spans="3:11" x14ac:dyDescent="0.45">
      <c r="C1822" s="28"/>
      <c r="D1822" s="2"/>
      <c r="E1822" s="5"/>
      <c r="F1822" s="5"/>
      <c r="G1822" s="53">
        <f t="shared" si="54"/>
        <v>0</v>
      </c>
      <c r="H1822" s="48" t="e">
        <f t="shared" si="55"/>
        <v>#DIV/0!</v>
      </c>
      <c r="K1822" s="5"/>
    </row>
    <row r="1823" spans="3:11" x14ac:dyDescent="0.45">
      <c r="C1823" s="28"/>
      <c r="D1823" s="2"/>
      <c r="E1823" s="5"/>
      <c r="F1823" s="5"/>
      <c r="G1823" s="53">
        <f t="shared" si="54"/>
        <v>0</v>
      </c>
      <c r="H1823" s="48" t="e">
        <f t="shared" si="55"/>
        <v>#DIV/0!</v>
      </c>
      <c r="K1823" s="5"/>
    </row>
    <row r="1824" spans="3:11" x14ac:dyDescent="0.45">
      <c r="C1824" s="28"/>
      <c r="D1824" s="2"/>
      <c r="E1824" s="5"/>
      <c r="F1824" s="5"/>
      <c r="G1824" s="53">
        <f t="shared" si="54"/>
        <v>0</v>
      </c>
      <c r="H1824" s="48" t="e">
        <f t="shared" si="55"/>
        <v>#DIV/0!</v>
      </c>
      <c r="K1824" s="5"/>
    </row>
    <row r="1825" spans="3:11" x14ac:dyDescent="0.45">
      <c r="C1825" s="28"/>
      <c r="D1825" s="2"/>
      <c r="E1825" s="5"/>
      <c r="F1825" s="5"/>
      <c r="G1825" s="53">
        <f t="shared" si="54"/>
        <v>0</v>
      </c>
      <c r="H1825" s="48" t="e">
        <f t="shared" si="55"/>
        <v>#DIV/0!</v>
      </c>
      <c r="K1825" s="5"/>
    </row>
    <row r="1826" spans="3:11" x14ac:dyDescent="0.45">
      <c r="C1826" s="28"/>
      <c r="D1826" s="2"/>
      <c r="E1826" s="5"/>
      <c r="F1826" s="5"/>
      <c r="G1826" s="53">
        <f t="shared" si="54"/>
        <v>0</v>
      </c>
      <c r="H1826" s="48" t="e">
        <f t="shared" si="55"/>
        <v>#DIV/0!</v>
      </c>
      <c r="K1826" s="5"/>
    </row>
    <row r="1827" spans="3:11" x14ac:dyDescent="0.45">
      <c r="C1827" s="28"/>
      <c r="D1827" s="2"/>
      <c r="E1827" s="5"/>
      <c r="F1827" s="5"/>
      <c r="G1827" s="53">
        <f t="shared" si="54"/>
        <v>0</v>
      </c>
      <c r="H1827" s="48" t="e">
        <f t="shared" si="55"/>
        <v>#DIV/0!</v>
      </c>
      <c r="K1827" s="5"/>
    </row>
    <row r="1828" spans="3:11" x14ac:dyDescent="0.45">
      <c r="C1828" s="28"/>
      <c r="D1828" s="2"/>
      <c r="E1828" s="5"/>
      <c r="F1828" s="5"/>
      <c r="G1828" s="53">
        <f t="shared" si="54"/>
        <v>0</v>
      </c>
      <c r="H1828" s="48" t="e">
        <f t="shared" si="55"/>
        <v>#DIV/0!</v>
      </c>
      <c r="K1828" s="5"/>
    </row>
    <row r="1829" spans="3:11" x14ac:dyDescent="0.45">
      <c r="C1829" s="28"/>
      <c r="D1829" s="2"/>
      <c r="E1829" s="5"/>
      <c r="F1829" s="5"/>
      <c r="G1829" s="53">
        <f t="shared" si="54"/>
        <v>0</v>
      </c>
      <c r="H1829" s="48" t="e">
        <f t="shared" si="55"/>
        <v>#DIV/0!</v>
      </c>
      <c r="K1829" s="5"/>
    </row>
    <row r="1830" spans="3:11" x14ac:dyDescent="0.45">
      <c r="C1830" s="28"/>
      <c r="D1830" s="2"/>
      <c r="E1830" s="5"/>
      <c r="F1830" s="5"/>
      <c r="G1830" s="53">
        <f t="shared" si="54"/>
        <v>0</v>
      </c>
      <c r="H1830" s="48" t="e">
        <f t="shared" si="55"/>
        <v>#DIV/0!</v>
      </c>
      <c r="K1830" s="5"/>
    </row>
    <row r="1831" spans="3:11" x14ac:dyDescent="0.45">
      <c r="C1831" s="28"/>
      <c r="D1831" s="2"/>
      <c r="E1831" s="5"/>
      <c r="F1831" s="5"/>
      <c r="G1831" s="53">
        <f t="shared" ref="G1831:G1894" si="56">E1831-F1831</f>
        <v>0</v>
      </c>
      <c r="H1831" s="48" t="e">
        <f t="shared" ref="H1831:H1894" si="57">G1831/E1831</f>
        <v>#DIV/0!</v>
      </c>
      <c r="K1831" s="5"/>
    </row>
    <row r="1832" spans="3:11" x14ac:dyDescent="0.45">
      <c r="C1832" s="28"/>
      <c r="D1832" s="2"/>
      <c r="E1832" s="5"/>
      <c r="F1832" s="5"/>
      <c r="G1832" s="53">
        <f t="shared" si="56"/>
        <v>0</v>
      </c>
      <c r="H1832" s="48" t="e">
        <f t="shared" si="57"/>
        <v>#DIV/0!</v>
      </c>
      <c r="K1832" s="5"/>
    </row>
    <row r="1833" spans="3:11" x14ac:dyDescent="0.45">
      <c r="C1833" s="28"/>
      <c r="D1833" s="2"/>
      <c r="E1833" s="5"/>
      <c r="F1833" s="5"/>
      <c r="G1833" s="53">
        <f t="shared" si="56"/>
        <v>0</v>
      </c>
      <c r="H1833" s="48" t="e">
        <f t="shared" si="57"/>
        <v>#DIV/0!</v>
      </c>
      <c r="K1833" s="5"/>
    </row>
    <row r="1834" spans="3:11" x14ac:dyDescent="0.45">
      <c r="C1834" s="28"/>
      <c r="D1834" s="2"/>
      <c r="E1834" s="5"/>
      <c r="F1834" s="5"/>
      <c r="G1834" s="53">
        <f t="shared" si="56"/>
        <v>0</v>
      </c>
      <c r="H1834" s="48" t="e">
        <f t="shared" si="57"/>
        <v>#DIV/0!</v>
      </c>
      <c r="K1834" s="5"/>
    </row>
    <row r="1835" spans="3:11" x14ac:dyDescent="0.45">
      <c r="C1835" s="28"/>
      <c r="D1835" s="2"/>
      <c r="E1835" s="5"/>
      <c r="F1835" s="5"/>
      <c r="G1835" s="53">
        <f t="shared" si="56"/>
        <v>0</v>
      </c>
      <c r="H1835" s="48" t="e">
        <f t="shared" si="57"/>
        <v>#DIV/0!</v>
      </c>
      <c r="K1835" s="5"/>
    </row>
    <row r="1836" spans="3:11" x14ac:dyDescent="0.45">
      <c r="C1836" s="28"/>
      <c r="D1836" s="2"/>
      <c r="E1836" s="5"/>
      <c r="F1836" s="5"/>
      <c r="G1836" s="53">
        <f t="shared" si="56"/>
        <v>0</v>
      </c>
      <c r="H1836" s="48" t="e">
        <f t="shared" si="57"/>
        <v>#DIV/0!</v>
      </c>
      <c r="K1836" s="5"/>
    </row>
    <row r="1837" spans="3:11" x14ac:dyDescent="0.45">
      <c r="C1837" s="28"/>
      <c r="D1837" s="2"/>
      <c r="E1837" s="5"/>
      <c r="F1837" s="5"/>
      <c r="G1837" s="53">
        <f t="shared" si="56"/>
        <v>0</v>
      </c>
      <c r="H1837" s="48" t="e">
        <f t="shared" si="57"/>
        <v>#DIV/0!</v>
      </c>
      <c r="K1837" s="5"/>
    </row>
    <row r="1838" spans="3:11" x14ac:dyDescent="0.45">
      <c r="C1838" s="28"/>
      <c r="D1838" s="2"/>
      <c r="E1838" s="5"/>
      <c r="F1838" s="5"/>
      <c r="G1838" s="53">
        <f t="shared" si="56"/>
        <v>0</v>
      </c>
      <c r="H1838" s="48" t="e">
        <f t="shared" si="57"/>
        <v>#DIV/0!</v>
      </c>
      <c r="K1838" s="5"/>
    </row>
    <row r="1839" spans="3:11" x14ac:dyDescent="0.45">
      <c r="C1839" s="28"/>
      <c r="D1839" s="2"/>
      <c r="E1839" s="5"/>
      <c r="F1839" s="5"/>
      <c r="G1839" s="53">
        <f t="shared" si="56"/>
        <v>0</v>
      </c>
      <c r="H1839" s="48" t="e">
        <f t="shared" si="57"/>
        <v>#DIV/0!</v>
      </c>
      <c r="K1839" s="5"/>
    </row>
    <row r="1840" spans="3:11" x14ac:dyDescent="0.45">
      <c r="C1840" s="28"/>
      <c r="D1840" s="2"/>
      <c r="E1840" s="5"/>
      <c r="F1840" s="5"/>
      <c r="G1840" s="53">
        <f t="shared" si="56"/>
        <v>0</v>
      </c>
      <c r="H1840" s="48" t="e">
        <f t="shared" si="57"/>
        <v>#DIV/0!</v>
      </c>
      <c r="K1840" s="5"/>
    </row>
    <row r="1841" spans="3:11" x14ac:dyDescent="0.45">
      <c r="C1841" s="28"/>
      <c r="D1841" s="2"/>
      <c r="E1841" s="5"/>
      <c r="F1841" s="5"/>
      <c r="G1841" s="53">
        <f t="shared" si="56"/>
        <v>0</v>
      </c>
      <c r="H1841" s="48" t="e">
        <f t="shared" si="57"/>
        <v>#DIV/0!</v>
      </c>
      <c r="K1841" s="5"/>
    </row>
    <row r="1842" spans="3:11" x14ac:dyDescent="0.45">
      <c r="C1842" s="28"/>
      <c r="D1842" s="2"/>
      <c r="E1842" s="5"/>
      <c r="F1842" s="5"/>
      <c r="G1842" s="53">
        <f t="shared" si="56"/>
        <v>0</v>
      </c>
      <c r="H1842" s="48" t="e">
        <f t="shared" si="57"/>
        <v>#DIV/0!</v>
      </c>
      <c r="K1842" s="5"/>
    </row>
    <row r="1843" spans="3:11" x14ac:dyDescent="0.45">
      <c r="C1843" s="28"/>
      <c r="D1843" s="2"/>
      <c r="E1843" s="5"/>
      <c r="F1843" s="5"/>
      <c r="G1843" s="53">
        <f t="shared" si="56"/>
        <v>0</v>
      </c>
      <c r="H1843" s="48" t="e">
        <f t="shared" si="57"/>
        <v>#DIV/0!</v>
      </c>
      <c r="K1843" s="5"/>
    </row>
    <row r="1844" spans="3:11" x14ac:dyDescent="0.45">
      <c r="C1844" s="28"/>
      <c r="D1844" s="2"/>
      <c r="E1844" s="5"/>
      <c r="F1844" s="5"/>
      <c r="G1844" s="53">
        <f t="shared" si="56"/>
        <v>0</v>
      </c>
      <c r="H1844" s="48" t="e">
        <f t="shared" si="57"/>
        <v>#DIV/0!</v>
      </c>
      <c r="K1844" s="5"/>
    </row>
    <row r="1845" spans="3:11" x14ac:dyDescent="0.45">
      <c r="C1845" s="28"/>
      <c r="D1845" s="2"/>
      <c r="E1845" s="5"/>
      <c r="F1845" s="5"/>
      <c r="G1845" s="53">
        <f t="shared" si="56"/>
        <v>0</v>
      </c>
      <c r="H1845" s="48" t="e">
        <f t="shared" si="57"/>
        <v>#DIV/0!</v>
      </c>
      <c r="K1845" s="5"/>
    </row>
    <row r="1846" spans="3:11" x14ac:dyDescent="0.45">
      <c r="C1846" s="28"/>
      <c r="D1846" s="2"/>
      <c r="E1846" s="5"/>
      <c r="F1846" s="5"/>
      <c r="G1846" s="53">
        <f t="shared" si="56"/>
        <v>0</v>
      </c>
      <c r="H1846" s="48" t="e">
        <f t="shared" si="57"/>
        <v>#DIV/0!</v>
      </c>
      <c r="K1846" s="5"/>
    </row>
    <row r="1847" spans="3:11" x14ac:dyDescent="0.45">
      <c r="C1847" s="28"/>
      <c r="D1847" s="2"/>
      <c r="E1847" s="5"/>
      <c r="F1847" s="5"/>
      <c r="G1847" s="53">
        <f t="shared" si="56"/>
        <v>0</v>
      </c>
      <c r="H1847" s="48" t="e">
        <f t="shared" si="57"/>
        <v>#DIV/0!</v>
      </c>
      <c r="K1847" s="5"/>
    </row>
    <row r="1848" spans="3:11" x14ac:dyDescent="0.45">
      <c r="C1848" s="28"/>
      <c r="D1848" s="2"/>
      <c r="E1848" s="5"/>
      <c r="F1848" s="5"/>
      <c r="G1848" s="53">
        <f t="shared" si="56"/>
        <v>0</v>
      </c>
      <c r="H1848" s="48" t="e">
        <f t="shared" si="57"/>
        <v>#DIV/0!</v>
      </c>
      <c r="K1848" s="5"/>
    </row>
    <row r="1849" spans="3:11" x14ac:dyDescent="0.45">
      <c r="C1849" s="28"/>
      <c r="D1849" s="2"/>
      <c r="E1849" s="5"/>
      <c r="F1849" s="5"/>
      <c r="G1849" s="53">
        <f t="shared" si="56"/>
        <v>0</v>
      </c>
      <c r="H1849" s="48" t="e">
        <f t="shared" si="57"/>
        <v>#DIV/0!</v>
      </c>
      <c r="K1849" s="5"/>
    </row>
    <row r="1850" spans="3:11" x14ac:dyDescent="0.45">
      <c r="C1850" s="28"/>
      <c r="D1850" s="2"/>
      <c r="E1850" s="5"/>
      <c r="F1850" s="5"/>
      <c r="G1850" s="53">
        <f t="shared" si="56"/>
        <v>0</v>
      </c>
      <c r="H1850" s="48" t="e">
        <f t="shared" si="57"/>
        <v>#DIV/0!</v>
      </c>
      <c r="K1850" s="5"/>
    </row>
    <row r="1851" spans="3:11" x14ac:dyDescent="0.45">
      <c r="C1851" s="28"/>
      <c r="D1851" s="2"/>
      <c r="E1851" s="5"/>
      <c r="F1851" s="5"/>
      <c r="G1851" s="53">
        <f t="shared" si="56"/>
        <v>0</v>
      </c>
      <c r="H1851" s="48" t="e">
        <f t="shared" si="57"/>
        <v>#DIV/0!</v>
      </c>
      <c r="K1851" s="5"/>
    </row>
    <row r="1852" spans="3:11" x14ac:dyDescent="0.45">
      <c r="C1852" s="28"/>
      <c r="D1852" s="2"/>
      <c r="E1852" s="5"/>
      <c r="F1852" s="5"/>
      <c r="G1852" s="53">
        <f t="shared" si="56"/>
        <v>0</v>
      </c>
      <c r="H1852" s="48" t="e">
        <f t="shared" si="57"/>
        <v>#DIV/0!</v>
      </c>
      <c r="K1852" s="5"/>
    </row>
    <row r="1853" spans="3:11" x14ac:dyDescent="0.45">
      <c r="C1853" s="28"/>
      <c r="D1853" s="2"/>
      <c r="E1853" s="5"/>
      <c r="F1853" s="5"/>
      <c r="G1853" s="53">
        <f t="shared" si="56"/>
        <v>0</v>
      </c>
      <c r="H1853" s="48" t="e">
        <f t="shared" si="57"/>
        <v>#DIV/0!</v>
      </c>
      <c r="K1853" s="5"/>
    </row>
    <row r="1854" spans="3:11" x14ac:dyDescent="0.45">
      <c r="C1854" s="28"/>
      <c r="D1854" s="2"/>
      <c r="E1854" s="5"/>
      <c r="F1854" s="5"/>
      <c r="G1854" s="53">
        <f t="shared" si="56"/>
        <v>0</v>
      </c>
      <c r="H1854" s="48" t="e">
        <f t="shared" si="57"/>
        <v>#DIV/0!</v>
      </c>
      <c r="K1854" s="5"/>
    </row>
    <row r="1855" spans="3:11" x14ac:dyDescent="0.45">
      <c r="C1855" s="28"/>
      <c r="D1855" s="2"/>
      <c r="E1855" s="5"/>
      <c r="F1855" s="5"/>
      <c r="G1855" s="53">
        <f t="shared" si="56"/>
        <v>0</v>
      </c>
      <c r="H1855" s="48" t="e">
        <f t="shared" si="57"/>
        <v>#DIV/0!</v>
      </c>
      <c r="K1855" s="5"/>
    </row>
    <row r="1856" spans="3:11" x14ac:dyDescent="0.45">
      <c r="C1856" s="28"/>
      <c r="D1856" s="2"/>
      <c r="E1856" s="5"/>
      <c r="F1856" s="5"/>
      <c r="G1856" s="53">
        <f t="shared" si="56"/>
        <v>0</v>
      </c>
      <c r="H1856" s="48" t="e">
        <f t="shared" si="57"/>
        <v>#DIV/0!</v>
      </c>
      <c r="K1856" s="5"/>
    </row>
    <row r="1857" spans="3:11" x14ac:dyDescent="0.45">
      <c r="C1857" s="28"/>
      <c r="D1857" s="2"/>
      <c r="E1857" s="5"/>
      <c r="F1857" s="5"/>
      <c r="G1857" s="53">
        <f t="shared" si="56"/>
        <v>0</v>
      </c>
      <c r="H1857" s="48" t="e">
        <f t="shared" si="57"/>
        <v>#DIV/0!</v>
      </c>
      <c r="K1857" s="5"/>
    </row>
    <row r="1858" spans="3:11" x14ac:dyDescent="0.45">
      <c r="C1858" s="28"/>
      <c r="D1858" s="2"/>
      <c r="E1858" s="5"/>
      <c r="F1858" s="5"/>
      <c r="G1858" s="53">
        <f t="shared" si="56"/>
        <v>0</v>
      </c>
      <c r="H1858" s="48" t="e">
        <f t="shared" si="57"/>
        <v>#DIV/0!</v>
      </c>
      <c r="K1858" s="5"/>
    </row>
    <row r="1859" spans="3:11" x14ac:dyDescent="0.45">
      <c r="C1859" s="28"/>
      <c r="D1859" s="2"/>
      <c r="E1859" s="5"/>
      <c r="F1859" s="5"/>
      <c r="G1859" s="53">
        <f t="shared" si="56"/>
        <v>0</v>
      </c>
      <c r="H1859" s="48" t="e">
        <f t="shared" si="57"/>
        <v>#DIV/0!</v>
      </c>
      <c r="K1859" s="5"/>
    </row>
    <row r="1860" spans="3:11" x14ac:dyDescent="0.45">
      <c r="C1860" s="28"/>
      <c r="D1860" s="2"/>
      <c r="E1860" s="5"/>
      <c r="F1860" s="5"/>
      <c r="G1860" s="53">
        <f t="shared" si="56"/>
        <v>0</v>
      </c>
      <c r="H1860" s="48" t="e">
        <f t="shared" si="57"/>
        <v>#DIV/0!</v>
      </c>
      <c r="K1860" s="5"/>
    </row>
    <row r="1861" spans="3:11" x14ac:dyDescent="0.45">
      <c r="C1861" s="28"/>
      <c r="D1861" s="2"/>
      <c r="E1861" s="5"/>
      <c r="F1861" s="5"/>
      <c r="G1861" s="53">
        <f t="shared" si="56"/>
        <v>0</v>
      </c>
      <c r="H1861" s="48" t="e">
        <f t="shared" si="57"/>
        <v>#DIV/0!</v>
      </c>
      <c r="K1861" s="5"/>
    </row>
    <row r="1862" spans="3:11" x14ac:dyDescent="0.45">
      <c r="C1862" s="28"/>
      <c r="D1862" s="2"/>
      <c r="E1862" s="5"/>
      <c r="F1862" s="5"/>
      <c r="G1862" s="53">
        <f t="shared" si="56"/>
        <v>0</v>
      </c>
      <c r="H1862" s="48" t="e">
        <f t="shared" si="57"/>
        <v>#DIV/0!</v>
      </c>
      <c r="K1862" s="5"/>
    </row>
    <row r="1863" spans="3:11" x14ac:dyDescent="0.45">
      <c r="C1863" s="28"/>
      <c r="D1863" s="2"/>
      <c r="E1863" s="5"/>
      <c r="F1863" s="5"/>
      <c r="G1863" s="53">
        <f t="shared" si="56"/>
        <v>0</v>
      </c>
      <c r="H1863" s="48" t="e">
        <f t="shared" si="57"/>
        <v>#DIV/0!</v>
      </c>
      <c r="K1863" s="5"/>
    </row>
    <row r="1864" spans="3:11" x14ac:dyDescent="0.45">
      <c r="C1864" s="28"/>
      <c r="D1864" s="2"/>
      <c r="E1864" s="5"/>
      <c r="F1864" s="5"/>
      <c r="G1864" s="53">
        <f t="shared" si="56"/>
        <v>0</v>
      </c>
      <c r="H1864" s="48" t="e">
        <f t="shared" si="57"/>
        <v>#DIV/0!</v>
      </c>
      <c r="K1864" s="5"/>
    </row>
    <row r="1865" spans="3:11" x14ac:dyDescent="0.45">
      <c r="C1865" s="28"/>
      <c r="D1865" s="2"/>
      <c r="E1865" s="5"/>
      <c r="F1865" s="5"/>
      <c r="G1865" s="53">
        <f t="shared" si="56"/>
        <v>0</v>
      </c>
      <c r="H1865" s="48" t="e">
        <f t="shared" si="57"/>
        <v>#DIV/0!</v>
      </c>
      <c r="K1865" s="5"/>
    </row>
    <row r="1866" spans="3:11" x14ac:dyDescent="0.45">
      <c r="C1866" s="28"/>
      <c r="D1866" s="2"/>
      <c r="E1866" s="5"/>
      <c r="F1866" s="5"/>
      <c r="G1866" s="53">
        <f t="shared" si="56"/>
        <v>0</v>
      </c>
      <c r="H1866" s="48" t="e">
        <f t="shared" si="57"/>
        <v>#DIV/0!</v>
      </c>
      <c r="K1866" s="5"/>
    </row>
    <row r="1867" spans="3:11" x14ac:dyDescent="0.45">
      <c r="C1867" s="28"/>
      <c r="D1867" s="2"/>
      <c r="E1867" s="5"/>
      <c r="F1867" s="5"/>
      <c r="G1867" s="53">
        <f t="shared" si="56"/>
        <v>0</v>
      </c>
      <c r="H1867" s="48" t="e">
        <f t="shared" si="57"/>
        <v>#DIV/0!</v>
      </c>
      <c r="K1867" s="5"/>
    </row>
    <row r="1868" spans="3:11" x14ac:dyDescent="0.45">
      <c r="C1868" s="28"/>
      <c r="D1868" s="2"/>
      <c r="E1868" s="5"/>
      <c r="F1868" s="5"/>
      <c r="G1868" s="53">
        <f t="shared" si="56"/>
        <v>0</v>
      </c>
      <c r="H1868" s="48" t="e">
        <f t="shared" si="57"/>
        <v>#DIV/0!</v>
      </c>
      <c r="K1868" s="5"/>
    </row>
    <row r="1869" spans="3:11" x14ac:dyDescent="0.45">
      <c r="C1869" s="28"/>
      <c r="D1869" s="2"/>
      <c r="E1869" s="5"/>
      <c r="F1869" s="5"/>
      <c r="G1869" s="53">
        <f t="shared" si="56"/>
        <v>0</v>
      </c>
      <c r="H1869" s="48" t="e">
        <f t="shared" si="57"/>
        <v>#DIV/0!</v>
      </c>
      <c r="K1869" s="5"/>
    </row>
    <row r="1870" spans="3:11" x14ac:dyDescent="0.45">
      <c r="C1870" s="28"/>
      <c r="D1870" s="2"/>
      <c r="E1870" s="5"/>
      <c r="F1870" s="5"/>
      <c r="G1870" s="53">
        <f t="shared" si="56"/>
        <v>0</v>
      </c>
      <c r="H1870" s="48" t="e">
        <f t="shared" si="57"/>
        <v>#DIV/0!</v>
      </c>
      <c r="K1870" s="5"/>
    </row>
    <row r="1871" spans="3:11" x14ac:dyDescent="0.45">
      <c r="C1871" s="28"/>
      <c r="D1871" s="2"/>
      <c r="E1871" s="5"/>
      <c r="F1871" s="5"/>
      <c r="G1871" s="53">
        <f t="shared" si="56"/>
        <v>0</v>
      </c>
      <c r="H1871" s="48" t="e">
        <f t="shared" si="57"/>
        <v>#DIV/0!</v>
      </c>
      <c r="K1871" s="5"/>
    </row>
    <row r="1872" spans="3:11" x14ac:dyDescent="0.45">
      <c r="C1872" s="28"/>
      <c r="D1872" s="2"/>
      <c r="E1872" s="5"/>
      <c r="F1872" s="5"/>
      <c r="G1872" s="53">
        <f t="shared" si="56"/>
        <v>0</v>
      </c>
      <c r="H1872" s="48" t="e">
        <f t="shared" si="57"/>
        <v>#DIV/0!</v>
      </c>
      <c r="K1872" s="5"/>
    </row>
    <row r="1873" spans="3:11" x14ac:dyDescent="0.45">
      <c r="C1873" s="28"/>
      <c r="D1873" s="2"/>
      <c r="E1873" s="5"/>
      <c r="F1873" s="5"/>
      <c r="G1873" s="53">
        <f t="shared" si="56"/>
        <v>0</v>
      </c>
      <c r="H1873" s="48" t="e">
        <f t="shared" si="57"/>
        <v>#DIV/0!</v>
      </c>
      <c r="K1873" s="5"/>
    </row>
    <row r="1874" spans="3:11" x14ac:dyDescent="0.45">
      <c r="C1874" s="28"/>
      <c r="D1874" s="2"/>
      <c r="E1874" s="5"/>
      <c r="F1874" s="5"/>
      <c r="G1874" s="53">
        <f t="shared" si="56"/>
        <v>0</v>
      </c>
      <c r="H1874" s="48" t="e">
        <f t="shared" si="57"/>
        <v>#DIV/0!</v>
      </c>
      <c r="K1874" s="5"/>
    </row>
    <row r="1875" spans="3:11" x14ac:dyDescent="0.45">
      <c r="C1875" s="28"/>
      <c r="D1875" s="2"/>
      <c r="E1875" s="5"/>
      <c r="F1875" s="5"/>
      <c r="G1875" s="53">
        <f t="shared" si="56"/>
        <v>0</v>
      </c>
      <c r="H1875" s="48" t="e">
        <f t="shared" si="57"/>
        <v>#DIV/0!</v>
      </c>
      <c r="K1875" s="5"/>
    </row>
    <row r="1876" spans="3:11" x14ac:dyDescent="0.45">
      <c r="C1876" s="28"/>
      <c r="D1876" s="2"/>
      <c r="E1876" s="5"/>
      <c r="F1876" s="5"/>
      <c r="G1876" s="53">
        <f t="shared" si="56"/>
        <v>0</v>
      </c>
      <c r="H1876" s="48" t="e">
        <f t="shared" si="57"/>
        <v>#DIV/0!</v>
      </c>
      <c r="K1876" s="5"/>
    </row>
    <row r="1877" spans="3:11" x14ac:dyDescent="0.45">
      <c r="C1877" s="28"/>
      <c r="D1877" s="2"/>
      <c r="E1877" s="5"/>
      <c r="F1877" s="5"/>
      <c r="G1877" s="53">
        <f t="shared" si="56"/>
        <v>0</v>
      </c>
      <c r="H1877" s="48" t="e">
        <f t="shared" si="57"/>
        <v>#DIV/0!</v>
      </c>
      <c r="K1877" s="5"/>
    </row>
    <row r="1878" spans="3:11" x14ac:dyDescent="0.45">
      <c r="C1878" s="28"/>
      <c r="D1878" s="2"/>
      <c r="E1878" s="5"/>
      <c r="F1878" s="5"/>
      <c r="G1878" s="53">
        <f t="shared" si="56"/>
        <v>0</v>
      </c>
      <c r="H1878" s="48" t="e">
        <f t="shared" si="57"/>
        <v>#DIV/0!</v>
      </c>
      <c r="K1878" s="5"/>
    </row>
    <row r="1879" spans="3:11" x14ac:dyDescent="0.45">
      <c r="C1879" s="28"/>
      <c r="D1879" s="2"/>
      <c r="E1879" s="5"/>
      <c r="F1879" s="5"/>
      <c r="G1879" s="53">
        <f t="shared" si="56"/>
        <v>0</v>
      </c>
      <c r="H1879" s="48" t="e">
        <f t="shared" si="57"/>
        <v>#DIV/0!</v>
      </c>
      <c r="K1879" s="5"/>
    </row>
    <row r="1880" spans="3:11" x14ac:dyDescent="0.45">
      <c r="C1880" s="28"/>
      <c r="D1880" s="2"/>
      <c r="E1880" s="5"/>
      <c r="F1880" s="5"/>
      <c r="G1880" s="53">
        <f t="shared" si="56"/>
        <v>0</v>
      </c>
      <c r="H1880" s="48" t="e">
        <f t="shared" si="57"/>
        <v>#DIV/0!</v>
      </c>
      <c r="K1880" s="5"/>
    </row>
    <row r="1881" spans="3:11" x14ac:dyDescent="0.45">
      <c r="C1881" s="28"/>
      <c r="D1881" s="2"/>
      <c r="E1881" s="5"/>
      <c r="F1881" s="5"/>
      <c r="G1881" s="53">
        <f t="shared" si="56"/>
        <v>0</v>
      </c>
      <c r="H1881" s="48" t="e">
        <f t="shared" si="57"/>
        <v>#DIV/0!</v>
      </c>
      <c r="K1881" s="5"/>
    </row>
    <row r="1882" spans="3:11" x14ac:dyDescent="0.45">
      <c r="C1882" s="28"/>
      <c r="D1882" s="2"/>
      <c r="E1882" s="5"/>
      <c r="F1882" s="5"/>
      <c r="G1882" s="53">
        <f t="shared" si="56"/>
        <v>0</v>
      </c>
      <c r="H1882" s="48" t="e">
        <f t="shared" si="57"/>
        <v>#DIV/0!</v>
      </c>
      <c r="K1882" s="5"/>
    </row>
    <row r="1883" spans="3:11" x14ac:dyDescent="0.45">
      <c r="C1883" s="28"/>
      <c r="D1883" s="2"/>
      <c r="E1883" s="5"/>
      <c r="F1883" s="5"/>
      <c r="G1883" s="53">
        <f t="shared" si="56"/>
        <v>0</v>
      </c>
      <c r="H1883" s="48" t="e">
        <f t="shared" si="57"/>
        <v>#DIV/0!</v>
      </c>
      <c r="K1883" s="5"/>
    </row>
    <row r="1884" spans="3:11" x14ac:dyDescent="0.45">
      <c r="C1884" s="28"/>
      <c r="D1884" s="2"/>
      <c r="E1884" s="5"/>
      <c r="F1884" s="5"/>
      <c r="G1884" s="53">
        <f t="shared" si="56"/>
        <v>0</v>
      </c>
      <c r="H1884" s="48" t="e">
        <f t="shared" si="57"/>
        <v>#DIV/0!</v>
      </c>
      <c r="K1884" s="5"/>
    </row>
    <row r="1885" spans="3:11" x14ac:dyDescent="0.45">
      <c r="C1885" s="28"/>
      <c r="D1885" s="2"/>
      <c r="E1885" s="5"/>
      <c r="F1885" s="5"/>
      <c r="G1885" s="53">
        <f t="shared" si="56"/>
        <v>0</v>
      </c>
      <c r="H1885" s="48" t="e">
        <f t="shared" si="57"/>
        <v>#DIV/0!</v>
      </c>
      <c r="K1885" s="5"/>
    </row>
    <row r="1886" spans="3:11" x14ac:dyDescent="0.45">
      <c r="C1886" s="28"/>
      <c r="D1886" s="2"/>
      <c r="E1886" s="5"/>
      <c r="F1886" s="5"/>
      <c r="G1886" s="53">
        <f t="shared" si="56"/>
        <v>0</v>
      </c>
      <c r="H1886" s="48" t="e">
        <f t="shared" si="57"/>
        <v>#DIV/0!</v>
      </c>
      <c r="K1886" s="5"/>
    </row>
    <row r="1887" spans="3:11" x14ac:dyDescent="0.45">
      <c r="C1887" s="28"/>
      <c r="D1887" s="2"/>
      <c r="E1887" s="5"/>
      <c r="F1887" s="5"/>
      <c r="G1887" s="53">
        <f t="shared" si="56"/>
        <v>0</v>
      </c>
      <c r="H1887" s="48" t="e">
        <f t="shared" si="57"/>
        <v>#DIV/0!</v>
      </c>
      <c r="K1887" s="5"/>
    </row>
    <row r="1888" spans="3:11" x14ac:dyDescent="0.45">
      <c r="C1888" s="28"/>
      <c r="D1888" s="2"/>
      <c r="E1888" s="5"/>
      <c r="F1888" s="5"/>
      <c r="G1888" s="53">
        <f t="shared" si="56"/>
        <v>0</v>
      </c>
      <c r="H1888" s="48" t="e">
        <f t="shared" si="57"/>
        <v>#DIV/0!</v>
      </c>
      <c r="K1888" s="5"/>
    </row>
    <row r="1889" spans="3:11" x14ac:dyDescent="0.45">
      <c r="C1889" s="28"/>
      <c r="D1889" s="2"/>
      <c r="E1889" s="5"/>
      <c r="F1889" s="5"/>
      <c r="G1889" s="53">
        <f t="shared" si="56"/>
        <v>0</v>
      </c>
      <c r="H1889" s="48" t="e">
        <f t="shared" si="57"/>
        <v>#DIV/0!</v>
      </c>
      <c r="K1889" s="5"/>
    </row>
    <row r="1890" spans="3:11" x14ac:dyDescent="0.45">
      <c r="C1890" s="28"/>
      <c r="D1890" s="2"/>
      <c r="E1890" s="5"/>
      <c r="F1890" s="5"/>
      <c r="G1890" s="53">
        <f t="shared" si="56"/>
        <v>0</v>
      </c>
      <c r="H1890" s="48" t="e">
        <f t="shared" si="57"/>
        <v>#DIV/0!</v>
      </c>
      <c r="K1890" s="5"/>
    </row>
    <row r="1891" spans="3:11" x14ac:dyDescent="0.45">
      <c r="C1891" s="28"/>
      <c r="D1891" s="2"/>
      <c r="E1891" s="5"/>
      <c r="F1891" s="5"/>
      <c r="G1891" s="53">
        <f t="shared" si="56"/>
        <v>0</v>
      </c>
      <c r="H1891" s="48" t="e">
        <f t="shared" si="57"/>
        <v>#DIV/0!</v>
      </c>
      <c r="K1891" s="5"/>
    </row>
    <row r="1892" spans="3:11" x14ac:dyDescent="0.45">
      <c r="C1892" s="28"/>
      <c r="D1892" s="2"/>
      <c r="E1892" s="5"/>
      <c r="F1892" s="5"/>
      <c r="G1892" s="53">
        <f t="shared" si="56"/>
        <v>0</v>
      </c>
      <c r="H1892" s="48" t="e">
        <f t="shared" si="57"/>
        <v>#DIV/0!</v>
      </c>
      <c r="K1892" s="5"/>
    </row>
    <row r="1893" spans="3:11" x14ac:dyDescent="0.45">
      <c r="C1893" s="28"/>
      <c r="D1893" s="2"/>
      <c r="E1893" s="5"/>
      <c r="F1893" s="5"/>
      <c r="G1893" s="53">
        <f t="shared" si="56"/>
        <v>0</v>
      </c>
      <c r="H1893" s="48" t="e">
        <f t="shared" si="57"/>
        <v>#DIV/0!</v>
      </c>
      <c r="K1893" s="5"/>
    </row>
    <row r="1894" spans="3:11" x14ac:dyDescent="0.45">
      <c r="C1894" s="28"/>
      <c r="D1894" s="2"/>
      <c r="E1894" s="5"/>
      <c r="F1894" s="5"/>
      <c r="G1894" s="53">
        <f t="shared" si="56"/>
        <v>0</v>
      </c>
      <c r="H1894" s="48" t="e">
        <f t="shared" si="57"/>
        <v>#DIV/0!</v>
      </c>
      <c r="K1894" s="5"/>
    </row>
    <row r="1895" spans="3:11" x14ac:dyDescent="0.45">
      <c r="C1895" s="28"/>
      <c r="D1895" s="2"/>
      <c r="E1895" s="5"/>
      <c r="F1895" s="5"/>
      <c r="G1895" s="53">
        <f t="shared" ref="G1895:G1958" si="58">E1895-F1895</f>
        <v>0</v>
      </c>
      <c r="H1895" s="48" t="e">
        <f t="shared" ref="H1895:H1958" si="59">G1895/E1895</f>
        <v>#DIV/0!</v>
      </c>
      <c r="K1895" s="5"/>
    </row>
    <row r="1896" spans="3:11" x14ac:dyDescent="0.45">
      <c r="C1896" s="28"/>
      <c r="D1896" s="2"/>
      <c r="E1896" s="5"/>
      <c r="F1896" s="5"/>
      <c r="G1896" s="53">
        <f t="shared" si="58"/>
        <v>0</v>
      </c>
      <c r="H1896" s="48" t="e">
        <f t="shared" si="59"/>
        <v>#DIV/0!</v>
      </c>
      <c r="K1896" s="5"/>
    </row>
    <row r="1897" spans="3:11" x14ac:dyDescent="0.45">
      <c r="C1897" s="28"/>
      <c r="D1897" s="2"/>
      <c r="E1897" s="5"/>
      <c r="F1897" s="5"/>
      <c r="G1897" s="53">
        <f t="shared" si="58"/>
        <v>0</v>
      </c>
      <c r="H1897" s="48" t="e">
        <f t="shared" si="59"/>
        <v>#DIV/0!</v>
      </c>
      <c r="K1897" s="5"/>
    </row>
    <row r="1898" spans="3:11" x14ac:dyDescent="0.45">
      <c r="C1898" s="28"/>
      <c r="D1898" s="2"/>
      <c r="E1898" s="5"/>
      <c r="F1898" s="5"/>
      <c r="G1898" s="53">
        <f t="shared" si="58"/>
        <v>0</v>
      </c>
      <c r="H1898" s="48" t="e">
        <f t="shared" si="59"/>
        <v>#DIV/0!</v>
      </c>
      <c r="K1898" s="5"/>
    </row>
    <row r="1899" spans="3:11" x14ac:dyDescent="0.45">
      <c r="C1899" s="28"/>
      <c r="D1899" s="2"/>
      <c r="E1899" s="5"/>
      <c r="F1899" s="5"/>
      <c r="G1899" s="53">
        <f t="shared" si="58"/>
        <v>0</v>
      </c>
      <c r="H1899" s="48" t="e">
        <f t="shared" si="59"/>
        <v>#DIV/0!</v>
      </c>
      <c r="K1899" s="5"/>
    </row>
    <row r="1900" spans="3:11" x14ac:dyDescent="0.45">
      <c r="C1900" s="28"/>
      <c r="D1900" s="2"/>
      <c r="E1900" s="5"/>
      <c r="F1900" s="5"/>
      <c r="G1900" s="53">
        <f t="shared" si="58"/>
        <v>0</v>
      </c>
      <c r="H1900" s="48" t="e">
        <f t="shared" si="59"/>
        <v>#DIV/0!</v>
      </c>
      <c r="K1900" s="5"/>
    </row>
    <row r="1901" spans="3:11" x14ac:dyDescent="0.45">
      <c r="C1901" s="28"/>
      <c r="D1901" s="2"/>
      <c r="E1901" s="5"/>
      <c r="F1901" s="5"/>
      <c r="G1901" s="53">
        <f t="shared" si="58"/>
        <v>0</v>
      </c>
      <c r="H1901" s="48" t="e">
        <f t="shared" si="59"/>
        <v>#DIV/0!</v>
      </c>
      <c r="K1901" s="5"/>
    </row>
    <row r="1902" spans="3:11" x14ac:dyDescent="0.45">
      <c r="C1902" s="28"/>
      <c r="D1902" s="2"/>
      <c r="E1902" s="5"/>
      <c r="F1902" s="5"/>
      <c r="G1902" s="53">
        <f t="shared" si="58"/>
        <v>0</v>
      </c>
      <c r="H1902" s="48" t="e">
        <f t="shared" si="59"/>
        <v>#DIV/0!</v>
      </c>
      <c r="K1902" s="5"/>
    </row>
    <row r="1903" spans="3:11" x14ac:dyDescent="0.45">
      <c r="C1903" s="28"/>
      <c r="D1903" s="2"/>
      <c r="E1903" s="5"/>
      <c r="F1903" s="5"/>
      <c r="G1903" s="53">
        <f t="shared" si="58"/>
        <v>0</v>
      </c>
      <c r="H1903" s="48" t="e">
        <f t="shared" si="59"/>
        <v>#DIV/0!</v>
      </c>
      <c r="K1903" s="5"/>
    </row>
    <row r="1904" spans="3:11" x14ac:dyDescent="0.45">
      <c r="C1904" s="28"/>
      <c r="D1904" s="2"/>
      <c r="E1904" s="5"/>
      <c r="F1904" s="5"/>
      <c r="G1904" s="53">
        <f t="shared" si="58"/>
        <v>0</v>
      </c>
      <c r="H1904" s="48" t="e">
        <f t="shared" si="59"/>
        <v>#DIV/0!</v>
      </c>
      <c r="K1904" s="5"/>
    </row>
    <row r="1905" spans="3:11" x14ac:dyDescent="0.45">
      <c r="C1905" s="28"/>
      <c r="D1905" s="2"/>
      <c r="E1905" s="5"/>
      <c r="F1905" s="5"/>
      <c r="G1905" s="53">
        <f t="shared" si="58"/>
        <v>0</v>
      </c>
      <c r="H1905" s="48" t="e">
        <f t="shared" si="59"/>
        <v>#DIV/0!</v>
      </c>
      <c r="K1905" s="5"/>
    </row>
    <row r="1906" spans="3:11" x14ac:dyDescent="0.45">
      <c r="C1906" s="28"/>
      <c r="D1906" s="2"/>
      <c r="E1906" s="5"/>
      <c r="F1906" s="5"/>
      <c r="G1906" s="53">
        <f t="shared" si="58"/>
        <v>0</v>
      </c>
      <c r="H1906" s="48" t="e">
        <f t="shared" si="59"/>
        <v>#DIV/0!</v>
      </c>
      <c r="K1906" s="5"/>
    </row>
    <row r="1907" spans="3:11" x14ac:dyDescent="0.45">
      <c r="C1907" s="28"/>
      <c r="D1907" s="2"/>
      <c r="E1907" s="5"/>
      <c r="F1907" s="5"/>
      <c r="G1907" s="53">
        <f t="shared" si="58"/>
        <v>0</v>
      </c>
      <c r="H1907" s="48" t="e">
        <f t="shared" si="59"/>
        <v>#DIV/0!</v>
      </c>
      <c r="K1907" s="5"/>
    </row>
    <row r="1908" spans="3:11" x14ac:dyDescent="0.45">
      <c r="C1908" s="28"/>
      <c r="D1908" s="2"/>
      <c r="E1908" s="5"/>
      <c r="F1908" s="5"/>
      <c r="G1908" s="53">
        <f t="shared" si="58"/>
        <v>0</v>
      </c>
      <c r="H1908" s="48" t="e">
        <f t="shared" si="59"/>
        <v>#DIV/0!</v>
      </c>
      <c r="K1908" s="5"/>
    </row>
    <row r="1909" spans="3:11" x14ac:dyDescent="0.45">
      <c r="C1909" s="28"/>
      <c r="D1909" s="2"/>
      <c r="E1909" s="5"/>
      <c r="F1909" s="5"/>
      <c r="G1909" s="53">
        <f t="shared" si="58"/>
        <v>0</v>
      </c>
      <c r="H1909" s="48" t="e">
        <f t="shared" si="59"/>
        <v>#DIV/0!</v>
      </c>
      <c r="K1909" s="5"/>
    </row>
    <row r="1910" spans="3:11" x14ac:dyDescent="0.45">
      <c r="C1910" s="28"/>
      <c r="D1910" s="2"/>
      <c r="E1910" s="5"/>
      <c r="F1910" s="5"/>
      <c r="G1910" s="53">
        <f t="shared" si="58"/>
        <v>0</v>
      </c>
      <c r="H1910" s="48" t="e">
        <f t="shared" si="59"/>
        <v>#DIV/0!</v>
      </c>
      <c r="K1910" s="5"/>
    </row>
    <row r="1911" spans="3:11" x14ac:dyDescent="0.45">
      <c r="C1911" s="28"/>
      <c r="D1911" s="2"/>
      <c r="E1911" s="5"/>
      <c r="F1911" s="5"/>
      <c r="G1911" s="53">
        <f t="shared" si="58"/>
        <v>0</v>
      </c>
      <c r="H1911" s="48" t="e">
        <f t="shared" si="59"/>
        <v>#DIV/0!</v>
      </c>
      <c r="K1911" s="5"/>
    </row>
    <row r="1912" spans="3:11" x14ac:dyDescent="0.45">
      <c r="C1912" s="28"/>
      <c r="D1912" s="2"/>
      <c r="E1912" s="5"/>
      <c r="F1912" s="5"/>
      <c r="G1912" s="53">
        <f t="shared" si="58"/>
        <v>0</v>
      </c>
      <c r="H1912" s="48" t="e">
        <f t="shared" si="59"/>
        <v>#DIV/0!</v>
      </c>
      <c r="K1912" s="5"/>
    </row>
    <row r="1913" spans="3:11" x14ac:dyDescent="0.45">
      <c r="C1913" s="28"/>
      <c r="D1913" s="2"/>
      <c r="E1913" s="5"/>
      <c r="F1913" s="5"/>
      <c r="G1913" s="53">
        <f t="shared" si="58"/>
        <v>0</v>
      </c>
      <c r="H1913" s="48" t="e">
        <f t="shared" si="59"/>
        <v>#DIV/0!</v>
      </c>
      <c r="K1913" s="5"/>
    </row>
    <row r="1914" spans="3:11" x14ac:dyDescent="0.45">
      <c r="C1914" s="28"/>
      <c r="D1914" s="2"/>
      <c r="E1914" s="5"/>
      <c r="F1914" s="5"/>
      <c r="G1914" s="53">
        <f t="shared" si="58"/>
        <v>0</v>
      </c>
      <c r="H1914" s="48" t="e">
        <f t="shared" si="59"/>
        <v>#DIV/0!</v>
      </c>
      <c r="K1914" s="5"/>
    </row>
    <row r="1915" spans="3:11" x14ac:dyDescent="0.45">
      <c r="C1915" s="28"/>
      <c r="D1915" s="2"/>
      <c r="E1915" s="5"/>
      <c r="F1915" s="5"/>
      <c r="G1915" s="53">
        <f t="shared" si="58"/>
        <v>0</v>
      </c>
      <c r="H1915" s="48" t="e">
        <f t="shared" si="59"/>
        <v>#DIV/0!</v>
      </c>
      <c r="K1915" s="5"/>
    </row>
    <row r="1916" spans="3:11" x14ac:dyDescent="0.45">
      <c r="C1916" s="28"/>
      <c r="D1916" s="2"/>
      <c r="E1916" s="5"/>
      <c r="F1916" s="5"/>
      <c r="G1916" s="53">
        <f t="shared" si="58"/>
        <v>0</v>
      </c>
      <c r="H1916" s="48" t="e">
        <f t="shared" si="59"/>
        <v>#DIV/0!</v>
      </c>
      <c r="K1916" s="5"/>
    </row>
    <row r="1917" spans="3:11" x14ac:dyDescent="0.45">
      <c r="C1917" s="28"/>
      <c r="D1917" s="2"/>
      <c r="E1917" s="5"/>
      <c r="F1917" s="5"/>
      <c r="G1917" s="53">
        <f t="shared" si="58"/>
        <v>0</v>
      </c>
      <c r="H1917" s="48" t="e">
        <f t="shared" si="59"/>
        <v>#DIV/0!</v>
      </c>
      <c r="K1917" s="5"/>
    </row>
    <row r="1918" spans="3:11" x14ac:dyDescent="0.45">
      <c r="C1918" s="28"/>
      <c r="D1918" s="2"/>
      <c r="E1918" s="5"/>
      <c r="F1918" s="5"/>
      <c r="G1918" s="53">
        <f t="shared" si="58"/>
        <v>0</v>
      </c>
      <c r="H1918" s="48" t="e">
        <f t="shared" si="59"/>
        <v>#DIV/0!</v>
      </c>
      <c r="K1918" s="5"/>
    </row>
    <row r="1919" spans="3:11" x14ac:dyDescent="0.45">
      <c r="C1919" s="28"/>
      <c r="D1919" s="2"/>
      <c r="E1919" s="5"/>
      <c r="F1919" s="5"/>
      <c r="G1919" s="53">
        <f t="shared" si="58"/>
        <v>0</v>
      </c>
      <c r="H1919" s="48" t="e">
        <f t="shared" si="59"/>
        <v>#DIV/0!</v>
      </c>
      <c r="K1919" s="5"/>
    </row>
    <row r="1920" spans="3:11" x14ac:dyDescent="0.45">
      <c r="C1920" s="28"/>
      <c r="D1920" s="2"/>
      <c r="E1920" s="5"/>
      <c r="F1920" s="5"/>
      <c r="G1920" s="53">
        <f t="shared" si="58"/>
        <v>0</v>
      </c>
      <c r="H1920" s="48" t="e">
        <f t="shared" si="59"/>
        <v>#DIV/0!</v>
      </c>
      <c r="K1920" s="5"/>
    </row>
    <row r="1921" spans="3:11" x14ac:dyDescent="0.45">
      <c r="C1921" s="28"/>
      <c r="D1921" s="2"/>
      <c r="E1921" s="5"/>
      <c r="F1921" s="5"/>
      <c r="G1921" s="53">
        <f t="shared" si="58"/>
        <v>0</v>
      </c>
      <c r="H1921" s="48" t="e">
        <f t="shared" si="59"/>
        <v>#DIV/0!</v>
      </c>
      <c r="K1921" s="5"/>
    </row>
    <row r="1922" spans="3:11" x14ac:dyDescent="0.45">
      <c r="C1922" s="28"/>
      <c r="D1922" s="2"/>
      <c r="E1922" s="5"/>
      <c r="F1922" s="5"/>
      <c r="G1922" s="53">
        <f t="shared" si="58"/>
        <v>0</v>
      </c>
      <c r="H1922" s="48" t="e">
        <f t="shared" si="59"/>
        <v>#DIV/0!</v>
      </c>
      <c r="K1922" s="5"/>
    </row>
    <row r="1923" spans="3:11" x14ac:dyDescent="0.45">
      <c r="C1923" s="28"/>
      <c r="D1923" s="2"/>
      <c r="E1923" s="5"/>
      <c r="F1923" s="5"/>
      <c r="G1923" s="53">
        <f t="shared" si="58"/>
        <v>0</v>
      </c>
      <c r="H1923" s="48" t="e">
        <f t="shared" si="59"/>
        <v>#DIV/0!</v>
      </c>
      <c r="K1923" s="5"/>
    </row>
    <row r="1924" spans="3:11" x14ac:dyDescent="0.45">
      <c r="C1924" s="28"/>
      <c r="D1924" s="2"/>
      <c r="E1924" s="5"/>
      <c r="F1924" s="5"/>
      <c r="G1924" s="53">
        <f t="shared" si="58"/>
        <v>0</v>
      </c>
      <c r="H1924" s="48" t="e">
        <f t="shared" si="59"/>
        <v>#DIV/0!</v>
      </c>
      <c r="K1924" s="5"/>
    </row>
    <row r="1925" spans="3:11" x14ac:dyDescent="0.45">
      <c r="C1925" s="28"/>
      <c r="D1925" s="2"/>
      <c r="E1925" s="5"/>
      <c r="F1925" s="5"/>
      <c r="G1925" s="53">
        <f t="shared" si="58"/>
        <v>0</v>
      </c>
      <c r="H1925" s="48" t="e">
        <f t="shared" si="59"/>
        <v>#DIV/0!</v>
      </c>
      <c r="K1925" s="5"/>
    </row>
    <row r="1926" spans="3:11" x14ac:dyDescent="0.45">
      <c r="C1926" s="28"/>
      <c r="D1926" s="2"/>
      <c r="E1926" s="5"/>
      <c r="F1926" s="5"/>
      <c r="G1926" s="53">
        <f t="shared" si="58"/>
        <v>0</v>
      </c>
      <c r="H1926" s="48" t="e">
        <f t="shared" si="59"/>
        <v>#DIV/0!</v>
      </c>
      <c r="K1926" s="5"/>
    </row>
    <row r="1927" spans="3:11" x14ac:dyDescent="0.45">
      <c r="C1927" s="28"/>
      <c r="D1927" s="2"/>
      <c r="E1927" s="5"/>
      <c r="F1927" s="5"/>
      <c r="G1927" s="53">
        <f t="shared" si="58"/>
        <v>0</v>
      </c>
      <c r="H1927" s="48" t="e">
        <f t="shared" si="59"/>
        <v>#DIV/0!</v>
      </c>
      <c r="K1927" s="5"/>
    </row>
    <row r="1928" spans="3:11" x14ac:dyDescent="0.45">
      <c r="C1928" s="28"/>
      <c r="D1928" s="2"/>
      <c r="E1928" s="5"/>
      <c r="F1928" s="5"/>
      <c r="G1928" s="53">
        <f t="shared" si="58"/>
        <v>0</v>
      </c>
      <c r="H1928" s="48" t="e">
        <f t="shared" si="59"/>
        <v>#DIV/0!</v>
      </c>
      <c r="K1928" s="5"/>
    </row>
    <row r="1929" spans="3:11" x14ac:dyDescent="0.45">
      <c r="C1929" s="28"/>
      <c r="D1929" s="2"/>
      <c r="E1929" s="5"/>
      <c r="F1929" s="5"/>
      <c r="G1929" s="53">
        <f t="shared" si="58"/>
        <v>0</v>
      </c>
      <c r="H1929" s="48" t="e">
        <f t="shared" si="59"/>
        <v>#DIV/0!</v>
      </c>
      <c r="K1929" s="5"/>
    </row>
    <row r="1930" spans="3:11" x14ac:dyDescent="0.45">
      <c r="C1930" s="28"/>
      <c r="D1930" s="2"/>
      <c r="E1930" s="5"/>
      <c r="F1930" s="5"/>
      <c r="G1930" s="53">
        <f t="shared" si="58"/>
        <v>0</v>
      </c>
      <c r="H1930" s="48" t="e">
        <f t="shared" si="59"/>
        <v>#DIV/0!</v>
      </c>
      <c r="K1930" s="5"/>
    </row>
    <row r="1931" spans="3:11" x14ac:dyDescent="0.45">
      <c r="C1931" s="28"/>
      <c r="D1931" s="2"/>
      <c r="E1931" s="5"/>
      <c r="F1931" s="5"/>
      <c r="G1931" s="53">
        <f t="shared" si="58"/>
        <v>0</v>
      </c>
      <c r="H1931" s="48" t="e">
        <f t="shared" si="59"/>
        <v>#DIV/0!</v>
      </c>
      <c r="K1931" s="5"/>
    </row>
    <row r="1932" spans="3:11" x14ac:dyDescent="0.45">
      <c r="C1932" s="28"/>
      <c r="D1932" s="2"/>
      <c r="E1932" s="5"/>
      <c r="F1932" s="5"/>
      <c r="G1932" s="53">
        <f t="shared" si="58"/>
        <v>0</v>
      </c>
      <c r="H1932" s="48" t="e">
        <f t="shared" si="59"/>
        <v>#DIV/0!</v>
      </c>
      <c r="K1932" s="5"/>
    </row>
    <row r="1933" spans="3:11" x14ac:dyDescent="0.45">
      <c r="C1933" s="28"/>
      <c r="D1933" s="2"/>
      <c r="E1933" s="5"/>
      <c r="F1933" s="5"/>
      <c r="G1933" s="53">
        <f t="shared" si="58"/>
        <v>0</v>
      </c>
      <c r="H1933" s="48" t="e">
        <f t="shared" si="59"/>
        <v>#DIV/0!</v>
      </c>
      <c r="K1933" s="5"/>
    </row>
    <row r="1934" spans="3:11" x14ac:dyDescent="0.45">
      <c r="C1934" s="28"/>
      <c r="D1934" s="2"/>
      <c r="E1934" s="5"/>
      <c r="F1934" s="5"/>
      <c r="G1934" s="53">
        <f t="shared" si="58"/>
        <v>0</v>
      </c>
      <c r="H1934" s="48" t="e">
        <f t="shared" si="59"/>
        <v>#DIV/0!</v>
      </c>
      <c r="K1934" s="5"/>
    </row>
    <row r="1935" spans="3:11" x14ac:dyDescent="0.45">
      <c r="C1935" s="28"/>
      <c r="D1935" s="2"/>
      <c r="E1935" s="5"/>
      <c r="F1935" s="5"/>
      <c r="G1935" s="53">
        <f t="shared" si="58"/>
        <v>0</v>
      </c>
      <c r="H1935" s="48" t="e">
        <f t="shared" si="59"/>
        <v>#DIV/0!</v>
      </c>
      <c r="K1935" s="5"/>
    </row>
    <row r="1936" spans="3:11" x14ac:dyDescent="0.45">
      <c r="C1936" s="28"/>
      <c r="D1936" s="2"/>
      <c r="E1936" s="5"/>
      <c r="F1936" s="5"/>
      <c r="G1936" s="53">
        <f t="shared" si="58"/>
        <v>0</v>
      </c>
      <c r="H1936" s="48" t="e">
        <f t="shared" si="59"/>
        <v>#DIV/0!</v>
      </c>
      <c r="K1936" s="5"/>
    </row>
    <row r="1937" spans="3:11" x14ac:dyDescent="0.45">
      <c r="C1937" s="28"/>
      <c r="D1937" s="2"/>
      <c r="E1937" s="5"/>
      <c r="F1937" s="5"/>
      <c r="G1937" s="53">
        <f t="shared" si="58"/>
        <v>0</v>
      </c>
      <c r="H1937" s="48" t="e">
        <f t="shared" si="59"/>
        <v>#DIV/0!</v>
      </c>
      <c r="K1937" s="5"/>
    </row>
    <row r="1938" spans="3:11" x14ac:dyDescent="0.45">
      <c r="C1938" s="28"/>
      <c r="D1938" s="2"/>
      <c r="E1938" s="5"/>
      <c r="F1938" s="5"/>
      <c r="G1938" s="53">
        <f t="shared" si="58"/>
        <v>0</v>
      </c>
      <c r="H1938" s="48" t="e">
        <f t="shared" si="59"/>
        <v>#DIV/0!</v>
      </c>
      <c r="K1938" s="5"/>
    </row>
    <row r="1939" spans="3:11" x14ac:dyDescent="0.45">
      <c r="C1939" s="28"/>
      <c r="D1939" s="2"/>
      <c r="E1939" s="5"/>
      <c r="F1939" s="5"/>
      <c r="G1939" s="53">
        <f t="shared" si="58"/>
        <v>0</v>
      </c>
      <c r="H1939" s="48" t="e">
        <f t="shared" si="59"/>
        <v>#DIV/0!</v>
      </c>
      <c r="K1939" s="5"/>
    </row>
    <row r="1940" spans="3:11" x14ac:dyDescent="0.45">
      <c r="C1940" s="28"/>
      <c r="D1940" s="2"/>
      <c r="E1940" s="5"/>
      <c r="F1940" s="5"/>
      <c r="G1940" s="53">
        <f t="shared" si="58"/>
        <v>0</v>
      </c>
      <c r="H1940" s="48" t="e">
        <f t="shared" si="59"/>
        <v>#DIV/0!</v>
      </c>
      <c r="K1940" s="5"/>
    </row>
    <row r="1941" spans="3:11" x14ac:dyDescent="0.45">
      <c r="C1941" s="28"/>
      <c r="D1941" s="2"/>
      <c r="E1941" s="5"/>
      <c r="F1941" s="5"/>
      <c r="G1941" s="53">
        <f t="shared" si="58"/>
        <v>0</v>
      </c>
      <c r="H1941" s="48" t="e">
        <f t="shared" si="59"/>
        <v>#DIV/0!</v>
      </c>
      <c r="K1941" s="5"/>
    </row>
    <row r="1942" spans="3:11" x14ac:dyDescent="0.45">
      <c r="C1942" s="28"/>
      <c r="D1942" s="2"/>
      <c r="E1942" s="5"/>
      <c r="F1942" s="5"/>
      <c r="G1942" s="53">
        <f t="shared" si="58"/>
        <v>0</v>
      </c>
      <c r="H1942" s="48" t="e">
        <f t="shared" si="59"/>
        <v>#DIV/0!</v>
      </c>
      <c r="K1942" s="5"/>
    </row>
    <row r="1943" spans="3:11" x14ac:dyDescent="0.45">
      <c r="C1943" s="28"/>
      <c r="D1943" s="2"/>
      <c r="E1943" s="5"/>
      <c r="F1943" s="5"/>
      <c r="G1943" s="53">
        <f t="shared" si="58"/>
        <v>0</v>
      </c>
      <c r="H1943" s="48" t="e">
        <f t="shared" si="59"/>
        <v>#DIV/0!</v>
      </c>
      <c r="K1943" s="5"/>
    </row>
    <row r="1944" spans="3:11" x14ac:dyDescent="0.45">
      <c r="C1944" s="28"/>
      <c r="D1944" s="2"/>
      <c r="E1944" s="5"/>
      <c r="F1944" s="5"/>
      <c r="G1944" s="53">
        <f t="shared" si="58"/>
        <v>0</v>
      </c>
      <c r="H1944" s="48" t="e">
        <f t="shared" si="59"/>
        <v>#DIV/0!</v>
      </c>
      <c r="K1944" s="5"/>
    </row>
    <row r="1945" spans="3:11" x14ac:dyDescent="0.45">
      <c r="C1945" s="28"/>
      <c r="D1945" s="2"/>
      <c r="E1945" s="5"/>
      <c r="F1945" s="5"/>
      <c r="G1945" s="53">
        <f t="shared" si="58"/>
        <v>0</v>
      </c>
      <c r="H1945" s="48" t="e">
        <f t="shared" si="59"/>
        <v>#DIV/0!</v>
      </c>
      <c r="K1945" s="5"/>
    </row>
    <row r="1946" spans="3:11" x14ac:dyDescent="0.45">
      <c r="C1946" s="28"/>
      <c r="D1946" s="2"/>
      <c r="E1946" s="5"/>
      <c r="F1946" s="5"/>
      <c r="G1946" s="53">
        <f t="shared" si="58"/>
        <v>0</v>
      </c>
      <c r="H1946" s="48" t="e">
        <f t="shared" si="59"/>
        <v>#DIV/0!</v>
      </c>
      <c r="K1946" s="5"/>
    </row>
    <row r="1947" spans="3:11" x14ac:dyDescent="0.45">
      <c r="C1947" s="28"/>
      <c r="D1947" s="2"/>
      <c r="E1947" s="5"/>
      <c r="F1947" s="5"/>
      <c r="G1947" s="53">
        <f t="shared" si="58"/>
        <v>0</v>
      </c>
      <c r="H1947" s="48" t="e">
        <f t="shared" si="59"/>
        <v>#DIV/0!</v>
      </c>
      <c r="K1947" s="5"/>
    </row>
    <row r="1948" spans="3:11" x14ac:dyDescent="0.45">
      <c r="C1948" s="28"/>
      <c r="D1948" s="2"/>
      <c r="E1948" s="5"/>
      <c r="F1948" s="5"/>
      <c r="G1948" s="53">
        <f t="shared" si="58"/>
        <v>0</v>
      </c>
      <c r="H1948" s="48" t="e">
        <f t="shared" si="59"/>
        <v>#DIV/0!</v>
      </c>
      <c r="K1948" s="5"/>
    </row>
    <row r="1949" spans="3:11" x14ac:dyDescent="0.45">
      <c r="C1949" s="28"/>
      <c r="D1949" s="2"/>
      <c r="E1949" s="5"/>
      <c r="F1949" s="5"/>
      <c r="G1949" s="53">
        <f t="shared" si="58"/>
        <v>0</v>
      </c>
      <c r="H1949" s="48" t="e">
        <f t="shared" si="59"/>
        <v>#DIV/0!</v>
      </c>
      <c r="K1949" s="5"/>
    </row>
    <row r="1950" spans="3:11" x14ac:dyDescent="0.45">
      <c r="C1950" s="28"/>
      <c r="D1950" s="2"/>
      <c r="E1950" s="5"/>
      <c r="F1950" s="5"/>
      <c r="G1950" s="53">
        <f t="shared" si="58"/>
        <v>0</v>
      </c>
      <c r="H1950" s="48" t="e">
        <f t="shared" si="59"/>
        <v>#DIV/0!</v>
      </c>
      <c r="K1950" s="5"/>
    </row>
    <row r="1951" spans="3:11" x14ac:dyDescent="0.45">
      <c r="C1951" s="28"/>
      <c r="D1951" s="2"/>
      <c r="E1951" s="5"/>
      <c r="F1951" s="5"/>
      <c r="G1951" s="53">
        <f t="shared" si="58"/>
        <v>0</v>
      </c>
      <c r="H1951" s="48" t="e">
        <f t="shared" si="59"/>
        <v>#DIV/0!</v>
      </c>
      <c r="K1951" s="5"/>
    </row>
    <row r="1952" spans="3:11" x14ac:dyDescent="0.45">
      <c r="C1952" s="28"/>
      <c r="D1952" s="2"/>
      <c r="E1952" s="5"/>
      <c r="F1952" s="5"/>
      <c r="G1952" s="53">
        <f t="shared" si="58"/>
        <v>0</v>
      </c>
      <c r="H1952" s="48" t="e">
        <f t="shared" si="59"/>
        <v>#DIV/0!</v>
      </c>
      <c r="K1952" s="5"/>
    </row>
    <row r="1953" spans="3:11" x14ac:dyDescent="0.45">
      <c r="C1953" s="28"/>
      <c r="D1953" s="2"/>
      <c r="E1953" s="5"/>
      <c r="F1953" s="5"/>
      <c r="G1953" s="53">
        <f t="shared" si="58"/>
        <v>0</v>
      </c>
      <c r="H1953" s="48" t="e">
        <f t="shared" si="59"/>
        <v>#DIV/0!</v>
      </c>
      <c r="K1953" s="5"/>
    </row>
    <row r="1954" spans="3:11" x14ac:dyDescent="0.45">
      <c r="C1954" s="28"/>
      <c r="D1954" s="2"/>
      <c r="E1954" s="5"/>
      <c r="F1954" s="5"/>
      <c r="G1954" s="53">
        <f t="shared" si="58"/>
        <v>0</v>
      </c>
      <c r="H1954" s="48" t="e">
        <f t="shared" si="59"/>
        <v>#DIV/0!</v>
      </c>
      <c r="K1954" s="5"/>
    </row>
    <row r="1955" spans="3:11" x14ac:dyDescent="0.45">
      <c r="C1955" s="28"/>
      <c r="D1955" s="2"/>
      <c r="E1955" s="5"/>
      <c r="F1955" s="5"/>
      <c r="G1955" s="53">
        <f t="shared" si="58"/>
        <v>0</v>
      </c>
      <c r="H1955" s="48" t="e">
        <f t="shared" si="59"/>
        <v>#DIV/0!</v>
      </c>
      <c r="K1955" s="5"/>
    </row>
    <row r="1956" spans="3:11" x14ac:dyDescent="0.45">
      <c r="C1956" s="28"/>
      <c r="D1956" s="2"/>
      <c r="E1956" s="5"/>
      <c r="F1956" s="5"/>
      <c r="G1956" s="53">
        <f t="shared" si="58"/>
        <v>0</v>
      </c>
      <c r="H1956" s="48" t="e">
        <f t="shared" si="59"/>
        <v>#DIV/0!</v>
      </c>
      <c r="K1956" s="5"/>
    </row>
    <row r="1957" spans="3:11" x14ac:dyDescent="0.45">
      <c r="C1957" s="28"/>
      <c r="D1957" s="2"/>
      <c r="E1957" s="5"/>
      <c r="F1957" s="5"/>
      <c r="G1957" s="53">
        <f t="shared" si="58"/>
        <v>0</v>
      </c>
      <c r="H1957" s="48" t="e">
        <f t="shared" si="59"/>
        <v>#DIV/0!</v>
      </c>
      <c r="K1957" s="5"/>
    </row>
    <row r="1958" spans="3:11" x14ac:dyDescent="0.45">
      <c r="C1958" s="28"/>
      <c r="D1958" s="2"/>
      <c r="E1958" s="5"/>
      <c r="F1958" s="5"/>
      <c r="G1958" s="53">
        <f t="shared" si="58"/>
        <v>0</v>
      </c>
      <c r="H1958" s="48" t="e">
        <f t="shared" si="59"/>
        <v>#DIV/0!</v>
      </c>
      <c r="K1958" s="5"/>
    </row>
    <row r="1959" spans="3:11" x14ac:dyDescent="0.45">
      <c r="C1959" s="28"/>
      <c r="D1959" s="2"/>
      <c r="E1959" s="5"/>
      <c r="F1959" s="5"/>
      <c r="G1959" s="53">
        <f t="shared" ref="G1959:G2022" si="60">E1959-F1959</f>
        <v>0</v>
      </c>
      <c r="H1959" s="48" t="e">
        <f t="shared" ref="H1959:H2022" si="61">G1959/E1959</f>
        <v>#DIV/0!</v>
      </c>
      <c r="K1959" s="5"/>
    </row>
    <row r="1960" spans="3:11" x14ac:dyDescent="0.45">
      <c r="C1960" s="28"/>
      <c r="D1960" s="2"/>
      <c r="E1960" s="5"/>
      <c r="F1960" s="5"/>
      <c r="G1960" s="53">
        <f t="shared" si="60"/>
        <v>0</v>
      </c>
      <c r="H1960" s="48" t="e">
        <f t="shared" si="61"/>
        <v>#DIV/0!</v>
      </c>
      <c r="K1960" s="5"/>
    </row>
    <row r="1961" spans="3:11" x14ac:dyDescent="0.45">
      <c r="C1961" s="28"/>
      <c r="D1961" s="2"/>
      <c r="E1961" s="5"/>
      <c r="F1961" s="5"/>
      <c r="G1961" s="53">
        <f t="shared" si="60"/>
        <v>0</v>
      </c>
      <c r="H1961" s="48" t="e">
        <f t="shared" si="61"/>
        <v>#DIV/0!</v>
      </c>
      <c r="K1961" s="5"/>
    </row>
    <row r="1962" spans="3:11" x14ac:dyDescent="0.45">
      <c r="C1962" s="28"/>
      <c r="D1962" s="2"/>
      <c r="E1962" s="5"/>
      <c r="F1962" s="5"/>
      <c r="G1962" s="53">
        <f t="shared" si="60"/>
        <v>0</v>
      </c>
      <c r="H1962" s="48" t="e">
        <f t="shared" si="61"/>
        <v>#DIV/0!</v>
      </c>
      <c r="K1962" s="5"/>
    </row>
    <row r="1963" spans="3:11" x14ac:dyDescent="0.45">
      <c r="C1963" s="28"/>
      <c r="D1963" s="2"/>
      <c r="E1963" s="5"/>
      <c r="F1963" s="5"/>
      <c r="G1963" s="53">
        <f t="shared" si="60"/>
        <v>0</v>
      </c>
      <c r="H1963" s="48" t="e">
        <f t="shared" si="61"/>
        <v>#DIV/0!</v>
      </c>
      <c r="K1963" s="5"/>
    </row>
    <row r="1964" spans="3:11" x14ac:dyDescent="0.45">
      <c r="C1964" s="28"/>
      <c r="D1964" s="2"/>
      <c r="E1964" s="5"/>
      <c r="F1964" s="5"/>
      <c r="G1964" s="53">
        <f t="shared" si="60"/>
        <v>0</v>
      </c>
      <c r="H1964" s="48" t="e">
        <f t="shared" si="61"/>
        <v>#DIV/0!</v>
      </c>
      <c r="K1964" s="5"/>
    </row>
    <row r="1965" spans="3:11" x14ac:dyDescent="0.45">
      <c r="C1965" s="28"/>
      <c r="D1965" s="2"/>
      <c r="E1965" s="5"/>
      <c r="F1965" s="5"/>
      <c r="G1965" s="53">
        <f t="shared" si="60"/>
        <v>0</v>
      </c>
      <c r="H1965" s="48" t="e">
        <f t="shared" si="61"/>
        <v>#DIV/0!</v>
      </c>
      <c r="K1965" s="5"/>
    </row>
    <row r="1966" spans="3:11" x14ac:dyDescent="0.45">
      <c r="C1966" s="28"/>
      <c r="D1966" s="2"/>
      <c r="E1966" s="5"/>
      <c r="F1966" s="5"/>
      <c r="G1966" s="53">
        <f t="shared" si="60"/>
        <v>0</v>
      </c>
      <c r="H1966" s="48" t="e">
        <f t="shared" si="61"/>
        <v>#DIV/0!</v>
      </c>
      <c r="K1966" s="5"/>
    </row>
    <row r="1967" spans="3:11" x14ac:dyDescent="0.45">
      <c r="C1967" s="28"/>
      <c r="D1967" s="2"/>
      <c r="E1967" s="5"/>
      <c r="F1967" s="5"/>
      <c r="G1967" s="53">
        <f t="shared" si="60"/>
        <v>0</v>
      </c>
      <c r="H1967" s="48" t="e">
        <f t="shared" si="61"/>
        <v>#DIV/0!</v>
      </c>
      <c r="K1967" s="5"/>
    </row>
    <row r="1968" spans="3:11" x14ac:dyDescent="0.45">
      <c r="C1968" s="28"/>
      <c r="D1968" s="2"/>
      <c r="E1968" s="5"/>
      <c r="F1968" s="5"/>
      <c r="G1968" s="53">
        <f t="shared" si="60"/>
        <v>0</v>
      </c>
      <c r="H1968" s="48" t="e">
        <f t="shared" si="61"/>
        <v>#DIV/0!</v>
      </c>
      <c r="K1968" s="5"/>
    </row>
    <row r="1969" spans="3:11" x14ac:dyDescent="0.45">
      <c r="C1969" s="28"/>
      <c r="D1969" s="2"/>
      <c r="E1969" s="5"/>
      <c r="F1969" s="5"/>
      <c r="G1969" s="53">
        <f t="shared" si="60"/>
        <v>0</v>
      </c>
      <c r="H1969" s="48" t="e">
        <f t="shared" si="61"/>
        <v>#DIV/0!</v>
      </c>
      <c r="K1969" s="5"/>
    </row>
    <row r="1970" spans="3:11" x14ac:dyDescent="0.45">
      <c r="C1970" s="28"/>
      <c r="D1970" s="2"/>
      <c r="E1970" s="5"/>
      <c r="F1970" s="5"/>
      <c r="G1970" s="53">
        <f t="shared" si="60"/>
        <v>0</v>
      </c>
      <c r="H1970" s="48" t="e">
        <f t="shared" si="61"/>
        <v>#DIV/0!</v>
      </c>
      <c r="K1970" s="5"/>
    </row>
    <row r="1971" spans="3:11" x14ac:dyDescent="0.45">
      <c r="C1971" s="28"/>
      <c r="D1971" s="2"/>
      <c r="E1971" s="5"/>
      <c r="F1971" s="5"/>
      <c r="G1971" s="53">
        <f t="shared" si="60"/>
        <v>0</v>
      </c>
      <c r="H1971" s="48" t="e">
        <f t="shared" si="61"/>
        <v>#DIV/0!</v>
      </c>
      <c r="K1971" s="5"/>
    </row>
    <row r="1972" spans="3:11" x14ac:dyDescent="0.45">
      <c r="C1972" s="28"/>
      <c r="D1972" s="2"/>
      <c r="E1972" s="5"/>
      <c r="F1972" s="5"/>
      <c r="G1972" s="53">
        <f t="shared" si="60"/>
        <v>0</v>
      </c>
      <c r="H1972" s="48" t="e">
        <f t="shared" si="61"/>
        <v>#DIV/0!</v>
      </c>
      <c r="K1972" s="5"/>
    </row>
    <row r="1973" spans="3:11" x14ac:dyDescent="0.45">
      <c r="C1973" s="28"/>
      <c r="D1973" s="2"/>
      <c r="E1973" s="5"/>
      <c r="F1973" s="5"/>
      <c r="G1973" s="53">
        <f t="shared" si="60"/>
        <v>0</v>
      </c>
      <c r="H1973" s="48" t="e">
        <f t="shared" si="61"/>
        <v>#DIV/0!</v>
      </c>
      <c r="K1973" s="5"/>
    </row>
    <row r="1974" spans="3:11" x14ac:dyDescent="0.45">
      <c r="C1974" s="28"/>
      <c r="D1974" s="2"/>
      <c r="E1974" s="5"/>
      <c r="F1974" s="5"/>
      <c r="G1974" s="53">
        <f t="shared" si="60"/>
        <v>0</v>
      </c>
      <c r="H1974" s="48" t="e">
        <f t="shared" si="61"/>
        <v>#DIV/0!</v>
      </c>
      <c r="K1974" s="5"/>
    </row>
    <row r="1975" spans="3:11" x14ac:dyDescent="0.45">
      <c r="C1975" s="28"/>
      <c r="D1975" s="2"/>
      <c r="E1975" s="5"/>
      <c r="F1975" s="5"/>
      <c r="G1975" s="53">
        <f t="shared" si="60"/>
        <v>0</v>
      </c>
      <c r="H1975" s="48" t="e">
        <f t="shared" si="61"/>
        <v>#DIV/0!</v>
      </c>
      <c r="K1975" s="5"/>
    </row>
    <row r="1976" spans="3:11" x14ac:dyDescent="0.45">
      <c r="C1976" s="28"/>
      <c r="D1976" s="2"/>
      <c r="E1976" s="5"/>
      <c r="F1976" s="5"/>
      <c r="G1976" s="53">
        <f t="shared" si="60"/>
        <v>0</v>
      </c>
      <c r="H1976" s="48" t="e">
        <f t="shared" si="61"/>
        <v>#DIV/0!</v>
      </c>
      <c r="K1976" s="5"/>
    </row>
    <row r="1977" spans="3:11" x14ac:dyDescent="0.45">
      <c r="C1977" s="28"/>
      <c r="D1977" s="2"/>
      <c r="E1977" s="5"/>
      <c r="F1977" s="5"/>
      <c r="G1977" s="53">
        <f t="shared" si="60"/>
        <v>0</v>
      </c>
      <c r="H1977" s="48" t="e">
        <f t="shared" si="61"/>
        <v>#DIV/0!</v>
      </c>
      <c r="K1977" s="5"/>
    </row>
    <row r="1978" spans="3:11" x14ac:dyDescent="0.45">
      <c r="C1978" s="28"/>
      <c r="D1978" s="2"/>
      <c r="E1978" s="5"/>
      <c r="F1978" s="5"/>
      <c r="G1978" s="53">
        <f t="shared" si="60"/>
        <v>0</v>
      </c>
      <c r="H1978" s="48" t="e">
        <f t="shared" si="61"/>
        <v>#DIV/0!</v>
      </c>
      <c r="K1978" s="5"/>
    </row>
    <row r="1979" spans="3:11" x14ac:dyDescent="0.45">
      <c r="C1979" s="28"/>
      <c r="D1979" s="2"/>
      <c r="E1979" s="5"/>
      <c r="F1979" s="5"/>
      <c r="G1979" s="53">
        <f t="shared" si="60"/>
        <v>0</v>
      </c>
      <c r="H1979" s="48" t="e">
        <f t="shared" si="61"/>
        <v>#DIV/0!</v>
      </c>
      <c r="K1979" s="5"/>
    </row>
    <row r="1980" spans="3:11" x14ac:dyDescent="0.45">
      <c r="C1980" s="28"/>
      <c r="D1980" s="2"/>
      <c r="E1980" s="5"/>
      <c r="F1980" s="5"/>
      <c r="G1980" s="53">
        <f t="shared" si="60"/>
        <v>0</v>
      </c>
      <c r="H1980" s="48" t="e">
        <f t="shared" si="61"/>
        <v>#DIV/0!</v>
      </c>
      <c r="K1980" s="5"/>
    </row>
    <row r="1981" spans="3:11" x14ac:dyDescent="0.45">
      <c r="C1981" s="28"/>
      <c r="D1981" s="2"/>
      <c r="E1981" s="5"/>
      <c r="F1981" s="5"/>
      <c r="G1981" s="53">
        <f t="shared" si="60"/>
        <v>0</v>
      </c>
      <c r="H1981" s="48" t="e">
        <f t="shared" si="61"/>
        <v>#DIV/0!</v>
      </c>
      <c r="K1981" s="5"/>
    </row>
    <row r="1982" spans="3:11" x14ac:dyDescent="0.45">
      <c r="C1982" s="28"/>
      <c r="D1982" s="2"/>
      <c r="E1982" s="5"/>
      <c r="F1982" s="5"/>
      <c r="G1982" s="53">
        <f t="shared" si="60"/>
        <v>0</v>
      </c>
      <c r="H1982" s="48" t="e">
        <f t="shared" si="61"/>
        <v>#DIV/0!</v>
      </c>
      <c r="K1982" s="5"/>
    </row>
    <row r="1983" spans="3:11" x14ac:dyDescent="0.45">
      <c r="C1983" s="28"/>
      <c r="D1983" s="2"/>
      <c r="E1983" s="5"/>
      <c r="F1983" s="5"/>
      <c r="G1983" s="53">
        <f t="shared" si="60"/>
        <v>0</v>
      </c>
      <c r="H1983" s="48" t="e">
        <f t="shared" si="61"/>
        <v>#DIV/0!</v>
      </c>
      <c r="K1983" s="5"/>
    </row>
    <row r="1984" spans="3:11" x14ac:dyDescent="0.45">
      <c r="C1984" s="28"/>
      <c r="D1984" s="2"/>
      <c r="E1984" s="5"/>
      <c r="F1984" s="5"/>
      <c r="G1984" s="53">
        <f t="shared" si="60"/>
        <v>0</v>
      </c>
      <c r="H1984" s="48" t="e">
        <f t="shared" si="61"/>
        <v>#DIV/0!</v>
      </c>
      <c r="K1984" s="5"/>
    </row>
    <row r="1985" spans="3:11" x14ac:dyDescent="0.45">
      <c r="C1985" s="28"/>
      <c r="D1985" s="2"/>
      <c r="E1985" s="5"/>
      <c r="F1985" s="5"/>
      <c r="G1985" s="53">
        <f t="shared" si="60"/>
        <v>0</v>
      </c>
      <c r="H1985" s="48" t="e">
        <f t="shared" si="61"/>
        <v>#DIV/0!</v>
      </c>
      <c r="K1985" s="5"/>
    </row>
    <row r="1986" spans="3:11" x14ac:dyDescent="0.45">
      <c r="C1986" s="28"/>
      <c r="D1986" s="2"/>
      <c r="E1986" s="5"/>
      <c r="F1986" s="5"/>
      <c r="G1986" s="53">
        <f t="shared" si="60"/>
        <v>0</v>
      </c>
      <c r="H1986" s="48" t="e">
        <f t="shared" si="61"/>
        <v>#DIV/0!</v>
      </c>
      <c r="K1986" s="5"/>
    </row>
    <row r="1987" spans="3:11" x14ac:dyDescent="0.45">
      <c r="C1987" s="28"/>
      <c r="D1987" s="2"/>
      <c r="E1987" s="5"/>
      <c r="F1987" s="5"/>
      <c r="G1987" s="53">
        <f t="shared" si="60"/>
        <v>0</v>
      </c>
      <c r="H1987" s="48" t="e">
        <f t="shared" si="61"/>
        <v>#DIV/0!</v>
      </c>
      <c r="K1987" s="5"/>
    </row>
    <row r="1988" spans="3:11" x14ac:dyDescent="0.45">
      <c r="C1988" s="28"/>
      <c r="D1988" s="2"/>
      <c r="E1988" s="5"/>
      <c r="F1988" s="5"/>
      <c r="G1988" s="53">
        <f t="shared" si="60"/>
        <v>0</v>
      </c>
      <c r="H1988" s="48" t="e">
        <f t="shared" si="61"/>
        <v>#DIV/0!</v>
      </c>
      <c r="K1988" s="5"/>
    </row>
    <row r="1989" spans="3:11" x14ac:dyDescent="0.45">
      <c r="C1989" s="28"/>
      <c r="D1989" s="2"/>
      <c r="E1989" s="5"/>
      <c r="F1989" s="5"/>
      <c r="G1989" s="53">
        <f t="shared" si="60"/>
        <v>0</v>
      </c>
      <c r="H1989" s="48" t="e">
        <f t="shared" si="61"/>
        <v>#DIV/0!</v>
      </c>
      <c r="K1989" s="5"/>
    </row>
    <row r="1990" spans="3:11" x14ac:dyDescent="0.45">
      <c r="C1990" s="28"/>
      <c r="D1990" s="2"/>
      <c r="E1990" s="5"/>
      <c r="F1990" s="5"/>
      <c r="G1990" s="53">
        <f t="shared" si="60"/>
        <v>0</v>
      </c>
      <c r="H1990" s="48" t="e">
        <f t="shared" si="61"/>
        <v>#DIV/0!</v>
      </c>
      <c r="K1990" s="5"/>
    </row>
    <row r="1991" spans="3:11" x14ac:dyDescent="0.45">
      <c r="C1991" s="28"/>
      <c r="D1991" s="2"/>
      <c r="E1991" s="5"/>
      <c r="F1991" s="5"/>
      <c r="G1991" s="53">
        <f t="shared" si="60"/>
        <v>0</v>
      </c>
      <c r="H1991" s="48" t="e">
        <f t="shared" si="61"/>
        <v>#DIV/0!</v>
      </c>
      <c r="K1991" s="5"/>
    </row>
    <row r="1992" spans="3:11" x14ac:dyDescent="0.45">
      <c r="C1992" s="28"/>
      <c r="D1992" s="2"/>
      <c r="E1992" s="5"/>
      <c r="F1992" s="5"/>
      <c r="G1992" s="53">
        <f t="shared" si="60"/>
        <v>0</v>
      </c>
      <c r="H1992" s="48" t="e">
        <f t="shared" si="61"/>
        <v>#DIV/0!</v>
      </c>
      <c r="K1992" s="5"/>
    </row>
    <row r="1993" spans="3:11" x14ac:dyDescent="0.45">
      <c r="C1993" s="28"/>
      <c r="D1993" s="2"/>
      <c r="E1993" s="5"/>
      <c r="F1993" s="5"/>
      <c r="G1993" s="53">
        <f t="shared" si="60"/>
        <v>0</v>
      </c>
      <c r="H1993" s="48" t="e">
        <f t="shared" si="61"/>
        <v>#DIV/0!</v>
      </c>
      <c r="K1993" s="5"/>
    </row>
    <row r="1994" spans="3:11" x14ac:dyDescent="0.45">
      <c r="C1994" s="28"/>
      <c r="D1994" s="2"/>
      <c r="E1994" s="5"/>
      <c r="F1994" s="5"/>
      <c r="G1994" s="53">
        <f t="shared" si="60"/>
        <v>0</v>
      </c>
      <c r="H1994" s="48" t="e">
        <f t="shared" si="61"/>
        <v>#DIV/0!</v>
      </c>
      <c r="K1994" s="5"/>
    </row>
    <row r="1995" spans="3:11" x14ac:dyDescent="0.45">
      <c r="C1995" s="28"/>
      <c r="D1995" s="2"/>
      <c r="E1995" s="5"/>
      <c r="F1995" s="5"/>
      <c r="G1995" s="53">
        <f t="shared" si="60"/>
        <v>0</v>
      </c>
      <c r="H1995" s="48" t="e">
        <f t="shared" si="61"/>
        <v>#DIV/0!</v>
      </c>
      <c r="K1995" s="5"/>
    </row>
    <row r="1996" spans="3:11" x14ac:dyDescent="0.45">
      <c r="C1996" s="28"/>
      <c r="D1996" s="2"/>
      <c r="E1996" s="5"/>
      <c r="F1996" s="5"/>
      <c r="G1996" s="53">
        <f t="shared" si="60"/>
        <v>0</v>
      </c>
      <c r="H1996" s="48" t="e">
        <f t="shared" si="61"/>
        <v>#DIV/0!</v>
      </c>
      <c r="K1996" s="5"/>
    </row>
    <row r="1997" spans="3:11" x14ac:dyDescent="0.45">
      <c r="C1997" s="28"/>
      <c r="D1997" s="2"/>
      <c r="E1997" s="5"/>
      <c r="F1997" s="5"/>
      <c r="G1997" s="53">
        <f t="shared" si="60"/>
        <v>0</v>
      </c>
      <c r="H1997" s="48" t="e">
        <f t="shared" si="61"/>
        <v>#DIV/0!</v>
      </c>
      <c r="K1997" s="5"/>
    </row>
    <row r="1998" spans="3:11" x14ac:dyDescent="0.45">
      <c r="C1998" s="28"/>
      <c r="D1998" s="2"/>
      <c r="E1998" s="5"/>
      <c r="F1998" s="5"/>
      <c r="G1998" s="53">
        <f t="shared" si="60"/>
        <v>0</v>
      </c>
      <c r="H1998" s="48" t="e">
        <f t="shared" si="61"/>
        <v>#DIV/0!</v>
      </c>
      <c r="K1998" s="5"/>
    </row>
    <row r="1999" spans="3:11" x14ac:dyDescent="0.45">
      <c r="C1999" s="28"/>
      <c r="D1999" s="2"/>
      <c r="E1999" s="5"/>
      <c r="F1999" s="5"/>
      <c r="G1999" s="53">
        <f t="shared" si="60"/>
        <v>0</v>
      </c>
      <c r="H1999" s="48" t="e">
        <f t="shared" si="61"/>
        <v>#DIV/0!</v>
      </c>
      <c r="K1999" s="5"/>
    </row>
    <row r="2000" spans="3:11" x14ac:dyDescent="0.45">
      <c r="C2000" s="28"/>
      <c r="D2000" s="2"/>
      <c r="E2000" s="5"/>
      <c r="F2000" s="5"/>
      <c r="G2000" s="53">
        <f t="shared" si="60"/>
        <v>0</v>
      </c>
      <c r="H2000" s="48" t="e">
        <f t="shared" si="61"/>
        <v>#DIV/0!</v>
      </c>
      <c r="K2000" s="5"/>
    </row>
    <row r="2001" spans="3:11" x14ac:dyDescent="0.45">
      <c r="C2001" s="28"/>
      <c r="D2001" s="2"/>
      <c r="E2001" s="5"/>
      <c r="F2001" s="5"/>
      <c r="G2001" s="53">
        <f t="shared" si="60"/>
        <v>0</v>
      </c>
      <c r="H2001" s="48" t="e">
        <f t="shared" si="61"/>
        <v>#DIV/0!</v>
      </c>
      <c r="K2001" s="5"/>
    </row>
    <row r="2002" spans="3:11" x14ac:dyDescent="0.45">
      <c r="C2002" s="28"/>
      <c r="D2002" s="2"/>
      <c r="E2002" s="5"/>
      <c r="F2002" s="5"/>
      <c r="G2002" s="53">
        <f t="shared" si="60"/>
        <v>0</v>
      </c>
      <c r="H2002" s="48" t="e">
        <f t="shared" si="61"/>
        <v>#DIV/0!</v>
      </c>
      <c r="K2002" s="5"/>
    </row>
    <row r="2003" spans="3:11" x14ac:dyDescent="0.45">
      <c r="C2003" s="28"/>
      <c r="D2003" s="2"/>
      <c r="E2003" s="5"/>
      <c r="F2003" s="5"/>
      <c r="G2003" s="53">
        <f t="shared" si="60"/>
        <v>0</v>
      </c>
      <c r="H2003" s="48" t="e">
        <f t="shared" si="61"/>
        <v>#DIV/0!</v>
      </c>
      <c r="K2003" s="5"/>
    </row>
    <row r="2004" spans="3:11" x14ac:dyDescent="0.45">
      <c r="C2004" s="28"/>
      <c r="D2004" s="2"/>
      <c r="E2004" s="5"/>
      <c r="F2004" s="5"/>
      <c r="G2004" s="53">
        <f t="shared" si="60"/>
        <v>0</v>
      </c>
      <c r="H2004" s="48" t="e">
        <f t="shared" si="61"/>
        <v>#DIV/0!</v>
      </c>
      <c r="K2004" s="5"/>
    </row>
    <row r="2005" spans="3:11" x14ac:dyDescent="0.45">
      <c r="C2005" s="28"/>
      <c r="D2005" s="2"/>
      <c r="E2005" s="5"/>
      <c r="F2005" s="5"/>
      <c r="G2005" s="53">
        <f t="shared" si="60"/>
        <v>0</v>
      </c>
      <c r="H2005" s="48" t="e">
        <f t="shared" si="61"/>
        <v>#DIV/0!</v>
      </c>
      <c r="K2005" s="5"/>
    </row>
    <row r="2006" spans="3:11" x14ac:dyDescent="0.45">
      <c r="C2006" s="28"/>
      <c r="D2006" s="2"/>
      <c r="E2006" s="5"/>
      <c r="F2006" s="5"/>
      <c r="G2006" s="53">
        <f t="shared" si="60"/>
        <v>0</v>
      </c>
      <c r="H2006" s="48" t="e">
        <f t="shared" si="61"/>
        <v>#DIV/0!</v>
      </c>
      <c r="K2006" s="5"/>
    </row>
    <row r="2007" spans="3:11" x14ac:dyDescent="0.45">
      <c r="C2007" s="28"/>
      <c r="D2007" s="2"/>
      <c r="E2007" s="5"/>
      <c r="F2007" s="5"/>
      <c r="G2007" s="53">
        <f t="shared" si="60"/>
        <v>0</v>
      </c>
      <c r="H2007" s="48" t="e">
        <f t="shared" si="61"/>
        <v>#DIV/0!</v>
      </c>
      <c r="K2007" s="5"/>
    </row>
    <row r="2008" spans="3:11" x14ac:dyDescent="0.45">
      <c r="C2008" s="28"/>
      <c r="D2008" s="2"/>
      <c r="E2008" s="5"/>
      <c r="F2008" s="5"/>
      <c r="G2008" s="53">
        <f t="shared" si="60"/>
        <v>0</v>
      </c>
      <c r="H2008" s="48" t="e">
        <f t="shared" si="61"/>
        <v>#DIV/0!</v>
      </c>
      <c r="K2008" s="5"/>
    </row>
    <row r="2009" spans="3:11" x14ac:dyDescent="0.45">
      <c r="C2009" s="28"/>
      <c r="D2009" s="2"/>
      <c r="E2009" s="5"/>
      <c r="F2009" s="5"/>
      <c r="G2009" s="53">
        <f t="shared" si="60"/>
        <v>0</v>
      </c>
      <c r="H2009" s="48" t="e">
        <f t="shared" si="61"/>
        <v>#DIV/0!</v>
      </c>
      <c r="K2009" s="5"/>
    </row>
    <row r="2010" spans="3:11" x14ac:dyDescent="0.45">
      <c r="C2010" s="28"/>
      <c r="D2010" s="2"/>
      <c r="E2010" s="5"/>
      <c r="F2010" s="5"/>
      <c r="G2010" s="53">
        <f t="shared" si="60"/>
        <v>0</v>
      </c>
      <c r="H2010" s="48" t="e">
        <f t="shared" si="61"/>
        <v>#DIV/0!</v>
      </c>
      <c r="K2010" s="5"/>
    </row>
    <row r="2011" spans="3:11" x14ac:dyDescent="0.45">
      <c r="C2011" s="28"/>
      <c r="D2011" s="2"/>
      <c r="E2011" s="5"/>
      <c r="F2011" s="5"/>
      <c r="G2011" s="53">
        <f t="shared" si="60"/>
        <v>0</v>
      </c>
      <c r="H2011" s="48" t="e">
        <f t="shared" si="61"/>
        <v>#DIV/0!</v>
      </c>
      <c r="K2011" s="5"/>
    </row>
    <row r="2012" spans="3:11" x14ac:dyDescent="0.45">
      <c r="C2012" s="28"/>
      <c r="D2012" s="2"/>
      <c r="E2012" s="5"/>
      <c r="F2012" s="5"/>
      <c r="G2012" s="53">
        <f t="shared" si="60"/>
        <v>0</v>
      </c>
      <c r="H2012" s="48" t="e">
        <f t="shared" si="61"/>
        <v>#DIV/0!</v>
      </c>
      <c r="K2012" s="5"/>
    </row>
    <row r="2013" spans="3:11" x14ac:dyDescent="0.45">
      <c r="C2013" s="28"/>
      <c r="D2013" s="2"/>
      <c r="E2013" s="5"/>
      <c r="F2013" s="5"/>
      <c r="G2013" s="53">
        <f t="shared" si="60"/>
        <v>0</v>
      </c>
      <c r="H2013" s="48" t="e">
        <f t="shared" si="61"/>
        <v>#DIV/0!</v>
      </c>
      <c r="K2013" s="5"/>
    </row>
    <row r="2014" spans="3:11" x14ac:dyDescent="0.45">
      <c r="C2014" s="28"/>
      <c r="D2014" s="2"/>
      <c r="E2014" s="5"/>
      <c r="F2014" s="5"/>
      <c r="G2014" s="53">
        <f t="shared" si="60"/>
        <v>0</v>
      </c>
      <c r="H2014" s="48" t="e">
        <f t="shared" si="61"/>
        <v>#DIV/0!</v>
      </c>
      <c r="K2014" s="5"/>
    </row>
    <row r="2015" spans="3:11" x14ac:dyDescent="0.45">
      <c r="C2015" s="28"/>
      <c r="D2015" s="2"/>
      <c r="E2015" s="5"/>
      <c r="F2015" s="5"/>
      <c r="G2015" s="53">
        <f t="shared" si="60"/>
        <v>0</v>
      </c>
      <c r="H2015" s="48" t="e">
        <f t="shared" si="61"/>
        <v>#DIV/0!</v>
      </c>
      <c r="K2015" s="5"/>
    </row>
    <row r="2016" spans="3:11" x14ac:dyDescent="0.45">
      <c r="C2016" s="28"/>
      <c r="D2016" s="2"/>
      <c r="E2016" s="5"/>
      <c r="F2016" s="5"/>
      <c r="G2016" s="53">
        <f t="shared" si="60"/>
        <v>0</v>
      </c>
      <c r="H2016" s="48" t="e">
        <f t="shared" si="61"/>
        <v>#DIV/0!</v>
      </c>
      <c r="K2016" s="5"/>
    </row>
    <row r="2017" spans="3:11" x14ac:dyDescent="0.45">
      <c r="C2017" s="28"/>
      <c r="D2017" s="2"/>
      <c r="E2017" s="5"/>
      <c r="F2017" s="5"/>
      <c r="G2017" s="53">
        <f t="shared" si="60"/>
        <v>0</v>
      </c>
      <c r="H2017" s="48" t="e">
        <f t="shared" si="61"/>
        <v>#DIV/0!</v>
      </c>
      <c r="K2017" s="5"/>
    </row>
    <row r="2018" spans="3:11" x14ac:dyDescent="0.45">
      <c r="C2018" s="28"/>
      <c r="D2018" s="2"/>
      <c r="E2018" s="5"/>
      <c r="F2018" s="5"/>
      <c r="G2018" s="53">
        <f t="shared" si="60"/>
        <v>0</v>
      </c>
      <c r="H2018" s="48" t="e">
        <f t="shared" si="61"/>
        <v>#DIV/0!</v>
      </c>
      <c r="K2018" s="5"/>
    </row>
    <row r="2019" spans="3:11" x14ac:dyDescent="0.45">
      <c r="C2019" s="28"/>
      <c r="D2019" s="2"/>
      <c r="E2019" s="5"/>
      <c r="F2019" s="5"/>
      <c r="G2019" s="53">
        <f t="shared" si="60"/>
        <v>0</v>
      </c>
      <c r="H2019" s="48" t="e">
        <f t="shared" si="61"/>
        <v>#DIV/0!</v>
      </c>
      <c r="K2019" s="5"/>
    </row>
    <row r="2020" spans="3:11" x14ac:dyDescent="0.45">
      <c r="C2020" s="28"/>
      <c r="D2020" s="2"/>
      <c r="E2020" s="5"/>
      <c r="F2020" s="5"/>
      <c r="G2020" s="53">
        <f t="shared" si="60"/>
        <v>0</v>
      </c>
      <c r="H2020" s="48" t="e">
        <f t="shared" si="61"/>
        <v>#DIV/0!</v>
      </c>
      <c r="K2020" s="5"/>
    </row>
    <row r="2021" spans="3:11" x14ac:dyDescent="0.45">
      <c r="C2021" s="28"/>
      <c r="D2021" s="2"/>
      <c r="E2021" s="5"/>
      <c r="F2021" s="5"/>
      <c r="G2021" s="53">
        <f t="shared" si="60"/>
        <v>0</v>
      </c>
      <c r="H2021" s="48" t="e">
        <f t="shared" si="61"/>
        <v>#DIV/0!</v>
      </c>
      <c r="K2021" s="5"/>
    </row>
    <row r="2022" spans="3:11" x14ac:dyDescent="0.45">
      <c r="C2022" s="28"/>
      <c r="D2022" s="2"/>
      <c r="E2022" s="5"/>
      <c r="F2022" s="5"/>
      <c r="G2022" s="53">
        <f t="shared" si="60"/>
        <v>0</v>
      </c>
      <c r="H2022" s="48" t="e">
        <f t="shared" si="61"/>
        <v>#DIV/0!</v>
      </c>
      <c r="K2022" s="5"/>
    </row>
    <row r="2023" spans="3:11" x14ac:dyDescent="0.45">
      <c r="C2023" s="28"/>
      <c r="D2023" s="2"/>
      <c r="E2023" s="5"/>
      <c r="F2023" s="5"/>
      <c r="G2023" s="53">
        <f t="shared" ref="G2023:G2086" si="62">E2023-F2023</f>
        <v>0</v>
      </c>
      <c r="H2023" s="48" t="e">
        <f t="shared" ref="H2023:H2086" si="63">G2023/E2023</f>
        <v>#DIV/0!</v>
      </c>
      <c r="K2023" s="5"/>
    </row>
    <row r="2024" spans="3:11" x14ac:dyDescent="0.45">
      <c r="C2024" s="28"/>
      <c r="D2024" s="2"/>
      <c r="E2024" s="5"/>
      <c r="F2024" s="5"/>
      <c r="G2024" s="53">
        <f t="shared" si="62"/>
        <v>0</v>
      </c>
      <c r="H2024" s="48" t="e">
        <f t="shared" si="63"/>
        <v>#DIV/0!</v>
      </c>
      <c r="K2024" s="5"/>
    </row>
    <row r="2025" spans="3:11" x14ac:dyDescent="0.45">
      <c r="C2025" s="28"/>
      <c r="D2025" s="2"/>
      <c r="E2025" s="5"/>
      <c r="F2025" s="5"/>
      <c r="G2025" s="53">
        <f t="shared" si="62"/>
        <v>0</v>
      </c>
      <c r="H2025" s="48" t="e">
        <f t="shared" si="63"/>
        <v>#DIV/0!</v>
      </c>
      <c r="K2025" s="5"/>
    </row>
    <row r="2026" spans="3:11" x14ac:dyDescent="0.45">
      <c r="C2026" s="28"/>
      <c r="D2026" s="2"/>
      <c r="E2026" s="5"/>
      <c r="F2026" s="5"/>
      <c r="G2026" s="53">
        <f t="shared" si="62"/>
        <v>0</v>
      </c>
      <c r="H2026" s="48" t="e">
        <f t="shared" si="63"/>
        <v>#DIV/0!</v>
      </c>
      <c r="K2026" s="5"/>
    </row>
    <row r="2027" spans="3:11" x14ac:dyDescent="0.45">
      <c r="C2027" s="28"/>
      <c r="D2027" s="2"/>
      <c r="E2027" s="5"/>
      <c r="F2027" s="5"/>
      <c r="G2027" s="53">
        <f t="shared" si="62"/>
        <v>0</v>
      </c>
      <c r="H2027" s="48" t="e">
        <f t="shared" si="63"/>
        <v>#DIV/0!</v>
      </c>
      <c r="K2027" s="5"/>
    </row>
    <row r="2028" spans="3:11" x14ac:dyDescent="0.45">
      <c r="C2028" s="28"/>
      <c r="D2028" s="2"/>
      <c r="E2028" s="5"/>
      <c r="F2028" s="5"/>
      <c r="G2028" s="53">
        <f t="shared" si="62"/>
        <v>0</v>
      </c>
      <c r="H2028" s="48" t="e">
        <f t="shared" si="63"/>
        <v>#DIV/0!</v>
      </c>
      <c r="K2028" s="5"/>
    </row>
    <row r="2029" spans="3:11" x14ac:dyDescent="0.45">
      <c r="C2029" s="28"/>
      <c r="D2029" s="2"/>
      <c r="E2029" s="5"/>
      <c r="F2029" s="5"/>
      <c r="G2029" s="53">
        <f t="shared" si="62"/>
        <v>0</v>
      </c>
      <c r="H2029" s="48" t="e">
        <f t="shared" si="63"/>
        <v>#DIV/0!</v>
      </c>
      <c r="K2029" s="5"/>
    </row>
    <row r="2030" spans="3:11" x14ac:dyDescent="0.45">
      <c r="C2030" s="28"/>
      <c r="D2030" s="2"/>
      <c r="E2030" s="5"/>
      <c r="F2030" s="5"/>
      <c r="G2030" s="53">
        <f t="shared" si="62"/>
        <v>0</v>
      </c>
      <c r="H2030" s="48" t="e">
        <f t="shared" si="63"/>
        <v>#DIV/0!</v>
      </c>
      <c r="K2030" s="5"/>
    </row>
    <row r="2031" spans="3:11" x14ac:dyDescent="0.45">
      <c r="C2031" s="28"/>
      <c r="D2031" s="2"/>
      <c r="E2031" s="5"/>
      <c r="F2031" s="5"/>
      <c r="G2031" s="53">
        <f t="shared" si="62"/>
        <v>0</v>
      </c>
      <c r="H2031" s="48" t="e">
        <f t="shared" si="63"/>
        <v>#DIV/0!</v>
      </c>
      <c r="K2031" s="5"/>
    </row>
    <row r="2032" spans="3:11" x14ac:dyDescent="0.45">
      <c r="C2032" s="28"/>
      <c r="D2032" s="2"/>
      <c r="E2032" s="5"/>
      <c r="F2032" s="5"/>
      <c r="G2032" s="53">
        <f t="shared" si="62"/>
        <v>0</v>
      </c>
      <c r="H2032" s="48" t="e">
        <f t="shared" si="63"/>
        <v>#DIV/0!</v>
      </c>
      <c r="K2032" s="5"/>
    </row>
    <row r="2033" spans="3:11" x14ac:dyDescent="0.45">
      <c r="C2033" s="28"/>
      <c r="D2033" s="2"/>
      <c r="E2033" s="5"/>
      <c r="F2033" s="5"/>
      <c r="G2033" s="53">
        <f t="shared" si="62"/>
        <v>0</v>
      </c>
      <c r="H2033" s="48" t="e">
        <f t="shared" si="63"/>
        <v>#DIV/0!</v>
      </c>
      <c r="K2033" s="5"/>
    </row>
    <row r="2034" spans="3:11" x14ac:dyDescent="0.45">
      <c r="C2034" s="28"/>
      <c r="D2034" s="2"/>
      <c r="E2034" s="5"/>
      <c r="F2034" s="5"/>
      <c r="G2034" s="53">
        <f t="shared" si="62"/>
        <v>0</v>
      </c>
      <c r="H2034" s="48" t="e">
        <f t="shared" si="63"/>
        <v>#DIV/0!</v>
      </c>
      <c r="K2034" s="5"/>
    </row>
    <row r="2035" spans="3:11" x14ac:dyDescent="0.45">
      <c r="C2035" s="28"/>
      <c r="D2035" s="2"/>
      <c r="E2035" s="5"/>
      <c r="F2035" s="5"/>
      <c r="G2035" s="53">
        <f t="shared" si="62"/>
        <v>0</v>
      </c>
      <c r="H2035" s="48" t="e">
        <f t="shared" si="63"/>
        <v>#DIV/0!</v>
      </c>
      <c r="K2035" s="5"/>
    </row>
    <row r="2036" spans="3:11" x14ac:dyDescent="0.45">
      <c r="C2036" s="28"/>
      <c r="D2036" s="2"/>
      <c r="E2036" s="5"/>
      <c r="F2036" s="5"/>
      <c r="G2036" s="53">
        <f t="shared" si="62"/>
        <v>0</v>
      </c>
      <c r="H2036" s="48" t="e">
        <f t="shared" si="63"/>
        <v>#DIV/0!</v>
      </c>
      <c r="K2036" s="5"/>
    </row>
    <row r="2037" spans="3:11" x14ac:dyDescent="0.45">
      <c r="C2037" s="28"/>
      <c r="D2037" s="2"/>
      <c r="E2037" s="5"/>
      <c r="F2037" s="5"/>
      <c r="G2037" s="53">
        <f t="shared" si="62"/>
        <v>0</v>
      </c>
      <c r="H2037" s="48" t="e">
        <f t="shared" si="63"/>
        <v>#DIV/0!</v>
      </c>
      <c r="K2037" s="5"/>
    </row>
    <row r="2038" spans="3:11" x14ac:dyDescent="0.45">
      <c r="C2038" s="28"/>
      <c r="D2038" s="2"/>
      <c r="E2038" s="5"/>
      <c r="F2038" s="5"/>
      <c r="G2038" s="53">
        <f t="shared" si="62"/>
        <v>0</v>
      </c>
      <c r="H2038" s="48" t="e">
        <f t="shared" si="63"/>
        <v>#DIV/0!</v>
      </c>
      <c r="K2038" s="5"/>
    </row>
    <row r="2039" spans="3:11" x14ac:dyDescent="0.45">
      <c r="C2039" s="28"/>
      <c r="D2039" s="2"/>
      <c r="E2039" s="5"/>
      <c r="F2039" s="5"/>
      <c r="G2039" s="53">
        <f t="shared" si="62"/>
        <v>0</v>
      </c>
      <c r="H2039" s="48" t="e">
        <f t="shared" si="63"/>
        <v>#DIV/0!</v>
      </c>
      <c r="K2039" s="5"/>
    </row>
    <row r="2040" spans="3:11" x14ac:dyDescent="0.45">
      <c r="C2040" s="28"/>
      <c r="D2040" s="2"/>
      <c r="E2040" s="5"/>
      <c r="F2040" s="5"/>
      <c r="G2040" s="53">
        <f t="shared" si="62"/>
        <v>0</v>
      </c>
      <c r="H2040" s="48" t="e">
        <f t="shared" si="63"/>
        <v>#DIV/0!</v>
      </c>
      <c r="K2040" s="5"/>
    </row>
    <row r="2041" spans="3:11" x14ac:dyDescent="0.45">
      <c r="C2041" s="28"/>
      <c r="D2041" s="2"/>
      <c r="E2041" s="5"/>
      <c r="F2041" s="5"/>
      <c r="G2041" s="53">
        <f t="shared" si="62"/>
        <v>0</v>
      </c>
      <c r="H2041" s="48" t="e">
        <f t="shared" si="63"/>
        <v>#DIV/0!</v>
      </c>
      <c r="K2041" s="5"/>
    </row>
    <row r="2042" spans="3:11" x14ac:dyDescent="0.45">
      <c r="C2042" s="28"/>
      <c r="D2042" s="2"/>
      <c r="E2042" s="5"/>
      <c r="F2042" s="5"/>
      <c r="G2042" s="53">
        <f t="shared" si="62"/>
        <v>0</v>
      </c>
      <c r="H2042" s="48" t="e">
        <f t="shared" si="63"/>
        <v>#DIV/0!</v>
      </c>
      <c r="K2042" s="5"/>
    </row>
    <row r="2043" spans="3:11" x14ac:dyDescent="0.45">
      <c r="C2043" s="28"/>
      <c r="D2043" s="2"/>
      <c r="E2043" s="5"/>
      <c r="F2043" s="5"/>
      <c r="G2043" s="53">
        <f t="shared" si="62"/>
        <v>0</v>
      </c>
      <c r="H2043" s="48" t="e">
        <f t="shared" si="63"/>
        <v>#DIV/0!</v>
      </c>
      <c r="K2043" s="5"/>
    </row>
    <row r="2044" spans="3:11" x14ac:dyDescent="0.45">
      <c r="C2044" s="28"/>
      <c r="D2044" s="2"/>
      <c r="E2044" s="5"/>
      <c r="F2044" s="5"/>
      <c r="G2044" s="53">
        <f t="shared" si="62"/>
        <v>0</v>
      </c>
      <c r="H2044" s="48" t="e">
        <f t="shared" si="63"/>
        <v>#DIV/0!</v>
      </c>
      <c r="K2044" s="5"/>
    </row>
    <row r="2045" spans="3:11" x14ac:dyDescent="0.45">
      <c r="C2045" s="28"/>
      <c r="D2045" s="2"/>
      <c r="E2045" s="5"/>
      <c r="F2045" s="5"/>
      <c r="G2045" s="53">
        <f t="shared" si="62"/>
        <v>0</v>
      </c>
      <c r="H2045" s="48" t="e">
        <f t="shared" si="63"/>
        <v>#DIV/0!</v>
      </c>
      <c r="K2045" s="5"/>
    </row>
    <row r="2046" spans="3:11" x14ac:dyDescent="0.45">
      <c r="C2046" s="28"/>
      <c r="D2046" s="2"/>
      <c r="E2046" s="5"/>
      <c r="F2046" s="5"/>
      <c r="G2046" s="53">
        <f t="shared" si="62"/>
        <v>0</v>
      </c>
      <c r="H2046" s="48" t="e">
        <f t="shared" si="63"/>
        <v>#DIV/0!</v>
      </c>
      <c r="K2046" s="5"/>
    </row>
    <row r="2047" spans="3:11" x14ac:dyDescent="0.45">
      <c r="C2047" s="28"/>
      <c r="D2047" s="2"/>
      <c r="E2047" s="5"/>
      <c r="F2047" s="5"/>
      <c r="G2047" s="53">
        <f t="shared" si="62"/>
        <v>0</v>
      </c>
      <c r="H2047" s="48" t="e">
        <f t="shared" si="63"/>
        <v>#DIV/0!</v>
      </c>
      <c r="K2047" s="5"/>
    </row>
    <row r="2048" spans="3:11" x14ac:dyDescent="0.45">
      <c r="C2048" s="28"/>
      <c r="D2048" s="2"/>
      <c r="E2048" s="5"/>
      <c r="F2048" s="5"/>
      <c r="G2048" s="53">
        <f t="shared" si="62"/>
        <v>0</v>
      </c>
      <c r="H2048" s="48" t="e">
        <f t="shared" si="63"/>
        <v>#DIV/0!</v>
      </c>
      <c r="K2048" s="5"/>
    </row>
    <row r="2049" spans="3:11" x14ac:dyDescent="0.45">
      <c r="C2049" s="28"/>
      <c r="D2049" s="2"/>
      <c r="E2049" s="5"/>
      <c r="F2049" s="5"/>
      <c r="G2049" s="53">
        <f t="shared" si="62"/>
        <v>0</v>
      </c>
      <c r="H2049" s="48" t="e">
        <f t="shared" si="63"/>
        <v>#DIV/0!</v>
      </c>
      <c r="K2049" s="5"/>
    </row>
    <row r="2050" spans="3:11" x14ac:dyDescent="0.45">
      <c r="C2050" s="28"/>
      <c r="D2050" s="2"/>
      <c r="E2050" s="5"/>
      <c r="F2050" s="5"/>
      <c r="G2050" s="53">
        <f t="shared" si="62"/>
        <v>0</v>
      </c>
      <c r="H2050" s="48" t="e">
        <f t="shared" si="63"/>
        <v>#DIV/0!</v>
      </c>
      <c r="K2050" s="5"/>
    </row>
    <row r="2051" spans="3:11" x14ac:dyDescent="0.45">
      <c r="C2051" s="28"/>
      <c r="D2051" s="2"/>
      <c r="E2051" s="5"/>
      <c r="F2051" s="5"/>
      <c r="G2051" s="53">
        <f t="shared" si="62"/>
        <v>0</v>
      </c>
      <c r="H2051" s="48" t="e">
        <f t="shared" si="63"/>
        <v>#DIV/0!</v>
      </c>
      <c r="K2051" s="5"/>
    </row>
    <row r="2052" spans="3:11" x14ac:dyDescent="0.45">
      <c r="C2052" s="28"/>
      <c r="D2052" s="2"/>
      <c r="E2052" s="5"/>
      <c r="F2052" s="5"/>
      <c r="G2052" s="53">
        <f t="shared" si="62"/>
        <v>0</v>
      </c>
      <c r="H2052" s="48" t="e">
        <f t="shared" si="63"/>
        <v>#DIV/0!</v>
      </c>
      <c r="K2052" s="5"/>
    </row>
    <row r="2053" spans="3:11" x14ac:dyDescent="0.45">
      <c r="C2053" s="28"/>
      <c r="D2053" s="2"/>
      <c r="E2053" s="5"/>
      <c r="F2053" s="5"/>
      <c r="G2053" s="53">
        <f t="shared" si="62"/>
        <v>0</v>
      </c>
      <c r="H2053" s="48" t="e">
        <f t="shared" si="63"/>
        <v>#DIV/0!</v>
      </c>
      <c r="K2053" s="5"/>
    </row>
    <row r="2054" spans="3:11" x14ac:dyDescent="0.45">
      <c r="C2054" s="28"/>
      <c r="D2054" s="2"/>
      <c r="E2054" s="5"/>
      <c r="F2054" s="5"/>
      <c r="G2054" s="53">
        <f t="shared" si="62"/>
        <v>0</v>
      </c>
      <c r="H2054" s="48" t="e">
        <f t="shared" si="63"/>
        <v>#DIV/0!</v>
      </c>
      <c r="K2054" s="5"/>
    </row>
    <row r="2055" spans="3:11" x14ac:dyDescent="0.45">
      <c r="C2055" s="28"/>
      <c r="D2055" s="2"/>
      <c r="E2055" s="5"/>
      <c r="F2055" s="5"/>
      <c r="G2055" s="53">
        <f t="shared" si="62"/>
        <v>0</v>
      </c>
      <c r="H2055" s="48" t="e">
        <f t="shared" si="63"/>
        <v>#DIV/0!</v>
      </c>
      <c r="K2055" s="5"/>
    </row>
    <row r="2056" spans="3:11" x14ac:dyDescent="0.45">
      <c r="C2056" s="28"/>
      <c r="D2056" s="2"/>
      <c r="E2056" s="5"/>
      <c r="F2056" s="5"/>
      <c r="G2056" s="53">
        <f t="shared" si="62"/>
        <v>0</v>
      </c>
      <c r="H2056" s="48" t="e">
        <f t="shared" si="63"/>
        <v>#DIV/0!</v>
      </c>
      <c r="K2056" s="5"/>
    </row>
    <row r="2057" spans="3:11" x14ac:dyDescent="0.45">
      <c r="C2057" s="28"/>
      <c r="D2057" s="2"/>
      <c r="E2057" s="5"/>
      <c r="F2057" s="5"/>
      <c r="G2057" s="53">
        <f t="shared" si="62"/>
        <v>0</v>
      </c>
      <c r="H2057" s="48" t="e">
        <f t="shared" si="63"/>
        <v>#DIV/0!</v>
      </c>
      <c r="K2057" s="5"/>
    </row>
    <row r="2058" spans="3:11" x14ac:dyDescent="0.45">
      <c r="C2058" s="28"/>
      <c r="D2058" s="2"/>
      <c r="E2058" s="5"/>
      <c r="F2058" s="5"/>
      <c r="G2058" s="53">
        <f t="shared" si="62"/>
        <v>0</v>
      </c>
      <c r="H2058" s="48" t="e">
        <f t="shared" si="63"/>
        <v>#DIV/0!</v>
      </c>
      <c r="K2058" s="5"/>
    </row>
    <row r="2059" spans="3:11" x14ac:dyDescent="0.45">
      <c r="C2059" s="28"/>
      <c r="D2059" s="2"/>
      <c r="E2059" s="5"/>
      <c r="F2059" s="5"/>
      <c r="G2059" s="53">
        <f t="shared" si="62"/>
        <v>0</v>
      </c>
      <c r="H2059" s="48" t="e">
        <f t="shared" si="63"/>
        <v>#DIV/0!</v>
      </c>
      <c r="K2059" s="5"/>
    </row>
    <row r="2060" spans="3:11" x14ac:dyDescent="0.45">
      <c r="C2060" s="28"/>
      <c r="D2060" s="2"/>
      <c r="E2060" s="5"/>
      <c r="F2060" s="5"/>
      <c r="G2060" s="53">
        <f t="shared" si="62"/>
        <v>0</v>
      </c>
      <c r="H2060" s="48" t="e">
        <f t="shared" si="63"/>
        <v>#DIV/0!</v>
      </c>
      <c r="K2060" s="5"/>
    </row>
    <row r="2061" spans="3:11" x14ac:dyDescent="0.45">
      <c r="C2061" s="28"/>
      <c r="D2061" s="2"/>
      <c r="E2061" s="5"/>
      <c r="F2061" s="5"/>
      <c r="G2061" s="53">
        <f t="shared" si="62"/>
        <v>0</v>
      </c>
      <c r="H2061" s="48" t="e">
        <f t="shared" si="63"/>
        <v>#DIV/0!</v>
      </c>
      <c r="K2061" s="5"/>
    </row>
    <row r="2062" spans="3:11" x14ac:dyDescent="0.45">
      <c r="C2062" s="28"/>
      <c r="D2062" s="2"/>
      <c r="E2062" s="5"/>
      <c r="F2062" s="5"/>
      <c r="G2062" s="53">
        <f t="shared" si="62"/>
        <v>0</v>
      </c>
      <c r="H2062" s="48" t="e">
        <f t="shared" si="63"/>
        <v>#DIV/0!</v>
      </c>
      <c r="K2062" s="5"/>
    </row>
    <row r="2063" spans="3:11" x14ac:dyDescent="0.45">
      <c r="C2063" s="28"/>
      <c r="D2063" s="2"/>
      <c r="E2063" s="5"/>
      <c r="F2063" s="5"/>
      <c r="G2063" s="53">
        <f t="shared" si="62"/>
        <v>0</v>
      </c>
      <c r="H2063" s="48" t="e">
        <f t="shared" si="63"/>
        <v>#DIV/0!</v>
      </c>
      <c r="K2063" s="5"/>
    </row>
    <row r="2064" spans="3:11" x14ac:dyDescent="0.45">
      <c r="C2064" s="28"/>
      <c r="D2064" s="2"/>
      <c r="E2064" s="5"/>
      <c r="F2064" s="5"/>
      <c r="G2064" s="53">
        <f t="shared" si="62"/>
        <v>0</v>
      </c>
      <c r="H2064" s="48" t="e">
        <f t="shared" si="63"/>
        <v>#DIV/0!</v>
      </c>
      <c r="K2064" s="5"/>
    </row>
    <row r="2065" spans="3:11" x14ac:dyDescent="0.45">
      <c r="C2065" s="28"/>
      <c r="D2065" s="2"/>
      <c r="E2065" s="5"/>
      <c r="F2065" s="5"/>
      <c r="G2065" s="53">
        <f t="shared" si="62"/>
        <v>0</v>
      </c>
      <c r="H2065" s="48" t="e">
        <f t="shared" si="63"/>
        <v>#DIV/0!</v>
      </c>
      <c r="K2065" s="5"/>
    </row>
    <row r="2066" spans="3:11" x14ac:dyDescent="0.45">
      <c r="C2066" s="28"/>
      <c r="D2066" s="2"/>
      <c r="E2066" s="5"/>
      <c r="F2066" s="5"/>
      <c r="G2066" s="53">
        <f t="shared" si="62"/>
        <v>0</v>
      </c>
      <c r="H2066" s="48" t="e">
        <f t="shared" si="63"/>
        <v>#DIV/0!</v>
      </c>
      <c r="K2066" s="5"/>
    </row>
    <row r="2067" spans="3:11" x14ac:dyDescent="0.45">
      <c r="C2067" s="28"/>
      <c r="D2067" s="2"/>
      <c r="E2067" s="5"/>
      <c r="F2067" s="5"/>
      <c r="G2067" s="53">
        <f t="shared" si="62"/>
        <v>0</v>
      </c>
      <c r="H2067" s="48" t="e">
        <f t="shared" si="63"/>
        <v>#DIV/0!</v>
      </c>
      <c r="K2067" s="5"/>
    </row>
    <row r="2068" spans="3:11" x14ac:dyDescent="0.45">
      <c r="C2068" s="28"/>
      <c r="D2068" s="2"/>
      <c r="E2068" s="5"/>
      <c r="F2068" s="5"/>
      <c r="G2068" s="53">
        <f t="shared" si="62"/>
        <v>0</v>
      </c>
      <c r="H2068" s="48" t="e">
        <f t="shared" si="63"/>
        <v>#DIV/0!</v>
      </c>
      <c r="K2068" s="5"/>
    </row>
    <row r="2069" spans="3:11" x14ac:dyDescent="0.45">
      <c r="C2069" s="28"/>
      <c r="D2069" s="2"/>
      <c r="E2069" s="5"/>
      <c r="F2069" s="5"/>
      <c r="G2069" s="53">
        <f t="shared" si="62"/>
        <v>0</v>
      </c>
      <c r="H2069" s="48" t="e">
        <f t="shared" si="63"/>
        <v>#DIV/0!</v>
      </c>
      <c r="K2069" s="5"/>
    </row>
    <row r="2070" spans="3:11" x14ac:dyDescent="0.45">
      <c r="C2070" s="28"/>
      <c r="D2070" s="2"/>
      <c r="E2070" s="5"/>
      <c r="F2070" s="5"/>
      <c r="G2070" s="53">
        <f t="shared" si="62"/>
        <v>0</v>
      </c>
      <c r="H2070" s="48" t="e">
        <f t="shared" si="63"/>
        <v>#DIV/0!</v>
      </c>
      <c r="K2070" s="5"/>
    </row>
    <row r="2071" spans="3:11" x14ac:dyDescent="0.45">
      <c r="C2071" s="28"/>
      <c r="D2071" s="2"/>
      <c r="E2071" s="5"/>
      <c r="F2071" s="5"/>
      <c r="G2071" s="53">
        <f t="shared" si="62"/>
        <v>0</v>
      </c>
      <c r="H2071" s="48" t="e">
        <f t="shared" si="63"/>
        <v>#DIV/0!</v>
      </c>
      <c r="K2071" s="5"/>
    </row>
    <row r="2072" spans="3:11" x14ac:dyDescent="0.45">
      <c r="C2072" s="28"/>
      <c r="D2072" s="2"/>
      <c r="E2072" s="5"/>
      <c r="F2072" s="5"/>
      <c r="G2072" s="53">
        <f t="shared" si="62"/>
        <v>0</v>
      </c>
      <c r="H2072" s="48" t="e">
        <f t="shared" si="63"/>
        <v>#DIV/0!</v>
      </c>
      <c r="K2072" s="5"/>
    </row>
    <row r="2073" spans="3:11" x14ac:dyDescent="0.45">
      <c r="C2073" s="28"/>
      <c r="D2073" s="2"/>
      <c r="E2073" s="5"/>
      <c r="F2073" s="5"/>
      <c r="G2073" s="53">
        <f t="shared" si="62"/>
        <v>0</v>
      </c>
      <c r="H2073" s="48" t="e">
        <f t="shared" si="63"/>
        <v>#DIV/0!</v>
      </c>
      <c r="K2073" s="5"/>
    </row>
    <row r="2074" spans="3:11" x14ac:dyDescent="0.45">
      <c r="C2074" s="28"/>
      <c r="D2074" s="2"/>
      <c r="E2074" s="5"/>
      <c r="F2074" s="5"/>
      <c r="G2074" s="53">
        <f t="shared" si="62"/>
        <v>0</v>
      </c>
      <c r="H2074" s="48" t="e">
        <f t="shared" si="63"/>
        <v>#DIV/0!</v>
      </c>
      <c r="K2074" s="5"/>
    </row>
    <row r="2075" spans="3:11" x14ac:dyDescent="0.45">
      <c r="C2075" s="28"/>
      <c r="D2075" s="2"/>
      <c r="E2075" s="5"/>
      <c r="F2075" s="5"/>
      <c r="G2075" s="53">
        <f t="shared" si="62"/>
        <v>0</v>
      </c>
      <c r="H2075" s="48" t="e">
        <f t="shared" si="63"/>
        <v>#DIV/0!</v>
      </c>
      <c r="K2075" s="5"/>
    </row>
    <row r="2076" spans="3:11" x14ac:dyDescent="0.45">
      <c r="C2076" s="28"/>
      <c r="D2076" s="2"/>
      <c r="E2076" s="5"/>
      <c r="F2076" s="5"/>
      <c r="G2076" s="53">
        <f t="shared" si="62"/>
        <v>0</v>
      </c>
      <c r="H2076" s="48" t="e">
        <f t="shared" si="63"/>
        <v>#DIV/0!</v>
      </c>
      <c r="K2076" s="5"/>
    </row>
    <row r="2077" spans="3:11" x14ac:dyDescent="0.45">
      <c r="C2077" s="28"/>
      <c r="D2077" s="2"/>
      <c r="E2077" s="5"/>
      <c r="F2077" s="5"/>
      <c r="G2077" s="53">
        <f t="shared" si="62"/>
        <v>0</v>
      </c>
      <c r="H2077" s="48" t="e">
        <f t="shared" si="63"/>
        <v>#DIV/0!</v>
      </c>
      <c r="K2077" s="5"/>
    </row>
    <row r="2078" spans="3:11" x14ac:dyDescent="0.45">
      <c r="C2078" s="28"/>
      <c r="D2078" s="2"/>
      <c r="E2078" s="5"/>
      <c r="F2078" s="5"/>
      <c r="G2078" s="53">
        <f t="shared" si="62"/>
        <v>0</v>
      </c>
      <c r="H2078" s="48" t="e">
        <f t="shared" si="63"/>
        <v>#DIV/0!</v>
      </c>
      <c r="K2078" s="5"/>
    </row>
    <row r="2079" spans="3:11" x14ac:dyDescent="0.45">
      <c r="C2079" s="28"/>
      <c r="D2079" s="2"/>
      <c r="E2079" s="5"/>
      <c r="F2079" s="5"/>
      <c r="G2079" s="53">
        <f t="shared" si="62"/>
        <v>0</v>
      </c>
      <c r="H2079" s="48" t="e">
        <f t="shared" si="63"/>
        <v>#DIV/0!</v>
      </c>
      <c r="K2079" s="5"/>
    </row>
    <row r="2080" spans="3:11" x14ac:dyDescent="0.45">
      <c r="C2080" s="28"/>
      <c r="D2080" s="2"/>
      <c r="E2080" s="5"/>
      <c r="F2080" s="5"/>
      <c r="G2080" s="53">
        <f t="shared" si="62"/>
        <v>0</v>
      </c>
      <c r="H2080" s="48" t="e">
        <f t="shared" si="63"/>
        <v>#DIV/0!</v>
      </c>
      <c r="K2080" s="5"/>
    </row>
    <row r="2081" spans="3:11" x14ac:dyDescent="0.45">
      <c r="C2081" s="28"/>
      <c r="D2081" s="2"/>
      <c r="E2081" s="5"/>
      <c r="F2081" s="5"/>
      <c r="G2081" s="53">
        <f t="shared" si="62"/>
        <v>0</v>
      </c>
      <c r="H2081" s="48" t="e">
        <f t="shared" si="63"/>
        <v>#DIV/0!</v>
      </c>
      <c r="K2081" s="5"/>
    </row>
    <row r="2082" spans="3:11" x14ac:dyDescent="0.45">
      <c r="C2082" s="28"/>
      <c r="D2082" s="2"/>
      <c r="E2082" s="5"/>
      <c r="F2082" s="5"/>
      <c r="G2082" s="53">
        <f t="shared" si="62"/>
        <v>0</v>
      </c>
      <c r="H2082" s="48" t="e">
        <f t="shared" si="63"/>
        <v>#DIV/0!</v>
      </c>
      <c r="K2082" s="5"/>
    </row>
    <row r="2083" spans="3:11" x14ac:dyDescent="0.45">
      <c r="C2083" s="28"/>
      <c r="D2083" s="2"/>
      <c r="E2083" s="5"/>
      <c r="F2083" s="5"/>
      <c r="G2083" s="53">
        <f t="shared" si="62"/>
        <v>0</v>
      </c>
      <c r="H2083" s="48" t="e">
        <f t="shared" si="63"/>
        <v>#DIV/0!</v>
      </c>
      <c r="K2083" s="5"/>
    </row>
    <row r="2084" spans="3:11" x14ac:dyDescent="0.45">
      <c r="C2084" s="28"/>
      <c r="D2084" s="2"/>
      <c r="E2084" s="5"/>
      <c r="F2084" s="5"/>
      <c r="G2084" s="53">
        <f t="shared" si="62"/>
        <v>0</v>
      </c>
      <c r="H2084" s="48" t="e">
        <f t="shared" si="63"/>
        <v>#DIV/0!</v>
      </c>
      <c r="K2084" s="5"/>
    </row>
    <row r="2085" spans="3:11" x14ac:dyDescent="0.45">
      <c r="C2085" s="28"/>
      <c r="D2085" s="2"/>
      <c r="E2085" s="5"/>
      <c r="F2085" s="5"/>
      <c r="G2085" s="53">
        <f t="shared" si="62"/>
        <v>0</v>
      </c>
      <c r="H2085" s="48" t="e">
        <f t="shared" si="63"/>
        <v>#DIV/0!</v>
      </c>
      <c r="K2085" s="5"/>
    </row>
    <row r="2086" spans="3:11" x14ac:dyDescent="0.45">
      <c r="C2086" s="28"/>
      <c r="D2086" s="2"/>
      <c r="E2086" s="5"/>
      <c r="F2086" s="5"/>
      <c r="G2086" s="53">
        <f t="shared" si="62"/>
        <v>0</v>
      </c>
      <c r="H2086" s="48" t="e">
        <f t="shared" si="63"/>
        <v>#DIV/0!</v>
      </c>
      <c r="K2086" s="5"/>
    </row>
    <row r="2087" spans="3:11" x14ac:dyDescent="0.45">
      <c r="C2087" s="28"/>
      <c r="D2087" s="2"/>
      <c r="E2087" s="5"/>
      <c r="F2087" s="5"/>
      <c r="G2087" s="53">
        <f t="shared" ref="G2087:G2150" si="64">E2087-F2087</f>
        <v>0</v>
      </c>
      <c r="H2087" s="48" t="e">
        <f t="shared" ref="H2087:H2150" si="65">G2087/E2087</f>
        <v>#DIV/0!</v>
      </c>
      <c r="K2087" s="5"/>
    </row>
    <row r="2088" spans="3:11" x14ac:dyDescent="0.45">
      <c r="C2088" s="28"/>
      <c r="D2088" s="2"/>
      <c r="E2088" s="5"/>
      <c r="F2088" s="5"/>
      <c r="G2088" s="53">
        <f t="shared" si="64"/>
        <v>0</v>
      </c>
      <c r="H2088" s="48" t="e">
        <f t="shared" si="65"/>
        <v>#DIV/0!</v>
      </c>
      <c r="K2088" s="5"/>
    </row>
    <row r="2089" spans="3:11" x14ac:dyDescent="0.45">
      <c r="C2089" s="28"/>
      <c r="D2089" s="2"/>
      <c r="E2089" s="5"/>
      <c r="F2089" s="5"/>
      <c r="G2089" s="53">
        <f t="shared" si="64"/>
        <v>0</v>
      </c>
      <c r="H2089" s="48" t="e">
        <f t="shared" si="65"/>
        <v>#DIV/0!</v>
      </c>
      <c r="K2089" s="5"/>
    </row>
    <row r="2090" spans="3:11" x14ac:dyDescent="0.45">
      <c r="C2090" s="28"/>
      <c r="D2090" s="2"/>
      <c r="E2090" s="5"/>
      <c r="F2090" s="5"/>
      <c r="G2090" s="53">
        <f t="shared" si="64"/>
        <v>0</v>
      </c>
      <c r="H2090" s="48" t="e">
        <f t="shared" si="65"/>
        <v>#DIV/0!</v>
      </c>
      <c r="K2090" s="5"/>
    </row>
    <row r="2091" spans="3:11" x14ac:dyDescent="0.45">
      <c r="C2091" s="28"/>
      <c r="D2091" s="2"/>
      <c r="E2091" s="5"/>
      <c r="F2091" s="5"/>
      <c r="G2091" s="53">
        <f t="shared" si="64"/>
        <v>0</v>
      </c>
      <c r="H2091" s="48" t="e">
        <f t="shared" si="65"/>
        <v>#DIV/0!</v>
      </c>
      <c r="K2091" s="5"/>
    </row>
    <row r="2092" spans="3:11" x14ac:dyDescent="0.45">
      <c r="C2092" s="28"/>
      <c r="D2092" s="2"/>
      <c r="E2092" s="5"/>
      <c r="F2092" s="5"/>
      <c r="G2092" s="53">
        <f t="shared" si="64"/>
        <v>0</v>
      </c>
      <c r="H2092" s="48" t="e">
        <f t="shared" si="65"/>
        <v>#DIV/0!</v>
      </c>
      <c r="K2092" s="5"/>
    </row>
    <row r="2093" spans="3:11" x14ac:dyDescent="0.45">
      <c r="C2093" s="28"/>
      <c r="D2093" s="2"/>
      <c r="E2093" s="5"/>
      <c r="F2093" s="5"/>
      <c r="G2093" s="53">
        <f t="shared" si="64"/>
        <v>0</v>
      </c>
      <c r="H2093" s="48" t="e">
        <f t="shared" si="65"/>
        <v>#DIV/0!</v>
      </c>
      <c r="K2093" s="5"/>
    </row>
    <row r="2094" spans="3:11" x14ac:dyDescent="0.45">
      <c r="C2094" s="28"/>
      <c r="D2094" s="2"/>
      <c r="E2094" s="5"/>
      <c r="F2094" s="5"/>
      <c r="G2094" s="53">
        <f t="shared" si="64"/>
        <v>0</v>
      </c>
      <c r="H2094" s="48" t="e">
        <f t="shared" si="65"/>
        <v>#DIV/0!</v>
      </c>
      <c r="K2094" s="5"/>
    </row>
    <row r="2095" spans="3:11" x14ac:dyDescent="0.45">
      <c r="C2095" s="28"/>
      <c r="D2095" s="2"/>
      <c r="E2095" s="5"/>
      <c r="F2095" s="5"/>
      <c r="G2095" s="53">
        <f t="shared" si="64"/>
        <v>0</v>
      </c>
      <c r="H2095" s="48" t="e">
        <f t="shared" si="65"/>
        <v>#DIV/0!</v>
      </c>
      <c r="K2095" s="5"/>
    </row>
    <row r="2096" spans="3:11" x14ac:dyDescent="0.45">
      <c r="C2096" s="28"/>
      <c r="D2096" s="2"/>
      <c r="E2096" s="5"/>
      <c r="F2096" s="5"/>
      <c r="G2096" s="53">
        <f t="shared" si="64"/>
        <v>0</v>
      </c>
      <c r="H2096" s="48" t="e">
        <f t="shared" si="65"/>
        <v>#DIV/0!</v>
      </c>
      <c r="K2096" s="5"/>
    </row>
    <row r="2097" spans="3:11" x14ac:dyDescent="0.45">
      <c r="C2097" s="28"/>
      <c r="D2097" s="2"/>
      <c r="E2097" s="5"/>
      <c r="F2097" s="5"/>
      <c r="G2097" s="53">
        <f t="shared" si="64"/>
        <v>0</v>
      </c>
      <c r="H2097" s="48" t="e">
        <f t="shared" si="65"/>
        <v>#DIV/0!</v>
      </c>
      <c r="K2097" s="5"/>
    </row>
    <row r="2098" spans="3:11" x14ac:dyDescent="0.45">
      <c r="C2098" s="28"/>
      <c r="D2098" s="2"/>
      <c r="E2098" s="5"/>
      <c r="F2098" s="5"/>
      <c r="G2098" s="53">
        <f t="shared" si="64"/>
        <v>0</v>
      </c>
      <c r="H2098" s="48" t="e">
        <f t="shared" si="65"/>
        <v>#DIV/0!</v>
      </c>
      <c r="K2098" s="5"/>
    </row>
    <row r="2099" spans="3:11" x14ac:dyDescent="0.45">
      <c r="C2099" s="28"/>
      <c r="D2099" s="2"/>
      <c r="E2099" s="5"/>
      <c r="F2099" s="5"/>
      <c r="G2099" s="53">
        <f t="shared" si="64"/>
        <v>0</v>
      </c>
      <c r="H2099" s="48" t="e">
        <f t="shared" si="65"/>
        <v>#DIV/0!</v>
      </c>
      <c r="K2099" s="5"/>
    </row>
    <row r="2100" spans="3:11" x14ac:dyDescent="0.45">
      <c r="C2100" s="28"/>
      <c r="D2100" s="2"/>
      <c r="E2100" s="5"/>
      <c r="F2100" s="5"/>
      <c r="G2100" s="53">
        <f t="shared" si="64"/>
        <v>0</v>
      </c>
      <c r="H2100" s="48" t="e">
        <f t="shared" si="65"/>
        <v>#DIV/0!</v>
      </c>
      <c r="K2100" s="5"/>
    </row>
    <row r="2101" spans="3:11" x14ac:dyDescent="0.45">
      <c r="C2101" s="28"/>
      <c r="D2101" s="2"/>
      <c r="E2101" s="5"/>
      <c r="F2101" s="5"/>
      <c r="G2101" s="53">
        <f t="shared" si="64"/>
        <v>0</v>
      </c>
      <c r="H2101" s="48" t="e">
        <f t="shared" si="65"/>
        <v>#DIV/0!</v>
      </c>
      <c r="K2101" s="5"/>
    </row>
    <row r="2102" spans="3:11" x14ac:dyDescent="0.45">
      <c r="C2102" s="28"/>
      <c r="D2102" s="2"/>
      <c r="E2102" s="5"/>
      <c r="F2102" s="5"/>
      <c r="G2102" s="53">
        <f t="shared" si="64"/>
        <v>0</v>
      </c>
      <c r="H2102" s="48" t="e">
        <f t="shared" si="65"/>
        <v>#DIV/0!</v>
      </c>
      <c r="K2102" s="5"/>
    </row>
    <row r="2103" spans="3:11" x14ac:dyDescent="0.45">
      <c r="C2103" s="28"/>
      <c r="D2103" s="2"/>
      <c r="E2103" s="5"/>
      <c r="F2103" s="5"/>
      <c r="G2103" s="53">
        <f t="shared" si="64"/>
        <v>0</v>
      </c>
      <c r="H2103" s="48" t="e">
        <f t="shared" si="65"/>
        <v>#DIV/0!</v>
      </c>
      <c r="K2103" s="5"/>
    </row>
    <row r="2104" spans="3:11" x14ac:dyDescent="0.45">
      <c r="C2104" s="28"/>
      <c r="D2104" s="2"/>
      <c r="E2104" s="5"/>
      <c r="F2104" s="5"/>
      <c r="G2104" s="53">
        <f t="shared" si="64"/>
        <v>0</v>
      </c>
      <c r="H2104" s="48" t="e">
        <f t="shared" si="65"/>
        <v>#DIV/0!</v>
      </c>
      <c r="K2104" s="5"/>
    </row>
    <row r="2105" spans="3:11" x14ac:dyDescent="0.45">
      <c r="C2105" s="28"/>
      <c r="D2105" s="2"/>
      <c r="E2105" s="5"/>
      <c r="F2105" s="5"/>
      <c r="G2105" s="53">
        <f t="shared" si="64"/>
        <v>0</v>
      </c>
      <c r="H2105" s="48" t="e">
        <f t="shared" si="65"/>
        <v>#DIV/0!</v>
      </c>
      <c r="K2105" s="5"/>
    </row>
    <row r="2106" spans="3:11" x14ac:dyDescent="0.45">
      <c r="C2106" s="28"/>
      <c r="D2106" s="2"/>
      <c r="E2106" s="5"/>
      <c r="F2106" s="5"/>
      <c r="G2106" s="53">
        <f t="shared" si="64"/>
        <v>0</v>
      </c>
      <c r="H2106" s="48" t="e">
        <f t="shared" si="65"/>
        <v>#DIV/0!</v>
      </c>
      <c r="K2106" s="5"/>
    </row>
    <row r="2107" spans="3:11" x14ac:dyDescent="0.45">
      <c r="C2107" s="28"/>
      <c r="D2107" s="2"/>
      <c r="E2107" s="5"/>
      <c r="F2107" s="5"/>
      <c r="G2107" s="53">
        <f t="shared" si="64"/>
        <v>0</v>
      </c>
      <c r="H2107" s="48" t="e">
        <f t="shared" si="65"/>
        <v>#DIV/0!</v>
      </c>
      <c r="K2107" s="5"/>
    </row>
    <row r="2108" spans="3:11" x14ac:dyDescent="0.45">
      <c r="C2108" s="28"/>
      <c r="D2108" s="2"/>
      <c r="E2108" s="5"/>
      <c r="F2108" s="5"/>
      <c r="G2108" s="53">
        <f t="shared" si="64"/>
        <v>0</v>
      </c>
      <c r="H2108" s="48" t="e">
        <f t="shared" si="65"/>
        <v>#DIV/0!</v>
      </c>
      <c r="K2108" s="5"/>
    </row>
    <row r="2109" spans="3:11" x14ac:dyDescent="0.45">
      <c r="C2109" s="28"/>
      <c r="D2109" s="2"/>
      <c r="E2109" s="5"/>
      <c r="F2109" s="5"/>
      <c r="G2109" s="53">
        <f t="shared" si="64"/>
        <v>0</v>
      </c>
      <c r="H2109" s="48" t="e">
        <f t="shared" si="65"/>
        <v>#DIV/0!</v>
      </c>
      <c r="K2109" s="5"/>
    </row>
    <row r="2110" spans="3:11" x14ac:dyDescent="0.45">
      <c r="C2110" s="28"/>
      <c r="D2110" s="2"/>
      <c r="E2110" s="5"/>
      <c r="F2110" s="5"/>
      <c r="G2110" s="53">
        <f t="shared" si="64"/>
        <v>0</v>
      </c>
      <c r="H2110" s="48" t="e">
        <f t="shared" si="65"/>
        <v>#DIV/0!</v>
      </c>
      <c r="K2110" s="5"/>
    </row>
    <row r="2111" spans="3:11" x14ac:dyDescent="0.45">
      <c r="C2111" s="28"/>
      <c r="D2111" s="2"/>
      <c r="E2111" s="5"/>
      <c r="F2111" s="5"/>
      <c r="G2111" s="53">
        <f t="shared" si="64"/>
        <v>0</v>
      </c>
      <c r="H2111" s="48" t="e">
        <f t="shared" si="65"/>
        <v>#DIV/0!</v>
      </c>
      <c r="K2111" s="5"/>
    </row>
    <row r="2112" spans="3:11" x14ac:dyDescent="0.45">
      <c r="C2112" s="28"/>
      <c r="D2112" s="2"/>
      <c r="E2112" s="5"/>
      <c r="F2112" s="5"/>
      <c r="G2112" s="53">
        <f t="shared" si="64"/>
        <v>0</v>
      </c>
      <c r="H2112" s="48" t="e">
        <f t="shared" si="65"/>
        <v>#DIV/0!</v>
      </c>
      <c r="K2112" s="5"/>
    </row>
    <row r="2113" spans="3:11" x14ac:dyDescent="0.45">
      <c r="C2113" s="28"/>
      <c r="D2113" s="2"/>
      <c r="E2113" s="5"/>
      <c r="F2113" s="5"/>
      <c r="G2113" s="53">
        <f t="shared" si="64"/>
        <v>0</v>
      </c>
      <c r="H2113" s="48" t="e">
        <f t="shared" si="65"/>
        <v>#DIV/0!</v>
      </c>
      <c r="K2113" s="5"/>
    </row>
    <row r="2114" spans="3:11" x14ac:dyDescent="0.45">
      <c r="C2114" s="28"/>
      <c r="D2114" s="2"/>
      <c r="E2114" s="5"/>
      <c r="F2114" s="5"/>
      <c r="G2114" s="53">
        <f t="shared" si="64"/>
        <v>0</v>
      </c>
      <c r="H2114" s="48" t="e">
        <f t="shared" si="65"/>
        <v>#DIV/0!</v>
      </c>
      <c r="K2114" s="5"/>
    </row>
    <row r="2115" spans="3:11" x14ac:dyDescent="0.45">
      <c r="C2115" s="28"/>
      <c r="D2115" s="2"/>
      <c r="E2115" s="5"/>
      <c r="F2115" s="5"/>
      <c r="G2115" s="53">
        <f t="shared" si="64"/>
        <v>0</v>
      </c>
      <c r="H2115" s="48" t="e">
        <f t="shared" si="65"/>
        <v>#DIV/0!</v>
      </c>
      <c r="K2115" s="5"/>
    </row>
    <row r="2116" spans="3:11" x14ac:dyDescent="0.45">
      <c r="C2116" s="28"/>
      <c r="D2116" s="2"/>
      <c r="E2116" s="5"/>
      <c r="F2116" s="5"/>
      <c r="G2116" s="53">
        <f t="shared" si="64"/>
        <v>0</v>
      </c>
      <c r="H2116" s="48" t="e">
        <f t="shared" si="65"/>
        <v>#DIV/0!</v>
      </c>
      <c r="K2116" s="5"/>
    </row>
    <row r="2117" spans="3:11" x14ac:dyDescent="0.45">
      <c r="C2117" s="28"/>
      <c r="D2117" s="2"/>
      <c r="E2117" s="5"/>
      <c r="F2117" s="5"/>
      <c r="G2117" s="53">
        <f t="shared" si="64"/>
        <v>0</v>
      </c>
      <c r="H2117" s="48" t="e">
        <f t="shared" si="65"/>
        <v>#DIV/0!</v>
      </c>
      <c r="K2117" s="5"/>
    </row>
    <row r="2118" spans="3:11" x14ac:dyDescent="0.45">
      <c r="C2118" s="28"/>
      <c r="D2118" s="2"/>
      <c r="E2118" s="5"/>
      <c r="F2118" s="5"/>
      <c r="G2118" s="53">
        <f t="shared" si="64"/>
        <v>0</v>
      </c>
      <c r="H2118" s="48" t="e">
        <f t="shared" si="65"/>
        <v>#DIV/0!</v>
      </c>
      <c r="K2118" s="5"/>
    </row>
    <row r="2119" spans="3:11" x14ac:dyDescent="0.45">
      <c r="C2119" s="28"/>
      <c r="D2119" s="2"/>
      <c r="E2119" s="5"/>
      <c r="F2119" s="5"/>
      <c r="G2119" s="53">
        <f t="shared" si="64"/>
        <v>0</v>
      </c>
      <c r="H2119" s="48" t="e">
        <f t="shared" si="65"/>
        <v>#DIV/0!</v>
      </c>
      <c r="K2119" s="5"/>
    </row>
    <row r="2120" spans="3:11" x14ac:dyDescent="0.45">
      <c r="C2120" s="28"/>
      <c r="D2120" s="2"/>
      <c r="E2120" s="5"/>
      <c r="F2120" s="5"/>
      <c r="G2120" s="53">
        <f t="shared" si="64"/>
        <v>0</v>
      </c>
      <c r="H2120" s="48" t="e">
        <f t="shared" si="65"/>
        <v>#DIV/0!</v>
      </c>
      <c r="K2120" s="5"/>
    </row>
    <row r="2121" spans="3:11" x14ac:dyDescent="0.45">
      <c r="C2121" s="28"/>
      <c r="D2121" s="2"/>
      <c r="E2121" s="5"/>
      <c r="F2121" s="5"/>
      <c r="G2121" s="53">
        <f t="shared" si="64"/>
        <v>0</v>
      </c>
      <c r="H2121" s="48" t="e">
        <f t="shared" si="65"/>
        <v>#DIV/0!</v>
      </c>
      <c r="K2121" s="5"/>
    </row>
    <row r="2122" spans="3:11" x14ac:dyDescent="0.45">
      <c r="C2122" s="28"/>
      <c r="D2122" s="2"/>
      <c r="E2122" s="5"/>
      <c r="F2122" s="5"/>
      <c r="G2122" s="53">
        <f t="shared" si="64"/>
        <v>0</v>
      </c>
      <c r="H2122" s="48" t="e">
        <f t="shared" si="65"/>
        <v>#DIV/0!</v>
      </c>
      <c r="K2122" s="5"/>
    </row>
    <row r="2123" spans="3:11" x14ac:dyDescent="0.45">
      <c r="C2123" s="28"/>
      <c r="D2123" s="2"/>
      <c r="E2123" s="5"/>
      <c r="F2123" s="5"/>
      <c r="G2123" s="53">
        <f t="shared" si="64"/>
        <v>0</v>
      </c>
      <c r="H2123" s="48" t="e">
        <f t="shared" si="65"/>
        <v>#DIV/0!</v>
      </c>
      <c r="K2123" s="5"/>
    </row>
    <row r="2124" spans="3:11" x14ac:dyDescent="0.45">
      <c r="C2124" s="28"/>
      <c r="D2124" s="2"/>
      <c r="E2124" s="5"/>
      <c r="F2124" s="5"/>
      <c r="G2124" s="53">
        <f t="shared" si="64"/>
        <v>0</v>
      </c>
      <c r="H2124" s="48" t="e">
        <f t="shared" si="65"/>
        <v>#DIV/0!</v>
      </c>
      <c r="K2124" s="5"/>
    </row>
    <row r="2125" spans="3:11" x14ac:dyDescent="0.45">
      <c r="C2125" s="28"/>
      <c r="D2125" s="2"/>
      <c r="E2125" s="5"/>
      <c r="F2125" s="5"/>
      <c r="G2125" s="53">
        <f t="shared" si="64"/>
        <v>0</v>
      </c>
      <c r="H2125" s="48" t="e">
        <f t="shared" si="65"/>
        <v>#DIV/0!</v>
      </c>
      <c r="K2125" s="5"/>
    </row>
    <row r="2126" spans="3:11" x14ac:dyDescent="0.45">
      <c r="C2126" s="28"/>
      <c r="D2126" s="2"/>
      <c r="E2126" s="5"/>
      <c r="F2126" s="5"/>
      <c r="G2126" s="53">
        <f t="shared" si="64"/>
        <v>0</v>
      </c>
      <c r="H2126" s="48" t="e">
        <f t="shared" si="65"/>
        <v>#DIV/0!</v>
      </c>
      <c r="K2126" s="5"/>
    </row>
    <row r="2127" spans="3:11" x14ac:dyDescent="0.45">
      <c r="C2127" s="28"/>
      <c r="D2127" s="2"/>
      <c r="E2127" s="5"/>
      <c r="F2127" s="5"/>
      <c r="G2127" s="53">
        <f t="shared" si="64"/>
        <v>0</v>
      </c>
      <c r="H2127" s="48" t="e">
        <f t="shared" si="65"/>
        <v>#DIV/0!</v>
      </c>
      <c r="K2127" s="5"/>
    </row>
    <row r="2128" spans="3:11" x14ac:dyDescent="0.45">
      <c r="C2128" s="28"/>
      <c r="D2128" s="2"/>
      <c r="E2128" s="5"/>
      <c r="F2128" s="5"/>
      <c r="G2128" s="53">
        <f t="shared" si="64"/>
        <v>0</v>
      </c>
      <c r="H2128" s="48" t="e">
        <f t="shared" si="65"/>
        <v>#DIV/0!</v>
      </c>
      <c r="K2128" s="5"/>
    </row>
    <row r="2129" spans="3:11" x14ac:dyDescent="0.45">
      <c r="C2129" s="28"/>
      <c r="D2129" s="2"/>
      <c r="E2129" s="5"/>
      <c r="F2129" s="5"/>
      <c r="G2129" s="53">
        <f t="shared" si="64"/>
        <v>0</v>
      </c>
      <c r="H2129" s="48" t="e">
        <f t="shared" si="65"/>
        <v>#DIV/0!</v>
      </c>
      <c r="K2129" s="5"/>
    </row>
    <row r="2130" spans="3:11" x14ac:dyDescent="0.45">
      <c r="C2130" s="28"/>
      <c r="D2130" s="2"/>
      <c r="E2130" s="5"/>
      <c r="F2130" s="5"/>
      <c r="G2130" s="53">
        <f t="shared" si="64"/>
        <v>0</v>
      </c>
      <c r="H2130" s="48" t="e">
        <f t="shared" si="65"/>
        <v>#DIV/0!</v>
      </c>
      <c r="K2130" s="5"/>
    </row>
    <row r="2131" spans="3:11" x14ac:dyDescent="0.45">
      <c r="C2131" s="28"/>
      <c r="D2131" s="2"/>
      <c r="E2131" s="5"/>
      <c r="F2131" s="5"/>
      <c r="G2131" s="53">
        <f t="shared" si="64"/>
        <v>0</v>
      </c>
      <c r="H2131" s="48" t="e">
        <f t="shared" si="65"/>
        <v>#DIV/0!</v>
      </c>
      <c r="K2131" s="5"/>
    </row>
    <row r="2132" spans="3:11" x14ac:dyDescent="0.45">
      <c r="C2132" s="28"/>
      <c r="D2132" s="2"/>
      <c r="E2132" s="5"/>
      <c r="F2132" s="5"/>
      <c r="G2132" s="53">
        <f t="shared" si="64"/>
        <v>0</v>
      </c>
      <c r="H2132" s="48" t="e">
        <f t="shared" si="65"/>
        <v>#DIV/0!</v>
      </c>
      <c r="K2132" s="5"/>
    </row>
    <row r="2133" spans="3:11" x14ac:dyDescent="0.45">
      <c r="C2133" s="28"/>
      <c r="D2133" s="2"/>
      <c r="E2133" s="5"/>
      <c r="F2133" s="5"/>
      <c r="G2133" s="53">
        <f t="shared" si="64"/>
        <v>0</v>
      </c>
      <c r="H2133" s="48" t="e">
        <f t="shared" si="65"/>
        <v>#DIV/0!</v>
      </c>
      <c r="K2133" s="5"/>
    </row>
    <row r="2134" spans="3:11" x14ac:dyDescent="0.45">
      <c r="C2134" s="28"/>
      <c r="D2134" s="2"/>
      <c r="E2134" s="5"/>
      <c r="F2134" s="5"/>
      <c r="G2134" s="53">
        <f t="shared" si="64"/>
        <v>0</v>
      </c>
      <c r="H2134" s="48" t="e">
        <f t="shared" si="65"/>
        <v>#DIV/0!</v>
      </c>
      <c r="K2134" s="5"/>
    </row>
    <row r="2135" spans="3:11" x14ac:dyDescent="0.45">
      <c r="C2135" s="28"/>
      <c r="D2135" s="2"/>
      <c r="E2135" s="5"/>
      <c r="F2135" s="5"/>
      <c r="G2135" s="53">
        <f t="shared" si="64"/>
        <v>0</v>
      </c>
      <c r="H2135" s="48" t="e">
        <f t="shared" si="65"/>
        <v>#DIV/0!</v>
      </c>
      <c r="K2135" s="5"/>
    </row>
    <row r="2136" spans="3:11" x14ac:dyDescent="0.45">
      <c r="C2136" s="28"/>
      <c r="D2136" s="2"/>
      <c r="E2136" s="5"/>
      <c r="F2136" s="5"/>
      <c r="G2136" s="53">
        <f t="shared" si="64"/>
        <v>0</v>
      </c>
      <c r="H2136" s="48" t="e">
        <f t="shared" si="65"/>
        <v>#DIV/0!</v>
      </c>
      <c r="K2136" s="5"/>
    </row>
    <row r="2137" spans="3:11" x14ac:dyDescent="0.45">
      <c r="C2137" s="28"/>
      <c r="D2137" s="2"/>
      <c r="E2137" s="5"/>
      <c r="F2137" s="5"/>
      <c r="G2137" s="53">
        <f t="shared" si="64"/>
        <v>0</v>
      </c>
      <c r="H2137" s="48" t="e">
        <f t="shared" si="65"/>
        <v>#DIV/0!</v>
      </c>
      <c r="K2137" s="5"/>
    </row>
    <row r="2138" spans="3:11" x14ac:dyDescent="0.45">
      <c r="C2138" s="28"/>
      <c r="D2138" s="2"/>
      <c r="E2138" s="5"/>
      <c r="F2138" s="5"/>
      <c r="G2138" s="53">
        <f t="shared" si="64"/>
        <v>0</v>
      </c>
      <c r="H2138" s="48" t="e">
        <f t="shared" si="65"/>
        <v>#DIV/0!</v>
      </c>
      <c r="K2138" s="5"/>
    </row>
    <row r="2139" spans="3:11" x14ac:dyDescent="0.45">
      <c r="C2139" s="28"/>
      <c r="D2139" s="2"/>
      <c r="E2139" s="5"/>
      <c r="F2139" s="5"/>
      <c r="G2139" s="53">
        <f t="shared" si="64"/>
        <v>0</v>
      </c>
      <c r="H2139" s="48" t="e">
        <f t="shared" si="65"/>
        <v>#DIV/0!</v>
      </c>
      <c r="K2139" s="5"/>
    </row>
    <row r="2140" spans="3:11" x14ac:dyDescent="0.45">
      <c r="C2140" s="28"/>
      <c r="D2140" s="2"/>
      <c r="E2140" s="5"/>
      <c r="F2140" s="5"/>
      <c r="G2140" s="53">
        <f t="shared" si="64"/>
        <v>0</v>
      </c>
      <c r="H2140" s="48" t="e">
        <f t="shared" si="65"/>
        <v>#DIV/0!</v>
      </c>
      <c r="K2140" s="5"/>
    </row>
    <row r="2141" spans="3:11" x14ac:dyDescent="0.45">
      <c r="C2141" s="28"/>
      <c r="D2141" s="2"/>
      <c r="E2141" s="5"/>
      <c r="F2141" s="5"/>
      <c r="G2141" s="53">
        <f t="shared" si="64"/>
        <v>0</v>
      </c>
      <c r="H2141" s="48" t="e">
        <f t="shared" si="65"/>
        <v>#DIV/0!</v>
      </c>
      <c r="K2141" s="5"/>
    </row>
    <row r="2142" spans="3:11" x14ac:dyDescent="0.45">
      <c r="C2142" s="28"/>
      <c r="D2142" s="2"/>
      <c r="E2142" s="5"/>
      <c r="F2142" s="5"/>
      <c r="G2142" s="53">
        <f t="shared" si="64"/>
        <v>0</v>
      </c>
      <c r="H2142" s="48" t="e">
        <f t="shared" si="65"/>
        <v>#DIV/0!</v>
      </c>
      <c r="K2142" s="5"/>
    </row>
    <row r="2143" spans="3:11" x14ac:dyDescent="0.45">
      <c r="C2143" s="28"/>
      <c r="D2143" s="2"/>
      <c r="E2143" s="5"/>
      <c r="F2143" s="5"/>
      <c r="G2143" s="53">
        <f t="shared" si="64"/>
        <v>0</v>
      </c>
      <c r="H2143" s="48" t="e">
        <f t="shared" si="65"/>
        <v>#DIV/0!</v>
      </c>
      <c r="K2143" s="5"/>
    </row>
    <row r="2144" spans="3:11" x14ac:dyDescent="0.45">
      <c r="C2144" s="28"/>
      <c r="D2144" s="2"/>
      <c r="E2144" s="5"/>
      <c r="F2144" s="5"/>
      <c r="G2144" s="53">
        <f t="shared" si="64"/>
        <v>0</v>
      </c>
      <c r="H2144" s="48" t="e">
        <f t="shared" si="65"/>
        <v>#DIV/0!</v>
      </c>
      <c r="K2144" s="5"/>
    </row>
    <row r="2145" spans="3:11" x14ac:dyDescent="0.45">
      <c r="C2145" s="28"/>
      <c r="D2145" s="2"/>
      <c r="E2145" s="5"/>
      <c r="F2145" s="5"/>
      <c r="G2145" s="53">
        <f t="shared" si="64"/>
        <v>0</v>
      </c>
      <c r="H2145" s="48" t="e">
        <f t="shared" si="65"/>
        <v>#DIV/0!</v>
      </c>
      <c r="K2145" s="5"/>
    </row>
    <row r="2146" spans="3:11" x14ac:dyDescent="0.45">
      <c r="C2146" s="28"/>
      <c r="D2146" s="2"/>
      <c r="E2146" s="5"/>
      <c r="F2146" s="5"/>
      <c r="G2146" s="53">
        <f t="shared" si="64"/>
        <v>0</v>
      </c>
      <c r="H2146" s="48" t="e">
        <f t="shared" si="65"/>
        <v>#DIV/0!</v>
      </c>
      <c r="K2146" s="5"/>
    </row>
    <row r="2147" spans="3:11" x14ac:dyDescent="0.45">
      <c r="C2147" s="28"/>
      <c r="D2147" s="2"/>
      <c r="E2147" s="5"/>
      <c r="F2147" s="5"/>
      <c r="G2147" s="53">
        <f t="shared" si="64"/>
        <v>0</v>
      </c>
      <c r="H2147" s="48" t="e">
        <f t="shared" si="65"/>
        <v>#DIV/0!</v>
      </c>
      <c r="K2147" s="5"/>
    </row>
    <row r="2148" spans="3:11" x14ac:dyDescent="0.45">
      <c r="C2148" s="28"/>
      <c r="D2148" s="2"/>
      <c r="E2148" s="5"/>
      <c r="F2148" s="5"/>
      <c r="G2148" s="53">
        <f t="shared" si="64"/>
        <v>0</v>
      </c>
      <c r="H2148" s="48" t="e">
        <f t="shared" si="65"/>
        <v>#DIV/0!</v>
      </c>
      <c r="K2148" s="5"/>
    </row>
    <row r="2149" spans="3:11" x14ac:dyDescent="0.45">
      <c r="C2149" s="28"/>
      <c r="D2149" s="2"/>
      <c r="E2149" s="5"/>
      <c r="F2149" s="5"/>
      <c r="G2149" s="53">
        <f t="shared" si="64"/>
        <v>0</v>
      </c>
      <c r="H2149" s="48" t="e">
        <f t="shared" si="65"/>
        <v>#DIV/0!</v>
      </c>
      <c r="K2149" s="5"/>
    </row>
    <row r="2150" spans="3:11" x14ac:dyDescent="0.45">
      <c r="C2150" s="28"/>
      <c r="D2150" s="2"/>
      <c r="E2150" s="5"/>
      <c r="F2150" s="5"/>
      <c r="G2150" s="53">
        <f t="shared" si="64"/>
        <v>0</v>
      </c>
      <c r="H2150" s="48" t="e">
        <f t="shared" si="65"/>
        <v>#DIV/0!</v>
      </c>
      <c r="K2150" s="5"/>
    </row>
    <row r="2151" spans="3:11" x14ac:dyDescent="0.45">
      <c r="C2151" s="28"/>
      <c r="D2151" s="2"/>
      <c r="E2151" s="5"/>
      <c r="F2151" s="5"/>
      <c r="G2151" s="53">
        <f t="shared" ref="G2151:G2214" si="66">E2151-F2151</f>
        <v>0</v>
      </c>
      <c r="H2151" s="48" t="e">
        <f t="shared" ref="H2151:H2214" si="67">G2151/E2151</f>
        <v>#DIV/0!</v>
      </c>
      <c r="K2151" s="5"/>
    </row>
    <row r="2152" spans="3:11" x14ac:dyDescent="0.45">
      <c r="C2152" s="28"/>
      <c r="D2152" s="2"/>
      <c r="E2152" s="5"/>
      <c r="F2152" s="5"/>
      <c r="G2152" s="53">
        <f t="shared" si="66"/>
        <v>0</v>
      </c>
      <c r="H2152" s="48" t="e">
        <f t="shared" si="67"/>
        <v>#DIV/0!</v>
      </c>
      <c r="K2152" s="5"/>
    </row>
    <row r="2153" spans="3:11" x14ac:dyDescent="0.45">
      <c r="C2153" s="28"/>
      <c r="D2153" s="2"/>
      <c r="E2153" s="5"/>
      <c r="F2153" s="5"/>
      <c r="G2153" s="53">
        <f t="shared" si="66"/>
        <v>0</v>
      </c>
      <c r="H2153" s="48" t="e">
        <f t="shared" si="67"/>
        <v>#DIV/0!</v>
      </c>
      <c r="K2153" s="5"/>
    </row>
    <row r="2154" spans="3:11" x14ac:dyDescent="0.45">
      <c r="C2154" s="28"/>
      <c r="D2154" s="2"/>
      <c r="E2154" s="5"/>
      <c r="F2154" s="5"/>
      <c r="G2154" s="53">
        <f t="shared" si="66"/>
        <v>0</v>
      </c>
      <c r="H2154" s="48" t="e">
        <f t="shared" si="67"/>
        <v>#DIV/0!</v>
      </c>
      <c r="K2154" s="5"/>
    </row>
    <row r="2155" spans="3:11" x14ac:dyDescent="0.45">
      <c r="C2155" s="28"/>
      <c r="D2155" s="2"/>
      <c r="E2155" s="5"/>
      <c r="F2155" s="5"/>
      <c r="G2155" s="53">
        <f t="shared" si="66"/>
        <v>0</v>
      </c>
      <c r="H2155" s="48" t="e">
        <f t="shared" si="67"/>
        <v>#DIV/0!</v>
      </c>
      <c r="K2155" s="5"/>
    </row>
    <row r="2156" spans="3:11" x14ac:dyDescent="0.45">
      <c r="C2156" s="28"/>
      <c r="D2156" s="2"/>
      <c r="E2156" s="5"/>
      <c r="F2156" s="5"/>
      <c r="G2156" s="53">
        <f t="shared" si="66"/>
        <v>0</v>
      </c>
      <c r="H2156" s="48" t="e">
        <f t="shared" si="67"/>
        <v>#DIV/0!</v>
      </c>
      <c r="K2156" s="5"/>
    </row>
    <row r="2157" spans="3:11" x14ac:dyDescent="0.45">
      <c r="C2157" s="28"/>
      <c r="D2157" s="2"/>
      <c r="E2157" s="5"/>
      <c r="F2157" s="5"/>
      <c r="G2157" s="53">
        <f t="shared" si="66"/>
        <v>0</v>
      </c>
      <c r="H2157" s="48" t="e">
        <f t="shared" si="67"/>
        <v>#DIV/0!</v>
      </c>
      <c r="K2157" s="5"/>
    </row>
    <row r="2158" spans="3:11" x14ac:dyDescent="0.45">
      <c r="C2158" s="28"/>
      <c r="D2158" s="2"/>
      <c r="E2158" s="5"/>
      <c r="F2158" s="5"/>
      <c r="G2158" s="53">
        <f t="shared" si="66"/>
        <v>0</v>
      </c>
      <c r="H2158" s="48" t="e">
        <f t="shared" si="67"/>
        <v>#DIV/0!</v>
      </c>
      <c r="K2158" s="5"/>
    </row>
    <row r="2159" spans="3:11" x14ac:dyDescent="0.45">
      <c r="C2159" s="28"/>
      <c r="D2159" s="2"/>
      <c r="E2159" s="5"/>
      <c r="F2159" s="5"/>
      <c r="G2159" s="53">
        <f t="shared" si="66"/>
        <v>0</v>
      </c>
      <c r="H2159" s="48" t="e">
        <f t="shared" si="67"/>
        <v>#DIV/0!</v>
      </c>
      <c r="K2159" s="5"/>
    </row>
    <row r="2160" spans="3:11" x14ac:dyDescent="0.45">
      <c r="C2160" s="28"/>
      <c r="D2160" s="2"/>
      <c r="E2160" s="5"/>
      <c r="F2160" s="5"/>
      <c r="G2160" s="53">
        <f t="shared" si="66"/>
        <v>0</v>
      </c>
      <c r="H2160" s="48" t="e">
        <f t="shared" si="67"/>
        <v>#DIV/0!</v>
      </c>
      <c r="K2160" s="5"/>
    </row>
    <row r="2161" spans="3:11" x14ac:dyDescent="0.45">
      <c r="C2161" s="28"/>
      <c r="D2161" s="2"/>
      <c r="E2161" s="5"/>
      <c r="F2161" s="5"/>
      <c r="G2161" s="53">
        <f t="shared" si="66"/>
        <v>0</v>
      </c>
      <c r="H2161" s="48" t="e">
        <f t="shared" si="67"/>
        <v>#DIV/0!</v>
      </c>
      <c r="K2161" s="5"/>
    </row>
    <row r="2162" spans="3:11" x14ac:dyDescent="0.45">
      <c r="C2162" s="28"/>
      <c r="D2162" s="2"/>
      <c r="E2162" s="5"/>
      <c r="F2162" s="5"/>
      <c r="G2162" s="53">
        <f t="shared" si="66"/>
        <v>0</v>
      </c>
      <c r="H2162" s="48" t="e">
        <f t="shared" si="67"/>
        <v>#DIV/0!</v>
      </c>
      <c r="K2162" s="5"/>
    </row>
    <row r="2163" spans="3:11" x14ac:dyDescent="0.45">
      <c r="C2163" s="28"/>
      <c r="D2163" s="2"/>
      <c r="E2163" s="5"/>
      <c r="F2163" s="5"/>
      <c r="G2163" s="53">
        <f t="shared" si="66"/>
        <v>0</v>
      </c>
      <c r="H2163" s="48" t="e">
        <f t="shared" si="67"/>
        <v>#DIV/0!</v>
      </c>
      <c r="K2163" s="5"/>
    </row>
    <row r="2164" spans="3:11" x14ac:dyDescent="0.45">
      <c r="C2164" s="28"/>
      <c r="D2164" s="2"/>
      <c r="E2164" s="5"/>
      <c r="F2164" s="5"/>
      <c r="G2164" s="53">
        <f t="shared" si="66"/>
        <v>0</v>
      </c>
      <c r="H2164" s="48" t="e">
        <f t="shared" si="67"/>
        <v>#DIV/0!</v>
      </c>
      <c r="K2164" s="5"/>
    </row>
    <row r="2165" spans="3:11" x14ac:dyDescent="0.45">
      <c r="C2165" s="28"/>
      <c r="D2165" s="2"/>
      <c r="E2165" s="5"/>
      <c r="F2165" s="5"/>
      <c r="G2165" s="53">
        <f t="shared" si="66"/>
        <v>0</v>
      </c>
      <c r="H2165" s="48" t="e">
        <f t="shared" si="67"/>
        <v>#DIV/0!</v>
      </c>
      <c r="K2165" s="5"/>
    </row>
    <row r="2166" spans="3:11" x14ac:dyDescent="0.45">
      <c r="C2166" s="28"/>
      <c r="D2166" s="2"/>
      <c r="E2166" s="5"/>
      <c r="F2166" s="5"/>
      <c r="G2166" s="53">
        <f t="shared" si="66"/>
        <v>0</v>
      </c>
      <c r="H2166" s="48" t="e">
        <f t="shared" si="67"/>
        <v>#DIV/0!</v>
      </c>
      <c r="K2166" s="5"/>
    </row>
    <row r="2167" spans="3:11" x14ac:dyDescent="0.45">
      <c r="C2167" s="28"/>
      <c r="D2167" s="2"/>
      <c r="E2167" s="5"/>
      <c r="F2167" s="5"/>
      <c r="G2167" s="53">
        <f t="shared" si="66"/>
        <v>0</v>
      </c>
      <c r="H2167" s="48" t="e">
        <f t="shared" si="67"/>
        <v>#DIV/0!</v>
      </c>
      <c r="K2167" s="5"/>
    </row>
    <row r="2168" spans="3:11" x14ac:dyDescent="0.45">
      <c r="C2168" s="28"/>
      <c r="D2168" s="2"/>
      <c r="E2168" s="5"/>
      <c r="F2168" s="5"/>
      <c r="G2168" s="53">
        <f t="shared" si="66"/>
        <v>0</v>
      </c>
      <c r="H2168" s="48" t="e">
        <f t="shared" si="67"/>
        <v>#DIV/0!</v>
      </c>
      <c r="K2168" s="5"/>
    </row>
    <row r="2169" spans="3:11" x14ac:dyDescent="0.45">
      <c r="C2169" s="28"/>
      <c r="D2169" s="2"/>
      <c r="E2169" s="5"/>
      <c r="F2169" s="5"/>
      <c r="G2169" s="53">
        <f t="shared" si="66"/>
        <v>0</v>
      </c>
      <c r="H2169" s="48" t="e">
        <f t="shared" si="67"/>
        <v>#DIV/0!</v>
      </c>
      <c r="K2169" s="5"/>
    </row>
    <row r="2170" spans="3:11" x14ac:dyDescent="0.45">
      <c r="C2170" s="28"/>
      <c r="D2170" s="2"/>
      <c r="E2170" s="5"/>
      <c r="F2170" s="5"/>
      <c r="G2170" s="53">
        <f t="shared" si="66"/>
        <v>0</v>
      </c>
      <c r="H2170" s="48" t="e">
        <f t="shared" si="67"/>
        <v>#DIV/0!</v>
      </c>
      <c r="K2170" s="5"/>
    </row>
    <row r="2171" spans="3:11" x14ac:dyDescent="0.45">
      <c r="C2171" s="28"/>
      <c r="D2171" s="2"/>
      <c r="E2171" s="5"/>
      <c r="F2171" s="5"/>
      <c r="G2171" s="53">
        <f t="shared" si="66"/>
        <v>0</v>
      </c>
      <c r="H2171" s="48" t="e">
        <f t="shared" si="67"/>
        <v>#DIV/0!</v>
      </c>
      <c r="K2171" s="5"/>
    </row>
    <row r="2172" spans="3:11" x14ac:dyDescent="0.45">
      <c r="C2172" s="28"/>
      <c r="D2172" s="2"/>
      <c r="E2172" s="5"/>
      <c r="F2172" s="5"/>
      <c r="G2172" s="53">
        <f t="shared" si="66"/>
        <v>0</v>
      </c>
      <c r="H2172" s="48" t="e">
        <f t="shared" si="67"/>
        <v>#DIV/0!</v>
      </c>
      <c r="K2172" s="5"/>
    </row>
    <row r="2173" spans="3:11" x14ac:dyDescent="0.45">
      <c r="C2173" s="28"/>
      <c r="D2173" s="2"/>
      <c r="E2173" s="5"/>
      <c r="F2173" s="5"/>
      <c r="G2173" s="53">
        <f t="shared" si="66"/>
        <v>0</v>
      </c>
      <c r="H2173" s="48" t="e">
        <f t="shared" si="67"/>
        <v>#DIV/0!</v>
      </c>
      <c r="K2173" s="5"/>
    </row>
    <row r="2174" spans="3:11" x14ac:dyDescent="0.45">
      <c r="C2174" s="28"/>
      <c r="D2174" s="2"/>
      <c r="E2174" s="5"/>
      <c r="F2174" s="5"/>
      <c r="G2174" s="53">
        <f t="shared" si="66"/>
        <v>0</v>
      </c>
      <c r="H2174" s="48" t="e">
        <f t="shared" si="67"/>
        <v>#DIV/0!</v>
      </c>
      <c r="K2174" s="5"/>
    </row>
    <row r="2175" spans="3:11" x14ac:dyDescent="0.45">
      <c r="C2175" s="28"/>
      <c r="D2175" s="2"/>
      <c r="E2175" s="5"/>
      <c r="F2175" s="5"/>
      <c r="G2175" s="53">
        <f t="shared" si="66"/>
        <v>0</v>
      </c>
      <c r="H2175" s="48" t="e">
        <f t="shared" si="67"/>
        <v>#DIV/0!</v>
      </c>
      <c r="K2175" s="5"/>
    </row>
    <row r="2176" spans="3:11" x14ac:dyDescent="0.45">
      <c r="C2176" s="28"/>
      <c r="D2176" s="2"/>
      <c r="E2176" s="5"/>
      <c r="F2176" s="5"/>
      <c r="G2176" s="53">
        <f t="shared" si="66"/>
        <v>0</v>
      </c>
      <c r="H2176" s="48" t="e">
        <f t="shared" si="67"/>
        <v>#DIV/0!</v>
      </c>
      <c r="K2176" s="5"/>
    </row>
    <row r="2177" spans="3:11" x14ac:dyDescent="0.45">
      <c r="C2177" s="28"/>
      <c r="D2177" s="2"/>
      <c r="E2177" s="5"/>
      <c r="F2177" s="5"/>
      <c r="G2177" s="53">
        <f t="shared" si="66"/>
        <v>0</v>
      </c>
      <c r="H2177" s="48" t="e">
        <f t="shared" si="67"/>
        <v>#DIV/0!</v>
      </c>
      <c r="K2177" s="5"/>
    </row>
    <row r="2178" spans="3:11" x14ac:dyDescent="0.45">
      <c r="C2178" s="28"/>
      <c r="D2178" s="2"/>
      <c r="E2178" s="5"/>
      <c r="F2178" s="5"/>
      <c r="G2178" s="53">
        <f t="shared" si="66"/>
        <v>0</v>
      </c>
      <c r="H2178" s="48" t="e">
        <f t="shared" si="67"/>
        <v>#DIV/0!</v>
      </c>
      <c r="K2178" s="5"/>
    </row>
    <row r="2179" spans="3:11" x14ac:dyDescent="0.45">
      <c r="C2179" s="28"/>
      <c r="D2179" s="2"/>
      <c r="E2179" s="5"/>
      <c r="F2179" s="5"/>
      <c r="G2179" s="53">
        <f t="shared" si="66"/>
        <v>0</v>
      </c>
      <c r="H2179" s="48" t="e">
        <f t="shared" si="67"/>
        <v>#DIV/0!</v>
      </c>
      <c r="K2179" s="5"/>
    </row>
    <row r="2180" spans="3:11" x14ac:dyDescent="0.45">
      <c r="C2180" s="28"/>
      <c r="D2180" s="2"/>
      <c r="E2180" s="5"/>
      <c r="F2180" s="5"/>
      <c r="G2180" s="53">
        <f t="shared" si="66"/>
        <v>0</v>
      </c>
      <c r="H2180" s="48" t="e">
        <f t="shared" si="67"/>
        <v>#DIV/0!</v>
      </c>
      <c r="K2180" s="5"/>
    </row>
    <row r="2181" spans="3:11" x14ac:dyDescent="0.45">
      <c r="C2181" s="28"/>
      <c r="D2181" s="2"/>
      <c r="E2181" s="5"/>
      <c r="F2181" s="5"/>
      <c r="G2181" s="53">
        <f t="shared" si="66"/>
        <v>0</v>
      </c>
      <c r="H2181" s="48" t="e">
        <f t="shared" si="67"/>
        <v>#DIV/0!</v>
      </c>
      <c r="K2181" s="5"/>
    </row>
    <row r="2182" spans="3:11" x14ac:dyDescent="0.45">
      <c r="C2182" s="28"/>
      <c r="D2182" s="2"/>
      <c r="E2182" s="5"/>
      <c r="F2182" s="5"/>
      <c r="G2182" s="53">
        <f t="shared" si="66"/>
        <v>0</v>
      </c>
      <c r="H2182" s="48" t="e">
        <f t="shared" si="67"/>
        <v>#DIV/0!</v>
      </c>
      <c r="K2182" s="5"/>
    </row>
    <row r="2183" spans="3:11" x14ac:dyDescent="0.45">
      <c r="C2183" s="28"/>
      <c r="D2183" s="2"/>
      <c r="E2183" s="5"/>
      <c r="F2183" s="5"/>
      <c r="G2183" s="53">
        <f t="shared" si="66"/>
        <v>0</v>
      </c>
      <c r="H2183" s="48" t="e">
        <f t="shared" si="67"/>
        <v>#DIV/0!</v>
      </c>
      <c r="K2183" s="5"/>
    </row>
    <row r="2184" spans="3:11" x14ac:dyDescent="0.45">
      <c r="C2184" s="28"/>
      <c r="D2184" s="2"/>
      <c r="E2184" s="5"/>
      <c r="F2184" s="5"/>
      <c r="G2184" s="53">
        <f t="shared" si="66"/>
        <v>0</v>
      </c>
      <c r="H2184" s="48" t="e">
        <f t="shared" si="67"/>
        <v>#DIV/0!</v>
      </c>
      <c r="K2184" s="5"/>
    </row>
    <row r="2185" spans="3:11" x14ac:dyDescent="0.45">
      <c r="C2185" s="28"/>
      <c r="D2185" s="2"/>
      <c r="E2185" s="5"/>
      <c r="F2185" s="5"/>
      <c r="G2185" s="53">
        <f t="shared" si="66"/>
        <v>0</v>
      </c>
      <c r="H2185" s="48" t="e">
        <f t="shared" si="67"/>
        <v>#DIV/0!</v>
      </c>
      <c r="K2185" s="5"/>
    </row>
    <row r="2186" spans="3:11" x14ac:dyDescent="0.45">
      <c r="C2186" s="28"/>
      <c r="D2186" s="2"/>
      <c r="E2186" s="5"/>
      <c r="F2186" s="5"/>
      <c r="G2186" s="53">
        <f t="shared" si="66"/>
        <v>0</v>
      </c>
      <c r="H2186" s="48" t="e">
        <f t="shared" si="67"/>
        <v>#DIV/0!</v>
      </c>
      <c r="K2186" s="5"/>
    </row>
    <row r="2187" spans="3:11" x14ac:dyDescent="0.45">
      <c r="C2187" s="28"/>
      <c r="D2187" s="2"/>
      <c r="E2187" s="5"/>
      <c r="F2187" s="5"/>
      <c r="G2187" s="53">
        <f t="shared" si="66"/>
        <v>0</v>
      </c>
      <c r="H2187" s="48" t="e">
        <f t="shared" si="67"/>
        <v>#DIV/0!</v>
      </c>
      <c r="K2187" s="5"/>
    </row>
    <row r="2188" spans="3:11" x14ac:dyDescent="0.45">
      <c r="C2188" s="28"/>
      <c r="D2188" s="2"/>
      <c r="E2188" s="5"/>
      <c r="F2188" s="5"/>
      <c r="G2188" s="53">
        <f t="shared" si="66"/>
        <v>0</v>
      </c>
      <c r="H2188" s="48" t="e">
        <f t="shared" si="67"/>
        <v>#DIV/0!</v>
      </c>
      <c r="K2188" s="5"/>
    </row>
    <row r="2189" spans="3:11" x14ac:dyDescent="0.45">
      <c r="C2189" s="28"/>
      <c r="D2189" s="2"/>
      <c r="E2189" s="5"/>
      <c r="F2189" s="5"/>
      <c r="G2189" s="53">
        <f t="shared" si="66"/>
        <v>0</v>
      </c>
      <c r="H2189" s="48" t="e">
        <f t="shared" si="67"/>
        <v>#DIV/0!</v>
      </c>
      <c r="K2189" s="5"/>
    </row>
    <row r="2190" spans="3:11" x14ac:dyDescent="0.45">
      <c r="C2190" s="28"/>
      <c r="D2190" s="2"/>
      <c r="E2190" s="5"/>
      <c r="F2190" s="5"/>
      <c r="G2190" s="53">
        <f t="shared" si="66"/>
        <v>0</v>
      </c>
      <c r="H2190" s="48" t="e">
        <f t="shared" si="67"/>
        <v>#DIV/0!</v>
      </c>
      <c r="K2190" s="5"/>
    </row>
    <row r="2191" spans="3:11" x14ac:dyDescent="0.45">
      <c r="C2191" s="28"/>
      <c r="D2191" s="2"/>
      <c r="E2191" s="5"/>
      <c r="F2191" s="5"/>
      <c r="G2191" s="53">
        <f t="shared" si="66"/>
        <v>0</v>
      </c>
      <c r="H2191" s="48" t="e">
        <f t="shared" si="67"/>
        <v>#DIV/0!</v>
      </c>
      <c r="K2191" s="5"/>
    </row>
    <row r="2192" spans="3:11" x14ac:dyDescent="0.45">
      <c r="C2192" s="28"/>
      <c r="D2192" s="2"/>
      <c r="E2192" s="5"/>
      <c r="F2192" s="5"/>
      <c r="G2192" s="53">
        <f t="shared" si="66"/>
        <v>0</v>
      </c>
      <c r="H2192" s="48" t="e">
        <f t="shared" si="67"/>
        <v>#DIV/0!</v>
      </c>
      <c r="K2192" s="5"/>
    </row>
    <row r="2193" spans="3:11" x14ac:dyDescent="0.45">
      <c r="C2193" s="28"/>
      <c r="D2193" s="2"/>
      <c r="E2193" s="5"/>
      <c r="F2193" s="5"/>
      <c r="G2193" s="53">
        <f t="shared" si="66"/>
        <v>0</v>
      </c>
      <c r="H2193" s="48" t="e">
        <f t="shared" si="67"/>
        <v>#DIV/0!</v>
      </c>
      <c r="K2193" s="5"/>
    </row>
    <row r="2194" spans="3:11" x14ac:dyDescent="0.45">
      <c r="C2194" s="28"/>
      <c r="D2194" s="2"/>
      <c r="E2194" s="5"/>
      <c r="F2194" s="5"/>
      <c r="G2194" s="53">
        <f t="shared" si="66"/>
        <v>0</v>
      </c>
      <c r="H2194" s="48" t="e">
        <f t="shared" si="67"/>
        <v>#DIV/0!</v>
      </c>
      <c r="K2194" s="5"/>
    </row>
    <row r="2195" spans="3:11" x14ac:dyDescent="0.45">
      <c r="C2195" s="28"/>
      <c r="D2195" s="2"/>
      <c r="E2195" s="5"/>
      <c r="F2195" s="5"/>
      <c r="G2195" s="53">
        <f t="shared" si="66"/>
        <v>0</v>
      </c>
      <c r="H2195" s="48" t="e">
        <f t="shared" si="67"/>
        <v>#DIV/0!</v>
      </c>
      <c r="K2195" s="5"/>
    </row>
    <row r="2196" spans="3:11" x14ac:dyDescent="0.45">
      <c r="C2196" s="28"/>
      <c r="D2196" s="2"/>
      <c r="E2196" s="5"/>
      <c r="F2196" s="5"/>
      <c r="G2196" s="53">
        <f t="shared" si="66"/>
        <v>0</v>
      </c>
      <c r="H2196" s="48" t="e">
        <f t="shared" si="67"/>
        <v>#DIV/0!</v>
      </c>
      <c r="K2196" s="5"/>
    </row>
    <row r="2197" spans="3:11" x14ac:dyDescent="0.45">
      <c r="C2197" s="28"/>
      <c r="D2197" s="2"/>
      <c r="E2197" s="5"/>
      <c r="F2197" s="5"/>
      <c r="G2197" s="53">
        <f t="shared" si="66"/>
        <v>0</v>
      </c>
      <c r="H2197" s="48" t="e">
        <f t="shared" si="67"/>
        <v>#DIV/0!</v>
      </c>
      <c r="K2197" s="5"/>
    </row>
    <row r="2198" spans="3:11" x14ac:dyDescent="0.45">
      <c r="C2198" s="28"/>
      <c r="D2198" s="2"/>
      <c r="E2198" s="5"/>
      <c r="F2198" s="5"/>
      <c r="G2198" s="53">
        <f t="shared" si="66"/>
        <v>0</v>
      </c>
      <c r="H2198" s="48" t="e">
        <f t="shared" si="67"/>
        <v>#DIV/0!</v>
      </c>
      <c r="K2198" s="5"/>
    </row>
    <row r="2199" spans="3:11" x14ac:dyDescent="0.45">
      <c r="C2199" s="28"/>
      <c r="D2199" s="2"/>
      <c r="E2199" s="5"/>
      <c r="F2199" s="5"/>
      <c r="G2199" s="53">
        <f t="shared" si="66"/>
        <v>0</v>
      </c>
      <c r="H2199" s="48" t="e">
        <f t="shared" si="67"/>
        <v>#DIV/0!</v>
      </c>
      <c r="K2199" s="5"/>
    </row>
    <row r="2200" spans="3:11" x14ac:dyDescent="0.45">
      <c r="C2200" s="28"/>
      <c r="D2200" s="2"/>
      <c r="E2200" s="5"/>
      <c r="F2200" s="5"/>
      <c r="G2200" s="53">
        <f t="shared" si="66"/>
        <v>0</v>
      </c>
      <c r="H2200" s="48" t="e">
        <f t="shared" si="67"/>
        <v>#DIV/0!</v>
      </c>
      <c r="K2200" s="5"/>
    </row>
    <row r="2201" spans="3:11" x14ac:dyDescent="0.45">
      <c r="C2201" s="28"/>
      <c r="D2201" s="2"/>
      <c r="E2201" s="5"/>
      <c r="F2201" s="5"/>
      <c r="G2201" s="53">
        <f t="shared" si="66"/>
        <v>0</v>
      </c>
      <c r="H2201" s="48" t="e">
        <f t="shared" si="67"/>
        <v>#DIV/0!</v>
      </c>
      <c r="K2201" s="5"/>
    </row>
    <row r="2202" spans="3:11" x14ac:dyDescent="0.45">
      <c r="C2202" s="28"/>
      <c r="D2202" s="2"/>
      <c r="E2202" s="5"/>
      <c r="F2202" s="5"/>
      <c r="G2202" s="53">
        <f t="shared" si="66"/>
        <v>0</v>
      </c>
      <c r="H2202" s="48" t="e">
        <f t="shared" si="67"/>
        <v>#DIV/0!</v>
      </c>
      <c r="K2202" s="5"/>
    </row>
    <row r="2203" spans="3:11" x14ac:dyDescent="0.45">
      <c r="C2203" s="28"/>
      <c r="D2203" s="2"/>
      <c r="E2203" s="5"/>
      <c r="F2203" s="5"/>
      <c r="G2203" s="53">
        <f t="shared" si="66"/>
        <v>0</v>
      </c>
      <c r="H2203" s="48" t="e">
        <f t="shared" si="67"/>
        <v>#DIV/0!</v>
      </c>
      <c r="K2203" s="5"/>
    </row>
    <row r="2204" spans="3:11" x14ac:dyDescent="0.45">
      <c r="C2204" s="28"/>
      <c r="D2204" s="2"/>
      <c r="E2204" s="5"/>
      <c r="F2204" s="5"/>
      <c r="G2204" s="53">
        <f t="shared" si="66"/>
        <v>0</v>
      </c>
      <c r="H2204" s="48" t="e">
        <f t="shared" si="67"/>
        <v>#DIV/0!</v>
      </c>
      <c r="K2204" s="5"/>
    </row>
    <row r="2205" spans="3:11" x14ac:dyDescent="0.45">
      <c r="C2205" s="28"/>
      <c r="D2205" s="2"/>
      <c r="E2205" s="5"/>
      <c r="F2205" s="5"/>
      <c r="G2205" s="53">
        <f t="shared" si="66"/>
        <v>0</v>
      </c>
      <c r="H2205" s="48" t="e">
        <f t="shared" si="67"/>
        <v>#DIV/0!</v>
      </c>
      <c r="K2205" s="5"/>
    </row>
    <row r="2206" spans="3:11" x14ac:dyDescent="0.45">
      <c r="C2206" s="28"/>
      <c r="D2206" s="2"/>
      <c r="E2206" s="5"/>
      <c r="F2206" s="5"/>
      <c r="G2206" s="53">
        <f t="shared" si="66"/>
        <v>0</v>
      </c>
      <c r="H2206" s="48" t="e">
        <f t="shared" si="67"/>
        <v>#DIV/0!</v>
      </c>
      <c r="K2206" s="5"/>
    </row>
    <row r="2207" spans="3:11" x14ac:dyDescent="0.45">
      <c r="C2207" s="28"/>
      <c r="D2207" s="2"/>
      <c r="E2207" s="5"/>
      <c r="F2207" s="5"/>
      <c r="G2207" s="53">
        <f t="shared" si="66"/>
        <v>0</v>
      </c>
      <c r="H2207" s="48" t="e">
        <f t="shared" si="67"/>
        <v>#DIV/0!</v>
      </c>
      <c r="K2207" s="5"/>
    </row>
    <row r="2208" spans="3:11" x14ac:dyDescent="0.45">
      <c r="C2208" s="28"/>
      <c r="D2208" s="2"/>
      <c r="E2208" s="5"/>
      <c r="F2208" s="5"/>
      <c r="G2208" s="53">
        <f t="shared" si="66"/>
        <v>0</v>
      </c>
      <c r="H2208" s="48" t="e">
        <f t="shared" si="67"/>
        <v>#DIV/0!</v>
      </c>
      <c r="K2208" s="5"/>
    </row>
    <row r="2209" spans="3:11" x14ac:dyDescent="0.45">
      <c r="C2209" s="28"/>
      <c r="D2209" s="2"/>
      <c r="E2209" s="5"/>
      <c r="F2209" s="5"/>
      <c r="G2209" s="53">
        <f t="shared" si="66"/>
        <v>0</v>
      </c>
      <c r="H2209" s="48" t="e">
        <f t="shared" si="67"/>
        <v>#DIV/0!</v>
      </c>
      <c r="K2209" s="5"/>
    </row>
    <row r="2210" spans="3:11" x14ac:dyDescent="0.45">
      <c r="C2210" s="28"/>
      <c r="D2210" s="2"/>
      <c r="E2210" s="5"/>
      <c r="F2210" s="5"/>
      <c r="G2210" s="53">
        <f t="shared" si="66"/>
        <v>0</v>
      </c>
      <c r="H2210" s="48" t="e">
        <f t="shared" si="67"/>
        <v>#DIV/0!</v>
      </c>
      <c r="K2210" s="5"/>
    </row>
    <row r="2211" spans="3:11" x14ac:dyDescent="0.45">
      <c r="C2211" s="28"/>
      <c r="D2211" s="2"/>
      <c r="E2211" s="5"/>
      <c r="F2211" s="5"/>
      <c r="G2211" s="53">
        <f t="shared" si="66"/>
        <v>0</v>
      </c>
      <c r="H2211" s="48" t="e">
        <f t="shared" si="67"/>
        <v>#DIV/0!</v>
      </c>
      <c r="K2211" s="5"/>
    </row>
    <row r="2212" spans="3:11" x14ac:dyDescent="0.45">
      <c r="C2212" s="28"/>
      <c r="D2212" s="2"/>
      <c r="E2212" s="5"/>
      <c r="F2212" s="5"/>
      <c r="G2212" s="53">
        <f t="shared" si="66"/>
        <v>0</v>
      </c>
      <c r="H2212" s="48" t="e">
        <f t="shared" si="67"/>
        <v>#DIV/0!</v>
      </c>
      <c r="K2212" s="5"/>
    </row>
    <row r="2213" spans="3:11" x14ac:dyDescent="0.45">
      <c r="C2213" s="28"/>
      <c r="D2213" s="2"/>
      <c r="E2213" s="5"/>
      <c r="F2213" s="5"/>
      <c r="G2213" s="53">
        <f t="shared" si="66"/>
        <v>0</v>
      </c>
      <c r="H2213" s="48" t="e">
        <f t="shared" si="67"/>
        <v>#DIV/0!</v>
      </c>
      <c r="K2213" s="5"/>
    </row>
    <row r="2214" spans="3:11" x14ac:dyDescent="0.45">
      <c r="C2214" s="28"/>
      <c r="D2214" s="2"/>
      <c r="E2214" s="5"/>
      <c r="F2214" s="5"/>
      <c r="G2214" s="53">
        <f t="shared" si="66"/>
        <v>0</v>
      </c>
      <c r="H2214" s="48" t="e">
        <f t="shared" si="67"/>
        <v>#DIV/0!</v>
      </c>
      <c r="K2214" s="5"/>
    </row>
    <row r="2215" spans="3:11" x14ac:dyDescent="0.45">
      <c r="C2215" s="28"/>
      <c r="D2215" s="2"/>
      <c r="E2215" s="5"/>
      <c r="F2215" s="5"/>
      <c r="G2215" s="53">
        <f t="shared" ref="G2215:G2278" si="68">E2215-F2215</f>
        <v>0</v>
      </c>
      <c r="H2215" s="48" t="e">
        <f t="shared" ref="H2215:H2278" si="69">G2215/E2215</f>
        <v>#DIV/0!</v>
      </c>
      <c r="K2215" s="5"/>
    </row>
    <row r="2216" spans="3:11" x14ac:dyDescent="0.45">
      <c r="C2216" s="28"/>
      <c r="D2216" s="2"/>
      <c r="E2216" s="5"/>
      <c r="F2216" s="5"/>
      <c r="G2216" s="53">
        <f t="shared" si="68"/>
        <v>0</v>
      </c>
      <c r="H2216" s="48" t="e">
        <f t="shared" si="69"/>
        <v>#DIV/0!</v>
      </c>
      <c r="K2216" s="5"/>
    </row>
    <row r="2217" spans="3:11" x14ac:dyDescent="0.45">
      <c r="C2217" s="28"/>
      <c r="D2217" s="2"/>
      <c r="E2217" s="5"/>
      <c r="F2217" s="5"/>
      <c r="G2217" s="53">
        <f t="shared" si="68"/>
        <v>0</v>
      </c>
      <c r="H2217" s="48" t="e">
        <f t="shared" si="69"/>
        <v>#DIV/0!</v>
      </c>
      <c r="K2217" s="5"/>
    </row>
    <row r="2218" spans="3:11" x14ac:dyDescent="0.45">
      <c r="C2218" s="28"/>
      <c r="D2218" s="2"/>
      <c r="E2218" s="5"/>
      <c r="F2218" s="5"/>
      <c r="G2218" s="53">
        <f t="shared" si="68"/>
        <v>0</v>
      </c>
      <c r="H2218" s="48" t="e">
        <f t="shared" si="69"/>
        <v>#DIV/0!</v>
      </c>
      <c r="K2218" s="5"/>
    </row>
    <row r="2219" spans="3:11" x14ac:dyDescent="0.45">
      <c r="C2219" s="28"/>
      <c r="D2219" s="2"/>
      <c r="E2219" s="5"/>
      <c r="F2219" s="5"/>
      <c r="G2219" s="53">
        <f t="shared" si="68"/>
        <v>0</v>
      </c>
      <c r="H2219" s="48" t="e">
        <f t="shared" si="69"/>
        <v>#DIV/0!</v>
      </c>
      <c r="K2219" s="5"/>
    </row>
    <row r="2220" spans="3:11" x14ac:dyDescent="0.45">
      <c r="C2220" s="28"/>
      <c r="D2220" s="2"/>
      <c r="E2220" s="5"/>
      <c r="F2220" s="5"/>
      <c r="G2220" s="53">
        <f t="shared" si="68"/>
        <v>0</v>
      </c>
      <c r="H2220" s="48" t="e">
        <f t="shared" si="69"/>
        <v>#DIV/0!</v>
      </c>
      <c r="K2220" s="5"/>
    </row>
    <row r="2221" spans="3:11" x14ac:dyDescent="0.45">
      <c r="C2221" s="28"/>
      <c r="D2221" s="2"/>
      <c r="E2221" s="5"/>
      <c r="F2221" s="5"/>
      <c r="G2221" s="53">
        <f t="shared" si="68"/>
        <v>0</v>
      </c>
      <c r="H2221" s="48" t="e">
        <f t="shared" si="69"/>
        <v>#DIV/0!</v>
      </c>
      <c r="K2221" s="5"/>
    </row>
    <row r="2222" spans="3:11" x14ac:dyDescent="0.45">
      <c r="C2222" s="28"/>
      <c r="D2222" s="2"/>
      <c r="E2222" s="5"/>
      <c r="F2222" s="5"/>
      <c r="G2222" s="53">
        <f t="shared" si="68"/>
        <v>0</v>
      </c>
      <c r="H2222" s="48" t="e">
        <f t="shared" si="69"/>
        <v>#DIV/0!</v>
      </c>
      <c r="K2222" s="5"/>
    </row>
    <row r="2223" spans="3:11" x14ac:dyDescent="0.45">
      <c r="C2223" s="28"/>
      <c r="D2223" s="2"/>
      <c r="E2223" s="5"/>
      <c r="F2223" s="5"/>
      <c r="G2223" s="53">
        <f t="shared" si="68"/>
        <v>0</v>
      </c>
      <c r="H2223" s="48" t="e">
        <f t="shared" si="69"/>
        <v>#DIV/0!</v>
      </c>
      <c r="K2223" s="5"/>
    </row>
    <row r="2224" spans="3:11" x14ac:dyDescent="0.45">
      <c r="C2224" s="28"/>
      <c r="D2224" s="2"/>
      <c r="E2224" s="5"/>
      <c r="F2224" s="5"/>
      <c r="G2224" s="53">
        <f t="shared" si="68"/>
        <v>0</v>
      </c>
      <c r="H2224" s="48" t="e">
        <f t="shared" si="69"/>
        <v>#DIV/0!</v>
      </c>
      <c r="K2224" s="5"/>
    </row>
    <row r="2225" spans="3:11" x14ac:dyDescent="0.45">
      <c r="C2225" s="28"/>
      <c r="D2225" s="2"/>
      <c r="E2225" s="5"/>
      <c r="F2225" s="5"/>
      <c r="G2225" s="53">
        <f t="shared" si="68"/>
        <v>0</v>
      </c>
      <c r="H2225" s="48" t="e">
        <f t="shared" si="69"/>
        <v>#DIV/0!</v>
      </c>
      <c r="K2225" s="5"/>
    </row>
    <row r="2226" spans="3:11" x14ac:dyDescent="0.45">
      <c r="C2226" s="28"/>
      <c r="D2226" s="2"/>
      <c r="E2226" s="5"/>
      <c r="F2226" s="5"/>
      <c r="G2226" s="53">
        <f t="shared" si="68"/>
        <v>0</v>
      </c>
      <c r="H2226" s="48" t="e">
        <f t="shared" si="69"/>
        <v>#DIV/0!</v>
      </c>
      <c r="K2226" s="5"/>
    </row>
    <row r="2227" spans="3:11" x14ac:dyDescent="0.45">
      <c r="C2227" s="28"/>
      <c r="D2227" s="2"/>
      <c r="E2227" s="5"/>
      <c r="F2227" s="5"/>
      <c r="G2227" s="53">
        <f t="shared" si="68"/>
        <v>0</v>
      </c>
      <c r="H2227" s="48" t="e">
        <f t="shared" si="69"/>
        <v>#DIV/0!</v>
      </c>
      <c r="K2227" s="5"/>
    </row>
    <row r="2228" spans="3:11" x14ac:dyDescent="0.45">
      <c r="C2228" s="28"/>
      <c r="D2228" s="2"/>
      <c r="E2228" s="5"/>
      <c r="F2228" s="5"/>
      <c r="G2228" s="53">
        <f t="shared" si="68"/>
        <v>0</v>
      </c>
      <c r="H2228" s="48" t="e">
        <f t="shared" si="69"/>
        <v>#DIV/0!</v>
      </c>
      <c r="K2228" s="5"/>
    </row>
    <row r="2229" spans="3:11" x14ac:dyDescent="0.45">
      <c r="C2229" s="28"/>
      <c r="D2229" s="2"/>
      <c r="E2229" s="5"/>
      <c r="F2229" s="5"/>
      <c r="G2229" s="53">
        <f t="shared" si="68"/>
        <v>0</v>
      </c>
      <c r="H2229" s="48" t="e">
        <f t="shared" si="69"/>
        <v>#DIV/0!</v>
      </c>
      <c r="K2229" s="5"/>
    </row>
    <row r="2230" spans="3:11" x14ac:dyDescent="0.45">
      <c r="C2230" s="28"/>
      <c r="D2230" s="2"/>
      <c r="E2230" s="5"/>
      <c r="F2230" s="5"/>
      <c r="G2230" s="53">
        <f t="shared" si="68"/>
        <v>0</v>
      </c>
      <c r="H2230" s="48" t="e">
        <f t="shared" si="69"/>
        <v>#DIV/0!</v>
      </c>
      <c r="K2230" s="5"/>
    </row>
    <row r="2231" spans="3:11" x14ac:dyDescent="0.45">
      <c r="C2231" s="28"/>
      <c r="D2231" s="2"/>
      <c r="E2231" s="5"/>
      <c r="F2231" s="5"/>
      <c r="G2231" s="53">
        <f t="shared" si="68"/>
        <v>0</v>
      </c>
      <c r="H2231" s="48" t="e">
        <f t="shared" si="69"/>
        <v>#DIV/0!</v>
      </c>
      <c r="K2231" s="5"/>
    </row>
    <row r="2232" spans="3:11" x14ac:dyDescent="0.45">
      <c r="C2232" s="28"/>
      <c r="D2232" s="2"/>
      <c r="E2232" s="5"/>
      <c r="F2232" s="5"/>
      <c r="G2232" s="53">
        <f t="shared" si="68"/>
        <v>0</v>
      </c>
      <c r="H2232" s="48" t="e">
        <f t="shared" si="69"/>
        <v>#DIV/0!</v>
      </c>
      <c r="K2232" s="5"/>
    </row>
    <row r="2233" spans="3:11" x14ac:dyDescent="0.45">
      <c r="C2233" s="28"/>
      <c r="D2233" s="2"/>
      <c r="E2233" s="5"/>
      <c r="F2233" s="5"/>
      <c r="G2233" s="53">
        <f t="shared" si="68"/>
        <v>0</v>
      </c>
      <c r="H2233" s="48" t="e">
        <f t="shared" si="69"/>
        <v>#DIV/0!</v>
      </c>
      <c r="K2233" s="5"/>
    </row>
    <row r="2234" spans="3:11" x14ac:dyDescent="0.45">
      <c r="C2234" s="28"/>
      <c r="D2234" s="2"/>
      <c r="E2234" s="5"/>
      <c r="F2234" s="5"/>
      <c r="G2234" s="53">
        <f t="shared" si="68"/>
        <v>0</v>
      </c>
      <c r="H2234" s="48" t="e">
        <f t="shared" si="69"/>
        <v>#DIV/0!</v>
      </c>
      <c r="K2234" s="5"/>
    </row>
    <row r="2235" spans="3:11" x14ac:dyDescent="0.45">
      <c r="C2235" s="28"/>
      <c r="D2235" s="2"/>
      <c r="E2235" s="5"/>
      <c r="F2235" s="5"/>
      <c r="G2235" s="53">
        <f t="shared" si="68"/>
        <v>0</v>
      </c>
      <c r="H2235" s="48" t="e">
        <f t="shared" si="69"/>
        <v>#DIV/0!</v>
      </c>
      <c r="K2235" s="5"/>
    </row>
    <row r="2236" spans="3:11" x14ac:dyDescent="0.45">
      <c r="C2236" s="28"/>
      <c r="D2236" s="2"/>
      <c r="E2236" s="5"/>
      <c r="F2236" s="5"/>
      <c r="G2236" s="53">
        <f t="shared" si="68"/>
        <v>0</v>
      </c>
      <c r="H2236" s="48" t="e">
        <f t="shared" si="69"/>
        <v>#DIV/0!</v>
      </c>
      <c r="K2236" s="5"/>
    </row>
    <row r="2237" spans="3:11" x14ac:dyDescent="0.45">
      <c r="C2237" s="28"/>
      <c r="D2237" s="2"/>
      <c r="E2237" s="5"/>
      <c r="F2237" s="5"/>
      <c r="G2237" s="53">
        <f t="shared" si="68"/>
        <v>0</v>
      </c>
      <c r="H2237" s="48" t="e">
        <f t="shared" si="69"/>
        <v>#DIV/0!</v>
      </c>
      <c r="K2237" s="5"/>
    </row>
    <row r="2238" spans="3:11" x14ac:dyDescent="0.45">
      <c r="C2238" s="28"/>
      <c r="D2238" s="2"/>
      <c r="E2238" s="5"/>
      <c r="F2238" s="5"/>
      <c r="G2238" s="53">
        <f t="shared" si="68"/>
        <v>0</v>
      </c>
      <c r="H2238" s="48" t="e">
        <f t="shared" si="69"/>
        <v>#DIV/0!</v>
      </c>
      <c r="K2238" s="5"/>
    </row>
    <row r="2239" spans="3:11" x14ac:dyDescent="0.45">
      <c r="C2239" s="28"/>
      <c r="D2239" s="2"/>
      <c r="E2239" s="5"/>
      <c r="F2239" s="5"/>
      <c r="G2239" s="53">
        <f t="shared" si="68"/>
        <v>0</v>
      </c>
      <c r="H2239" s="48" t="e">
        <f t="shared" si="69"/>
        <v>#DIV/0!</v>
      </c>
      <c r="K2239" s="5"/>
    </row>
    <row r="2240" spans="3:11" x14ac:dyDescent="0.45">
      <c r="C2240" s="28"/>
      <c r="D2240" s="2"/>
      <c r="E2240" s="5"/>
      <c r="F2240" s="5"/>
      <c r="G2240" s="53">
        <f t="shared" si="68"/>
        <v>0</v>
      </c>
      <c r="H2240" s="48" t="e">
        <f t="shared" si="69"/>
        <v>#DIV/0!</v>
      </c>
      <c r="K2240" s="5"/>
    </row>
    <row r="2241" spans="3:11" x14ac:dyDescent="0.45">
      <c r="C2241" s="28"/>
      <c r="D2241" s="2"/>
      <c r="E2241" s="5"/>
      <c r="F2241" s="5"/>
      <c r="G2241" s="53">
        <f t="shared" si="68"/>
        <v>0</v>
      </c>
      <c r="H2241" s="48" t="e">
        <f t="shared" si="69"/>
        <v>#DIV/0!</v>
      </c>
      <c r="K2241" s="5"/>
    </row>
    <row r="2242" spans="3:11" x14ac:dyDescent="0.45">
      <c r="C2242" s="28"/>
      <c r="D2242" s="2"/>
      <c r="E2242" s="5"/>
      <c r="F2242" s="5"/>
      <c r="G2242" s="53">
        <f t="shared" si="68"/>
        <v>0</v>
      </c>
      <c r="H2242" s="48" t="e">
        <f t="shared" si="69"/>
        <v>#DIV/0!</v>
      </c>
      <c r="K2242" s="5"/>
    </row>
    <row r="2243" spans="3:11" x14ac:dyDescent="0.45">
      <c r="C2243" s="28"/>
      <c r="D2243" s="2"/>
      <c r="E2243" s="5"/>
      <c r="F2243" s="5"/>
      <c r="G2243" s="53">
        <f t="shared" si="68"/>
        <v>0</v>
      </c>
      <c r="H2243" s="48" t="e">
        <f t="shared" si="69"/>
        <v>#DIV/0!</v>
      </c>
      <c r="K2243" s="5"/>
    </row>
    <row r="2244" spans="3:11" x14ac:dyDescent="0.45">
      <c r="C2244" s="28"/>
      <c r="D2244" s="2"/>
      <c r="E2244" s="5"/>
      <c r="F2244" s="5"/>
      <c r="G2244" s="53">
        <f t="shared" si="68"/>
        <v>0</v>
      </c>
      <c r="H2244" s="48" t="e">
        <f t="shared" si="69"/>
        <v>#DIV/0!</v>
      </c>
      <c r="K2244" s="5"/>
    </row>
    <row r="2245" spans="3:11" x14ac:dyDescent="0.45">
      <c r="C2245" s="28"/>
      <c r="D2245" s="2"/>
      <c r="E2245" s="5"/>
      <c r="F2245" s="5"/>
      <c r="G2245" s="53">
        <f t="shared" si="68"/>
        <v>0</v>
      </c>
      <c r="H2245" s="48" t="e">
        <f t="shared" si="69"/>
        <v>#DIV/0!</v>
      </c>
      <c r="K2245" s="5"/>
    </row>
    <row r="2246" spans="3:11" x14ac:dyDescent="0.45">
      <c r="C2246" s="28"/>
      <c r="D2246" s="2"/>
      <c r="E2246" s="5"/>
      <c r="F2246" s="5"/>
      <c r="G2246" s="53">
        <f t="shared" si="68"/>
        <v>0</v>
      </c>
      <c r="H2246" s="48" t="e">
        <f t="shared" si="69"/>
        <v>#DIV/0!</v>
      </c>
      <c r="K2246" s="5"/>
    </row>
    <row r="2247" spans="3:11" x14ac:dyDescent="0.45">
      <c r="C2247" s="28"/>
      <c r="D2247" s="2"/>
      <c r="E2247" s="5"/>
      <c r="F2247" s="5"/>
      <c r="G2247" s="53">
        <f t="shared" si="68"/>
        <v>0</v>
      </c>
      <c r="H2247" s="48" t="e">
        <f t="shared" si="69"/>
        <v>#DIV/0!</v>
      </c>
      <c r="K2247" s="5"/>
    </row>
    <row r="2248" spans="3:11" x14ac:dyDescent="0.45">
      <c r="C2248" s="28"/>
      <c r="D2248" s="2"/>
      <c r="E2248" s="5"/>
      <c r="F2248" s="5"/>
      <c r="G2248" s="53">
        <f t="shared" si="68"/>
        <v>0</v>
      </c>
      <c r="H2248" s="48" t="e">
        <f t="shared" si="69"/>
        <v>#DIV/0!</v>
      </c>
      <c r="K2248" s="5"/>
    </row>
    <row r="2249" spans="3:11" x14ac:dyDescent="0.45">
      <c r="C2249" s="28"/>
      <c r="D2249" s="2"/>
      <c r="E2249" s="5"/>
      <c r="F2249" s="5"/>
      <c r="G2249" s="53">
        <f t="shared" si="68"/>
        <v>0</v>
      </c>
      <c r="H2249" s="48" t="e">
        <f t="shared" si="69"/>
        <v>#DIV/0!</v>
      </c>
      <c r="K2249" s="5"/>
    </row>
    <row r="2250" spans="3:11" x14ac:dyDescent="0.45">
      <c r="C2250" s="28"/>
      <c r="D2250" s="2"/>
      <c r="E2250" s="5"/>
      <c r="F2250" s="5"/>
      <c r="G2250" s="53">
        <f t="shared" si="68"/>
        <v>0</v>
      </c>
      <c r="H2250" s="48" t="e">
        <f t="shared" si="69"/>
        <v>#DIV/0!</v>
      </c>
      <c r="K2250" s="5"/>
    </row>
    <row r="2251" spans="3:11" x14ac:dyDescent="0.45">
      <c r="C2251" s="28"/>
      <c r="D2251" s="2"/>
      <c r="E2251" s="5"/>
      <c r="F2251" s="5"/>
      <c r="G2251" s="53">
        <f t="shared" si="68"/>
        <v>0</v>
      </c>
      <c r="H2251" s="48" t="e">
        <f t="shared" si="69"/>
        <v>#DIV/0!</v>
      </c>
      <c r="K2251" s="5"/>
    </row>
    <row r="2252" spans="3:11" x14ac:dyDescent="0.45">
      <c r="C2252" s="28"/>
      <c r="D2252" s="2"/>
      <c r="E2252" s="5"/>
      <c r="F2252" s="5"/>
      <c r="G2252" s="53">
        <f t="shared" si="68"/>
        <v>0</v>
      </c>
      <c r="H2252" s="48" t="e">
        <f t="shared" si="69"/>
        <v>#DIV/0!</v>
      </c>
      <c r="K2252" s="5"/>
    </row>
    <row r="2253" spans="3:11" x14ac:dyDescent="0.45">
      <c r="C2253" s="28"/>
      <c r="D2253" s="2"/>
      <c r="E2253" s="5"/>
      <c r="F2253" s="5"/>
      <c r="G2253" s="53">
        <f t="shared" si="68"/>
        <v>0</v>
      </c>
      <c r="H2253" s="48" t="e">
        <f t="shared" si="69"/>
        <v>#DIV/0!</v>
      </c>
      <c r="K2253" s="5"/>
    </row>
    <row r="2254" spans="3:11" x14ac:dyDescent="0.45">
      <c r="C2254" s="28"/>
      <c r="D2254" s="2"/>
      <c r="E2254" s="5"/>
      <c r="F2254" s="5"/>
      <c r="G2254" s="53">
        <f t="shared" si="68"/>
        <v>0</v>
      </c>
      <c r="H2254" s="48" t="e">
        <f t="shared" si="69"/>
        <v>#DIV/0!</v>
      </c>
      <c r="K2254" s="5"/>
    </row>
    <row r="2255" spans="3:11" x14ac:dyDescent="0.45">
      <c r="C2255" s="28"/>
      <c r="D2255" s="2"/>
      <c r="E2255" s="5"/>
      <c r="F2255" s="5"/>
      <c r="G2255" s="53">
        <f t="shared" si="68"/>
        <v>0</v>
      </c>
      <c r="H2255" s="48" t="e">
        <f t="shared" si="69"/>
        <v>#DIV/0!</v>
      </c>
      <c r="K2255" s="5"/>
    </row>
    <row r="2256" spans="3:11" x14ac:dyDescent="0.45">
      <c r="C2256" s="28"/>
      <c r="D2256" s="2"/>
      <c r="E2256" s="5"/>
      <c r="F2256" s="5"/>
      <c r="G2256" s="53">
        <f t="shared" si="68"/>
        <v>0</v>
      </c>
      <c r="H2256" s="48" t="e">
        <f t="shared" si="69"/>
        <v>#DIV/0!</v>
      </c>
      <c r="K2256" s="5"/>
    </row>
    <row r="2257" spans="3:11" x14ac:dyDescent="0.45">
      <c r="C2257" s="28"/>
      <c r="D2257" s="2"/>
      <c r="E2257" s="5"/>
      <c r="F2257" s="5"/>
      <c r="G2257" s="53">
        <f t="shared" si="68"/>
        <v>0</v>
      </c>
      <c r="H2257" s="48" t="e">
        <f t="shared" si="69"/>
        <v>#DIV/0!</v>
      </c>
      <c r="K2257" s="5"/>
    </row>
    <row r="2258" spans="3:11" x14ac:dyDescent="0.45">
      <c r="C2258" s="28"/>
      <c r="D2258" s="2"/>
      <c r="E2258" s="5"/>
      <c r="F2258" s="5"/>
      <c r="G2258" s="53">
        <f t="shared" si="68"/>
        <v>0</v>
      </c>
      <c r="H2258" s="48" t="e">
        <f t="shared" si="69"/>
        <v>#DIV/0!</v>
      </c>
      <c r="K2258" s="5"/>
    </row>
    <row r="2259" spans="3:11" x14ac:dyDescent="0.45">
      <c r="C2259" s="28"/>
      <c r="D2259" s="2"/>
      <c r="E2259" s="5"/>
      <c r="F2259" s="5"/>
      <c r="G2259" s="53">
        <f t="shared" si="68"/>
        <v>0</v>
      </c>
      <c r="H2259" s="48" t="e">
        <f t="shared" si="69"/>
        <v>#DIV/0!</v>
      </c>
      <c r="K2259" s="5"/>
    </row>
    <row r="2260" spans="3:11" x14ac:dyDescent="0.45">
      <c r="C2260" s="28"/>
      <c r="D2260" s="2"/>
      <c r="E2260" s="5"/>
      <c r="F2260" s="5"/>
      <c r="G2260" s="53">
        <f t="shared" si="68"/>
        <v>0</v>
      </c>
      <c r="H2260" s="48" t="e">
        <f t="shared" si="69"/>
        <v>#DIV/0!</v>
      </c>
      <c r="K2260" s="5"/>
    </row>
    <row r="2261" spans="3:11" x14ac:dyDescent="0.45">
      <c r="C2261" s="28"/>
      <c r="D2261" s="2"/>
      <c r="E2261" s="5"/>
      <c r="F2261" s="5"/>
      <c r="G2261" s="53">
        <f t="shared" si="68"/>
        <v>0</v>
      </c>
      <c r="H2261" s="48" t="e">
        <f t="shared" si="69"/>
        <v>#DIV/0!</v>
      </c>
      <c r="K2261" s="5"/>
    </row>
    <row r="2262" spans="3:11" x14ac:dyDescent="0.45">
      <c r="C2262" s="28"/>
      <c r="D2262" s="2"/>
      <c r="E2262" s="5"/>
      <c r="F2262" s="5"/>
      <c r="G2262" s="53">
        <f t="shared" si="68"/>
        <v>0</v>
      </c>
      <c r="H2262" s="48" t="e">
        <f t="shared" si="69"/>
        <v>#DIV/0!</v>
      </c>
      <c r="K2262" s="5"/>
    </row>
    <row r="2263" spans="3:11" x14ac:dyDescent="0.45">
      <c r="C2263" s="28"/>
      <c r="D2263" s="2"/>
      <c r="E2263" s="5"/>
      <c r="F2263" s="5"/>
      <c r="G2263" s="53">
        <f t="shared" si="68"/>
        <v>0</v>
      </c>
      <c r="H2263" s="48" t="e">
        <f t="shared" si="69"/>
        <v>#DIV/0!</v>
      </c>
      <c r="K2263" s="5"/>
    </row>
    <row r="2264" spans="3:11" x14ac:dyDescent="0.45">
      <c r="C2264" s="28"/>
      <c r="D2264" s="2"/>
      <c r="E2264" s="5"/>
      <c r="F2264" s="5"/>
      <c r="G2264" s="53">
        <f t="shared" si="68"/>
        <v>0</v>
      </c>
      <c r="H2264" s="48" t="e">
        <f t="shared" si="69"/>
        <v>#DIV/0!</v>
      </c>
      <c r="K2264" s="5"/>
    </row>
    <row r="2265" spans="3:11" x14ac:dyDescent="0.45">
      <c r="C2265" s="28"/>
      <c r="D2265" s="2"/>
      <c r="E2265" s="5"/>
      <c r="F2265" s="5"/>
      <c r="G2265" s="53">
        <f t="shared" si="68"/>
        <v>0</v>
      </c>
      <c r="H2265" s="48" t="e">
        <f t="shared" si="69"/>
        <v>#DIV/0!</v>
      </c>
      <c r="K2265" s="5"/>
    </row>
    <row r="2266" spans="3:11" x14ac:dyDescent="0.45">
      <c r="C2266" s="28"/>
      <c r="D2266" s="2"/>
      <c r="E2266" s="5"/>
      <c r="F2266" s="5"/>
      <c r="G2266" s="53">
        <f t="shared" si="68"/>
        <v>0</v>
      </c>
      <c r="H2266" s="48" t="e">
        <f t="shared" si="69"/>
        <v>#DIV/0!</v>
      </c>
      <c r="K2266" s="5"/>
    </row>
    <row r="2267" spans="3:11" x14ac:dyDescent="0.45">
      <c r="C2267" s="28"/>
      <c r="D2267" s="2"/>
      <c r="E2267" s="5"/>
      <c r="F2267" s="5"/>
      <c r="G2267" s="53">
        <f t="shared" si="68"/>
        <v>0</v>
      </c>
      <c r="H2267" s="48" t="e">
        <f t="shared" si="69"/>
        <v>#DIV/0!</v>
      </c>
      <c r="K2267" s="5"/>
    </row>
    <row r="2268" spans="3:11" x14ac:dyDescent="0.45">
      <c r="C2268" s="28"/>
      <c r="D2268" s="2"/>
      <c r="E2268" s="5"/>
      <c r="F2268" s="5"/>
      <c r="G2268" s="53">
        <f t="shared" si="68"/>
        <v>0</v>
      </c>
      <c r="H2268" s="48" t="e">
        <f t="shared" si="69"/>
        <v>#DIV/0!</v>
      </c>
      <c r="K2268" s="5"/>
    </row>
    <row r="2269" spans="3:11" x14ac:dyDescent="0.45">
      <c r="C2269" s="28"/>
      <c r="D2269" s="2"/>
      <c r="E2269" s="5"/>
      <c r="F2269" s="5"/>
      <c r="G2269" s="53">
        <f t="shared" si="68"/>
        <v>0</v>
      </c>
      <c r="H2269" s="48" t="e">
        <f t="shared" si="69"/>
        <v>#DIV/0!</v>
      </c>
      <c r="K2269" s="5"/>
    </row>
    <row r="2270" spans="3:11" x14ac:dyDescent="0.45">
      <c r="C2270" s="28"/>
      <c r="D2270" s="2"/>
      <c r="E2270" s="5"/>
      <c r="F2270" s="5"/>
      <c r="G2270" s="53">
        <f t="shared" si="68"/>
        <v>0</v>
      </c>
      <c r="H2270" s="48" t="e">
        <f t="shared" si="69"/>
        <v>#DIV/0!</v>
      </c>
      <c r="K2270" s="5"/>
    </row>
    <row r="2271" spans="3:11" x14ac:dyDescent="0.45">
      <c r="C2271" s="28"/>
      <c r="D2271" s="2"/>
      <c r="E2271" s="5"/>
      <c r="F2271" s="5"/>
      <c r="G2271" s="53">
        <f t="shared" si="68"/>
        <v>0</v>
      </c>
      <c r="H2271" s="48" t="e">
        <f t="shared" si="69"/>
        <v>#DIV/0!</v>
      </c>
      <c r="K2271" s="5"/>
    </row>
    <row r="2272" spans="3:11" x14ac:dyDescent="0.45">
      <c r="C2272" s="28"/>
      <c r="D2272" s="2"/>
      <c r="E2272" s="5"/>
      <c r="F2272" s="5"/>
      <c r="G2272" s="53">
        <f t="shared" si="68"/>
        <v>0</v>
      </c>
      <c r="H2272" s="48" t="e">
        <f t="shared" si="69"/>
        <v>#DIV/0!</v>
      </c>
      <c r="K2272" s="5"/>
    </row>
    <row r="2273" spans="3:11" x14ac:dyDescent="0.45">
      <c r="C2273" s="28"/>
      <c r="D2273" s="2"/>
      <c r="E2273" s="5"/>
      <c r="F2273" s="5"/>
      <c r="G2273" s="53">
        <f t="shared" si="68"/>
        <v>0</v>
      </c>
      <c r="H2273" s="48" t="e">
        <f t="shared" si="69"/>
        <v>#DIV/0!</v>
      </c>
      <c r="K2273" s="5"/>
    </row>
    <row r="2274" spans="3:11" x14ac:dyDescent="0.45">
      <c r="C2274" s="28"/>
      <c r="D2274" s="2"/>
      <c r="E2274" s="5"/>
      <c r="F2274" s="5"/>
      <c r="G2274" s="53">
        <f t="shared" si="68"/>
        <v>0</v>
      </c>
      <c r="H2274" s="48" t="e">
        <f t="shared" si="69"/>
        <v>#DIV/0!</v>
      </c>
      <c r="K2274" s="5"/>
    </row>
    <row r="2275" spans="3:11" x14ac:dyDescent="0.45">
      <c r="C2275" s="28"/>
      <c r="D2275" s="2"/>
      <c r="E2275" s="5"/>
      <c r="F2275" s="5"/>
      <c r="G2275" s="53">
        <f t="shared" si="68"/>
        <v>0</v>
      </c>
      <c r="H2275" s="48" t="e">
        <f t="shared" si="69"/>
        <v>#DIV/0!</v>
      </c>
      <c r="K2275" s="5"/>
    </row>
    <row r="2276" spans="3:11" x14ac:dyDescent="0.45">
      <c r="C2276" s="28"/>
      <c r="D2276" s="2"/>
      <c r="E2276" s="5"/>
      <c r="F2276" s="5"/>
      <c r="G2276" s="53">
        <f t="shared" si="68"/>
        <v>0</v>
      </c>
      <c r="H2276" s="48" t="e">
        <f t="shared" si="69"/>
        <v>#DIV/0!</v>
      </c>
      <c r="K2276" s="5"/>
    </row>
    <row r="2277" spans="3:11" x14ac:dyDescent="0.45">
      <c r="C2277" s="28"/>
      <c r="D2277" s="2"/>
      <c r="E2277" s="5"/>
      <c r="F2277" s="5"/>
      <c r="G2277" s="53">
        <f t="shared" si="68"/>
        <v>0</v>
      </c>
      <c r="H2277" s="48" t="e">
        <f t="shared" si="69"/>
        <v>#DIV/0!</v>
      </c>
      <c r="K2277" s="5"/>
    </row>
    <row r="2278" spans="3:11" x14ac:dyDescent="0.45">
      <c r="C2278" s="28"/>
      <c r="D2278" s="2"/>
      <c r="E2278" s="5"/>
      <c r="F2278" s="5"/>
      <c r="G2278" s="53">
        <f t="shared" si="68"/>
        <v>0</v>
      </c>
      <c r="H2278" s="48" t="e">
        <f t="shared" si="69"/>
        <v>#DIV/0!</v>
      </c>
      <c r="K2278" s="5"/>
    </row>
    <row r="2279" spans="3:11" x14ac:dyDescent="0.45">
      <c r="C2279" s="28"/>
      <c r="D2279" s="2"/>
      <c r="E2279" s="5"/>
      <c r="F2279" s="5"/>
      <c r="G2279" s="53">
        <f t="shared" ref="G2279:G2342" si="70">E2279-F2279</f>
        <v>0</v>
      </c>
      <c r="H2279" s="48" t="e">
        <f t="shared" ref="H2279:H2342" si="71">G2279/E2279</f>
        <v>#DIV/0!</v>
      </c>
      <c r="K2279" s="5"/>
    </row>
    <row r="2280" spans="3:11" x14ac:dyDescent="0.45">
      <c r="C2280" s="28"/>
      <c r="D2280" s="2"/>
      <c r="E2280" s="5"/>
      <c r="F2280" s="5"/>
      <c r="G2280" s="53">
        <f t="shared" si="70"/>
        <v>0</v>
      </c>
      <c r="H2280" s="48" t="e">
        <f t="shared" si="71"/>
        <v>#DIV/0!</v>
      </c>
      <c r="K2280" s="5"/>
    </row>
    <row r="2281" spans="3:11" x14ac:dyDescent="0.45">
      <c r="C2281" s="28"/>
      <c r="D2281" s="2"/>
      <c r="E2281" s="5"/>
      <c r="F2281" s="5"/>
      <c r="G2281" s="53">
        <f t="shared" si="70"/>
        <v>0</v>
      </c>
      <c r="H2281" s="48" t="e">
        <f t="shared" si="71"/>
        <v>#DIV/0!</v>
      </c>
      <c r="K2281" s="5"/>
    </row>
    <row r="2282" spans="3:11" x14ac:dyDescent="0.45">
      <c r="C2282" s="28"/>
      <c r="D2282" s="2"/>
      <c r="E2282" s="5"/>
      <c r="F2282" s="5"/>
      <c r="G2282" s="53">
        <f t="shared" si="70"/>
        <v>0</v>
      </c>
      <c r="H2282" s="48" t="e">
        <f t="shared" si="71"/>
        <v>#DIV/0!</v>
      </c>
      <c r="K2282" s="5"/>
    </row>
    <row r="2283" spans="3:11" x14ac:dyDescent="0.45">
      <c r="C2283" s="28"/>
      <c r="D2283" s="2"/>
      <c r="E2283" s="5"/>
      <c r="F2283" s="5"/>
      <c r="G2283" s="53">
        <f t="shared" si="70"/>
        <v>0</v>
      </c>
      <c r="H2283" s="48" t="e">
        <f t="shared" si="71"/>
        <v>#DIV/0!</v>
      </c>
      <c r="K2283" s="5"/>
    </row>
    <row r="2284" spans="3:11" x14ac:dyDescent="0.45">
      <c r="C2284" s="28"/>
      <c r="D2284" s="2"/>
      <c r="E2284" s="5"/>
      <c r="F2284" s="5"/>
      <c r="G2284" s="53">
        <f t="shared" si="70"/>
        <v>0</v>
      </c>
      <c r="H2284" s="48" t="e">
        <f t="shared" si="71"/>
        <v>#DIV/0!</v>
      </c>
      <c r="K2284" s="5"/>
    </row>
    <row r="2285" spans="3:11" x14ac:dyDescent="0.45">
      <c r="C2285" s="28"/>
      <c r="D2285" s="2"/>
      <c r="E2285" s="5"/>
      <c r="F2285" s="5"/>
      <c r="G2285" s="53">
        <f t="shared" si="70"/>
        <v>0</v>
      </c>
      <c r="H2285" s="48" t="e">
        <f t="shared" si="71"/>
        <v>#DIV/0!</v>
      </c>
      <c r="K2285" s="5"/>
    </row>
    <row r="2286" spans="3:11" x14ac:dyDescent="0.45">
      <c r="C2286" s="28"/>
      <c r="D2286" s="2"/>
      <c r="E2286" s="5"/>
      <c r="F2286" s="5"/>
      <c r="G2286" s="53">
        <f t="shared" si="70"/>
        <v>0</v>
      </c>
      <c r="H2286" s="48" t="e">
        <f t="shared" si="71"/>
        <v>#DIV/0!</v>
      </c>
      <c r="K2286" s="5"/>
    </row>
    <row r="2287" spans="3:11" x14ac:dyDescent="0.45">
      <c r="C2287" s="28"/>
      <c r="D2287" s="2"/>
      <c r="E2287" s="5"/>
      <c r="F2287" s="5"/>
      <c r="G2287" s="53">
        <f t="shared" si="70"/>
        <v>0</v>
      </c>
      <c r="H2287" s="48" t="e">
        <f t="shared" si="71"/>
        <v>#DIV/0!</v>
      </c>
      <c r="K2287" s="5"/>
    </row>
    <row r="2288" spans="3:11" x14ac:dyDescent="0.45">
      <c r="C2288" s="28"/>
      <c r="D2288" s="2"/>
      <c r="E2288" s="5"/>
      <c r="F2288" s="5"/>
      <c r="G2288" s="53">
        <f t="shared" si="70"/>
        <v>0</v>
      </c>
      <c r="H2288" s="48" t="e">
        <f t="shared" si="71"/>
        <v>#DIV/0!</v>
      </c>
      <c r="K2288" s="5"/>
    </row>
    <row r="2289" spans="3:11" x14ac:dyDescent="0.45">
      <c r="C2289" s="28"/>
      <c r="D2289" s="2"/>
      <c r="E2289" s="5"/>
      <c r="F2289" s="5"/>
      <c r="G2289" s="53">
        <f t="shared" si="70"/>
        <v>0</v>
      </c>
      <c r="H2289" s="48" t="e">
        <f t="shared" si="71"/>
        <v>#DIV/0!</v>
      </c>
      <c r="K2289" s="5"/>
    </row>
    <row r="2290" spans="3:11" x14ac:dyDescent="0.45">
      <c r="C2290" s="28"/>
      <c r="D2290" s="2"/>
      <c r="E2290" s="5"/>
      <c r="F2290" s="5"/>
      <c r="G2290" s="53">
        <f t="shared" si="70"/>
        <v>0</v>
      </c>
      <c r="H2290" s="48" t="e">
        <f t="shared" si="71"/>
        <v>#DIV/0!</v>
      </c>
      <c r="K2290" s="5"/>
    </row>
    <row r="2291" spans="3:11" x14ac:dyDescent="0.45">
      <c r="C2291" s="28"/>
      <c r="D2291" s="2"/>
      <c r="E2291" s="5"/>
      <c r="F2291" s="5"/>
      <c r="G2291" s="53">
        <f t="shared" si="70"/>
        <v>0</v>
      </c>
      <c r="H2291" s="48" t="e">
        <f t="shared" si="71"/>
        <v>#DIV/0!</v>
      </c>
      <c r="K2291" s="5"/>
    </row>
    <row r="2292" spans="3:11" x14ac:dyDescent="0.45">
      <c r="C2292" s="28"/>
      <c r="D2292" s="2"/>
      <c r="E2292" s="5"/>
      <c r="F2292" s="5"/>
      <c r="G2292" s="53">
        <f t="shared" si="70"/>
        <v>0</v>
      </c>
      <c r="H2292" s="48" t="e">
        <f t="shared" si="71"/>
        <v>#DIV/0!</v>
      </c>
      <c r="K2292" s="5"/>
    </row>
    <row r="2293" spans="3:11" x14ac:dyDescent="0.45">
      <c r="C2293" s="28"/>
      <c r="D2293" s="2"/>
      <c r="E2293" s="5"/>
      <c r="F2293" s="5"/>
      <c r="G2293" s="53">
        <f t="shared" si="70"/>
        <v>0</v>
      </c>
      <c r="H2293" s="48" t="e">
        <f t="shared" si="71"/>
        <v>#DIV/0!</v>
      </c>
      <c r="K2293" s="5"/>
    </row>
    <row r="2294" spans="3:11" x14ac:dyDescent="0.45">
      <c r="C2294" s="28"/>
      <c r="D2294" s="2"/>
      <c r="E2294" s="5"/>
      <c r="F2294" s="5"/>
      <c r="G2294" s="53">
        <f t="shared" si="70"/>
        <v>0</v>
      </c>
      <c r="H2294" s="48" t="e">
        <f t="shared" si="71"/>
        <v>#DIV/0!</v>
      </c>
      <c r="K2294" s="5"/>
    </row>
    <row r="2295" spans="3:11" x14ac:dyDescent="0.45">
      <c r="C2295" s="28"/>
      <c r="D2295" s="2"/>
      <c r="E2295" s="5"/>
      <c r="F2295" s="5"/>
      <c r="G2295" s="53">
        <f t="shared" si="70"/>
        <v>0</v>
      </c>
      <c r="H2295" s="48" t="e">
        <f t="shared" si="71"/>
        <v>#DIV/0!</v>
      </c>
      <c r="K2295" s="5"/>
    </row>
    <row r="2296" spans="3:11" x14ac:dyDescent="0.45">
      <c r="C2296" s="28"/>
      <c r="D2296" s="2"/>
      <c r="E2296" s="5"/>
      <c r="F2296" s="5"/>
      <c r="G2296" s="53">
        <f t="shared" si="70"/>
        <v>0</v>
      </c>
      <c r="H2296" s="48" t="e">
        <f t="shared" si="71"/>
        <v>#DIV/0!</v>
      </c>
      <c r="K2296" s="5"/>
    </row>
    <row r="2297" spans="3:11" x14ac:dyDescent="0.45">
      <c r="C2297" s="28"/>
      <c r="D2297" s="2"/>
      <c r="E2297" s="5"/>
      <c r="F2297" s="5"/>
      <c r="G2297" s="53">
        <f t="shared" si="70"/>
        <v>0</v>
      </c>
      <c r="H2297" s="48" t="e">
        <f t="shared" si="71"/>
        <v>#DIV/0!</v>
      </c>
      <c r="K2297" s="5"/>
    </row>
    <row r="2298" spans="3:11" x14ac:dyDescent="0.45">
      <c r="C2298" s="28"/>
      <c r="D2298" s="2"/>
      <c r="E2298" s="5"/>
      <c r="F2298" s="5"/>
      <c r="G2298" s="53">
        <f t="shared" si="70"/>
        <v>0</v>
      </c>
      <c r="H2298" s="48" t="e">
        <f t="shared" si="71"/>
        <v>#DIV/0!</v>
      </c>
      <c r="K2298" s="5"/>
    </row>
    <row r="2299" spans="3:11" x14ac:dyDescent="0.45">
      <c r="C2299" s="28"/>
      <c r="D2299" s="2"/>
      <c r="E2299" s="5"/>
      <c r="F2299" s="5"/>
      <c r="G2299" s="53">
        <f t="shared" si="70"/>
        <v>0</v>
      </c>
      <c r="H2299" s="48" t="e">
        <f t="shared" si="71"/>
        <v>#DIV/0!</v>
      </c>
      <c r="K2299" s="5"/>
    </row>
    <row r="2300" spans="3:11" x14ac:dyDescent="0.45">
      <c r="C2300" s="28"/>
      <c r="D2300" s="2"/>
      <c r="E2300" s="5"/>
      <c r="F2300" s="5"/>
      <c r="G2300" s="53">
        <f t="shared" si="70"/>
        <v>0</v>
      </c>
      <c r="H2300" s="48" t="e">
        <f t="shared" si="71"/>
        <v>#DIV/0!</v>
      </c>
      <c r="K2300" s="5"/>
    </row>
    <row r="2301" spans="3:11" x14ac:dyDescent="0.45">
      <c r="C2301" s="28"/>
      <c r="D2301" s="2"/>
      <c r="E2301" s="5"/>
      <c r="F2301" s="5"/>
      <c r="G2301" s="53">
        <f t="shared" si="70"/>
        <v>0</v>
      </c>
      <c r="H2301" s="48" t="e">
        <f t="shared" si="71"/>
        <v>#DIV/0!</v>
      </c>
      <c r="K2301" s="5"/>
    </row>
    <row r="2302" spans="3:11" x14ac:dyDescent="0.45">
      <c r="C2302" s="28"/>
      <c r="D2302" s="2"/>
      <c r="E2302" s="5"/>
      <c r="F2302" s="5"/>
      <c r="G2302" s="53">
        <f t="shared" si="70"/>
        <v>0</v>
      </c>
      <c r="H2302" s="48" t="e">
        <f t="shared" si="71"/>
        <v>#DIV/0!</v>
      </c>
      <c r="K2302" s="5"/>
    </row>
    <row r="2303" spans="3:11" x14ac:dyDescent="0.45">
      <c r="C2303" s="28"/>
      <c r="D2303" s="2"/>
      <c r="E2303" s="5"/>
      <c r="F2303" s="5"/>
      <c r="G2303" s="53">
        <f t="shared" si="70"/>
        <v>0</v>
      </c>
      <c r="H2303" s="48" t="e">
        <f t="shared" si="71"/>
        <v>#DIV/0!</v>
      </c>
      <c r="K2303" s="5"/>
    </row>
    <row r="2304" spans="3:11" x14ac:dyDescent="0.45">
      <c r="C2304" s="28"/>
      <c r="D2304" s="2"/>
      <c r="E2304" s="5"/>
      <c r="F2304" s="5"/>
      <c r="G2304" s="53">
        <f t="shared" si="70"/>
        <v>0</v>
      </c>
      <c r="H2304" s="48" t="e">
        <f t="shared" si="71"/>
        <v>#DIV/0!</v>
      </c>
      <c r="K2304" s="5"/>
    </row>
    <row r="2305" spans="3:11" x14ac:dyDescent="0.45">
      <c r="C2305" s="28"/>
      <c r="D2305" s="2"/>
      <c r="E2305" s="5"/>
      <c r="F2305" s="5"/>
      <c r="G2305" s="53">
        <f t="shared" si="70"/>
        <v>0</v>
      </c>
      <c r="H2305" s="48" t="e">
        <f t="shared" si="71"/>
        <v>#DIV/0!</v>
      </c>
      <c r="K2305" s="5"/>
    </row>
    <row r="2306" spans="3:11" x14ac:dyDescent="0.45">
      <c r="C2306" s="28"/>
      <c r="D2306" s="2"/>
      <c r="E2306" s="5"/>
      <c r="F2306" s="5"/>
      <c r="G2306" s="53">
        <f t="shared" si="70"/>
        <v>0</v>
      </c>
      <c r="H2306" s="48" t="e">
        <f t="shared" si="71"/>
        <v>#DIV/0!</v>
      </c>
      <c r="K2306" s="5"/>
    </row>
    <row r="2307" spans="3:11" x14ac:dyDescent="0.45">
      <c r="C2307" s="28"/>
      <c r="D2307" s="2"/>
      <c r="E2307" s="5"/>
      <c r="F2307" s="5"/>
      <c r="G2307" s="53">
        <f t="shared" si="70"/>
        <v>0</v>
      </c>
      <c r="H2307" s="48" t="e">
        <f t="shared" si="71"/>
        <v>#DIV/0!</v>
      </c>
      <c r="K2307" s="5"/>
    </row>
    <row r="2308" spans="3:11" x14ac:dyDescent="0.45">
      <c r="C2308" s="28"/>
      <c r="D2308" s="2"/>
      <c r="E2308" s="5"/>
      <c r="F2308" s="5"/>
      <c r="G2308" s="53">
        <f t="shared" si="70"/>
        <v>0</v>
      </c>
      <c r="H2308" s="48" t="e">
        <f t="shared" si="71"/>
        <v>#DIV/0!</v>
      </c>
      <c r="K2308" s="5"/>
    </row>
    <row r="2309" spans="3:11" x14ac:dyDescent="0.45">
      <c r="C2309" s="28"/>
      <c r="D2309" s="2"/>
      <c r="E2309" s="5"/>
      <c r="F2309" s="5"/>
      <c r="G2309" s="53">
        <f t="shared" si="70"/>
        <v>0</v>
      </c>
      <c r="H2309" s="48" t="e">
        <f t="shared" si="71"/>
        <v>#DIV/0!</v>
      </c>
      <c r="K2309" s="5"/>
    </row>
    <row r="2310" spans="3:11" x14ac:dyDescent="0.45">
      <c r="C2310" s="28"/>
      <c r="D2310" s="2"/>
      <c r="E2310" s="5"/>
      <c r="F2310" s="5"/>
      <c r="G2310" s="53">
        <f t="shared" si="70"/>
        <v>0</v>
      </c>
      <c r="H2310" s="48" t="e">
        <f t="shared" si="71"/>
        <v>#DIV/0!</v>
      </c>
      <c r="K2310" s="5"/>
    </row>
    <row r="2311" spans="3:11" x14ac:dyDescent="0.45">
      <c r="C2311" s="28"/>
      <c r="D2311" s="2"/>
      <c r="E2311" s="5"/>
      <c r="F2311" s="5"/>
      <c r="G2311" s="53">
        <f t="shared" si="70"/>
        <v>0</v>
      </c>
      <c r="H2311" s="48" t="e">
        <f t="shared" si="71"/>
        <v>#DIV/0!</v>
      </c>
      <c r="K2311" s="5"/>
    </row>
    <row r="2312" spans="3:11" x14ac:dyDescent="0.45">
      <c r="C2312" s="28"/>
      <c r="D2312" s="2"/>
      <c r="E2312" s="5"/>
      <c r="F2312" s="5"/>
      <c r="G2312" s="53">
        <f t="shared" si="70"/>
        <v>0</v>
      </c>
      <c r="H2312" s="48" t="e">
        <f t="shared" si="71"/>
        <v>#DIV/0!</v>
      </c>
      <c r="K2312" s="5"/>
    </row>
    <row r="2313" spans="3:11" x14ac:dyDescent="0.45">
      <c r="C2313" s="28"/>
      <c r="D2313" s="2"/>
      <c r="E2313" s="5"/>
      <c r="F2313" s="5"/>
      <c r="G2313" s="53">
        <f t="shared" si="70"/>
        <v>0</v>
      </c>
      <c r="H2313" s="48" t="e">
        <f t="shared" si="71"/>
        <v>#DIV/0!</v>
      </c>
      <c r="K2313" s="5"/>
    </row>
    <row r="2314" spans="3:11" x14ac:dyDescent="0.45">
      <c r="C2314" s="28"/>
      <c r="D2314" s="2"/>
      <c r="E2314" s="5"/>
      <c r="F2314" s="5"/>
      <c r="G2314" s="53">
        <f t="shared" si="70"/>
        <v>0</v>
      </c>
      <c r="H2314" s="48" t="e">
        <f t="shared" si="71"/>
        <v>#DIV/0!</v>
      </c>
      <c r="K2314" s="5"/>
    </row>
    <row r="2315" spans="3:11" x14ac:dyDescent="0.45">
      <c r="C2315" s="28"/>
      <c r="D2315" s="2"/>
      <c r="E2315" s="5"/>
      <c r="F2315" s="5"/>
      <c r="G2315" s="53">
        <f t="shared" si="70"/>
        <v>0</v>
      </c>
      <c r="H2315" s="48" t="e">
        <f t="shared" si="71"/>
        <v>#DIV/0!</v>
      </c>
      <c r="K2315" s="5"/>
    </row>
    <row r="2316" spans="3:11" x14ac:dyDescent="0.45">
      <c r="C2316" s="28"/>
      <c r="D2316" s="2"/>
      <c r="E2316" s="5"/>
      <c r="F2316" s="5"/>
      <c r="G2316" s="53">
        <f t="shared" si="70"/>
        <v>0</v>
      </c>
      <c r="H2316" s="48" t="e">
        <f t="shared" si="71"/>
        <v>#DIV/0!</v>
      </c>
      <c r="K2316" s="5"/>
    </row>
    <row r="2317" spans="3:11" x14ac:dyDescent="0.45">
      <c r="C2317" s="28"/>
      <c r="D2317" s="2"/>
      <c r="E2317" s="5"/>
      <c r="F2317" s="5"/>
      <c r="G2317" s="53">
        <f t="shared" si="70"/>
        <v>0</v>
      </c>
      <c r="H2317" s="48" t="e">
        <f t="shared" si="71"/>
        <v>#DIV/0!</v>
      </c>
      <c r="K2317" s="5"/>
    </row>
    <row r="2318" spans="3:11" x14ac:dyDescent="0.45">
      <c r="C2318" s="28"/>
      <c r="D2318" s="2"/>
      <c r="E2318" s="5"/>
      <c r="F2318" s="5"/>
      <c r="G2318" s="53">
        <f t="shared" si="70"/>
        <v>0</v>
      </c>
      <c r="H2318" s="48" t="e">
        <f t="shared" si="71"/>
        <v>#DIV/0!</v>
      </c>
      <c r="K2318" s="5"/>
    </row>
    <row r="2319" spans="3:11" x14ac:dyDescent="0.45">
      <c r="C2319" s="28"/>
      <c r="D2319" s="2"/>
      <c r="E2319" s="5"/>
      <c r="F2319" s="5"/>
      <c r="G2319" s="53">
        <f t="shared" si="70"/>
        <v>0</v>
      </c>
      <c r="H2319" s="48" t="e">
        <f t="shared" si="71"/>
        <v>#DIV/0!</v>
      </c>
      <c r="K2319" s="5"/>
    </row>
    <row r="2320" spans="3:11" x14ac:dyDescent="0.45">
      <c r="C2320" s="28"/>
      <c r="D2320" s="2"/>
      <c r="E2320" s="5"/>
      <c r="F2320" s="5"/>
      <c r="G2320" s="53">
        <f t="shared" si="70"/>
        <v>0</v>
      </c>
      <c r="H2320" s="48" t="e">
        <f t="shared" si="71"/>
        <v>#DIV/0!</v>
      </c>
      <c r="K2320" s="5"/>
    </row>
    <row r="2321" spans="3:11" x14ac:dyDescent="0.45">
      <c r="C2321" s="28"/>
      <c r="D2321" s="2"/>
      <c r="E2321" s="5"/>
      <c r="F2321" s="5"/>
      <c r="G2321" s="53">
        <f t="shared" si="70"/>
        <v>0</v>
      </c>
      <c r="H2321" s="48" t="e">
        <f t="shared" si="71"/>
        <v>#DIV/0!</v>
      </c>
      <c r="K2321" s="5"/>
    </row>
    <row r="2322" spans="3:11" x14ac:dyDescent="0.45">
      <c r="C2322" s="28"/>
      <c r="D2322" s="2"/>
      <c r="E2322" s="5"/>
      <c r="F2322" s="5"/>
      <c r="G2322" s="53">
        <f t="shared" si="70"/>
        <v>0</v>
      </c>
      <c r="H2322" s="48" t="e">
        <f t="shared" si="71"/>
        <v>#DIV/0!</v>
      </c>
      <c r="K2322" s="5"/>
    </row>
    <row r="2323" spans="3:11" x14ac:dyDescent="0.45">
      <c r="C2323" s="28"/>
      <c r="D2323" s="2"/>
      <c r="E2323" s="5"/>
      <c r="F2323" s="5"/>
      <c r="G2323" s="53">
        <f t="shared" si="70"/>
        <v>0</v>
      </c>
      <c r="H2323" s="48" t="e">
        <f t="shared" si="71"/>
        <v>#DIV/0!</v>
      </c>
      <c r="K2323" s="5"/>
    </row>
    <row r="2324" spans="3:11" x14ac:dyDescent="0.45">
      <c r="C2324" s="28"/>
      <c r="D2324" s="2"/>
      <c r="E2324" s="5"/>
      <c r="F2324" s="5"/>
      <c r="G2324" s="53">
        <f t="shared" si="70"/>
        <v>0</v>
      </c>
      <c r="H2324" s="48" t="e">
        <f t="shared" si="71"/>
        <v>#DIV/0!</v>
      </c>
      <c r="K2324" s="5"/>
    </row>
    <row r="2325" spans="3:11" x14ac:dyDescent="0.45">
      <c r="C2325" s="28"/>
      <c r="D2325" s="2"/>
      <c r="E2325" s="5"/>
      <c r="F2325" s="5"/>
      <c r="G2325" s="53">
        <f t="shared" si="70"/>
        <v>0</v>
      </c>
      <c r="H2325" s="48" t="e">
        <f t="shared" si="71"/>
        <v>#DIV/0!</v>
      </c>
      <c r="K2325" s="5"/>
    </row>
    <row r="2326" spans="3:11" x14ac:dyDescent="0.45">
      <c r="C2326" s="28"/>
      <c r="D2326" s="2"/>
      <c r="E2326" s="5"/>
      <c r="F2326" s="5"/>
      <c r="G2326" s="53">
        <f t="shared" si="70"/>
        <v>0</v>
      </c>
      <c r="H2326" s="48" t="e">
        <f t="shared" si="71"/>
        <v>#DIV/0!</v>
      </c>
      <c r="K2326" s="5"/>
    </row>
    <row r="2327" spans="3:11" x14ac:dyDescent="0.45">
      <c r="C2327" s="28"/>
      <c r="D2327" s="2"/>
      <c r="E2327" s="5"/>
      <c r="F2327" s="5"/>
      <c r="G2327" s="53">
        <f t="shared" si="70"/>
        <v>0</v>
      </c>
      <c r="H2327" s="48" t="e">
        <f t="shared" si="71"/>
        <v>#DIV/0!</v>
      </c>
      <c r="K2327" s="5"/>
    </row>
    <row r="2328" spans="3:11" x14ac:dyDescent="0.45">
      <c r="C2328" s="28"/>
      <c r="D2328" s="2"/>
      <c r="E2328" s="5"/>
      <c r="F2328" s="5"/>
      <c r="G2328" s="53">
        <f t="shared" si="70"/>
        <v>0</v>
      </c>
      <c r="H2328" s="48" t="e">
        <f t="shared" si="71"/>
        <v>#DIV/0!</v>
      </c>
      <c r="K2328" s="5"/>
    </row>
    <row r="2329" spans="3:11" x14ac:dyDescent="0.45">
      <c r="C2329" s="28"/>
      <c r="D2329" s="2"/>
      <c r="E2329" s="5"/>
      <c r="F2329" s="5"/>
      <c r="G2329" s="53">
        <f t="shared" si="70"/>
        <v>0</v>
      </c>
      <c r="H2329" s="48" t="e">
        <f t="shared" si="71"/>
        <v>#DIV/0!</v>
      </c>
      <c r="K2329" s="5"/>
    </row>
    <row r="2330" spans="3:11" x14ac:dyDescent="0.45">
      <c r="C2330" s="28"/>
      <c r="D2330" s="2"/>
      <c r="E2330" s="5"/>
      <c r="F2330" s="5"/>
      <c r="G2330" s="53">
        <f t="shared" si="70"/>
        <v>0</v>
      </c>
      <c r="H2330" s="48" t="e">
        <f t="shared" si="71"/>
        <v>#DIV/0!</v>
      </c>
      <c r="K2330" s="5"/>
    </row>
    <row r="2331" spans="3:11" x14ac:dyDescent="0.45">
      <c r="C2331" s="28"/>
      <c r="D2331" s="2"/>
      <c r="E2331" s="5"/>
      <c r="F2331" s="5"/>
      <c r="G2331" s="53">
        <f t="shared" si="70"/>
        <v>0</v>
      </c>
      <c r="H2331" s="48" t="e">
        <f t="shared" si="71"/>
        <v>#DIV/0!</v>
      </c>
      <c r="K2331" s="5"/>
    </row>
    <row r="2332" spans="3:11" x14ac:dyDescent="0.45">
      <c r="C2332" s="28"/>
      <c r="D2332" s="2"/>
      <c r="E2332" s="5"/>
      <c r="F2332" s="5"/>
      <c r="G2332" s="53">
        <f t="shared" si="70"/>
        <v>0</v>
      </c>
      <c r="H2332" s="48" t="e">
        <f t="shared" si="71"/>
        <v>#DIV/0!</v>
      </c>
      <c r="K2332" s="5"/>
    </row>
    <row r="2333" spans="3:11" x14ac:dyDescent="0.45">
      <c r="C2333" s="28"/>
      <c r="D2333" s="2"/>
      <c r="E2333" s="5"/>
      <c r="F2333" s="5"/>
      <c r="G2333" s="53">
        <f t="shared" si="70"/>
        <v>0</v>
      </c>
      <c r="H2333" s="48" t="e">
        <f t="shared" si="71"/>
        <v>#DIV/0!</v>
      </c>
      <c r="K2333" s="5"/>
    </row>
    <row r="2334" spans="3:11" x14ac:dyDescent="0.45">
      <c r="C2334" s="28"/>
      <c r="D2334" s="2"/>
      <c r="E2334" s="5"/>
      <c r="F2334" s="5"/>
      <c r="G2334" s="53">
        <f t="shared" si="70"/>
        <v>0</v>
      </c>
      <c r="H2334" s="48" t="e">
        <f t="shared" si="71"/>
        <v>#DIV/0!</v>
      </c>
      <c r="K2334" s="5"/>
    </row>
    <row r="2335" spans="3:11" x14ac:dyDescent="0.45">
      <c r="C2335" s="28"/>
      <c r="D2335" s="2"/>
      <c r="E2335" s="5"/>
      <c r="F2335" s="5"/>
      <c r="G2335" s="53">
        <f t="shared" si="70"/>
        <v>0</v>
      </c>
      <c r="H2335" s="48" t="e">
        <f t="shared" si="71"/>
        <v>#DIV/0!</v>
      </c>
      <c r="K2335" s="5"/>
    </row>
    <row r="2336" spans="3:11" x14ac:dyDescent="0.45">
      <c r="C2336" s="28"/>
      <c r="D2336" s="2"/>
      <c r="E2336" s="5"/>
      <c r="F2336" s="5"/>
      <c r="G2336" s="53">
        <f t="shared" si="70"/>
        <v>0</v>
      </c>
      <c r="H2336" s="48" t="e">
        <f t="shared" si="71"/>
        <v>#DIV/0!</v>
      </c>
      <c r="K2336" s="5"/>
    </row>
    <row r="2337" spans="3:11" x14ac:dyDescent="0.45">
      <c r="C2337" s="28"/>
      <c r="D2337" s="2"/>
      <c r="E2337" s="5"/>
      <c r="F2337" s="5"/>
      <c r="G2337" s="53">
        <f t="shared" si="70"/>
        <v>0</v>
      </c>
      <c r="H2337" s="48" t="e">
        <f t="shared" si="71"/>
        <v>#DIV/0!</v>
      </c>
      <c r="K2337" s="5"/>
    </row>
    <row r="2338" spans="3:11" x14ac:dyDescent="0.45">
      <c r="C2338" s="28"/>
      <c r="D2338" s="2"/>
      <c r="E2338" s="5"/>
      <c r="F2338" s="5"/>
      <c r="G2338" s="53">
        <f t="shared" si="70"/>
        <v>0</v>
      </c>
      <c r="H2338" s="48" t="e">
        <f t="shared" si="71"/>
        <v>#DIV/0!</v>
      </c>
      <c r="K2338" s="5"/>
    </row>
    <row r="2339" spans="3:11" x14ac:dyDescent="0.45">
      <c r="C2339" s="28"/>
      <c r="D2339" s="2"/>
      <c r="E2339" s="5"/>
      <c r="F2339" s="5"/>
      <c r="G2339" s="53">
        <f t="shared" si="70"/>
        <v>0</v>
      </c>
      <c r="H2339" s="48" t="e">
        <f t="shared" si="71"/>
        <v>#DIV/0!</v>
      </c>
      <c r="K2339" s="5"/>
    </row>
    <row r="2340" spans="3:11" x14ac:dyDescent="0.45">
      <c r="C2340" s="28"/>
      <c r="D2340" s="2"/>
      <c r="E2340" s="5"/>
      <c r="F2340" s="5"/>
      <c r="G2340" s="53">
        <f t="shared" si="70"/>
        <v>0</v>
      </c>
      <c r="H2340" s="48" t="e">
        <f t="shared" si="71"/>
        <v>#DIV/0!</v>
      </c>
      <c r="K2340" s="5"/>
    </row>
    <row r="2341" spans="3:11" x14ac:dyDescent="0.45">
      <c r="C2341" s="28"/>
      <c r="D2341" s="2"/>
      <c r="E2341" s="5"/>
      <c r="F2341" s="5"/>
      <c r="G2341" s="53">
        <f t="shared" si="70"/>
        <v>0</v>
      </c>
      <c r="H2341" s="48" t="e">
        <f t="shared" si="71"/>
        <v>#DIV/0!</v>
      </c>
      <c r="K2341" s="5"/>
    </row>
    <row r="2342" spans="3:11" x14ac:dyDescent="0.45">
      <c r="C2342" s="28"/>
      <c r="D2342" s="2"/>
      <c r="E2342" s="5"/>
      <c r="F2342" s="5"/>
      <c r="G2342" s="53">
        <f t="shared" si="70"/>
        <v>0</v>
      </c>
      <c r="H2342" s="48" t="e">
        <f t="shared" si="71"/>
        <v>#DIV/0!</v>
      </c>
      <c r="K2342" s="5"/>
    </row>
    <row r="2343" spans="3:11" x14ac:dyDescent="0.45">
      <c r="C2343" s="28"/>
      <c r="D2343" s="2"/>
      <c r="E2343" s="5"/>
      <c r="F2343" s="5"/>
      <c r="G2343" s="53">
        <f t="shared" ref="G2343:G2406" si="72">E2343-F2343</f>
        <v>0</v>
      </c>
      <c r="H2343" s="48" t="e">
        <f t="shared" ref="H2343:H2406" si="73">G2343/E2343</f>
        <v>#DIV/0!</v>
      </c>
      <c r="K2343" s="5"/>
    </row>
    <row r="2344" spans="3:11" x14ac:dyDescent="0.45">
      <c r="C2344" s="28"/>
      <c r="D2344" s="2"/>
      <c r="E2344" s="5"/>
      <c r="F2344" s="5"/>
      <c r="G2344" s="53">
        <f t="shared" si="72"/>
        <v>0</v>
      </c>
      <c r="H2344" s="48" t="e">
        <f t="shared" si="73"/>
        <v>#DIV/0!</v>
      </c>
      <c r="K2344" s="5"/>
    </row>
    <row r="2345" spans="3:11" x14ac:dyDescent="0.45">
      <c r="C2345" s="28"/>
      <c r="D2345" s="2"/>
      <c r="E2345" s="5"/>
      <c r="F2345" s="5"/>
      <c r="G2345" s="53">
        <f t="shared" si="72"/>
        <v>0</v>
      </c>
      <c r="H2345" s="48" t="e">
        <f t="shared" si="73"/>
        <v>#DIV/0!</v>
      </c>
      <c r="K2345" s="5"/>
    </row>
    <row r="2346" spans="3:11" x14ac:dyDescent="0.45">
      <c r="C2346" s="28"/>
      <c r="D2346" s="2"/>
      <c r="E2346" s="5"/>
      <c r="F2346" s="5"/>
      <c r="G2346" s="53">
        <f t="shared" si="72"/>
        <v>0</v>
      </c>
      <c r="H2346" s="48" t="e">
        <f t="shared" si="73"/>
        <v>#DIV/0!</v>
      </c>
      <c r="K2346" s="5"/>
    </row>
    <row r="2347" spans="3:11" x14ac:dyDescent="0.45">
      <c r="C2347" s="28"/>
      <c r="D2347" s="2"/>
      <c r="E2347" s="5"/>
      <c r="F2347" s="5"/>
      <c r="G2347" s="53">
        <f t="shared" si="72"/>
        <v>0</v>
      </c>
      <c r="H2347" s="48" t="e">
        <f t="shared" si="73"/>
        <v>#DIV/0!</v>
      </c>
      <c r="K2347" s="5"/>
    </row>
    <row r="2348" spans="3:11" x14ac:dyDescent="0.45">
      <c r="C2348" s="28"/>
      <c r="D2348" s="2"/>
      <c r="E2348" s="5"/>
      <c r="F2348" s="5"/>
      <c r="G2348" s="53">
        <f t="shared" si="72"/>
        <v>0</v>
      </c>
      <c r="H2348" s="48" t="e">
        <f t="shared" si="73"/>
        <v>#DIV/0!</v>
      </c>
      <c r="K2348" s="5"/>
    </row>
    <row r="2349" spans="3:11" x14ac:dyDescent="0.45">
      <c r="C2349" s="28"/>
      <c r="D2349" s="2"/>
      <c r="E2349" s="5"/>
      <c r="F2349" s="5"/>
      <c r="G2349" s="53">
        <f t="shared" si="72"/>
        <v>0</v>
      </c>
      <c r="H2349" s="48" t="e">
        <f t="shared" si="73"/>
        <v>#DIV/0!</v>
      </c>
      <c r="K2349" s="5"/>
    </row>
    <row r="2350" spans="3:11" x14ac:dyDescent="0.45">
      <c r="C2350" s="28"/>
      <c r="D2350" s="2"/>
      <c r="E2350" s="5"/>
      <c r="F2350" s="5"/>
      <c r="G2350" s="53">
        <f t="shared" si="72"/>
        <v>0</v>
      </c>
      <c r="H2350" s="48" t="e">
        <f t="shared" si="73"/>
        <v>#DIV/0!</v>
      </c>
      <c r="K2350" s="5"/>
    </row>
    <row r="2351" spans="3:11" x14ac:dyDescent="0.45">
      <c r="C2351" s="28"/>
      <c r="D2351" s="2"/>
      <c r="E2351" s="5"/>
      <c r="F2351" s="5"/>
      <c r="G2351" s="53">
        <f t="shared" si="72"/>
        <v>0</v>
      </c>
      <c r="H2351" s="48" t="e">
        <f t="shared" si="73"/>
        <v>#DIV/0!</v>
      </c>
      <c r="K2351" s="5"/>
    </row>
    <row r="2352" spans="3:11" x14ac:dyDescent="0.45">
      <c r="C2352" s="28"/>
      <c r="D2352" s="2"/>
      <c r="E2352" s="5"/>
      <c r="F2352" s="5"/>
      <c r="G2352" s="53">
        <f t="shared" si="72"/>
        <v>0</v>
      </c>
      <c r="H2352" s="48" t="e">
        <f t="shared" si="73"/>
        <v>#DIV/0!</v>
      </c>
      <c r="K2352" s="5"/>
    </row>
    <row r="2353" spans="3:11" x14ac:dyDescent="0.45">
      <c r="C2353" s="28"/>
      <c r="D2353" s="2"/>
      <c r="E2353" s="5"/>
      <c r="F2353" s="5"/>
      <c r="G2353" s="53">
        <f t="shared" si="72"/>
        <v>0</v>
      </c>
      <c r="H2353" s="48" t="e">
        <f t="shared" si="73"/>
        <v>#DIV/0!</v>
      </c>
      <c r="K2353" s="5"/>
    </row>
    <row r="2354" spans="3:11" x14ac:dyDescent="0.45">
      <c r="C2354" s="28"/>
      <c r="D2354" s="2"/>
      <c r="E2354" s="5"/>
      <c r="F2354" s="5"/>
      <c r="G2354" s="53">
        <f t="shared" si="72"/>
        <v>0</v>
      </c>
      <c r="H2354" s="48" t="e">
        <f t="shared" si="73"/>
        <v>#DIV/0!</v>
      </c>
      <c r="K2354" s="5"/>
    </row>
    <row r="2355" spans="3:11" x14ac:dyDescent="0.45">
      <c r="C2355" s="28"/>
      <c r="D2355" s="2"/>
      <c r="E2355" s="5"/>
      <c r="F2355" s="5"/>
      <c r="G2355" s="53">
        <f t="shared" si="72"/>
        <v>0</v>
      </c>
      <c r="H2355" s="48" t="e">
        <f t="shared" si="73"/>
        <v>#DIV/0!</v>
      </c>
      <c r="K2355" s="5"/>
    </row>
    <row r="2356" spans="3:11" x14ac:dyDescent="0.45">
      <c r="C2356" s="28"/>
      <c r="D2356" s="2"/>
      <c r="E2356" s="5"/>
      <c r="F2356" s="5"/>
      <c r="G2356" s="53">
        <f t="shared" si="72"/>
        <v>0</v>
      </c>
      <c r="H2356" s="48" t="e">
        <f t="shared" si="73"/>
        <v>#DIV/0!</v>
      </c>
      <c r="K2356" s="5"/>
    </row>
    <row r="2357" spans="3:11" x14ac:dyDescent="0.45">
      <c r="C2357" s="28"/>
      <c r="D2357" s="2"/>
      <c r="E2357" s="5"/>
      <c r="F2357" s="5"/>
      <c r="G2357" s="53">
        <f t="shared" si="72"/>
        <v>0</v>
      </c>
      <c r="H2357" s="48" t="e">
        <f t="shared" si="73"/>
        <v>#DIV/0!</v>
      </c>
      <c r="K2357" s="5"/>
    </row>
    <row r="2358" spans="3:11" x14ac:dyDescent="0.45">
      <c r="C2358" s="28"/>
      <c r="D2358" s="2"/>
      <c r="E2358" s="5"/>
      <c r="F2358" s="5"/>
      <c r="G2358" s="53">
        <f t="shared" si="72"/>
        <v>0</v>
      </c>
      <c r="H2358" s="48" t="e">
        <f t="shared" si="73"/>
        <v>#DIV/0!</v>
      </c>
      <c r="K2358" s="5"/>
    </row>
    <row r="2359" spans="3:11" x14ac:dyDescent="0.45">
      <c r="C2359" s="28"/>
      <c r="D2359" s="2"/>
      <c r="E2359" s="5"/>
      <c r="F2359" s="5"/>
      <c r="G2359" s="53">
        <f t="shared" si="72"/>
        <v>0</v>
      </c>
      <c r="H2359" s="48" t="e">
        <f t="shared" si="73"/>
        <v>#DIV/0!</v>
      </c>
      <c r="K2359" s="5"/>
    </row>
    <row r="2360" spans="3:11" x14ac:dyDescent="0.45">
      <c r="C2360" s="28"/>
      <c r="D2360" s="2"/>
      <c r="E2360" s="5"/>
      <c r="F2360" s="5"/>
      <c r="G2360" s="53">
        <f t="shared" si="72"/>
        <v>0</v>
      </c>
      <c r="H2360" s="48" t="e">
        <f t="shared" si="73"/>
        <v>#DIV/0!</v>
      </c>
      <c r="K2360" s="5"/>
    </row>
    <row r="2361" spans="3:11" x14ac:dyDescent="0.45">
      <c r="C2361" s="28"/>
      <c r="D2361" s="2"/>
      <c r="E2361" s="5"/>
      <c r="F2361" s="5"/>
      <c r="G2361" s="53">
        <f t="shared" si="72"/>
        <v>0</v>
      </c>
      <c r="H2361" s="48" t="e">
        <f t="shared" si="73"/>
        <v>#DIV/0!</v>
      </c>
      <c r="K2361" s="5"/>
    </row>
    <row r="2362" spans="3:11" x14ac:dyDescent="0.45">
      <c r="C2362" s="28"/>
      <c r="D2362" s="2"/>
      <c r="E2362" s="5"/>
      <c r="F2362" s="5"/>
      <c r="G2362" s="53">
        <f t="shared" si="72"/>
        <v>0</v>
      </c>
      <c r="H2362" s="48" t="e">
        <f t="shared" si="73"/>
        <v>#DIV/0!</v>
      </c>
      <c r="K2362" s="5"/>
    </row>
    <row r="2363" spans="3:11" x14ac:dyDescent="0.45">
      <c r="C2363" s="28"/>
      <c r="D2363" s="2"/>
      <c r="E2363" s="5"/>
      <c r="F2363" s="5"/>
      <c r="G2363" s="53">
        <f t="shared" si="72"/>
        <v>0</v>
      </c>
      <c r="H2363" s="48" t="e">
        <f t="shared" si="73"/>
        <v>#DIV/0!</v>
      </c>
      <c r="K2363" s="5"/>
    </row>
    <row r="2364" spans="3:11" x14ac:dyDescent="0.45">
      <c r="C2364" s="28"/>
      <c r="D2364" s="2"/>
      <c r="E2364" s="5"/>
      <c r="F2364" s="5"/>
      <c r="G2364" s="53">
        <f t="shared" si="72"/>
        <v>0</v>
      </c>
      <c r="H2364" s="48" t="e">
        <f t="shared" si="73"/>
        <v>#DIV/0!</v>
      </c>
      <c r="K2364" s="5"/>
    </row>
    <row r="2365" spans="3:11" x14ac:dyDescent="0.45">
      <c r="C2365" s="28"/>
      <c r="D2365" s="2"/>
      <c r="E2365" s="5"/>
      <c r="F2365" s="5"/>
      <c r="G2365" s="53">
        <f t="shared" si="72"/>
        <v>0</v>
      </c>
      <c r="H2365" s="48" t="e">
        <f t="shared" si="73"/>
        <v>#DIV/0!</v>
      </c>
      <c r="K2365" s="5"/>
    </row>
    <row r="2366" spans="3:11" x14ac:dyDescent="0.45">
      <c r="C2366" s="28"/>
      <c r="D2366" s="2"/>
      <c r="E2366" s="5"/>
      <c r="F2366" s="5"/>
      <c r="G2366" s="53">
        <f t="shared" si="72"/>
        <v>0</v>
      </c>
      <c r="H2366" s="48" t="e">
        <f t="shared" si="73"/>
        <v>#DIV/0!</v>
      </c>
      <c r="K2366" s="5"/>
    </row>
    <row r="2367" spans="3:11" x14ac:dyDescent="0.45">
      <c r="C2367" s="28"/>
      <c r="D2367" s="2"/>
      <c r="E2367" s="5"/>
      <c r="F2367" s="5"/>
      <c r="G2367" s="53">
        <f t="shared" si="72"/>
        <v>0</v>
      </c>
      <c r="H2367" s="48" t="e">
        <f t="shared" si="73"/>
        <v>#DIV/0!</v>
      </c>
      <c r="K2367" s="5"/>
    </row>
    <row r="2368" spans="3:11" x14ac:dyDescent="0.45">
      <c r="C2368" s="28"/>
      <c r="D2368" s="2"/>
      <c r="E2368" s="5"/>
      <c r="F2368" s="5"/>
      <c r="G2368" s="53">
        <f t="shared" si="72"/>
        <v>0</v>
      </c>
      <c r="H2368" s="48" t="e">
        <f t="shared" si="73"/>
        <v>#DIV/0!</v>
      </c>
      <c r="K2368" s="5"/>
    </row>
    <row r="2369" spans="3:11" x14ac:dyDescent="0.45">
      <c r="C2369" s="28"/>
      <c r="D2369" s="2"/>
      <c r="E2369" s="5"/>
      <c r="F2369" s="5"/>
      <c r="G2369" s="53">
        <f t="shared" si="72"/>
        <v>0</v>
      </c>
      <c r="H2369" s="48" t="e">
        <f t="shared" si="73"/>
        <v>#DIV/0!</v>
      </c>
      <c r="K2369" s="5"/>
    </row>
    <row r="2370" spans="3:11" x14ac:dyDescent="0.45">
      <c r="C2370" s="28"/>
      <c r="D2370" s="2"/>
      <c r="E2370" s="5"/>
      <c r="F2370" s="5"/>
      <c r="G2370" s="53">
        <f t="shared" si="72"/>
        <v>0</v>
      </c>
      <c r="H2370" s="48" t="e">
        <f t="shared" si="73"/>
        <v>#DIV/0!</v>
      </c>
      <c r="K2370" s="5"/>
    </row>
    <row r="2371" spans="3:11" x14ac:dyDescent="0.45">
      <c r="C2371" s="28"/>
      <c r="D2371" s="2"/>
      <c r="E2371" s="5"/>
      <c r="F2371" s="5"/>
      <c r="G2371" s="53">
        <f t="shared" si="72"/>
        <v>0</v>
      </c>
      <c r="H2371" s="48" t="e">
        <f t="shared" si="73"/>
        <v>#DIV/0!</v>
      </c>
      <c r="K2371" s="5"/>
    </row>
    <row r="2372" spans="3:11" x14ac:dyDescent="0.45">
      <c r="C2372" s="28"/>
      <c r="D2372" s="2"/>
      <c r="E2372" s="5"/>
      <c r="F2372" s="5"/>
      <c r="G2372" s="53">
        <f t="shared" si="72"/>
        <v>0</v>
      </c>
      <c r="H2372" s="48" t="e">
        <f t="shared" si="73"/>
        <v>#DIV/0!</v>
      </c>
      <c r="K2372" s="5"/>
    </row>
    <row r="2373" spans="3:11" x14ac:dyDescent="0.45">
      <c r="C2373" s="28"/>
      <c r="D2373" s="2"/>
      <c r="E2373" s="5"/>
      <c r="F2373" s="5"/>
      <c r="G2373" s="53">
        <f t="shared" si="72"/>
        <v>0</v>
      </c>
      <c r="H2373" s="48" t="e">
        <f t="shared" si="73"/>
        <v>#DIV/0!</v>
      </c>
      <c r="K2373" s="5"/>
    </row>
    <row r="2374" spans="3:11" x14ac:dyDescent="0.45">
      <c r="C2374" s="28"/>
      <c r="D2374" s="2"/>
      <c r="E2374" s="5"/>
      <c r="F2374" s="5"/>
      <c r="G2374" s="53">
        <f t="shared" si="72"/>
        <v>0</v>
      </c>
      <c r="H2374" s="48" t="e">
        <f t="shared" si="73"/>
        <v>#DIV/0!</v>
      </c>
      <c r="K2374" s="5"/>
    </row>
    <row r="2375" spans="3:11" x14ac:dyDescent="0.45">
      <c r="C2375" s="28"/>
      <c r="D2375" s="2"/>
      <c r="E2375" s="5"/>
      <c r="F2375" s="5"/>
      <c r="G2375" s="53">
        <f t="shared" si="72"/>
        <v>0</v>
      </c>
      <c r="H2375" s="48" t="e">
        <f t="shared" si="73"/>
        <v>#DIV/0!</v>
      </c>
      <c r="K2375" s="5"/>
    </row>
    <row r="2376" spans="3:11" x14ac:dyDescent="0.45">
      <c r="C2376" s="28"/>
      <c r="D2376" s="2"/>
      <c r="E2376" s="5"/>
      <c r="F2376" s="5"/>
      <c r="G2376" s="53">
        <f t="shared" si="72"/>
        <v>0</v>
      </c>
      <c r="H2376" s="48" t="e">
        <f t="shared" si="73"/>
        <v>#DIV/0!</v>
      </c>
      <c r="K2376" s="5"/>
    </row>
    <row r="2377" spans="3:11" x14ac:dyDescent="0.45">
      <c r="C2377" s="28"/>
      <c r="D2377" s="2"/>
      <c r="E2377" s="5"/>
      <c r="F2377" s="5"/>
      <c r="G2377" s="53">
        <f t="shared" si="72"/>
        <v>0</v>
      </c>
      <c r="H2377" s="48" t="e">
        <f t="shared" si="73"/>
        <v>#DIV/0!</v>
      </c>
      <c r="K2377" s="5"/>
    </row>
    <row r="2378" spans="3:11" x14ac:dyDescent="0.45">
      <c r="C2378" s="28"/>
      <c r="D2378" s="2"/>
      <c r="E2378" s="5"/>
      <c r="F2378" s="5"/>
      <c r="G2378" s="53">
        <f t="shared" si="72"/>
        <v>0</v>
      </c>
      <c r="H2378" s="48" t="e">
        <f t="shared" si="73"/>
        <v>#DIV/0!</v>
      </c>
      <c r="K2378" s="5"/>
    </row>
    <row r="2379" spans="3:11" x14ac:dyDescent="0.45">
      <c r="C2379" s="28"/>
      <c r="D2379" s="2"/>
      <c r="E2379" s="5"/>
      <c r="F2379" s="5"/>
      <c r="G2379" s="53">
        <f t="shared" si="72"/>
        <v>0</v>
      </c>
      <c r="H2379" s="48" t="e">
        <f t="shared" si="73"/>
        <v>#DIV/0!</v>
      </c>
      <c r="K2379" s="5"/>
    </row>
    <row r="2380" spans="3:11" x14ac:dyDescent="0.45">
      <c r="C2380" s="28"/>
      <c r="D2380" s="2"/>
      <c r="E2380" s="5"/>
      <c r="F2380" s="5"/>
      <c r="G2380" s="53">
        <f t="shared" si="72"/>
        <v>0</v>
      </c>
      <c r="H2380" s="48" t="e">
        <f t="shared" si="73"/>
        <v>#DIV/0!</v>
      </c>
      <c r="K2380" s="5"/>
    </row>
    <row r="2381" spans="3:11" x14ac:dyDescent="0.45">
      <c r="C2381" s="28"/>
      <c r="D2381" s="2"/>
      <c r="E2381" s="5"/>
      <c r="F2381" s="5"/>
      <c r="G2381" s="53">
        <f t="shared" si="72"/>
        <v>0</v>
      </c>
      <c r="H2381" s="48" t="e">
        <f t="shared" si="73"/>
        <v>#DIV/0!</v>
      </c>
      <c r="K2381" s="5"/>
    </row>
    <row r="2382" spans="3:11" x14ac:dyDescent="0.45">
      <c r="C2382" s="28"/>
      <c r="D2382" s="2"/>
      <c r="E2382" s="5"/>
      <c r="F2382" s="5"/>
      <c r="G2382" s="53">
        <f t="shared" si="72"/>
        <v>0</v>
      </c>
      <c r="H2382" s="48" t="e">
        <f t="shared" si="73"/>
        <v>#DIV/0!</v>
      </c>
      <c r="K2382" s="5"/>
    </row>
    <row r="2383" spans="3:11" x14ac:dyDescent="0.45">
      <c r="C2383" s="28"/>
      <c r="D2383" s="2"/>
      <c r="E2383" s="5"/>
      <c r="F2383" s="5"/>
      <c r="G2383" s="53">
        <f t="shared" si="72"/>
        <v>0</v>
      </c>
      <c r="H2383" s="48" t="e">
        <f t="shared" si="73"/>
        <v>#DIV/0!</v>
      </c>
      <c r="K2383" s="5"/>
    </row>
    <row r="2384" spans="3:11" x14ac:dyDescent="0.45">
      <c r="C2384" s="28"/>
      <c r="D2384" s="2"/>
      <c r="E2384" s="5"/>
      <c r="F2384" s="5"/>
      <c r="G2384" s="53">
        <f t="shared" si="72"/>
        <v>0</v>
      </c>
      <c r="H2384" s="48" t="e">
        <f t="shared" si="73"/>
        <v>#DIV/0!</v>
      </c>
      <c r="K2384" s="5"/>
    </row>
    <row r="2385" spans="3:11" x14ac:dyDescent="0.45">
      <c r="C2385" s="28"/>
      <c r="D2385" s="2"/>
      <c r="E2385" s="5"/>
      <c r="F2385" s="5"/>
      <c r="G2385" s="53">
        <f t="shared" si="72"/>
        <v>0</v>
      </c>
      <c r="H2385" s="48" t="e">
        <f t="shared" si="73"/>
        <v>#DIV/0!</v>
      </c>
      <c r="K2385" s="5"/>
    </row>
    <row r="2386" spans="3:11" x14ac:dyDescent="0.45">
      <c r="C2386" s="28"/>
      <c r="D2386" s="2"/>
      <c r="E2386" s="5"/>
      <c r="F2386" s="5"/>
      <c r="G2386" s="53">
        <f t="shared" si="72"/>
        <v>0</v>
      </c>
      <c r="H2386" s="48" t="e">
        <f t="shared" si="73"/>
        <v>#DIV/0!</v>
      </c>
      <c r="K2386" s="5"/>
    </row>
    <row r="2387" spans="3:11" x14ac:dyDescent="0.45">
      <c r="C2387" s="28"/>
      <c r="D2387" s="2"/>
      <c r="E2387" s="5"/>
      <c r="F2387" s="5"/>
      <c r="G2387" s="53">
        <f t="shared" si="72"/>
        <v>0</v>
      </c>
      <c r="H2387" s="48" t="e">
        <f t="shared" si="73"/>
        <v>#DIV/0!</v>
      </c>
      <c r="K2387" s="5"/>
    </row>
    <row r="2388" spans="3:11" x14ac:dyDescent="0.45">
      <c r="C2388" s="28"/>
      <c r="D2388" s="2"/>
      <c r="E2388" s="5"/>
      <c r="F2388" s="5"/>
      <c r="G2388" s="53">
        <f t="shared" si="72"/>
        <v>0</v>
      </c>
      <c r="H2388" s="48" t="e">
        <f t="shared" si="73"/>
        <v>#DIV/0!</v>
      </c>
      <c r="K2388" s="5"/>
    </row>
    <row r="2389" spans="3:11" x14ac:dyDescent="0.45">
      <c r="C2389" s="28"/>
      <c r="D2389" s="2"/>
      <c r="E2389" s="5"/>
      <c r="F2389" s="5"/>
      <c r="G2389" s="53">
        <f t="shared" si="72"/>
        <v>0</v>
      </c>
      <c r="H2389" s="48" t="e">
        <f t="shared" si="73"/>
        <v>#DIV/0!</v>
      </c>
      <c r="K2389" s="5"/>
    </row>
    <row r="2390" spans="3:11" x14ac:dyDescent="0.45">
      <c r="C2390" s="28"/>
      <c r="D2390" s="2"/>
      <c r="E2390" s="5"/>
      <c r="F2390" s="5"/>
      <c r="G2390" s="53">
        <f t="shared" si="72"/>
        <v>0</v>
      </c>
      <c r="H2390" s="48" t="e">
        <f t="shared" si="73"/>
        <v>#DIV/0!</v>
      </c>
      <c r="K2390" s="5"/>
    </row>
    <row r="2391" spans="3:11" x14ac:dyDescent="0.45">
      <c r="C2391" s="28"/>
      <c r="D2391" s="2"/>
      <c r="E2391" s="5"/>
      <c r="F2391" s="5"/>
      <c r="G2391" s="53">
        <f t="shared" si="72"/>
        <v>0</v>
      </c>
      <c r="H2391" s="48" t="e">
        <f t="shared" si="73"/>
        <v>#DIV/0!</v>
      </c>
      <c r="K2391" s="5"/>
    </row>
    <row r="2392" spans="3:11" x14ac:dyDescent="0.45">
      <c r="C2392" s="28"/>
      <c r="D2392" s="2"/>
      <c r="E2392" s="5"/>
      <c r="F2392" s="5"/>
      <c r="G2392" s="53">
        <f t="shared" si="72"/>
        <v>0</v>
      </c>
      <c r="H2392" s="48" t="e">
        <f t="shared" si="73"/>
        <v>#DIV/0!</v>
      </c>
      <c r="K2392" s="5"/>
    </row>
    <row r="2393" spans="3:11" x14ac:dyDescent="0.45">
      <c r="C2393" s="28"/>
      <c r="D2393" s="2"/>
      <c r="E2393" s="5"/>
      <c r="F2393" s="5"/>
      <c r="G2393" s="53">
        <f t="shared" si="72"/>
        <v>0</v>
      </c>
      <c r="H2393" s="48" t="e">
        <f t="shared" si="73"/>
        <v>#DIV/0!</v>
      </c>
      <c r="K2393" s="5"/>
    </row>
    <row r="2394" spans="3:11" x14ac:dyDescent="0.45">
      <c r="C2394" s="28"/>
      <c r="D2394" s="2"/>
      <c r="E2394" s="5"/>
      <c r="F2394" s="5"/>
      <c r="G2394" s="53">
        <f t="shared" si="72"/>
        <v>0</v>
      </c>
      <c r="H2394" s="48" t="e">
        <f t="shared" si="73"/>
        <v>#DIV/0!</v>
      </c>
      <c r="K2394" s="5"/>
    </row>
    <row r="2395" spans="3:11" x14ac:dyDescent="0.45">
      <c r="C2395" s="28"/>
      <c r="D2395" s="2"/>
      <c r="E2395" s="5"/>
      <c r="F2395" s="5"/>
      <c r="G2395" s="53">
        <f t="shared" si="72"/>
        <v>0</v>
      </c>
      <c r="H2395" s="48" t="e">
        <f t="shared" si="73"/>
        <v>#DIV/0!</v>
      </c>
      <c r="K2395" s="5"/>
    </row>
    <row r="2396" spans="3:11" x14ac:dyDescent="0.45">
      <c r="C2396" s="28"/>
      <c r="D2396" s="2"/>
      <c r="E2396" s="5"/>
      <c r="F2396" s="5"/>
      <c r="G2396" s="53">
        <f t="shared" si="72"/>
        <v>0</v>
      </c>
      <c r="H2396" s="48" t="e">
        <f t="shared" si="73"/>
        <v>#DIV/0!</v>
      </c>
      <c r="K2396" s="5"/>
    </row>
    <row r="2397" spans="3:11" x14ac:dyDescent="0.45">
      <c r="C2397" s="28"/>
      <c r="D2397" s="2"/>
      <c r="E2397" s="5"/>
      <c r="F2397" s="5"/>
      <c r="G2397" s="53">
        <f t="shared" si="72"/>
        <v>0</v>
      </c>
      <c r="H2397" s="48" t="e">
        <f t="shared" si="73"/>
        <v>#DIV/0!</v>
      </c>
      <c r="K2397" s="5"/>
    </row>
    <row r="2398" spans="3:11" x14ac:dyDescent="0.45">
      <c r="C2398" s="28"/>
      <c r="D2398" s="2"/>
      <c r="E2398" s="5"/>
      <c r="F2398" s="5"/>
      <c r="G2398" s="53">
        <f t="shared" si="72"/>
        <v>0</v>
      </c>
      <c r="H2398" s="48" t="e">
        <f t="shared" si="73"/>
        <v>#DIV/0!</v>
      </c>
      <c r="K2398" s="5"/>
    </row>
    <row r="2399" spans="3:11" x14ac:dyDescent="0.45">
      <c r="C2399" s="28"/>
      <c r="D2399" s="2"/>
      <c r="E2399" s="5"/>
      <c r="F2399" s="5"/>
      <c r="G2399" s="53">
        <f t="shared" si="72"/>
        <v>0</v>
      </c>
      <c r="H2399" s="48" t="e">
        <f t="shared" si="73"/>
        <v>#DIV/0!</v>
      </c>
      <c r="K2399" s="5"/>
    </row>
    <row r="2400" spans="3:11" x14ac:dyDescent="0.45">
      <c r="C2400" s="28"/>
      <c r="D2400" s="2"/>
      <c r="E2400" s="5"/>
      <c r="F2400" s="5"/>
      <c r="G2400" s="53">
        <f t="shared" si="72"/>
        <v>0</v>
      </c>
      <c r="H2400" s="48" t="e">
        <f t="shared" si="73"/>
        <v>#DIV/0!</v>
      </c>
      <c r="K2400" s="5"/>
    </row>
    <row r="2401" spans="3:11" x14ac:dyDescent="0.45">
      <c r="C2401" s="28"/>
      <c r="D2401" s="2"/>
      <c r="E2401" s="5"/>
      <c r="F2401" s="5"/>
      <c r="G2401" s="53">
        <f t="shared" si="72"/>
        <v>0</v>
      </c>
      <c r="H2401" s="48" t="e">
        <f t="shared" si="73"/>
        <v>#DIV/0!</v>
      </c>
      <c r="K2401" s="5"/>
    </row>
    <row r="2402" spans="3:11" x14ac:dyDescent="0.45">
      <c r="C2402" s="28"/>
      <c r="D2402" s="2"/>
      <c r="E2402" s="5"/>
      <c r="F2402" s="5"/>
      <c r="G2402" s="53">
        <f t="shared" si="72"/>
        <v>0</v>
      </c>
      <c r="H2402" s="48" t="e">
        <f t="shared" si="73"/>
        <v>#DIV/0!</v>
      </c>
      <c r="K2402" s="5"/>
    </row>
    <row r="2403" spans="3:11" x14ac:dyDescent="0.45">
      <c r="C2403" s="28"/>
      <c r="D2403" s="2"/>
      <c r="E2403" s="5"/>
      <c r="F2403" s="5"/>
      <c r="G2403" s="53">
        <f t="shared" si="72"/>
        <v>0</v>
      </c>
      <c r="H2403" s="48" t="e">
        <f t="shared" si="73"/>
        <v>#DIV/0!</v>
      </c>
      <c r="K2403" s="5"/>
    </row>
    <row r="2404" spans="3:11" x14ac:dyDescent="0.45">
      <c r="C2404" s="28"/>
      <c r="D2404" s="2"/>
      <c r="E2404" s="5"/>
      <c r="F2404" s="5"/>
      <c r="G2404" s="53">
        <f t="shared" si="72"/>
        <v>0</v>
      </c>
      <c r="H2404" s="48" t="e">
        <f t="shared" si="73"/>
        <v>#DIV/0!</v>
      </c>
      <c r="K2404" s="5"/>
    </row>
    <row r="2405" spans="3:11" x14ac:dyDescent="0.45">
      <c r="C2405" s="28"/>
      <c r="D2405" s="2"/>
      <c r="E2405" s="5"/>
      <c r="F2405" s="5"/>
      <c r="G2405" s="53">
        <f t="shared" si="72"/>
        <v>0</v>
      </c>
      <c r="H2405" s="48" t="e">
        <f t="shared" si="73"/>
        <v>#DIV/0!</v>
      </c>
      <c r="K2405" s="5"/>
    </row>
    <row r="2406" spans="3:11" x14ac:dyDescent="0.45">
      <c r="C2406" s="28"/>
      <c r="D2406" s="2"/>
      <c r="E2406" s="5"/>
      <c r="F2406" s="5"/>
      <c r="G2406" s="53">
        <f t="shared" si="72"/>
        <v>0</v>
      </c>
      <c r="H2406" s="48" t="e">
        <f t="shared" si="73"/>
        <v>#DIV/0!</v>
      </c>
      <c r="K2406" s="5"/>
    </row>
    <row r="2407" spans="3:11" x14ac:dyDescent="0.45">
      <c r="C2407" s="28"/>
      <c r="D2407" s="2"/>
      <c r="E2407" s="5"/>
      <c r="F2407" s="5"/>
      <c r="G2407" s="53">
        <f t="shared" ref="G2407:G2470" si="74">E2407-F2407</f>
        <v>0</v>
      </c>
      <c r="H2407" s="48" t="e">
        <f t="shared" ref="H2407:H2470" si="75">G2407/E2407</f>
        <v>#DIV/0!</v>
      </c>
      <c r="K2407" s="5"/>
    </row>
    <row r="2408" spans="3:11" x14ac:dyDescent="0.45">
      <c r="C2408" s="28"/>
      <c r="D2408" s="2"/>
      <c r="E2408" s="5"/>
      <c r="F2408" s="5"/>
      <c r="G2408" s="53">
        <f t="shared" si="74"/>
        <v>0</v>
      </c>
      <c r="H2408" s="48" t="e">
        <f t="shared" si="75"/>
        <v>#DIV/0!</v>
      </c>
      <c r="K2408" s="5"/>
    </row>
    <row r="2409" spans="3:11" x14ac:dyDescent="0.45">
      <c r="C2409" s="28"/>
      <c r="D2409" s="2"/>
      <c r="E2409" s="5"/>
      <c r="F2409" s="5"/>
      <c r="G2409" s="53">
        <f t="shared" si="74"/>
        <v>0</v>
      </c>
      <c r="H2409" s="48" t="e">
        <f t="shared" si="75"/>
        <v>#DIV/0!</v>
      </c>
      <c r="K2409" s="5"/>
    </row>
    <row r="2410" spans="3:11" x14ac:dyDescent="0.45">
      <c r="C2410" s="28"/>
      <c r="D2410" s="2"/>
      <c r="E2410" s="5"/>
      <c r="F2410" s="5"/>
      <c r="G2410" s="53">
        <f t="shared" si="74"/>
        <v>0</v>
      </c>
      <c r="H2410" s="48" t="e">
        <f t="shared" si="75"/>
        <v>#DIV/0!</v>
      </c>
      <c r="K2410" s="5"/>
    </row>
    <row r="2411" spans="3:11" x14ac:dyDescent="0.45">
      <c r="C2411" s="28"/>
      <c r="D2411" s="2"/>
      <c r="E2411" s="5"/>
      <c r="F2411" s="5"/>
      <c r="G2411" s="53">
        <f t="shared" si="74"/>
        <v>0</v>
      </c>
      <c r="H2411" s="48" t="e">
        <f t="shared" si="75"/>
        <v>#DIV/0!</v>
      </c>
      <c r="K2411" s="5"/>
    </row>
    <row r="2412" spans="3:11" x14ac:dyDescent="0.45">
      <c r="C2412" s="28"/>
      <c r="D2412" s="2"/>
      <c r="E2412" s="5"/>
      <c r="F2412" s="5"/>
      <c r="G2412" s="53">
        <f t="shared" si="74"/>
        <v>0</v>
      </c>
      <c r="H2412" s="48" t="e">
        <f t="shared" si="75"/>
        <v>#DIV/0!</v>
      </c>
      <c r="K2412" s="5"/>
    </row>
    <row r="2413" spans="3:11" x14ac:dyDescent="0.45">
      <c r="C2413" s="28"/>
      <c r="D2413" s="2"/>
      <c r="E2413" s="5"/>
      <c r="F2413" s="5"/>
      <c r="G2413" s="53">
        <f t="shared" si="74"/>
        <v>0</v>
      </c>
      <c r="H2413" s="48" t="e">
        <f t="shared" si="75"/>
        <v>#DIV/0!</v>
      </c>
      <c r="K2413" s="5"/>
    </row>
    <row r="2414" spans="3:11" x14ac:dyDescent="0.45">
      <c r="C2414" s="28"/>
      <c r="D2414" s="2"/>
      <c r="E2414" s="5"/>
      <c r="F2414" s="5"/>
      <c r="G2414" s="53">
        <f t="shared" si="74"/>
        <v>0</v>
      </c>
      <c r="H2414" s="48" t="e">
        <f t="shared" si="75"/>
        <v>#DIV/0!</v>
      </c>
      <c r="K2414" s="5"/>
    </row>
    <row r="2415" spans="3:11" x14ac:dyDescent="0.45">
      <c r="C2415" s="28"/>
      <c r="D2415" s="2"/>
      <c r="E2415" s="5"/>
      <c r="F2415" s="5"/>
      <c r="G2415" s="53">
        <f t="shared" si="74"/>
        <v>0</v>
      </c>
      <c r="H2415" s="48" t="e">
        <f t="shared" si="75"/>
        <v>#DIV/0!</v>
      </c>
      <c r="K2415" s="5"/>
    </row>
    <row r="2416" spans="3:11" x14ac:dyDescent="0.45">
      <c r="C2416" s="28"/>
      <c r="D2416" s="2"/>
      <c r="E2416" s="5"/>
      <c r="F2416" s="5"/>
      <c r="G2416" s="53">
        <f t="shared" si="74"/>
        <v>0</v>
      </c>
      <c r="H2416" s="48" t="e">
        <f t="shared" si="75"/>
        <v>#DIV/0!</v>
      </c>
      <c r="K2416" s="5"/>
    </row>
    <row r="2417" spans="3:11" x14ac:dyDescent="0.45">
      <c r="C2417" s="28"/>
      <c r="D2417" s="2"/>
      <c r="E2417" s="5"/>
      <c r="F2417" s="5"/>
      <c r="G2417" s="53">
        <f t="shared" si="74"/>
        <v>0</v>
      </c>
      <c r="H2417" s="48" t="e">
        <f t="shared" si="75"/>
        <v>#DIV/0!</v>
      </c>
      <c r="K2417" s="5"/>
    </row>
    <row r="2418" spans="3:11" x14ac:dyDescent="0.45">
      <c r="C2418" s="28"/>
      <c r="D2418" s="2"/>
      <c r="E2418" s="5"/>
      <c r="F2418" s="5"/>
      <c r="G2418" s="53">
        <f t="shared" si="74"/>
        <v>0</v>
      </c>
      <c r="H2418" s="48" t="e">
        <f t="shared" si="75"/>
        <v>#DIV/0!</v>
      </c>
      <c r="K2418" s="5"/>
    </row>
    <row r="2419" spans="3:11" x14ac:dyDescent="0.45">
      <c r="C2419" s="28"/>
      <c r="D2419" s="2"/>
      <c r="E2419" s="5"/>
      <c r="F2419" s="5"/>
      <c r="G2419" s="53">
        <f t="shared" si="74"/>
        <v>0</v>
      </c>
      <c r="H2419" s="48" t="e">
        <f t="shared" si="75"/>
        <v>#DIV/0!</v>
      </c>
      <c r="K2419" s="5"/>
    </row>
    <row r="2420" spans="3:11" x14ac:dyDescent="0.45">
      <c r="C2420" s="28"/>
      <c r="D2420" s="2"/>
      <c r="E2420" s="5"/>
      <c r="F2420" s="5"/>
      <c r="G2420" s="53">
        <f t="shared" si="74"/>
        <v>0</v>
      </c>
      <c r="H2420" s="48" t="e">
        <f t="shared" si="75"/>
        <v>#DIV/0!</v>
      </c>
      <c r="K2420" s="5"/>
    </row>
    <row r="2421" spans="3:11" x14ac:dyDescent="0.45">
      <c r="C2421" s="28"/>
      <c r="D2421" s="2"/>
      <c r="E2421" s="5"/>
      <c r="F2421" s="5"/>
      <c r="G2421" s="53">
        <f t="shared" si="74"/>
        <v>0</v>
      </c>
      <c r="H2421" s="48" t="e">
        <f t="shared" si="75"/>
        <v>#DIV/0!</v>
      </c>
      <c r="K2421" s="5"/>
    </row>
    <row r="2422" spans="3:11" x14ac:dyDescent="0.45">
      <c r="C2422" s="28"/>
      <c r="D2422" s="2"/>
      <c r="E2422" s="5"/>
      <c r="F2422" s="5"/>
      <c r="G2422" s="53">
        <f t="shared" si="74"/>
        <v>0</v>
      </c>
      <c r="H2422" s="48" t="e">
        <f t="shared" si="75"/>
        <v>#DIV/0!</v>
      </c>
      <c r="K2422" s="5"/>
    </row>
    <row r="2423" spans="3:11" x14ac:dyDescent="0.45">
      <c r="C2423" s="28"/>
      <c r="D2423" s="2"/>
      <c r="E2423" s="5"/>
      <c r="F2423" s="5"/>
      <c r="G2423" s="53">
        <f t="shared" si="74"/>
        <v>0</v>
      </c>
      <c r="H2423" s="48" t="e">
        <f t="shared" si="75"/>
        <v>#DIV/0!</v>
      </c>
      <c r="K2423" s="5"/>
    </row>
    <row r="2424" spans="3:11" x14ac:dyDescent="0.45">
      <c r="C2424" s="28"/>
      <c r="D2424" s="2"/>
      <c r="E2424" s="5"/>
      <c r="F2424" s="5"/>
      <c r="G2424" s="53">
        <f t="shared" si="74"/>
        <v>0</v>
      </c>
      <c r="H2424" s="48" t="e">
        <f t="shared" si="75"/>
        <v>#DIV/0!</v>
      </c>
      <c r="K2424" s="5"/>
    </row>
    <row r="2425" spans="3:11" x14ac:dyDescent="0.45">
      <c r="C2425" s="28"/>
      <c r="D2425" s="2"/>
      <c r="E2425" s="5"/>
      <c r="F2425" s="5"/>
      <c r="G2425" s="53">
        <f t="shared" si="74"/>
        <v>0</v>
      </c>
      <c r="H2425" s="48" t="e">
        <f t="shared" si="75"/>
        <v>#DIV/0!</v>
      </c>
      <c r="K2425" s="5"/>
    </row>
    <row r="2426" spans="3:11" x14ac:dyDescent="0.45">
      <c r="C2426" s="28"/>
      <c r="D2426" s="2"/>
      <c r="E2426" s="5"/>
      <c r="F2426" s="5"/>
      <c r="G2426" s="53">
        <f t="shared" si="74"/>
        <v>0</v>
      </c>
      <c r="H2426" s="48" t="e">
        <f t="shared" si="75"/>
        <v>#DIV/0!</v>
      </c>
      <c r="K2426" s="5"/>
    </row>
    <row r="2427" spans="3:11" x14ac:dyDescent="0.45">
      <c r="C2427" s="28"/>
      <c r="D2427" s="2"/>
      <c r="E2427" s="5"/>
      <c r="F2427" s="5"/>
      <c r="G2427" s="53">
        <f t="shared" si="74"/>
        <v>0</v>
      </c>
      <c r="H2427" s="48" t="e">
        <f t="shared" si="75"/>
        <v>#DIV/0!</v>
      </c>
      <c r="K2427" s="5"/>
    </row>
    <row r="2428" spans="3:11" x14ac:dyDescent="0.45">
      <c r="C2428" s="28"/>
      <c r="D2428" s="2"/>
      <c r="E2428" s="5"/>
      <c r="F2428" s="5"/>
      <c r="G2428" s="53">
        <f t="shared" si="74"/>
        <v>0</v>
      </c>
      <c r="H2428" s="48" t="e">
        <f t="shared" si="75"/>
        <v>#DIV/0!</v>
      </c>
      <c r="K2428" s="5"/>
    </row>
    <row r="2429" spans="3:11" x14ac:dyDescent="0.45">
      <c r="C2429" s="28"/>
      <c r="D2429" s="2"/>
      <c r="E2429" s="5"/>
      <c r="F2429" s="5"/>
      <c r="G2429" s="53">
        <f t="shared" si="74"/>
        <v>0</v>
      </c>
      <c r="H2429" s="48" t="e">
        <f t="shared" si="75"/>
        <v>#DIV/0!</v>
      </c>
      <c r="K2429" s="5"/>
    </row>
    <row r="2430" spans="3:11" x14ac:dyDescent="0.45">
      <c r="C2430" s="28"/>
      <c r="D2430" s="2"/>
      <c r="E2430" s="5"/>
      <c r="F2430" s="5"/>
      <c r="G2430" s="53">
        <f t="shared" si="74"/>
        <v>0</v>
      </c>
      <c r="H2430" s="48" t="e">
        <f t="shared" si="75"/>
        <v>#DIV/0!</v>
      </c>
      <c r="K2430" s="5"/>
    </row>
    <row r="2431" spans="3:11" x14ac:dyDescent="0.45">
      <c r="C2431" s="28"/>
      <c r="D2431" s="2"/>
      <c r="E2431" s="5"/>
      <c r="F2431" s="5"/>
      <c r="G2431" s="53">
        <f t="shared" si="74"/>
        <v>0</v>
      </c>
      <c r="H2431" s="48" t="e">
        <f t="shared" si="75"/>
        <v>#DIV/0!</v>
      </c>
      <c r="K2431" s="5"/>
    </row>
    <row r="2432" spans="3:11" x14ac:dyDescent="0.45">
      <c r="C2432" s="28"/>
      <c r="D2432" s="2"/>
      <c r="E2432" s="5"/>
      <c r="F2432" s="5"/>
      <c r="G2432" s="53">
        <f t="shared" si="74"/>
        <v>0</v>
      </c>
      <c r="H2432" s="48" t="e">
        <f t="shared" si="75"/>
        <v>#DIV/0!</v>
      </c>
      <c r="K2432" s="5"/>
    </row>
    <row r="2433" spans="3:11" x14ac:dyDescent="0.45">
      <c r="C2433" s="28"/>
      <c r="D2433" s="2"/>
      <c r="E2433" s="5"/>
      <c r="F2433" s="5"/>
      <c r="G2433" s="53">
        <f t="shared" si="74"/>
        <v>0</v>
      </c>
      <c r="H2433" s="48" t="e">
        <f t="shared" si="75"/>
        <v>#DIV/0!</v>
      </c>
      <c r="K2433" s="5"/>
    </row>
    <row r="2434" spans="3:11" x14ac:dyDescent="0.45">
      <c r="C2434" s="28"/>
      <c r="D2434" s="2"/>
      <c r="E2434" s="5"/>
      <c r="F2434" s="5"/>
      <c r="G2434" s="53">
        <f t="shared" si="74"/>
        <v>0</v>
      </c>
      <c r="H2434" s="48" t="e">
        <f t="shared" si="75"/>
        <v>#DIV/0!</v>
      </c>
      <c r="K2434" s="5"/>
    </row>
    <row r="2435" spans="3:11" x14ac:dyDescent="0.45">
      <c r="C2435" s="28"/>
      <c r="D2435" s="2"/>
      <c r="E2435" s="5"/>
      <c r="F2435" s="5"/>
      <c r="G2435" s="53">
        <f t="shared" si="74"/>
        <v>0</v>
      </c>
      <c r="H2435" s="48" t="e">
        <f t="shared" si="75"/>
        <v>#DIV/0!</v>
      </c>
      <c r="K2435" s="5"/>
    </row>
    <row r="2436" spans="3:11" x14ac:dyDescent="0.45">
      <c r="C2436" s="28"/>
      <c r="D2436" s="2"/>
      <c r="E2436" s="5"/>
      <c r="F2436" s="5"/>
      <c r="G2436" s="53">
        <f t="shared" si="74"/>
        <v>0</v>
      </c>
      <c r="H2436" s="48" t="e">
        <f t="shared" si="75"/>
        <v>#DIV/0!</v>
      </c>
      <c r="K2436" s="5"/>
    </row>
    <row r="2437" spans="3:11" x14ac:dyDescent="0.45">
      <c r="C2437" s="28"/>
      <c r="D2437" s="2"/>
      <c r="E2437" s="5"/>
      <c r="F2437" s="5"/>
      <c r="G2437" s="53">
        <f t="shared" si="74"/>
        <v>0</v>
      </c>
      <c r="H2437" s="48" t="e">
        <f t="shared" si="75"/>
        <v>#DIV/0!</v>
      </c>
      <c r="K2437" s="5"/>
    </row>
    <row r="2438" spans="3:11" x14ac:dyDescent="0.45">
      <c r="C2438" s="28"/>
      <c r="D2438" s="2"/>
      <c r="E2438" s="5"/>
      <c r="F2438" s="5"/>
      <c r="G2438" s="53">
        <f t="shared" si="74"/>
        <v>0</v>
      </c>
      <c r="H2438" s="48" t="e">
        <f t="shared" si="75"/>
        <v>#DIV/0!</v>
      </c>
      <c r="K2438" s="5"/>
    </row>
    <row r="2439" spans="3:11" x14ac:dyDescent="0.45">
      <c r="C2439" s="28"/>
      <c r="D2439" s="2"/>
      <c r="E2439" s="5"/>
      <c r="F2439" s="5"/>
      <c r="G2439" s="53">
        <f t="shared" si="74"/>
        <v>0</v>
      </c>
      <c r="H2439" s="48" t="e">
        <f t="shared" si="75"/>
        <v>#DIV/0!</v>
      </c>
      <c r="K2439" s="5"/>
    </row>
    <row r="2440" spans="3:11" x14ac:dyDescent="0.45">
      <c r="C2440" s="28"/>
      <c r="D2440" s="2"/>
      <c r="E2440" s="5"/>
      <c r="F2440" s="5"/>
      <c r="G2440" s="53">
        <f t="shared" si="74"/>
        <v>0</v>
      </c>
      <c r="H2440" s="48" t="e">
        <f t="shared" si="75"/>
        <v>#DIV/0!</v>
      </c>
      <c r="K2440" s="5"/>
    </row>
    <row r="2441" spans="3:11" x14ac:dyDescent="0.45">
      <c r="C2441" s="28"/>
      <c r="D2441" s="2"/>
      <c r="E2441" s="5"/>
      <c r="F2441" s="5"/>
      <c r="G2441" s="53">
        <f t="shared" si="74"/>
        <v>0</v>
      </c>
      <c r="H2441" s="48" t="e">
        <f t="shared" si="75"/>
        <v>#DIV/0!</v>
      </c>
      <c r="K2441" s="5"/>
    </row>
    <row r="2442" spans="3:11" x14ac:dyDescent="0.45">
      <c r="C2442" s="28"/>
      <c r="D2442" s="2"/>
      <c r="E2442" s="5"/>
      <c r="F2442" s="5"/>
      <c r="G2442" s="53">
        <f t="shared" si="74"/>
        <v>0</v>
      </c>
      <c r="H2442" s="48" t="e">
        <f t="shared" si="75"/>
        <v>#DIV/0!</v>
      </c>
      <c r="K2442" s="5"/>
    </row>
    <row r="2443" spans="3:11" x14ac:dyDescent="0.45">
      <c r="C2443" s="28"/>
      <c r="D2443" s="2"/>
      <c r="E2443" s="5"/>
      <c r="F2443" s="5"/>
      <c r="G2443" s="53">
        <f t="shared" si="74"/>
        <v>0</v>
      </c>
      <c r="H2443" s="48" t="e">
        <f t="shared" si="75"/>
        <v>#DIV/0!</v>
      </c>
      <c r="K2443" s="5"/>
    </row>
    <row r="2444" spans="3:11" x14ac:dyDescent="0.45">
      <c r="C2444" s="28"/>
      <c r="D2444" s="2"/>
      <c r="E2444" s="5"/>
      <c r="F2444" s="5"/>
      <c r="G2444" s="53">
        <f t="shared" si="74"/>
        <v>0</v>
      </c>
      <c r="H2444" s="48" t="e">
        <f t="shared" si="75"/>
        <v>#DIV/0!</v>
      </c>
      <c r="K2444" s="5"/>
    </row>
    <row r="2445" spans="3:11" x14ac:dyDescent="0.45">
      <c r="C2445" s="28"/>
      <c r="D2445" s="2"/>
      <c r="E2445" s="5"/>
      <c r="F2445" s="5"/>
      <c r="G2445" s="53">
        <f t="shared" si="74"/>
        <v>0</v>
      </c>
      <c r="H2445" s="48" t="e">
        <f t="shared" si="75"/>
        <v>#DIV/0!</v>
      </c>
      <c r="K2445" s="5"/>
    </row>
    <row r="2446" spans="3:11" x14ac:dyDescent="0.45">
      <c r="C2446" s="28"/>
      <c r="D2446" s="2"/>
      <c r="E2446" s="5"/>
      <c r="F2446" s="5"/>
      <c r="G2446" s="53">
        <f t="shared" si="74"/>
        <v>0</v>
      </c>
      <c r="H2446" s="48" t="e">
        <f t="shared" si="75"/>
        <v>#DIV/0!</v>
      </c>
      <c r="K2446" s="5"/>
    </row>
    <row r="2447" spans="3:11" x14ac:dyDescent="0.45">
      <c r="C2447" s="28"/>
      <c r="D2447" s="2"/>
      <c r="E2447" s="5"/>
      <c r="F2447" s="5"/>
      <c r="G2447" s="53">
        <f t="shared" si="74"/>
        <v>0</v>
      </c>
      <c r="H2447" s="48" t="e">
        <f t="shared" si="75"/>
        <v>#DIV/0!</v>
      </c>
      <c r="K2447" s="5"/>
    </row>
    <row r="2448" spans="3:11" x14ac:dyDescent="0.45">
      <c r="C2448" s="28"/>
      <c r="D2448" s="2"/>
      <c r="E2448" s="5"/>
      <c r="F2448" s="5"/>
      <c r="G2448" s="53">
        <f t="shared" si="74"/>
        <v>0</v>
      </c>
      <c r="H2448" s="48" t="e">
        <f t="shared" si="75"/>
        <v>#DIV/0!</v>
      </c>
      <c r="K2448" s="5"/>
    </row>
    <row r="2449" spans="3:11" x14ac:dyDescent="0.45">
      <c r="C2449" s="28"/>
      <c r="D2449" s="2"/>
      <c r="E2449" s="5"/>
      <c r="F2449" s="5"/>
      <c r="G2449" s="53">
        <f t="shared" si="74"/>
        <v>0</v>
      </c>
      <c r="H2449" s="48" t="e">
        <f t="shared" si="75"/>
        <v>#DIV/0!</v>
      </c>
      <c r="K2449" s="5"/>
    </row>
    <row r="2450" spans="3:11" x14ac:dyDescent="0.45">
      <c r="C2450" s="28"/>
      <c r="D2450" s="2"/>
      <c r="E2450" s="5"/>
      <c r="F2450" s="5"/>
      <c r="G2450" s="53">
        <f t="shared" si="74"/>
        <v>0</v>
      </c>
      <c r="H2450" s="48" t="e">
        <f t="shared" si="75"/>
        <v>#DIV/0!</v>
      </c>
      <c r="K2450" s="5"/>
    </row>
    <row r="2451" spans="3:11" x14ac:dyDescent="0.45">
      <c r="C2451" s="28"/>
      <c r="D2451" s="2"/>
      <c r="E2451" s="5"/>
      <c r="F2451" s="5"/>
      <c r="G2451" s="53">
        <f t="shared" si="74"/>
        <v>0</v>
      </c>
      <c r="H2451" s="48" t="e">
        <f t="shared" si="75"/>
        <v>#DIV/0!</v>
      </c>
      <c r="K2451" s="5"/>
    </row>
    <row r="2452" spans="3:11" x14ac:dyDescent="0.45">
      <c r="C2452" s="28"/>
      <c r="D2452" s="2"/>
      <c r="E2452" s="5"/>
      <c r="F2452" s="5"/>
      <c r="G2452" s="53">
        <f t="shared" si="74"/>
        <v>0</v>
      </c>
      <c r="H2452" s="48" t="e">
        <f t="shared" si="75"/>
        <v>#DIV/0!</v>
      </c>
      <c r="K2452" s="5"/>
    </row>
    <row r="2453" spans="3:11" x14ac:dyDescent="0.45">
      <c r="C2453" s="28"/>
      <c r="D2453" s="2"/>
      <c r="E2453" s="5"/>
      <c r="F2453" s="5"/>
      <c r="G2453" s="53">
        <f t="shared" si="74"/>
        <v>0</v>
      </c>
      <c r="H2453" s="48" t="e">
        <f t="shared" si="75"/>
        <v>#DIV/0!</v>
      </c>
      <c r="K2453" s="5"/>
    </row>
    <row r="2454" spans="3:11" x14ac:dyDescent="0.45">
      <c r="C2454" s="28"/>
      <c r="D2454" s="2"/>
      <c r="E2454" s="5"/>
      <c r="F2454" s="5"/>
      <c r="G2454" s="53">
        <f t="shared" si="74"/>
        <v>0</v>
      </c>
      <c r="H2454" s="48" t="e">
        <f t="shared" si="75"/>
        <v>#DIV/0!</v>
      </c>
      <c r="K2454" s="5"/>
    </row>
    <row r="2455" spans="3:11" x14ac:dyDescent="0.45">
      <c r="C2455" s="28"/>
      <c r="D2455" s="2"/>
      <c r="E2455" s="5"/>
      <c r="F2455" s="5"/>
      <c r="G2455" s="53">
        <f t="shared" si="74"/>
        <v>0</v>
      </c>
      <c r="H2455" s="48" t="e">
        <f t="shared" si="75"/>
        <v>#DIV/0!</v>
      </c>
      <c r="K2455" s="5"/>
    </row>
    <row r="2456" spans="3:11" x14ac:dyDescent="0.45">
      <c r="C2456" s="28"/>
      <c r="D2456" s="2"/>
      <c r="E2456" s="5"/>
      <c r="F2456" s="5"/>
      <c r="G2456" s="53">
        <f t="shared" si="74"/>
        <v>0</v>
      </c>
      <c r="H2456" s="48" t="e">
        <f t="shared" si="75"/>
        <v>#DIV/0!</v>
      </c>
      <c r="K2456" s="5"/>
    </row>
    <row r="2457" spans="3:11" x14ac:dyDescent="0.45">
      <c r="C2457" s="28"/>
      <c r="D2457" s="2"/>
      <c r="E2457" s="5"/>
      <c r="F2457" s="5"/>
      <c r="G2457" s="53">
        <f t="shared" si="74"/>
        <v>0</v>
      </c>
      <c r="H2457" s="48" t="e">
        <f t="shared" si="75"/>
        <v>#DIV/0!</v>
      </c>
      <c r="K2457" s="5"/>
    </row>
    <row r="2458" spans="3:11" x14ac:dyDescent="0.45">
      <c r="C2458" s="28"/>
      <c r="D2458" s="2"/>
      <c r="E2458" s="5"/>
      <c r="F2458" s="5"/>
      <c r="G2458" s="53">
        <f t="shared" si="74"/>
        <v>0</v>
      </c>
      <c r="H2458" s="48" t="e">
        <f t="shared" si="75"/>
        <v>#DIV/0!</v>
      </c>
      <c r="K2458" s="5"/>
    </row>
    <row r="2459" spans="3:11" x14ac:dyDescent="0.45">
      <c r="C2459" s="28"/>
      <c r="D2459" s="2"/>
      <c r="E2459" s="5"/>
      <c r="F2459" s="5"/>
      <c r="G2459" s="53">
        <f t="shared" si="74"/>
        <v>0</v>
      </c>
      <c r="H2459" s="48" t="e">
        <f t="shared" si="75"/>
        <v>#DIV/0!</v>
      </c>
      <c r="K2459" s="5"/>
    </row>
    <row r="2460" spans="3:11" x14ac:dyDescent="0.45">
      <c r="C2460" s="28"/>
      <c r="D2460" s="2"/>
      <c r="E2460" s="5"/>
      <c r="F2460" s="5"/>
      <c r="G2460" s="53">
        <f t="shared" si="74"/>
        <v>0</v>
      </c>
      <c r="H2460" s="48" t="e">
        <f t="shared" si="75"/>
        <v>#DIV/0!</v>
      </c>
      <c r="K2460" s="5"/>
    </row>
    <row r="2461" spans="3:11" x14ac:dyDescent="0.45">
      <c r="C2461" s="28"/>
      <c r="D2461" s="2"/>
      <c r="E2461" s="5"/>
      <c r="F2461" s="5"/>
      <c r="G2461" s="53">
        <f t="shared" si="74"/>
        <v>0</v>
      </c>
      <c r="H2461" s="48" t="e">
        <f t="shared" si="75"/>
        <v>#DIV/0!</v>
      </c>
      <c r="K2461" s="5"/>
    </row>
    <row r="2462" spans="3:11" x14ac:dyDescent="0.45">
      <c r="C2462" s="28"/>
      <c r="D2462" s="2"/>
      <c r="E2462" s="5"/>
      <c r="F2462" s="5"/>
      <c r="G2462" s="53">
        <f t="shared" si="74"/>
        <v>0</v>
      </c>
      <c r="H2462" s="48" t="e">
        <f t="shared" si="75"/>
        <v>#DIV/0!</v>
      </c>
      <c r="K2462" s="5"/>
    </row>
    <row r="2463" spans="3:11" x14ac:dyDescent="0.45">
      <c r="C2463" s="28"/>
      <c r="D2463" s="2"/>
      <c r="E2463" s="5"/>
      <c r="F2463" s="5"/>
      <c r="G2463" s="53">
        <f t="shared" si="74"/>
        <v>0</v>
      </c>
      <c r="H2463" s="48" t="e">
        <f t="shared" si="75"/>
        <v>#DIV/0!</v>
      </c>
      <c r="K2463" s="5"/>
    </row>
    <row r="2464" spans="3:11" x14ac:dyDescent="0.45">
      <c r="C2464" s="28"/>
      <c r="D2464" s="2"/>
      <c r="E2464" s="5"/>
      <c r="F2464" s="5"/>
      <c r="G2464" s="53">
        <f t="shared" si="74"/>
        <v>0</v>
      </c>
      <c r="H2464" s="48" t="e">
        <f t="shared" si="75"/>
        <v>#DIV/0!</v>
      </c>
      <c r="K2464" s="5"/>
    </row>
    <row r="2465" spans="3:11" x14ac:dyDescent="0.45">
      <c r="C2465" s="28"/>
      <c r="D2465" s="2"/>
      <c r="E2465" s="5"/>
      <c r="F2465" s="5"/>
      <c r="G2465" s="53">
        <f t="shared" si="74"/>
        <v>0</v>
      </c>
      <c r="H2465" s="48" t="e">
        <f t="shared" si="75"/>
        <v>#DIV/0!</v>
      </c>
      <c r="K2465" s="5"/>
    </row>
    <row r="2466" spans="3:11" x14ac:dyDescent="0.45">
      <c r="C2466" s="28"/>
      <c r="D2466" s="2"/>
      <c r="E2466" s="5"/>
      <c r="F2466" s="5"/>
      <c r="G2466" s="53">
        <f t="shared" si="74"/>
        <v>0</v>
      </c>
      <c r="H2466" s="48" t="e">
        <f t="shared" si="75"/>
        <v>#DIV/0!</v>
      </c>
      <c r="K2466" s="5"/>
    </row>
    <row r="2467" spans="3:11" x14ac:dyDescent="0.45">
      <c r="C2467" s="28"/>
      <c r="D2467" s="2"/>
      <c r="E2467" s="5"/>
      <c r="F2467" s="5"/>
      <c r="G2467" s="53">
        <f t="shared" si="74"/>
        <v>0</v>
      </c>
      <c r="H2467" s="48" t="e">
        <f t="shared" si="75"/>
        <v>#DIV/0!</v>
      </c>
      <c r="K2467" s="5"/>
    </row>
    <row r="2468" spans="3:11" x14ac:dyDescent="0.45">
      <c r="C2468" s="28"/>
      <c r="D2468" s="2"/>
      <c r="E2468" s="5"/>
      <c r="F2468" s="5"/>
      <c r="G2468" s="53">
        <f t="shared" si="74"/>
        <v>0</v>
      </c>
      <c r="H2468" s="48" t="e">
        <f t="shared" si="75"/>
        <v>#DIV/0!</v>
      </c>
      <c r="K2468" s="5"/>
    </row>
    <row r="2469" spans="3:11" x14ac:dyDescent="0.45">
      <c r="C2469" s="28"/>
      <c r="D2469" s="2"/>
      <c r="E2469" s="5"/>
      <c r="F2469" s="5"/>
      <c r="G2469" s="53">
        <f t="shared" si="74"/>
        <v>0</v>
      </c>
      <c r="H2469" s="48" t="e">
        <f t="shared" si="75"/>
        <v>#DIV/0!</v>
      </c>
      <c r="K2469" s="5"/>
    </row>
    <row r="2470" spans="3:11" x14ac:dyDescent="0.45">
      <c r="C2470" s="28"/>
      <c r="D2470" s="2"/>
      <c r="E2470" s="5"/>
      <c r="F2470" s="5"/>
      <c r="G2470" s="53">
        <f t="shared" si="74"/>
        <v>0</v>
      </c>
      <c r="H2470" s="48" t="e">
        <f t="shared" si="75"/>
        <v>#DIV/0!</v>
      </c>
      <c r="K2470" s="5"/>
    </row>
    <row r="2471" spans="3:11" x14ac:dyDescent="0.45">
      <c r="C2471" s="28"/>
      <c r="D2471" s="2"/>
      <c r="E2471" s="5"/>
      <c r="F2471" s="5"/>
      <c r="G2471" s="53">
        <f t="shared" ref="G2471:G2534" si="76">E2471-F2471</f>
        <v>0</v>
      </c>
      <c r="H2471" s="48" t="e">
        <f t="shared" ref="H2471:H2534" si="77">G2471/E2471</f>
        <v>#DIV/0!</v>
      </c>
      <c r="K2471" s="5"/>
    </row>
    <row r="2472" spans="3:11" x14ac:dyDescent="0.45">
      <c r="C2472" s="28"/>
      <c r="D2472" s="2"/>
      <c r="E2472" s="5"/>
      <c r="F2472" s="5"/>
      <c r="G2472" s="53">
        <f t="shared" si="76"/>
        <v>0</v>
      </c>
      <c r="H2472" s="48" t="e">
        <f t="shared" si="77"/>
        <v>#DIV/0!</v>
      </c>
      <c r="K2472" s="5"/>
    </row>
    <row r="2473" spans="3:11" x14ac:dyDescent="0.45">
      <c r="C2473" s="28"/>
      <c r="D2473" s="2"/>
      <c r="E2473" s="5"/>
      <c r="F2473" s="5"/>
      <c r="G2473" s="53">
        <f t="shared" si="76"/>
        <v>0</v>
      </c>
      <c r="H2473" s="48" t="e">
        <f t="shared" si="77"/>
        <v>#DIV/0!</v>
      </c>
      <c r="K2473" s="5"/>
    </row>
    <row r="2474" spans="3:11" x14ac:dyDescent="0.45">
      <c r="C2474" s="28"/>
      <c r="D2474" s="2"/>
      <c r="E2474" s="5"/>
      <c r="F2474" s="5"/>
      <c r="G2474" s="53">
        <f t="shared" si="76"/>
        <v>0</v>
      </c>
      <c r="H2474" s="48" t="e">
        <f t="shared" si="77"/>
        <v>#DIV/0!</v>
      </c>
      <c r="K2474" s="5"/>
    </row>
    <row r="2475" spans="3:11" x14ac:dyDescent="0.45">
      <c r="C2475" s="28"/>
      <c r="D2475" s="2"/>
      <c r="E2475" s="5"/>
      <c r="F2475" s="5"/>
      <c r="G2475" s="53">
        <f t="shared" si="76"/>
        <v>0</v>
      </c>
      <c r="H2475" s="48" t="e">
        <f t="shared" si="77"/>
        <v>#DIV/0!</v>
      </c>
      <c r="K2475" s="5"/>
    </row>
    <row r="2476" spans="3:11" x14ac:dyDescent="0.45">
      <c r="C2476" s="28"/>
      <c r="D2476" s="2"/>
      <c r="E2476" s="5"/>
      <c r="F2476" s="5"/>
      <c r="G2476" s="53">
        <f t="shared" si="76"/>
        <v>0</v>
      </c>
      <c r="H2476" s="48" t="e">
        <f t="shared" si="77"/>
        <v>#DIV/0!</v>
      </c>
      <c r="K2476" s="5"/>
    </row>
    <row r="2477" spans="3:11" x14ac:dyDescent="0.45">
      <c r="C2477" s="28"/>
      <c r="D2477" s="2"/>
      <c r="E2477" s="5"/>
      <c r="F2477" s="5"/>
      <c r="G2477" s="53">
        <f t="shared" si="76"/>
        <v>0</v>
      </c>
      <c r="H2477" s="48" t="e">
        <f t="shared" si="77"/>
        <v>#DIV/0!</v>
      </c>
      <c r="K2477" s="5"/>
    </row>
    <row r="2478" spans="3:11" x14ac:dyDescent="0.45">
      <c r="C2478" s="28"/>
      <c r="D2478" s="2"/>
      <c r="E2478" s="5"/>
      <c r="F2478" s="5"/>
      <c r="G2478" s="53">
        <f t="shared" si="76"/>
        <v>0</v>
      </c>
      <c r="H2478" s="48" t="e">
        <f t="shared" si="77"/>
        <v>#DIV/0!</v>
      </c>
      <c r="K2478" s="5"/>
    </row>
    <row r="2479" spans="3:11" x14ac:dyDescent="0.45">
      <c r="C2479" s="28"/>
      <c r="D2479" s="2"/>
      <c r="E2479" s="5"/>
      <c r="F2479" s="5"/>
      <c r="G2479" s="53">
        <f t="shared" si="76"/>
        <v>0</v>
      </c>
      <c r="H2479" s="48" t="e">
        <f t="shared" si="77"/>
        <v>#DIV/0!</v>
      </c>
      <c r="K2479" s="5"/>
    </row>
    <row r="2480" spans="3:11" x14ac:dyDescent="0.45">
      <c r="C2480" s="28"/>
      <c r="D2480" s="2"/>
      <c r="E2480" s="5"/>
      <c r="F2480" s="5"/>
      <c r="G2480" s="53">
        <f t="shared" si="76"/>
        <v>0</v>
      </c>
      <c r="H2480" s="48" t="e">
        <f t="shared" si="77"/>
        <v>#DIV/0!</v>
      </c>
      <c r="K2480" s="5"/>
    </row>
    <row r="2481" spans="3:11" x14ac:dyDescent="0.45">
      <c r="C2481" s="28"/>
      <c r="D2481" s="2"/>
      <c r="E2481" s="5"/>
      <c r="F2481" s="5"/>
      <c r="G2481" s="53">
        <f t="shared" si="76"/>
        <v>0</v>
      </c>
      <c r="H2481" s="48" t="e">
        <f t="shared" si="77"/>
        <v>#DIV/0!</v>
      </c>
      <c r="K2481" s="5"/>
    </row>
    <row r="2482" spans="3:11" x14ac:dyDescent="0.45">
      <c r="C2482" s="28"/>
      <c r="D2482" s="2"/>
      <c r="E2482" s="5"/>
      <c r="F2482" s="5"/>
      <c r="G2482" s="53">
        <f t="shared" si="76"/>
        <v>0</v>
      </c>
      <c r="H2482" s="48" t="e">
        <f t="shared" si="77"/>
        <v>#DIV/0!</v>
      </c>
      <c r="K2482" s="5"/>
    </row>
    <row r="2483" spans="3:11" x14ac:dyDescent="0.45">
      <c r="C2483" s="28"/>
      <c r="D2483" s="2"/>
      <c r="E2483" s="5"/>
      <c r="F2483" s="5"/>
      <c r="G2483" s="53">
        <f t="shared" si="76"/>
        <v>0</v>
      </c>
      <c r="H2483" s="48" t="e">
        <f t="shared" si="77"/>
        <v>#DIV/0!</v>
      </c>
      <c r="K2483" s="5"/>
    </row>
    <row r="2484" spans="3:11" x14ac:dyDescent="0.45">
      <c r="C2484" s="28"/>
      <c r="D2484" s="2"/>
      <c r="E2484" s="5"/>
      <c r="F2484" s="5"/>
      <c r="G2484" s="53">
        <f t="shared" si="76"/>
        <v>0</v>
      </c>
      <c r="H2484" s="48" t="e">
        <f t="shared" si="77"/>
        <v>#DIV/0!</v>
      </c>
      <c r="K2484" s="5"/>
    </row>
    <row r="2485" spans="3:11" x14ac:dyDescent="0.45">
      <c r="C2485" s="28"/>
      <c r="D2485" s="2"/>
      <c r="E2485" s="5"/>
      <c r="F2485" s="5"/>
      <c r="G2485" s="53">
        <f t="shared" si="76"/>
        <v>0</v>
      </c>
      <c r="H2485" s="48" t="e">
        <f t="shared" si="77"/>
        <v>#DIV/0!</v>
      </c>
      <c r="K2485" s="5"/>
    </row>
    <row r="2486" spans="3:11" x14ac:dyDescent="0.45">
      <c r="C2486" s="28"/>
      <c r="D2486" s="2"/>
      <c r="E2486" s="5"/>
      <c r="F2486" s="5"/>
      <c r="G2486" s="53">
        <f t="shared" si="76"/>
        <v>0</v>
      </c>
      <c r="H2486" s="48" t="e">
        <f t="shared" si="77"/>
        <v>#DIV/0!</v>
      </c>
      <c r="K2486" s="5"/>
    </row>
    <row r="2487" spans="3:11" x14ac:dyDescent="0.45">
      <c r="C2487" s="28"/>
      <c r="D2487" s="2"/>
      <c r="E2487" s="5"/>
      <c r="F2487" s="5"/>
      <c r="G2487" s="53">
        <f t="shared" si="76"/>
        <v>0</v>
      </c>
      <c r="H2487" s="48" t="e">
        <f t="shared" si="77"/>
        <v>#DIV/0!</v>
      </c>
      <c r="K2487" s="5"/>
    </row>
    <row r="2488" spans="3:11" x14ac:dyDescent="0.45">
      <c r="C2488" s="28"/>
      <c r="D2488" s="2"/>
      <c r="E2488" s="5"/>
      <c r="F2488" s="5"/>
      <c r="G2488" s="53">
        <f t="shared" si="76"/>
        <v>0</v>
      </c>
      <c r="H2488" s="48" t="e">
        <f t="shared" si="77"/>
        <v>#DIV/0!</v>
      </c>
      <c r="K2488" s="5"/>
    </row>
    <row r="2489" spans="3:11" x14ac:dyDescent="0.45">
      <c r="C2489" s="28"/>
      <c r="D2489" s="2"/>
      <c r="E2489" s="5"/>
      <c r="F2489" s="5"/>
      <c r="G2489" s="53">
        <f t="shared" si="76"/>
        <v>0</v>
      </c>
      <c r="H2489" s="48" t="e">
        <f t="shared" si="77"/>
        <v>#DIV/0!</v>
      </c>
      <c r="K2489" s="5"/>
    </row>
    <row r="2490" spans="3:11" x14ac:dyDescent="0.45">
      <c r="C2490" s="28"/>
      <c r="D2490" s="2"/>
      <c r="E2490" s="5"/>
      <c r="F2490" s="5"/>
      <c r="G2490" s="53">
        <f t="shared" si="76"/>
        <v>0</v>
      </c>
      <c r="H2490" s="48" t="e">
        <f t="shared" si="77"/>
        <v>#DIV/0!</v>
      </c>
      <c r="K2490" s="5"/>
    </row>
    <row r="2491" spans="3:11" x14ac:dyDescent="0.45">
      <c r="C2491" s="28"/>
      <c r="D2491" s="2"/>
      <c r="E2491" s="5"/>
      <c r="F2491" s="5"/>
      <c r="G2491" s="53">
        <f t="shared" si="76"/>
        <v>0</v>
      </c>
      <c r="H2491" s="48" t="e">
        <f t="shared" si="77"/>
        <v>#DIV/0!</v>
      </c>
      <c r="K2491" s="5"/>
    </row>
    <row r="2492" spans="3:11" x14ac:dyDescent="0.45">
      <c r="C2492" s="28"/>
      <c r="D2492" s="2"/>
      <c r="E2492" s="5"/>
      <c r="F2492" s="5"/>
      <c r="G2492" s="53">
        <f t="shared" si="76"/>
        <v>0</v>
      </c>
      <c r="H2492" s="48" t="e">
        <f t="shared" si="77"/>
        <v>#DIV/0!</v>
      </c>
      <c r="K2492" s="5"/>
    </row>
    <row r="2493" spans="3:11" x14ac:dyDescent="0.45">
      <c r="C2493" s="28"/>
      <c r="D2493" s="2"/>
      <c r="E2493" s="5"/>
      <c r="F2493" s="5"/>
      <c r="G2493" s="53">
        <f t="shared" si="76"/>
        <v>0</v>
      </c>
      <c r="H2493" s="48" t="e">
        <f t="shared" si="77"/>
        <v>#DIV/0!</v>
      </c>
      <c r="K2493" s="5"/>
    </row>
    <row r="2494" spans="3:11" x14ac:dyDescent="0.45">
      <c r="C2494" s="28"/>
      <c r="D2494" s="2"/>
      <c r="E2494" s="5"/>
      <c r="F2494" s="5"/>
      <c r="G2494" s="53">
        <f t="shared" si="76"/>
        <v>0</v>
      </c>
      <c r="H2494" s="48" t="e">
        <f t="shared" si="77"/>
        <v>#DIV/0!</v>
      </c>
      <c r="K2494" s="5"/>
    </row>
    <row r="2495" spans="3:11" x14ac:dyDescent="0.45">
      <c r="C2495" s="28"/>
      <c r="D2495" s="2"/>
      <c r="E2495" s="5"/>
      <c r="F2495" s="5"/>
      <c r="G2495" s="53">
        <f t="shared" si="76"/>
        <v>0</v>
      </c>
      <c r="H2495" s="48" t="e">
        <f t="shared" si="77"/>
        <v>#DIV/0!</v>
      </c>
      <c r="K2495" s="5"/>
    </row>
    <row r="2496" spans="3:11" x14ac:dyDescent="0.45">
      <c r="C2496" s="28"/>
      <c r="D2496" s="2"/>
      <c r="E2496" s="5"/>
      <c r="F2496" s="5"/>
      <c r="G2496" s="53">
        <f t="shared" si="76"/>
        <v>0</v>
      </c>
      <c r="H2496" s="48" t="e">
        <f t="shared" si="77"/>
        <v>#DIV/0!</v>
      </c>
      <c r="K2496" s="5"/>
    </row>
    <row r="2497" spans="3:11" x14ac:dyDescent="0.45">
      <c r="C2497" s="28"/>
      <c r="D2497" s="2"/>
      <c r="E2497" s="5"/>
      <c r="F2497" s="5"/>
      <c r="G2497" s="53">
        <f t="shared" si="76"/>
        <v>0</v>
      </c>
      <c r="H2497" s="48" t="e">
        <f t="shared" si="77"/>
        <v>#DIV/0!</v>
      </c>
      <c r="K2497" s="5"/>
    </row>
    <row r="2498" spans="3:11" x14ac:dyDescent="0.45">
      <c r="C2498" s="28"/>
      <c r="D2498" s="2"/>
      <c r="E2498" s="5"/>
      <c r="F2498" s="5"/>
      <c r="G2498" s="53">
        <f t="shared" si="76"/>
        <v>0</v>
      </c>
      <c r="H2498" s="48" t="e">
        <f t="shared" si="77"/>
        <v>#DIV/0!</v>
      </c>
      <c r="K2498" s="5"/>
    </row>
    <row r="2499" spans="3:11" x14ac:dyDescent="0.45">
      <c r="C2499" s="28"/>
      <c r="D2499" s="2"/>
      <c r="E2499" s="5"/>
      <c r="F2499" s="5"/>
      <c r="G2499" s="53">
        <f t="shared" si="76"/>
        <v>0</v>
      </c>
      <c r="H2499" s="48" t="e">
        <f t="shared" si="77"/>
        <v>#DIV/0!</v>
      </c>
      <c r="K2499" s="5"/>
    </row>
    <row r="2500" spans="3:11" x14ac:dyDescent="0.45">
      <c r="C2500" s="28"/>
      <c r="D2500" s="2"/>
      <c r="E2500" s="5"/>
      <c r="F2500" s="5"/>
      <c r="G2500" s="53">
        <f t="shared" si="76"/>
        <v>0</v>
      </c>
      <c r="H2500" s="48" t="e">
        <f t="shared" si="77"/>
        <v>#DIV/0!</v>
      </c>
      <c r="K2500" s="5"/>
    </row>
    <row r="2501" spans="3:11" x14ac:dyDescent="0.45">
      <c r="C2501" s="28"/>
      <c r="D2501" s="2"/>
      <c r="E2501" s="5"/>
      <c r="F2501" s="5"/>
      <c r="G2501" s="53">
        <f t="shared" si="76"/>
        <v>0</v>
      </c>
      <c r="H2501" s="48" t="e">
        <f t="shared" si="77"/>
        <v>#DIV/0!</v>
      </c>
      <c r="K2501" s="5"/>
    </row>
    <row r="2502" spans="3:11" x14ac:dyDescent="0.45">
      <c r="C2502" s="28"/>
      <c r="D2502" s="2"/>
      <c r="E2502" s="5"/>
      <c r="F2502" s="5"/>
      <c r="G2502" s="53">
        <f t="shared" si="76"/>
        <v>0</v>
      </c>
      <c r="H2502" s="48" t="e">
        <f t="shared" si="77"/>
        <v>#DIV/0!</v>
      </c>
      <c r="K2502" s="5"/>
    </row>
    <row r="2503" spans="3:11" x14ac:dyDescent="0.45">
      <c r="C2503" s="28"/>
      <c r="D2503" s="2"/>
      <c r="E2503" s="5"/>
      <c r="F2503" s="5"/>
      <c r="G2503" s="53">
        <f t="shared" si="76"/>
        <v>0</v>
      </c>
      <c r="H2503" s="48" t="e">
        <f t="shared" si="77"/>
        <v>#DIV/0!</v>
      </c>
      <c r="K2503" s="5"/>
    </row>
    <row r="2504" spans="3:11" x14ac:dyDescent="0.45">
      <c r="C2504" s="28"/>
      <c r="D2504" s="2"/>
      <c r="E2504" s="5"/>
      <c r="F2504" s="5"/>
      <c r="G2504" s="53">
        <f t="shared" si="76"/>
        <v>0</v>
      </c>
      <c r="H2504" s="48" t="e">
        <f t="shared" si="77"/>
        <v>#DIV/0!</v>
      </c>
      <c r="K2504" s="5"/>
    </row>
    <row r="2505" spans="3:11" x14ac:dyDescent="0.45">
      <c r="C2505" s="28"/>
      <c r="D2505" s="2"/>
      <c r="E2505" s="5"/>
      <c r="F2505" s="5"/>
      <c r="G2505" s="53">
        <f t="shared" si="76"/>
        <v>0</v>
      </c>
      <c r="H2505" s="48" t="e">
        <f t="shared" si="77"/>
        <v>#DIV/0!</v>
      </c>
      <c r="K2505" s="5"/>
    </row>
    <row r="2506" spans="3:11" x14ac:dyDescent="0.45">
      <c r="C2506" s="28"/>
      <c r="D2506" s="2"/>
      <c r="E2506" s="5"/>
      <c r="F2506" s="5"/>
      <c r="G2506" s="53">
        <f t="shared" si="76"/>
        <v>0</v>
      </c>
      <c r="H2506" s="48" t="e">
        <f t="shared" si="77"/>
        <v>#DIV/0!</v>
      </c>
      <c r="K2506" s="5"/>
    </row>
    <row r="2507" spans="3:11" x14ac:dyDescent="0.45">
      <c r="C2507" s="28"/>
      <c r="D2507" s="2"/>
      <c r="E2507" s="5"/>
      <c r="F2507" s="5"/>
      <c r="G2507" s="53">
        <f t="shared" si="76"/>
        <v>0</v>
      </c>
      <c r="H2507" s="48" t="e">
        <f t="shared" si="77"/>
        <v>#DIV/0!</v>
      </c>
      <c r="K2507" s="5"/>
    </row>
    <row r="2508" spans="3:11" x14ac:dyDescent="0.45">
      <c r="C2508" s="28"/>
      <c r="D2508" s="2"/>
      <c r="E2508" s="5"/>
      <c r="F2508" s="5"/>
      <c r="G2508" s="53">
        <f t="shared" si="76"/>
        <v>0</v>
      </c>
      <c r="H2508" s="48" t="e">
        <f t="shared" si="77"/>
        <v>#DIV/0!</v>
      </c>
      <c r="K2508" s="5"/>
    </row>
    <row r="2509" spans="3:11" x14ac:dyDescent="0.45">
      <c r="C2509" s="28"/>
      <c r="D2509" s="2"/>
      <c r="E2509" s="5"/>
      <c r="F2509" s="5"/>
      <c r="G2509" s="53">
        <f t="shared" si="76"/>
        <v>0</v>
      </c>
      <c r="H2509" s="48" t="e">
        <f t="shared" si="77"/>
        <v>#DIV/0!</v>
      </c>
      <c r="K2509" s="5"/>
    </row>
    <row r="2510" spans="3:11" x14ac:dyDescent="0.45">
      <c r="C2510" s="28"/>
      <c r="D2510" s="2"/>
      <c r="E2510" s="5"/>
      <c r="F2510" s="5"/>
      <c r="G2510" s="53">
        <f t="shared" si="76"/>
        <v>0</v>
      </c>
      <c r="H2510" s="48" t="e">
        <f t="shared" si="77"/>
        <v>#DIV/0!</v>
      </c>
      <c r="K2510" s="5"/>
    </row>
    <row r="2511" spans="3:11" x14ac:dyDescent="0.45">
      <c r="C2511" s="28"/>
      <c r="D2511" s="2"/>
      <c r="E2511" s="5"/>
      <c r="F2511" s="5"/>
      <c r="G2511" s="53">
        <f t="shared" si="76"/>
        <v>0</v>
      </c>
      <c r="H2511" s="48" t="e">
        <f t="shared" si="77"/>
        <v>#DIV/0!</v>
      </c>
      <c r="K2511" s="5"/>
    </row>
    <row r="2512" spans="3:11" x14ac:dyDescent="0.45">
      <c r="C2512" s="28"/>
      <c r="D2512" s="2"/>
      <c r="E2512" s="5"/>
      <c r="F2512" s="5"/>
      <c r="G2512" s="53">
        <f t="shared" si="76"/>
        <v>0</v>
      </c>
      <c r="H2512" s="48" t="e">
        <f t="shared" si="77"/>
        <v>#DIV/0!</v>
      </c>
      <c r="K2512" s="5"/>
    </row>
    <row r="2513" spans="3:11" x14ac:dyDescent="0.45">
      <c r="C2513" s="28"/>
      <c r="D2513" s="2"/>
      <c r="E2513" s="5"/>
      <c r="F2513" s="5"/>
      <c r="G2513" s="53">
        <f t="shared" si="76"/>
        <v>0</v>
      </c>
      <c r="H2513" s="48" t="e">
        <f t="shared" si="77"/>
        <v>#DIV/0!</v>
      </c>
      <c r="K2513" s="5"/>
    </row>
    <row r="2514" spans="3:11" x14ac:dyDescent="0.45">
      <c r="C2514" s="28"/>
      <c r="D2514" s="2"/>
      <c r="E2514" s="5"/>
      <c r="F2514" s="5"/>
      <c r="G2514" s="53">
        <f t="shared" si="76"/>
        <v>0</v>
      </c>
      <c r="H2514" s="48" t="e">
        <f t="shared" si="77"/>
        <v>#DIV/0!</v>
      </c>
      <c r="K2514" s="5"/>
    </row>
    <row r="2515" spans="3:11" x14ac:dyDescent="0.45">
      <c r="C2515" s="28"/>
      <c r="D2515" s="2"/>
      <c r="E2515" s="5"/>
      <c r="F2515" s="5"/>
      <c r="G2515" s="53">
        <f t="shared" si="76"/>
        <v>0</v>
      </c>
      <c r="H2515" s="48" t="e">
        <f t="shared" si="77"/>
        <v>#DIV/0!</v>
      </c>
      <c r="K2515" s="5"/>
    </row>
    <row r="2516" spans="3:11" x14ac:dyDescent="0.45">
      <c r="C2516" s="28"/>
      <c r="D2516" s="2"/>
      <c r="E2516" s="5"/>
      <c r="F2516" s="5"/>
      <c r="G2516" s="53">
        <f t="shared" si="76"/>
        <v>0</v>
      </c>
      <c r="H2516" s="48" t="e">
        <f t="shared" si="77"/>
        <v>#DIV/0!</v>
      </c>
      <c r="K2516" s="5"/>
    </row>
    <row r="2517" spans="3:11" x14ac:dyDescent="0.45">
      <c r="C2517" s="28"/>
      <c r="D2517" s="2"/>
      <c r="E2517" s="5"/>
      <c r="F2517" s="5"/>
      <c r="G2517" s="53">
        <f t="shared" si="76"/>
        <v>0</v>
      </c>
      <c r="H2517" s="48" t="e">
        <f t="shared" si="77"/>
        <v>#DIV/0!</v>
      </c>
      <c r="K2517" s="5"/>
    </row>
    <row r="2518" spans="3:11" x14ac:dyDescent="0.45">
      <c r="C2518" s="28"/>
      <c r="D2518" s="2"/>
      <c r="E2518" s="5"/>
      <c r="F2518" s="5"/>
      <c r="G2518" s="53">
        <f t="shared" si="76"/>
        <v>0</v>
      </c>
      <c r="H2518" s="48" t="e">
        <f t="shared" si="77"/>
        <v>#DIV/0!</v>
      </c>
      <c r="K2518" s="5"/>
    </row>
    <row r="2519" spans="3:11" x14ac:dyDescent="0.45">
      <c r="C2519" s="28"/>
      <c r="D2519" s="2"/>
      <c r="E2519" s="5"/>
      <c r="F2519" s="5"/>
      <c r="G2519" s="53">
        <f t="shared" si="76"/>
        <v>0</v>
      </c>
      <c r="H2519" s="48" t="e">
        <f t="shared" si="77"/>
        <v>#DIV/0!</v>
      </c>
      <c r="K2519" s="5"/>
    </row>
    <row r="2520" spans="3:11" x14ac:dyDescent="0.45">
      <c r="C2520" s="28"/>
      <c r="D2520" s="2"/>
      <c r="E2520" s="5"/>
      <c r="F2520" s="5"/>
      <c r="G2520" s="53">
        <f t="shared" si="76"/>
        <v>0</v>
      </c>
      <c r="H2520" s="48" t="e">
        <f t="shared" si="77"/>
        <v>#DIV/0!</v>
      </c>
      <c r="K2520" s="5"/>
    </row>
    <row r="2521" spans="3:11" x14ac:dyDescent="0.45">
      <c r="C2521" s="28"/>
      <c r="D2521" s="2"/>
      <c r="E2521" s="5"/>
      <c r="F2521" s="5"/>
      <c r="G2521" s="53">
        <f t="shared" si="76"/>
        <v>0</v>
      </c>
      <c r="H2521" s="48" t="e">
        <f t="shared" si="77"/>
        <v>#DIV/0!</v>
      </c>
      <c r="K2521" s="5"/>
    </row>
    <row r="2522" spans="3:11" x14ac:dyDescent="0.45">
      <c r="C2522" s="28"/>
      <c r="D2522" s="2"/>
      <c r="E2522" s="5"/>
      <c r="F2522" s="5"/>
      <c r="G2522" s="53">
        <f t="shared" si="76"/>
        <v>0</v>
      </c>
      <c r="H2522" s="48" t="e">
        <f t="shared" si="77"/>
        <v>#DIV/0!</v>
      </c>
      <c r="K2522" s="5"/>
    </row>
    <row r="2523" spans="3:11" x14ac:dyDescent="0.45">
      <c r="C2523" s="28"/>
      <c r="D2523" s="2"/>
      <c r="E2523" s="5"/>
      <c r="F2523" s="5"/>
      <c r="G2523" s="53">
        <f t="shared" si="76"/>
        <v>0</v>
      </c>
      <c r="H2523" s="48" t="e">
        <f t="shared" si="77"/>
        <v>#DIV/0!</v>
      </c>
      <c r="K2523" s="5"/>
    </row>
    <row r="2524" spans="3:11" x14ac:dyDescent="0.45">
      <c r="C2524" s="28"/>
      <c r="D2524" s="2"/>
      <c r="E2524" s="5"/>
      <c r="F2524" s="5"/>
      <c r="G2524" s="53">
        <f t="shared" si="76"/>
        <v>0</v>
      </c>
      <c r="H2524" s="48" t="e">
        <f t="shared" si="77"/>
        <v>#DIV/0!</v>
      </c>
      <c r="K2524" s="5"/>
    </row>
    <row r="2525" spans="3:11" x14ac:dyDescent="0.45">
      <c r="C2525" s="28"/>
      <c r="D2525" s="2"/>
      <c r="E2525" s="5"/>
      <c r="F2525" s="5"/>
      <c r="G2525" s="53">
        <f t="shared" si="76"/>
        <v>0</v>
      </c>
      <c r="H2525" s="48" t="e">
        <f t="shared" si="77"/>
        <v>#DIV/0!</v>
      </c>
      <c r="K2525" s="5"/>
    </row>
    <row r="2526" spans="3:11" x14ac:dyDescent="0.45">
      <c r="C2526" s="28"/>
      <c r="D2526" s="2"/>
      <c r="E2526" s="5"/>
      <c r="F2526" s="5"/>
      <c r="G2526" s="53">
        <f t="shared" si="76"/>
        <v>0</v>
      </c>
      <c r="H2526" s="48" t="e">
        <f t="shared" si="77"/>
        <v>#DIV/0!</v>
      </c>
      <c r="K2526" s="5"/>
    </row>
    <row r="2527" spans="3:11" x14ac:dyDescent="0.45">
      <c r="C2527" s="28"/>
      <c r="D2527" s="2"/>
      <c r="E2527" s="5"/>
      <c r="F2527" s="5"/>
      <c r="G2527" s="53">
        <f t="shared" si="76"/>
        <v>0</v>
      </c>
      <c r="H2527" s="48" t="e">
        <f t="shared" si="77"/>
        <v>#DIV/0!</v>
      </c>
      <c r="K2527" s="5"/>
    </row>
    <row r="2528" spans="3:11" x14ac:dyDescent="0.45">
      <c r="C2528" s="28"/>
      <c r="D2528" s="2"/>
      <c r="E2528" s="5"/>
      <c r="F2528" s="5"/>
      <c r="G2528" s="53">
        <f t="shared" si="76"/>
        <v>0</v>
      </c>
      <c r="H2528" s="48" t="e">
        <f t="shared" si="77"/>
        <v>#DIV/0!</v>
      </c>
      <c r="K2528" s="5"/>
    </row>
    <row r="2529" spans="3:11" x14ac:dyDescent="0.45">
      <c r="C2529" s="28"/>
      <c r="D2529" s="2"/>
      <c r="E2529" s="5"/>
      <c r="F2529" s="5"/>
      <c r="G2529" s="53">
        <f t="shared" si="76"/>
        <v>0</v>
      </c>
      <c r="H2529" s="48" t="e">
        <f t="shared" si="77"/>
        <v>#DIV/0!</v>
      </c>
      <c r="K2529" s="5"/>
    </row>
    <row r="2530" spans="3:11" x14ac:dyDescent="0.45">
      <c r="C2530" s="28"/>
      <c r="D2530" s="2"/>
      <c r="E2530" s="5"/>
      <c r="F2530" s="5"/>
      <c r="G2530" s="53">
        <f t="shared" si="76"/>
        <v>0</v>
      </c>
      <c r="H2530" s="48" t="e">
        <f t="shared" si="77"/>
        <v>#DIV/0!</v>
      </c>
      <c r="K2530" s="5"/>
    </row>
    <row r="2531" spans="3:11" x14ac:dyDescent="0.45">
      <c r="C2531" s="28"/>
      <c r="D2531" s="2"/>
      <c r="E2531" s="5"/>
      <c r="F2531" s="5"/>
      <c r="G2531" s="53">
        <f t="shared" si="76"/>
        <v>0</v>
      </c>
      <c r="H2531" s="48" t="e">
        <f t="shared" si="77"/>
        <v>#DIV/0!</v>
      </c>
      <c r="K2531" s="5"/>
    </row>
    <row r="2532" spans="3:11" x14ac:dyDescent="0.45">
      <c r="C2532" s="28"/>
      <c r="D2532" s="2"/>
      <c r="E2532" s="5"/>
      <c r="F2532" s="5"/>
      <c r="G2532" s="53">
        <f t="shared" si="76"/>
        <v>0</v>
      </c>
      <c r="H2532" s="48" t="e">
        <f t="shared" si="77"/>
        <v>#DIV/0!</v>
      </c>
      <c r="K2532" s="5"/>
    </row>
    <row r="2533" spans="3:11" x14ac:dyDescent="0.45">
      <c r="C2533" s="28"/>
      <c r="D2533" s="2"/>
      <c r="E2533" s="5"/>
      <c r="F2533" s="5"/>
      <c r="G2533" s="53">
        <f t="shared" si="76"/>
        <v>0</v>
      </c>
      <c r="H2533" s="48" t="e">
        <f t="shared" si="77"/>
        <v>#DIV/0!</v>
      </c>
      <c r="K2533" s="5"/>
    </row>
    <row r="2534" spans="3:11" x14ac:dyDescent="0.45">
      <c r="C2534" s="28"/>
      <c r="D2534" s="2"/>
      <c r="E2534" s="5"/>
      <c r="F2534" s="5"/>
      <c r="G2534" s="53">
        <f t="shared" si="76"/>
        <v>0</v>
      </c>
      <c r="H2534" s="48" t="e">
        <f t="shared" si="77"/>
        <v>#DIV/0!</v>
      </c>
      <c r="K2534" s="5"/>
    </row>
    <row r="2535" spans="3:11" x14ac:dyDescent="0.45">
      <c r="C2535" s="28"/>
      <c r="D2535" s="2"/>
      <c r="E2535" s="5"/>
      <c r="F2535" s="5"/>
      <c r="G2535" s="53">
        <f t="shared" ref="G2535:G2598" si="78">E2535-F2535</f>
        <v>0</v>
      </c>
      <c r="H2535" s="48" t="e">
        <f t="shared" ref="H2535:H2598" si="79">G2535/E2535</f>
        <v>#DIV/0!</v>
      </c>
      <c r="K2535" s="5"/>
    </row>
    <row r="2536" spans="3:11" x14ac:dyDescent="0.45">
      <c r="C2536" s="28"/>
      <c r="D2536" s="2"/>
      <c r="E2536" s="5"/>
      <c r="F2536" s="5"/>
      <c r="G2536" s="53">
        <f t="shared" si="78"/>
        <v>0</v>
      </c>
      <c r="H2536" s="48" t="e">
        <f t="shared" si="79"/>
        <v>#DIV/0!</v>
      </c>
      <c r="K2536" s="5"/>
    </row>
    <row r="2537" spans="3:11" x14ac:dyDescent="0.45">
      <c r="C2537" s="28"/>
      <c r="D2537" s="2"/>
      <c r="E2537" s="5"/>
      <c r="F2537" s="5"/>
      <c r="G2537" s="53">
        <f t="shared" si="78"/>
        <v>0</v>
      </c>
      <c r="H2537" s="48" t="e">
        <f t="shared" si="79"/>
        <v>#DIV/0!</v>
      </c>
      <c r="K2537" s="5"/>
    </row>
    <row r="2538" spans="3:11" x14ac:dyDescent="0.45">
      <c r="C2538" s="28"/>
      <c r="D2538" s="2"/>
      <c r="E2538" s="5"/>
      <c r="F2538" s="5"/>
      <c r="G2538" s="53">
        <f t="shared" si="78"/>
        <v>0</v>
      </c>
      <c r="H2538" s="48" t="e">
        <f t="shared" si="79"/>
        <v>#DIV/0!</v>
      </c>
      <c r="K2538" s="5"/>
    </row>
    <row r="2539" spans="3:11" x14ac:dyDescent="0.45">
      <c r="C2539" s="28"/>
      <c r="D2539" s="2"/>
      <c r="E2539" s="5"/>
      <c r="F2539" s="5"/>
      <c r="G2539" s="53">
        <f t="shared" si="78"/>
        <v>0</v>
      </c>
      <c r="H2539" s="48" t="e">
        <f t="shared" si="79"/>
        <v>#DIV/0!</v>
      </c>
      <c r="K2539" s="5"/>
    </row>
    <row r="2540" spans="3:11" x14ac:dyDescent="0.45">
      <c r="C2540" s="28"/>
      <c r="D2540" s="2"/>
      <c r="E2540" s="5"/>
      <c r="F2540" s="5"/>
      <c r="G2540" s="53">
        <f t="shared" si="78"/>
        <v>0</v>
      </c>
      <c r="H2540" s="48" t="e">
        <f t="shared" si="79"/>
        <v>#DIV/0!</v>
      </c>
      <c r="K2540" s="5"/>
    </row>
    <row r="2541" spans="3:11" x14ac:dyDescent="0.45">
      <c r="C2541" s="28"/>
      <c r="D2541" s="2"/>
      <c r="E2541" s="5"/>
      <c r="F2541" s="5"/>
      <c r="G2541" s="53">
        <f t="shared" si="78"/>
        <v>0</v>
      </c>
      <c r="H2541" s="48" t="e">
        <f t="shared" si="79"/>
        <v>#DIV/0!</v>
      </c>
      <c r="K2541" s="5"/>
    </row>
    <row r="2542" spans="3:11" x14ac:dyDescent="0.45">
      <c r="C2542" s="28"/>
      <c r="D2542" s="2"/>
      <c r="E2542" s="5"/>
      <c r="F2542" s="5"/>
      <c r="G2542" s="53">
        <f t="shared" si="78"/>
        <v>0</v>
      </c>
      <c r="H2542" s="48" t="e">
        <f t="shared" si="79"/>
        <v>#DIV/0!</v>
      </c>
      <c r="K2542" s="5"/>
    </row>
    <row r="2543" spans="3:11" x14ac:dyDescent="0.45">
      <c r="C2543" s="28"/>
      <c r="D2543" s="2"/>
      <c r="E2543" s="5"/>
      <c r="F2543" s="5"/>
      <c r="G2543" s="53">
        <f t="shared" si="78"/>
        <v>0</v>
      </c>
      <c r="H2543" s="48" t="e">
        <f t="shared" si="79"/>
        <v>#DIV/0!</v>
      </c>
      <c r="K2543" s="5"/>
    </row>
    <row r="2544" spans="3:11" x14ac:dyDescent="0.45">
      <c r="C2544" s="28"/>
      <c r="D2544" s="2"/>
      <c r="E2544" s="5"/>
      <c r="F2544" s="5"/>
      <c r="G2544" s="53">
        <f t="shared" si="78"/>
        <v>0</v>
      </c>
      <c r="H2544" s="48" t="e">
        <f t="shared" si="79"/>
        <v>#DIV/0!</v>
      </c>
      <c r="K2544" s="5"/>
    </row>
    <row r="2545" spans="3:11" x14ac:dyDescent="0.45">
      <c r="C2545" s="28"/>
      <c r="D2545" s="2"/>
      <c r="E2545" s="5"/>
      <c r="F2545" s="5"/>
      <c r="G2545" s="53">
        <f t="shared" si="78"/>
        <v>0</v>
      </c>
      <c r="H2545" s="48" t="e">
        <f t="shared" si="79"/>
        <v>#DIV/0!</v>
      </c>
      <c r="K2545" s="5"/>
    </row>
    <row r="2546" spans="3:11" x14ac:dyDescent="0.45">
      <c r="C2546" s="28"/>
      <c r="D2546" s="2"/>
      <c r="E2546" s="5"/>
      <c r="F2546" s="5"/>
      <c r="G2546" s="53">
        <f t="shared" si="78"/>
        <v>0</v>
      </c>
      <c r="H2546" s="48" t="e">
        <f t="shared" si="79"/>
        <v>#DIV/0!</v>
      </c>
      <c r="K2546" s="5"/>
    </row>
    <row r="2547" spans="3:11" x14ac:dyDescent="0.45">
      <c r="C2547" s="28"/>
      <c r="D2547" s="2"/>
      <c r="E2547" s="5"/>
      <c r="F2547" s="5"/>
      <c r="G2547" s="53">
        <f t="shared" si="78"/>
        <v>0</v>
      </c>
      <c r="H2547" s="48" t="e">
        <f t="shared" si="79"/>
        <v>#DIV/0!</v>
      </c>
      <c r="K2547" s="5"/>
    </row>
    <row r="2548" spans="3:11" x14ac:dyDescent="0.45">
      <c r="C2548" s="28"/>
      <c r="D2548" s="2"/>
      <c r="E2548" s="5"/>
      <c r="F2548" s="5"/>
      <c r="G2548" s="53">
        <f t="shared" si="78"/>
        <v>0</v>
      </c>
      <c r="H2548" s="48" t="e">
        <f t="shared" si="79"/>
        <v>#DIV/0!</v>
      </c>
      <c r="K2548" s="5"/>
    </row>
    <row r="2549" spans="3:11" x14ac:dyDescent="0.45">
      <c r="C2549" s="28"/>
      <c r="D2549" s="2"/>
      <c r="E2549" s="5"/>
      <c r="F2549" s="5"/>
      <c r="G2549" s="53">
        <f t="shared" si="78"/>
        <v>0</v>
      </c>
      <c r="H2549" s="48" t="e">
        <f t="shared" si="79"/>
        <v>#DIV/0!</v>
      </c>
      <c r="K2549" s="5"/>
    </row>
    <row r="2550" spans="3:11" x14ac:dyDescent="0.45">
      <c r="C2550" s="28"/>
      <c r="D2550" s="2"/>
      <c r="E2550" s="5"/>
      <c r="F2550" s="5"/>
      <c r="G2550" s="53">
        <f t="shared" si="78"/>
        <v>0</v>
      </c>
      <c r="H2550" s="48" t="e">
        <f t="shared" si="79"/>
        <v>#DIV/0!</v>
      </c>
      <c r="K2550" s="5"/>
    </row>
    <row r="2551" spans="3:11" x14ac:dyDescent="0.45">
      <c r="C2551" s="28"/>
      <c r="D2551" s="2"/>
      <c r="E2551" s="5"/>
      <c r="F2551" s="5"/>
      <c r="G2551" s="53">
        <f t="shared" si="78"/>
        <v>0</v>
      </c>
      <c r="H2551" s="48" t="e">
        <f t="shared" si="79"/>
        <v>#DIV/0!</v>
      </c>
      <c r="K2551" s="5"/>
    </row>
    <row r="2552" spans="3:11" x14ac:dyDescent="0.45">
      <c r="C2552" s="28"/>
      <c r="D2552" s="2"/>
      <c r="E2552" s="5"/>
      <c r="F2552" s="5"/>
      <c r="G2552" s="53">
        <f t="shared" si="78"/>
        <v>0</v>
      </c>
      <c r="H2552" s="48" t="e">
        <f t="shared" si="79"/>
        <v>#DIV/0!</v>
      </c>
      <c r="K2552" s="5"/>
    </row>
    <row r="2553" spans="3:11" x14ac:dyDescent="0.45">
      <c r="C2553" s="28"/>
      <c r="D2553" s="2"/>
      <c r="E2553" s="5"/>
      <c r="F2553" s="5"/>
      <c r="G2553" s="53">
        <f t="shared" si="78"/>
        <v>0</v>
      </c>
      <c r="H2553" s="48" t="e">
        <f t="shared" si="79"/>
        <v>#DIV/0!</v>
      </c>
      <c r="K2553" s="5"/>
    </row>
    <row r="2554" spans="3:11" x14ac:dyDescent="0.45">
      <c r="C2554" s="28"/>
      <c r="D2554" s="2"/>
      <c r="E2554" s="5"/>
      <c r="F2554" s="5"/>
      <c r="G2554" s="53">
        <f t="shared" si="78"/>
        <v>0</v>
      </c>
      <c r="H2554" s="48" t="e">
        <f t="shared" si="79"/>
        <v>#DIV/0!</v>
      </c>
      <c r="K2554" s="5"/>
    </row>
    <row r="2555" spans="3:11" x14ac:dyDescent="0.45">
      <c r="C2555" s="28"/>
      <c r="D2555" s="2"/>
      <c r="E2555" s="5"/>
      <c r="F2555" s="5"/>
      <c r="G2555" s="53">
        <f t="shared" si="78"/>
        <v>0</v>
      </c>
      <c r="H2555" s="48" t="e">
        <f t="shared" si="79"/>
        <v>#DIV/0!</v>
      </c>
      <c r="K2555" s="5"/>
    </row>
    <row r="2556" spans="3:11" x14ac:dyDescent="0.45">
      <c r="C2556" s="28"/>
      <c r="D2556" s="2"/>
      <c r="E2556" s="5"/>
      <c r="F2556" s="5"/>
      <c r="G2556" s="53">
        <f t="shared" si="78"/>
        <v>0</v>
      </c>
      <c r="H2556" s="48" t="e">
        <f t="shared" si="79"/>
        <v>#DIV/0!</v>
      </c>
      <c r="K2556" s="5"/>
    </row>
    <row r="2557" spans="3:11" x14ac:dyDescent="0.45">
      <c r="C2557" s="28"/>
      <c r="D2557" s="2"/>
      <c r="E2557" s="5"/>
      <c r="F2557" s="5"/>
      <c r="G2557" s="53">
        <f t="shared" si="78"/>
        <v>0</v>
      </c>
      <c r="H2557" s="48" t="e">
        <f t="shared" si="79"/>
        <v>#DIV/0!</v>
      </c>
      <c r="K2557" s="5"/>
    </row>
    <row r="2558" spans="3:11" x14ac:dyDescent="0.45">
      <c r="C2558" s="28"/>
      <c r="D2558" s="2"/>
      <c r="E2558" s="5"/>
      <c r="F2558" s="5"/>
      <c r="G2558" s="53">
        <f t="shared" si="78"/>
        <v>0</v>
      </c>
      <c r="H2558" s="48" t="e">
        <f t="shared" si="79"/>
        <v>#DIV/0!</v>
      </c>
      <c r="K2558" s="5"/>
    </row>
    <row r="2559" spans="3:11" x14ac:dyDescent="0.45">
      <c r="C2559" s="28"/>
      <c r="D2559" s="2"/>
      <c r="E2559" s="5"/>
      <c r="F2559" s="5"/>
      <c r="G2559" s="53">
        <f t="shared" si="78"/>
        <v>0</v>
      </c>
      <c r="H2559" s="48" t="e">
        <f t="shared" si="79"/>
        <v>#DIV/0!</v>
      </c>
      <c r="K2559" s="5"/>
    </row>
    <row r="2560" spans="3:11" x14ac:dyDescent="0.45">
      <c r="C2560" s="28"/>
      <c r="D2560" s="2"/>
      <c r="E2560" s="5"/>
      <c r="F2560" s="5"/>
      <c r="G2560" s="53">
        <f t="shared" si="78"/>
        <v>0</v>
      </c>
      <c r="H2560" s="48" t="e">
        <f t="shared" si="79"/>
        <v>#DIV/0!</v>
      </c>
      <c r="K2560" s="5"/>
    </row>
    <row r="2561" spans="3:11" x14ac:dyDescent="0.45">
      <c r="C2561" s="28"/>
      <c r="D2561" s="2"/>
      <c r="E2561" s="5"/>
      <c r="F2561" s="5"/>
      <c r="G2561" s="53">
        <f t="shared" si="78"/>
        <v>0</v>
      </c>
      <c r="H2561" s="48" t="e">
        <f t="shared" si="79"/>
        <v>#DIV/0!</v>
      </c>
      <c r="K2561" s="5"/>
    </row>
    <row r="2562" spans="3:11" x14ac:dyDescent="0.45">
      <c r="C2562" s="28"/>
      <c r="D2562" s="2"/>
      <c r="E2562" s="5"/>
      <c r="F2562" s="5"/>
      <c r="G2562" s="53">
        <f t="shared" si="78"/>
        <v>0</v>
      </c>
      <c r="H2562" s="48" t="e">
        <f t="shared" si="79"/>
        <v>#DIV/0!</v>
      </c>
      <c r="K2562" s="5"/>
    </row>
    <row r="2563" spans="3:11" x14ac:dyDescent="0.45">
      <c r="C2563" s="28"/>
      <c r="D2563" s="2"/>
      <c r="E2563" s="5"/>
      <c r="F2563" s="5"/>
      <c r="G2563" s="53">
        <f t="shared" si="78"/>
        <v>0</v>
      </c>
      <c r="H2563" s="48" t="e">
        <f t="shared" si="79"/>
        <v>#DIV/0!</v>
      </c>
      <c r="K2563" s="5"/>
    </row>
    <row r="2564" spans="3:11" x14ac:dyDescent="0.45">
      <c r="C2564" s="28"/>
      <c r="D2564" s="2"/>
      <c r="E2564" s="5"/>
      <c r="F2564" s="5"/>
      <c r="G2564" s="53">
        <f t="shared" si="78"/>
        <v>0</v>
      </c>
      <c r="H2564" s="48" t="e">
        <f t="shared" si="79"/>
        <v>#DIV/0!</v>
      </c>
      <c r="K2564" s="5"/>
    </row>
    <row r="2565" spans="3:11" x14ac:dyDescent="0.45">
      <c r="C2565" s="28"/>
      <c r="D2565" s="2"/>
      <c r="E2565" s="5"/>
      <c r="F2565" s="5"/>
      <c r="G2565" s="53">
        <f t="shared" si="78"/>
        <v>0</v>
      </c>
      <c r="H2565" s="48" t="e">
        <f t="shared" si="79"/>
        <v>#DIV/0!</v>
      </c>
      <c r="K2565" s="5"/>
    </row>
    <row r="2566" spans="3:11" x14ac:dyDescent="0.45">
      <c r="C2566" s="28"/>
      <c r="D2566" s="2"/>
      <c r="E2566" s="5"/>
      <c r="F2566" s="5"/>
      <c r="G2566" s="53">
        <f t="shared" si="78"/>
        <v>0</v>
      </c>
      <c r="H2566" s="48" t="e">
        <f t="shared" si="79"/>
        <v>#DIV/0!</v>
      </c>
      <c r="K2566" s="5"/>
    </row>
    <row r="2567" spans="3:11" x14ac:dyDescent="0.45">
      <c r="C2567" s="28"/>
      <c r="D2567" s="2"/>
      <c r="E2567" s="5"/>
      <c r="F2567" s="5"/>
      <c r="G2567" s="53">
        <f t="shared" si="78"/>
        <v>0</v>
      </c>
      <c r="H2567" s="48" t="e">
        <f t="shared" si="79"/>
        <v>#DIV/0!</v>
      </c>
      <c r="K2567" s="5"/>
    </row>
    <row r="2568" spans="3:11" x14ac:dyDescent="0.45">
      <c r="C2568" s="28"/>
      <c r="D2568" s="2"/>
      <c r="E2568" s="5"/>
      <c r="F2568" s="5"/>
      <c r="G2568" s="53">
        <f t="shared" si="78"/>
        <v>0</v>
      </c>
      <c r="H2568" s="48" t="e">
        <f t="shared" si="79"/>
        <v>#DIV/0!</v>
      </c>
      <c r="K2568" s="5"/>
    </row>
    <row r="2569" spans="3:11" x14ac:dyDescent="0.45">
      <c r="C2569" s="28"/>
      <c r="D2569" s="2"/>
      <c r="E2569" s="5"/>
      <c r="F2569" s="5"/>
      <c r="G2569" s="53">
        <f t="shared" si="78"/>
        <v>0</v>
      </c>
      <c r="H2569" s="48" t="e">
        <f t="shared" si="79"/>
        <v>#DIV/0!</v>
      </c>
      <c r="K2569" s="5"/>
    </row>
    <row r="2570" spans="3:11" x14ac:dyDescent="0.45">
      <c r="C2570" s="28"/>
      <c r="D2570" s="2"/>
      <c r="E2570" s="5"/>
      <c r="F2570" s="5"/>
      <c r="G2570" s="53">
        <f t="shared" si="78"/>
        <v>0</v>
      </c>
      <c r="H2570" s="48" t="e">
        <f t="shared" si="79"/>
        <v>#DIV/0!</v>
      </c>
      <c r="K2570" s="5"/>
    </row>
    <row r="2571" spans="3:11" x14ac:dyDescent="0.45">
      <c r="C2571" s="28"/>
      <c r="D2571" s="2"/>
      <c r="E2571" s="5"/>
      <c r="F2571" s="5"/>
      <c r="G2571" s="53">
        <f t="shared" si="78"/>
        <v>0</v>
      </c>
      <c r="H2571" s="48" t="e">
        <f t="shared" si="79"/>
        <v>#DIV/0!</v>
      </c>
      <c r="K2571" s="5"/>
    </row>
    <row r="2572" spans="3:11" x14ac:dyDescent="0.45">
      <c r="C2572" s="28"/>
      <c r="D2572" s="2"/>
      <c r="E2572" s="5"/>
      <c r="F2572" s="5"/>
      <c r="G2572" s="53">
        <f t="shared" si="78"/>
        <v>0</v>
      </c>
      <c r="H2572" s="48" t="e">
        <f t="shared" si="79"/>
        <v>#DIV/0!</v>
      </c>
      <c r="K2572" s="5"/>
    </row>
    <row r="2573" spans="3:11" x14ac:dyDescent="0.45">
      <c r="C2573" s="28"/>
      <c r="D2573" s="2"/>
      <c r="E2573" s="5"/>
      <c r="F2573" s="5"/>
      <c r="G2573" s="53">
        <f t="shared" si="78"/>
        <v>0</v>
      </c>
      <c r="H2573" s="48" t="e">
        <f t="shared" si="79"/>
        <v>#DIV/0!</v>
      </c>
      <c r="K2573" s="5"/>
    </row>
    <row r="2574" spans="3:11" x14ac:dyDescent="0.45">
      <c r="C2574" s="28"/>
      <c r="D2574" s="2"/>
      <c r="E2574" s="5"/>
      <c r="F2574" s="5"/>
      <c r="G2574" s="53">
        <f t="shared" si="78"/>
        <v>0</v>
      </c>
      <c r="H2574" s="48" t="e">
        <f t="shared" si="79"/>
        <v>#DIV/0!</v>
      </c>
      <c r="K2574" s="5"/>
    </row>
    <row r="2575" spans="3:11" x14ac:dyDescent="0.45">
      <c r="C2575" s="28"/>
      <c r="D2575" s="2"/>
      <c r="E2575" s="5"/>
      <c r="F2575" s="5"/>
      <c r="G2575" s="53">
        <f t="shared" si="78"/>
        <v>0</v>
      </c>
      <c r="H2575" s="48" t="e">
        <f t="shared" si="79"/>
        <v>#DIV/0!</v>
      </c>
      <c r="K2575" s="5"/>
    </row>
    <row r="2576" spans="3:11" x14ac:dyDescent="0.45">
      <c r="C2576" s="28"/>
      <c r="D2576" s="2"/>
      <c r="E2576" s="5"/>
      <c r="F2576" s="5"/>
      <c r="G2576" s="53">
        <f t="shared" si="78"/>
        <v>0</v>
      </c>
      <c r="H2576" s="48" t="e">
        <f t="shared" si="79"/>
        <v>#DIV/0!</v>
      </c>
      <c r="K2576" s="5"/>
    </row>
    <row r="2577" spans="3:11" x14ac:dyDescent="0.45">
      <c r="C2577" s="28"/>
      <c r="D2577" s="2"/>
      <c r="E2577" s="5"/>
      <c r="F2577" s="5"/>
      <c r="G2577" s="53">
        <f t="shared" si="78"/>
        <v>0</v>
      </c>
      <c r="H2577" s="48" t="e">
        <f t="shared" si="79"/>
        <v>#DIV/0!</v>
      </c>
      <c r="K2577" s="5"/>
    </row>
    <row r="2578" spans="3:11" x14ac:dyDescent="0.45">
      <c r="C2578" s="28"/>
      <c r="D2578" s="2"/>
      <c r="E2578" s="5"/>
      <c r="F2578" s="5"/>
      <c r="G2578" s="53">
        <f t="shared" si="78"/>
        <v>0</v>
      </c>
      <c r="H2578" s="48" t="e">
        <f t="shared" si="79"/>
        <v>#DIV/0!</v>
      </c>
      <c r="K2578" s="5"/>
    </row>
    <row r="2579" spans="3:11" x14ac:dyDescent="0.45">
      <c r="C2579" s="28"/>
      <c r="D2579" s="2"/>
      <c r="E2579" s="5"/>
      <c r="F2579" s="5"/>
      <c r="G2579" s="53">
        <f t="shared" si="78"/>
        <v>0</v>
      </c>
      <c r="H2579" s="48" t="e">
        <f t="shared" si="79"/>
        <v>#DIV/0!</v>
      </c>
      <c r="K2579" s="5"/>
    </row>
    <row r="2580" spans="3:11" x14ac:dyDescent="0.45">
      <c r="C2580" s="28"/>
      <c r="D2580" s="2"/>
      <c r="E2580" s="5"/>
      <c r="F2580" s="5"/>
      <c r="G2580" s="53">
        <f t="shared" si="78"/>
        <v>0</v>
      </c>
      <c r="H2580" s="48" t="e">
        <f t="shared" si="79"/>
        <v>#DIV/0!</v>
      </c>
      <c r="K2580" s="5"/>
    </row>
    <row r="2581" spans="3:11" x14ac:dyDescent="0.45">
      <c r="C2581" s="28"/>
      <c r="D2581" s="2"/>
      <c r="E2581" s="5"/>
      <c r="F2581" s="5"/>
      <c r="G2581" s="53">
        <f t="shared" si="78"/>
        <v>0</v>
      </c>
      <c r="H2581" s="48" t="e">
        <f t="shared" si="79"/>
        <v>#DIV/0!</v>
      </c>
      <c r="K2581" s="5"/>
    </row>
    <row r="2582" spans="3:11" x14ac:dyDescent="0.45">
      <c r="C2582" s="28"/>
      <c r="D2582" s="2"/>
      <c r="E2582" s="5"/>
      <c r="F2582" s="5"/>
      <c r="G2582" s="53">
        <f t="shared" si="78"/>
        <v>0</v>
      </c>
      <c r="H2582" s="48" t="e">
        <f t="shared" si="79"/>
        <v>#DIV/0!</v>
      </c>
      <c r="K2582" s="5"/>
    </row>
    <row r="2583" spans="3:11" x14ac:dyDescent="0.45">
      <c r="C2583" s="28"/>
      <c r="D2583" s="2"/>
      <c r="E2583" s="5"/>
      <c r="F2583" s="5"/>
      <c r="G2583" s="53">
        <f t="shared" si="78"/>
        <v>0</v>
      </c>
      <c r="H2583" s="48" t="e">
        <f t="shared" si="79"/>
        <v>#DIV/0!</v>
      </c>
      <c r="K2583" s="5"/>
    </row>
    <row r="2584" spans="3:11" x14ac:dyDescent="0.45">
      <c r="C2584" s="28"/>
      <c r="D2584" s="2"/>
      <c r="E2584" s="5"/>
      <c r="F2584" s="5"/>
      <c r="G2584" s="53">
        <f t="shared" si="78"/>
        <v>0</v>
      </c>
      <c r="H2584" s="48" t="e">
        <f t="shared" si="79"/>
        <v>#DIV/0!</v>
      </c>
      <c r="K2584" s="5"/>
    </row>
    <row r="2585" spans="3:11" x14ac:dyDescent="0.45">
      <c r="C2585" s="28"/>
      <c r="D2585" s="2"/>
      <c r="E2585" s="5"/>
      <c r="F2585" s="5"/>
      <c r="G2585" s="53">
        <f t="shared" si="78"/>
        <v>0</v>
      </c>
      <c r="H2585" s="48" t="e">
        <f t="shared" si="79"/>
        <v>#DIV/0!</v>
      </c>
      <c r="K2585" s="5"/>
    </row>
    <row r="2586" spans="3:11" x14ac:dyDescent="0.45">
      <c r="C2586" s="28"/>
      <c r="D2586" s="2"/>
      <c r="E2586" s="5"/>
      <c r="F2586" s="5"/>
      <c r="G2586" s="53">
        <f t="shared" si="78"/>
        <v>0</v>
      </c>
      <c r="H2586" s="48" t="e">
        <f t="shared" si="79"/>
        <v>#DIV/0!</v>
      </c>
      <c r="K2586" s="5"/>
    </row>
    <row r="2587" spans="3:11" x14ac:dyDescent="0.45">
      <c r="C2587" s="28"/>
      <c r="D2587" s="2"/>
      <c r="E2587" s="5"/>
      <c r="F2587" s="5"/>
      <c r="G2587" s="53">
        <f t="shared" si="78"/>
        <v>0</v>
      </c>
      <c r="H2587" s="48" t="e">
        <f t="shared" si="79"/>
        <v>#DIV/0!</v>
      </c>
      <c r="K2587" s="5"/>
    </row>
    <row r="2588" spans="3:11" x14ac:dyDescent="0.45">
      <c r="C2588" s="28"/>
      <c r="D2588" s="2"/>
      <c r="E2588" s="5"/>
      <c r="F2588" s="5"/>
      <c r="G2588" s="53">
        <f t="shared" si="78"/>
        <v>0</v>
      </c>
      <c r="H2588" s="48" t="e">
        <f t="shared" si="79"/>
        <v>#DIV/0!</v>
      </c>
      <c r="K2588" s="5"/>
    </row>
    <row r="2589" spans="3:11" x14ac:dyDescent="0.45">
      <c r="C2589" s="28"/>
      <c r="D2589" s="2"/>
      <c r="E2589" s="5"/>
      <c r="F2589" s="5"/>
      <c r="G2589" s="53">
        <f t="shared" si="78"/>
        <v>0</v>
      </c>
      <c r="H2589" s="48" t="e">
        <f t="shared" si="79"/>
        <v>#DIV/0!</v>
      </c>
      <c r="K2589" s="5"/>
    </row>
    <row r="2590" spans="3:11" x14ac:dyDescent="0.45">
      <c r="C2590" s="28"/>
      <c r="D2590" s="2"/>
      <c r="E2590" s="5"/>
      <c r="F2590" s="5"/>
      <c r="G2590" s="53">
        <f t="shared" si="78"/>
        <v>0</v>
      </c>
      <c r="H2590" s="48" t="e">
        <f t="shared" si="79"/>
        <v>#DIV/0!</v>
      </c>
      <c r="K2590" s="5"/>
    </row>
    <row r="2591" spans="3:11" x14ac:dyDescent="0.45">
      <c r="C2591" s="28"/>
      <c r="D2591" s="2"/>
      <c r="E2591" s="5"/>
      <c r="F2591" s="5"/>
      <c r="G2591" s="53">
        <f t="shared" si="78"/>
        <v>0</v>
      </c>
      <c r="H2591" s="48" t="e">
        <f t="shared" si="79"/>
        <v>#DIV/0!</v>
      </c>
      <c r="K2591" s="5"/>
    </row>
    <row r="2592" spans="3:11" x14ac:dyDescent="0.45">
      <c r="C2592" s="28"/>
      <c r="D2592" s="2"/>
      <c r="E2592" s="5"/>
      <c r="F2592" s="5"/>
      <c r="G2592" s="53">
        <f t="shared" si="78"/>
        <v>0</v>
      </c>
      <c r="H2592" s="48" t="e">
        <f t="shared" si="79"/>
        <v>#DIV/0!</v>
      </c>
      <c r="K2592" s="5"/>
    </row>
    <row r="2593" spans="3:11" x14ac:dyDescent="0.45">
      <c r="C2593" s="28"/>
      <c r="D2593" s="2"/>
      <c r="E2593" s="5"/>
      <c r="F2593" s="5"/>
      <c r="G2593" s="53">
        <f t="shared" si="78"/>
        <v>0</v>
      </c>
      <c r="H2593" s="48" t="e">
        <f t="shared" si="79"/>
        <v>#DIV/0!</v>
      </c>
      <c r="K2593" s="5"/>
    </row>
    <row r="2594" spans="3:11" x14ac:dyDescent="0.45">
      <c r="C2594" s="28"/>
      <c r="D2594" s="2"/>
      <c r="E2594" s="5"/>
      <c r="F2594" s="5"/>
      <c r="G2594" s="53">
        <f t="shared" si="78"/>
        <v>0</v>
      </c>
      <c r="H2594" s="48" t="e">
        <f t="shared" si="79"/>
        <v>#DIV/0!</v>
      </c>
      <c r="K2594" s="5"/>
    </row>
    <row r="2595" spans="3:11" x14ac:dyDescent="0.45">
      <c r="C2595" s="28"/>
      <c r="D2595" s="2"/>
      <c r="E2595" s="5"/>
      <c r="F2595" s="5"/>
      <c r="G2595" s="53">
        <f t="shared" si="78"/>
        <v>0</v>
      </c>
      <c r="H2595" s="48" t="e">
        <f t="shared" si="79"/>
        <v>#DIV/0!</v>
      </c>
      <c r="K2595" s="5"/>
    </row>
    <row r="2596" spans="3:11" x14ac:dyDescent="0.45">
      <c r="C2596" s="28"/>
      <c r="D2596" s="2"/>
      <c r="E2596" s="5"/>
      <c r="F2596" s="5"/>
      <c r="G2596" s="53">
        <f t="shared" si="78"/>
        <v>0</v>
      </c>
      <c r="H2596" s="48" t="e">
        <f t="shared" si="79"/>
        <v>#DIV/0!</v>
      </c>
      <c r="K2596" s="5"/>
    </row>
    <row r="2597" spans="3:11" x14ac:dyDescent="0.45">
      <c r="C2597" s="28"/>
      <c r="D2597" s="2"/>
      <c r="E2597" s="5"/>
      <c r="F2597" s="5"/>
      <c r="G2597" s="53">
        <f t="shared" si="78"/>
        <v>0</v>
      </c>
      <c r="H2597" s="48" t="e">
        <f t="shared" si="79"/>
        <v>#DIV/0!</v>
      </c>
      <c r="K2597" s="5"/>
    </row>
    <row r="2598" spans="3:11" x14ac:dyDescent="0.45">
      <c r="C2598" s="28"/>
      <c r="D2598" s="2"/>
      <c r="E2598" s="5"/>
      <c r="F2598" s="5"/>
      <c r="G2598" s="53">
        <f t="shared" si="78"/>
        <v>0</v>
      </c>
      <c r="H2598" s="48" t="e">
        <f t="shared" si="79"/>
        <v>#DIV/0!</v>
      </c>
      <c r="K2598" s="5"/>
    </row>
    <row r="2599" spans="3:11" x14ac:dyDescent="0.45">
      <c r="C2599" s="28"/>
      <c r="D2599" s="2"/>
      <c r="E2599" s="5"/>
      <c r="F2599" s="5"/>
      <c r="G2599" s="53">
        <f t="shared" ref="G2599:G2662" si="80">E2599-F2599</f>
        <v>0</v>
      </c>
      <c r="H2599" s="48" t="e">
        <f t="shared" ref="H2599:H2662" si="81">G2599/E2599</f>
        <v>#DIV/0!</v>
      </c>
      <c r="K2599" s="5"/>
    </row>
    <row r="2600" spans="3:11" x14ac:dyDescent="0.45">
      <c r="C2600" s="28"/>
      <c r="D2600" s="2"/>
      <c r="E2600" s="5"/>
      <c r="F2600" s="5"/>
      <c r="G2600" s="53">
        <f t="shared" si="80"/>
        <v>0</v>
      </c>
      <c r="H2600" s="48" t="e">
        <f t="shared" si="81"/>
        <v>#DIV/0!</v>
      </c>
      <c r="K2600" s="5"/>
    </row>
    <row r="2601" spans="3:11" x14ac:dyDescent="0.45">
      <c r="C2601" s="28"/>
      <c r="D2601" s="2"/>
      <c r="E2601" s="5"/>
      <c r="F2601" s="5"/>
      <c r="G2601" s="53">
        <f t="shared" si="80"/>
        <v>0</v>
      </c>
      <c r="H2601" s="48" t="e">
        <f t="shared" si="81"/>
        <v>#DIV/0!</v>
      </c>
      <c r="K2601" s="5"/>
    </row>
    <row r="2602" spans="3:11" x14ac:dyDescent="0.45">
      <c r="C2602" s="28"/>
      <c r="D2602" s="2"/>
      <c r="E2602" s="5"/>
      <c r="F2602" s="5"/>
      <c r="G2602" s="53">
        <f t="shared" si="80"/>
        <v>0</v>
      </c>
      <c r="H2602" s="48" t="e">
        <f t="shared" si="81"/>
        <v>#DIV/0!</v>
      </c>
      <c r="K2602" s="5"/>
    </row>
    <row r="2603" spans="3:11" x14ac:dyDescent="0.45">
      <c r="C2603" s="28"/>
      <c r="D2603" s="2"/>
      <c r="E2603" s="5"/>
      <c r="F2603" s="5"/>
      <c r="G2603" s="53">
        <f t="shared" si="80"/>
        <v>0</v>
      </c>
      <c r="H2603" s="48" t="e">
        <f t="shared" si="81"/>
        <v>#DIV/0!</v>
      </c>
      <c r="K2603" s="5"/>
    </row>
    <row r="2604" spans="3:11" x14ac:dyDescent="0.45">
      <c r="C2604" s="28"/>
      <c r="D2604" s="2"/>
      <c r="E2604" s="5"/>
      <c r="F2604" s="5"/>
      <c r="G2604" s="53">
        <f t="shared" si="80"/>
        <v>0</v>
      </c>
      <c r="H2604" s="48" t="e">
        <f t="shared" si="81"/>
        <v>#DIV/0!</v>
      </c>
      <c r="K2604" s="5"/>
    </row>
    <row r="2605" spans="3:11" x14ac:dyDescent="0.45">
      <c r="C2605" s="28"/>
      <c r="D2605" s="2"/>
      <c r="E2605" s="5"/>
      <c r="F2605" s="5"/>
      <c r="G2605" s="53">
        <f t="shared" si="80"/>
        <v>0</v>
      </c>
      <c r="H2605" s="48" t="e">
        <f t="shared" si="81"/>
        <v>#DIV/0!</v>
      </c>
      <c r="K2605" s="5"/>
    </row>
    <row r="2606" spans="3:11" x14ac:dyDescent="0.45">
      <c r="C2606" s="28"/>
      <c r="D2606" s="2"/>
      <c r="E2606" s="5"/>
      <c r="F2606" s="5"/>
      <c r="G2606" s="53">
        <f t="shared" si="80"/>
        <v>0</v>
      </c>
      <c r="H2606" s="48" t="e">
        <f t="shared" si="81"/>
        <v>#DIV/0!</v>
      </c>
      <c r="K2606" s="5"/>
    </row>
    <row r="2607" spans="3:11" x14ac:dyDescent="0.45">
      <c r="C2607" s="28"/>
      <c r="D2607" s="2"/>
      <c r="E2607" s="5"/>
      <c r="F2607" s="5"/>
      <c r="G2607" s="53">
        <f t="shared" si="80"/>
        <v>0</v>
      </c>
      <c r="H2607" s="48" t="e">
        <f t="shared" si="81"/>
        <v>#DIV/0!</v>
      </c>
      <c r="K2607" s="5"/>
    </row>
    <row r="2608" spans="3:11" x14ac:dyDescent="0.45">
      <c r="C2608" s="28"/>
      <c r="D2608" s="2"/>
      <c r="E2608" s="5"/>
      <c r="F2608" s="5"/>
      <c r="G2608" s="53">
        <f t="shared" si="80"/>
        <v>0</v>
      </c>
      <c r="H2608" s="48" t="e">
        <f t="shared" si="81"/>
        <v>#DIV/0!</v>
      </c>
      <c r="K2608" s="5"/>
    </row>
    <row r="2609" spans="3:11" x14ac:dyDescent="0.45">
      <c r="C2609" s="28"/>
      <c r="D2609" s="2"/>
      <c r="E2609" s="5"/>
      <c r="F2609" s="5"/>
      <c r="G2609" s="53">
        <f t="shared" si="80"/>
        <v>0</v>
      </c>
      <c r="H2609" s="48" t="e">
        <f t="shared" si="81"/>
        <v>#DIV/0!</v>
      </c>
      <c r="K2609" s="5"/>
    </row>
    <row r="2610" spans="3:11" x14ac:dyDescent="0.45">
      <c r="C2610" s="28"/>
      <c r="D2610" s="2"/>
      <c r="E2610" s="5"/>
      <c r="F2610" s="5"/>
      <c r="G2610" s="53">
        <f t="shared" si="80"/>
        <v>0</v>
      </c>
      <c r="H2610" s="48" t="e">
        <f t="shared" si="81"/>
        <v>#DIV/0!</v>
      </c>
      <c r="K2610" s="5"/>
    </row>
    <row r="2611" spans="3:11" x14ac:dyDescent="0.45">
      <c r="C2611" s="28"/>
      <c r="D2611" s="2"/>
      <c r="E2611" s="5"/>
      <c r="F2611" s="5"/>
      <c r="G2611" s="53">
        <f t="shared" si="80"/>
        <v>0</v>
      </c>
      <c r="H2611" s="48" t="e">
        <f t="shared" si="81"/>
        <v>#DIV/0!</v>
      </c>
      <c r="K2611" s="5"/>
    </row>
    <row r="2612" spans="3:11" x14ac:dyDescent="0.45">
      <c r="C2612" s="28"/>
      <c r="D2612" s="2"/>
      <c r="E2612" s="5"/>
      <c r="F2612" s="5"/>
      <c r="G2612" s="53">
        <f t="shared" si="80"/>
        <v>0</v>
      </c>
      <c r="H2612" s="48" t="e">
        <f t="shared" si="81"/>
        <v>#DIV/0!</v>
      </c>
      <c r="K2612" s="5"/>
    </row>
    <row r="2613" spans="3:11" x14ac:dyDescent="0.45">
      <c r="C2613" s="28"/>
      <c r="D2613" s="2"/>
      <c r="E2613" s="5"/>
      <c r="F2613" s="5"/>
      <c r="G2613" s="53">
        <f t="shared" si="80"/>
        <v>0</v>
      </c>
      <c r="H2613" s="48" t="e">
        <f t="shared" si="81"/>
        <v>#DIV/0!</v>
      </c>
      <c r="K2613" s="5"/>
    </row>
    <row r="2614" spans="3:11" x14ac:dyDescent="0.45">
      <c r="C2614" s="28"/>
      <c r="D2614" s="2"/>
      <c r="E2614" s="5"/>
      <c r="F2614" s="5"/>
      <c r="G2614" s="53">
        <f t="shared" si="80"/>
        <v>0</v>
      </c>
      <c r="H2614" s="48" t="e">
        <f t="shared" si="81"/>
        <v>#DIV/0!</v>
      </c>
      <c r="K2614" s="5"/>
    </row>
    <row r="2615" spans="3:11" x14ac:dyDescent="0.45">
      <c r="C2615" s="28"/>
      <c r="D2615" s="2"/>
      <c r="E2615" s="5"/>
      <c r="F2615" s="5"/>
      <c r="G2615" s="53">
        <f t="shared" si="80"/>
        <v>0</v>
      </c>
      <c r="H2615" s="48" t="e">
        <f t="shared" si="81"/>
        <v>#DIV/0!</v>
      </c>
      <c r="K2615" s="5"/>
    </row>
    <row r="2616" spans="3:11" x14ac:dyDescent="0.45">
      <c r="C2616" s="28"/>
      <c r="D2616" s="2"/>
      <c r="E2616" s="5"/>
      <c r="F2616" s="5"/>
      <c r="G2616" s="53">
        <f t="shared" si="80"/>
        <v>0</v>
      </c>
      <c r="H2616" s="48" t="e">
        <f t="shared" si="81"/>
        <v>#DIV/0!</v>
      </c>
      <c r="K2616" s="5"/>
    </row>
    <row r="2617" spans="3:11" x14ac:dyDescent="0.45">
      <c r="C2617" s="28"/>
      <c r="D2617" s="2"/>
      <c r="E2617" s="5"/>
      <c r="F2617" s="5"/>
      <c r="G2617" s="53">
        <f t="shared" si="80"/>
        <v>0</v>
      </c>
      <c r="H2617" s="48" t="e">
        <f t="shared" si="81"/>
        <v>#DIV/0!</v>
      </c>
      <c r="K2617" s="5"/>
    </row>
    <row r="2618" spans="3:11" x14ac:dyDescent="0.45">
      <c r="C2618" s="28"/>
      <c r="D2618" s="2"/>
      <c r="E2618" s="5"/>
      <c r="F2618" s="5"/>
      <c r="G2618" s="53">
        <f t="shared" si="80"/>
        <v>0</v>
      </c>
      <c r="H2618" s="48" t="e">
        <f t="shared" si="81"/>
        <v>#DIV/0!</v>
      </c>
      <c r="K2618" s="5"/>
    </row>
    <row r="2619" spans="3:11" x14ac:dyDescent="0.45">
      <c r="C2619" s="28"/>
      <c r="D2619" s="2"/>
      <c r="E2619" s="5"/>
      <c r="F2619" s="5"/>
      <c r="G2619" s="53">
        <f t="shared" si="80"/>
        <v>0</v>
      </c>
      <c r="H2619" s="48" t="e">
        <f t="shared" si="81"/>
        <v>#DIV/0!</v>
      </c>
      <c r="K2619" s="5"/>
    </row>
    <row r="2620" spans="3:11" x14ac:dyDescent="0.45">
      <c r="C2620" s="28"/>
      <c r="D2620" s="2"/>
      <c r="E2620" s="5"/>
      <c r="F2620" s="5"/>
      <c r="G2620" s="53">
        <f t="shared" si="80"/>
        <v>0</v>
      </c>
      <c r="H2620" s="48" t="e">
        <f t="shared" si="81"/>
        <v>#DIV/0!</v>
      </c>
      <c r="K2620" s="5"/>
    </row>
    <row r="2621" spans="3:11" x14ac:dyDescent="0.45">
      <c r="C2621" s="28"/>
      <c r="D2621" s="2"/>
      <c r="E2621" s="5"/>
      <c r="F2621" s="5"/>
      <c r="G2621" s="53">
        <f t="shared" si="80"/>
        <v>0</v>
      </c>
      <c r="H2621" s="48" t="e">
        <f t="shared" si="81"/>
        <v>#DIV/0!</v>
      </c>
      <c r="K2621" s="5"/>
    </row>
    <row r="2622" spans="3:11" x14ac:dyDescent="0.45">
      <c r="C2622" s="28"/>
      <c r="D2622" s="2"/>
      <c r="E2622" s="5"/>
      <c r="F2622" s="5"/>
      <c r="G2622" s="53">
        <f t="shared" si="80"/>
        <v>0</v>
      </c>
      <c r="H2622" s="48" t="e">
        <f t="shared" si="81"/>
        <v>#DIV/0!</v>
      </c>
      <c r="K2622" s="5"/>
    </row>
    <row r="2623" spans="3:11" x14ac:dyDescent="0.45">
      <c r="C2623" s="28"/>
      <c r="D2623" s="2"/>
      <c r="E2623" s="5"/>
      <c r="F2623" s="5"/>
      <c r="G2623" s="53">
        <f t="shared" si="80"/>
        <v>0</v>
      </c>
      <c r="H2623" s="48" t="e">
        <f t="shared" si="81"/>
        <v>#DIV/0!</v>
      </c>
      <c r="K2623" s="5"/>
    </row>
    <row r="2624" spans="3:11" x14ac:dyDescent="0.45">
      <c r="C2624" s="28"/>
      <c r="D2624" s="2"/>
      <c r="E2624" s="5"/>
      <c r="F2624" s="5"/>
      <c r="G2624" s="53">
        <f t="shared" si="80"/>
        <v>0</v>
      </c>
      <c r="H2624" s="48" t="e">
        <f t="shared" si="81"/>
        <v>#DIV/0!</v>
      </c>
      <c r="K2624" s="5"/>
    </row>
    <row r="2625" spans="3:11" x14ac:dyDescent="0.45">
      <c r="C2625" s="28"/>
      <c r="D2625" s="2"/>
      <c r="E2625" s="5"/>
      <c r="F2625" s="5"/>
      <c r="G2625" s="53">
        <f t="shared" si="80"/>
        <v>0</v>
      </c>
      <c r="H2625" s="48" t="e">
        <f t="shared" si="81"/>
        <v>#DIV/0!</v>
      </c>
      <c r="K2625" s="5"/>
    </row>
    <row r="2626" spans="3:11" x14ac:dyDescent="0.45">
      <c r="C2626" s="28"/>
      <c r="D2626" s="2"/>
      <c r="E2626" s="5"/>
      <c r="F2626" s="5"/>
      <c r="G2626" s="53">
        <f t="shared" si="80"/>
        <v>0</v>
      </c>
      <c r="H2626" s="48" t="e">
        <f t="shared" si="81"/>
        <v>#DIV/0!</v>
      </c>
      <c r="K2626" s="5"/>
    </row>
    <row r="2627" spans="3:11" x14ac:dyDescent="0.45">
      <c r="C2627" s="28"/>
      <c r="D2627" s="2"/>
      <c r="E2627" s="5"/>
      <c r="F2627" s="5"/>
      <c r="G2627" s="53">
        <f t="shared" si="80"/>
        <v>0</v>
      </c>
      <c r="H2627" s="48" t="e">
        <f t="shared" si="81"/>
        <v>#DIV/0!</v>
      </c>
      <c r="K2627" s="5"/>
    </row>
    <row r="2628" spans="3:11" x14ac:dyDescent="0.45">
      <c r="C2628" s="28"/>
      <c r="D2628" s="2"/>
      <c r="E2628" s="5"/>
      <c r="F2628" s="5"/>
      <c r="G2628" s="53">
        <f t="shared" si="80"/>
        <v>0</v>
      </c>
      <c r="H2628" s="48" t="e">
        <f t="shared" si="81"/>
        <v>#DIV/0!</v>
      </c>
      <c r="K2628" s="5"/>
    </row>
    <row r="2629" spans="3:11" x14ac:dyDescent="0.45">
      <c r="C2629" s="28"/>
      <c r="D2629" s="2"/>
      <c r="E2629" s="5"/>
      <c r="F2629" s="5"/>
      <c r="G2629" s="53">
        <f t="shared" si="80"/>
        <v>0</v>
      </c>
      <c r="H2629" s="48" t="e">
        <f t="shared" si="81"/>
        <v>#DIV/0!</v>
      </c>
      <c r="K2629" s="5"/>
    </row>
    <row r="2630" spans="3:11" x14ac:dyDescent="0.45">
      <c r="C2630" s="28"/>
      <c r="D2630" s="2"/>
      <c r="E2630" s="5"/>
      <c r="F2630" s="5"/>
      <c r="G2630" s="53">
        <f t="shared" si="80"/>
        <v>0</v>
      </c>
      <c r="H2630" s="48" t="e">
        <f t="shared" si="81"/>
        <v>#DIV/0!</v>
      </c>
      <c r="K2630" s="5"/>
    </row>
    <row r="2631" spans="3:11" x14ac:dyDescent="0.45">
      <c r="C2631" s="28"/>
      <c r="D2631" s="2"/>
      <c r="E2631" s="5"/>
      <c r="F2631" s="5"/>
      <c r="G2631" s="53">
        <f t="shared" si="80"/>
        <v>0</v>
      </c>
      <c r="H2631" s="48" t="e">
        <f t="shared" si="81"/>
        <v>#DIV/0!</v>
      </c>
      <c r="K2631" s="5"/>
    </row>
    <row r="2632" spans="3:11" x14ac:dyDescent="0.45">
      <c r="C2632" s="28"/>
      <c r="D2632" s="2"/>
      <c r="E2632" s="5"/>
      <c r="F2632" s="5"/>
      <c r="G2632" s="53">
        <f t="shared" si="80"/>
        <v>0</v>
      </c>
      <c r="H2632" s="48" t="e">
        <f t="shared" si="81"/>
        <v>#DIV/0!</v>
      </c>
      <c r="K2632" s="5"/>
    </row>
    <row r="2633" spans="3:11" x14ac:dyDescent="0.45">
      <c r="C2633" s="28"/>
      <c r="D2633" s="2"/>
      <c r="E2633" s="5"/>
      <c r="F2633" s="5"/>
      <c r="G2633" s="53">
        <f t="shared" si="80"/>
        <v>0</v>
      </c>
      <c r="H2633" s="48" t="e">
        <f t="shared" si="81"/>
        <v>#DIV/0!</v>
      </c>
      <c r="K2633" s="5"/>
    </row>
    <row r="2634" spans="3:11" x14ac:dyDescent="0.45">
      <c r="C2634" s="28"/>
      <c r="D2634" s="2"/>
      <c r="E2634" s="5"/>
      <c r="F2634" s="5"/>
      <c r="G2634" s="53">
        <f t="shared" si="80"/>
        <v>0</v>
      </c>
      <c r="H2634" s="48" t="e">
        <f t="shared" si="81"/>
        <v>#DIV/0!</v>
      </c>
      <c r="K2634" s="5"/>
    </row>
    <row r="2635" spans="3:11" x14ac:dyDescent="0.45">
      <c r="C2635" s="28"/>
      <c r="D2635" s="2"/>
      <c r="E2635" s="5"/>
      <c r="F2635" s="5"/>
      <c r="G2635" s="53">
        <f t="shared" si="80"/>
        <v>0</v>
      </c>
      <c r="H2635" s="48" t="e">
        <f t="shared" si="81"/>
        <v>#DIV/0!</v>
      </c>
      <c r="K2635" s="5"/>
    </row>
    <row r="2636" spans="3:11" x14ac:dyDescent="0.45">
      <c r="C2636" s="28"/>
      <c r="D2636" s="2"/>
      <c r="E2636" s="5"/>
      <c r="F2636" s="5"/>
      <c r="G2636" s="53">
        <f t="shared" si="80"/>
        <v>0</v>
      </c>
      <c r="H2636" s="48" t="e">
        <f t="shared" si="81"/>
        <v>#DIV/0!</v>
      </c>
      <c r="K2636" s="5"/>
    </row>
    <row r="2637" spans="3:11" x14ac:dyDescent="0.45">
      <c r="C2637" s="28"/>
      <c r="D2637" s="2"/>
      <c r="E2637" s="5"/>
      <c r="F2637" s="5"/>
      <c r="G2637" s="53">
        <f t="shared" si="80"/>
        <v>0</v>
      </c>
      <c r="H2637" s="48" t="e">
        <f t="shared" si="81"/>
        <v>#DIV/0!</v>
      </c>
      <c r="K2637" s="5"/>
    </row>
    <row r="2638" spans="3:11" x14ac:dyDescent="0.45">
      <c r="C2638" s="28"/>
      <c r="D2638" s="2"/>
      <c r="E2638" s="5"/>
      <c r="F2638" s="5"/>
      <c r="G2638" s="53">
        <f t="shared" si="80"/>
        <v>0</v>
      </c>
      <c r="H2638" s="48" t="e">
        <f t="shared" si="81"/>
        <v>#DIV/0!</v>
      </c>
      <c r="K2638" s="5"/>
    </row>
    <row r="2639" spans="3:11" x14ac:dyDescent="0.45">
      <c r="C2639" s="28"/>
      <c r="D2639" s="2"/>
      <c r="E2639" s="5"/>
      <c r="F2639" s="5"/>
      <c r="G2639" s="53">
        <f t="shared" si="80"/>
        <v>0</v>
      </c>
      <c r="H2639" s="48" t="e">
        <f t="shared" si="81"/>
        <v>#DIV/0!</v>
      </c>
      <c r="K2639" s="5"/>
    </row>
    <row r="2640" spans="3:11" x14ac:dyDescent="0.45">
      <c r="C2640" s="28"/>
      <c r="D2640" s="2"/>
      <c r="E2640" s="5"/>
      <c r="F2640" s="5"/>
      <c r="G2640" s="53">
        <f t="shared" si="80"/>
        <v>0</v>
      </c>
      <c r="H2640" s="48" t="e">
        <f t="shared" si="81"/>
        <v>#DIV/0!</v>
      </c>
      <c r="K2640" s="5"/>
    </row>
    <row r="2641" spans="3:11" x14ac:dyDescent="0.45">
      <c r="C2641" s="28"/>
      <c r="D2641" s="2"/>
      <c r="E2641" s="5"/>
      <c r="F2641" s="5"/>
      <c r="G2641" s="53">
        <f t="shared" si="80"/>
        <v>0</v>
      </c>
      <c r="H2641" s="48" t="e">
        <f t="shared" si="81"/>
        <v>#DIV/0!</v>
      </c>
      <c r="K2641" s="5"/>
    </row>
    <row r="2642" spans="3:11" x14ac:dyDescent="0.45">
      <c r="C2642" s="28"/>
      <c r="D2642" s="2"/>
      <c r="E2642" s="5"/>
      <c r="F2642" s="5"/>
      <c r="G2642" s="53">
        <f t="shared" si="80"/>
        <v>0</v>
      </c>
      <c r="H2642" s="48" t="e">
        <f t="shared" si="81"/>
        <v>#DIV/0!</v>
      </c>
      <c r="K2642" s="5"/>
    </row>
    <row r="2643" spans="3:11" x14ac:dyDescent="0.45">
      <c r="C2643" s="28"/>
      <c r="D2643" s="2"/>
      <c r="E2643" s="5"/>
      <c r="F2643" s="5"/>
      <c r="G2643" s="53">
        <f t="shared" si="80"/>
        <v>0</v>
      </c>
      <c r="H2643" s="48" t="e">
        <f t="shared" si="81"/>
        <v>#DIV/0!</v>
      </c>
      <c r="K2643" s="5"/>
    </row>
    <row r="2644" spans="3:11" x14ac:dyDescent="0.45">
      <c r="C2644" s="28"/>
      <c r="D2644" s="2"/>
      <c r="E2644" s="5"/>
      <c r="F2644" s="5"/>
      <c r="G2644" s="53">
        <f t="shared" si="80"/>
        <v>0</v>
      </c>
      <c r="H2644" s="48" t="e">
        <f t="shared" si="81"/>
        <v>#DIV/0!</v>
      </c>
      <c r="K2644" s="5"/>
    </row>
    <row r="2645" spans="3:11" x14ac:dyDescent="0.45">
      <c r="C2645" s="28"/>
      <c r="D2645" s="2"/>
      <c r="E2645" s="5"/>
      <c r="F2645" s="5"/>
      <c r="G2645" s="53">
        <f t="shared" si="80"/>
        <v>0</v>
      </c>
      <c r="H2645" s="48" t="e">
        <f t="shared" si="81"/>
        <v>#DIV/0!</v>
      </c>
      <c r="K2645" s="5"/>
    </row>
    <row r="2646" spans="3:11" x14ac:dyDescent="0.45">
      <c r="C2646" s="28"/>
      <c r="D2646" s="2"/>
      <c r="E2646" s="5"/>
      <c r="F2646" s="5"/>
      <c r="G2646" s="53">
        <f t="shared" si="80"/>
        <v>0</v>
      </c>
      <c r="H2646" s="48" t="e">
        <f t="shared" si="81"/>
        <v>#DIV/0!</v>
      </c>
      <c r="K2646" s="5"/>
    </row>
    <row r="2647" spans="3:11" x14ac:dyDescent="0.45">
      <c r="C2647" s="28"/>
      <c r="D2647" s="2"/>
      <c r="E2647" s="5"/>
      <c r="F2647" s="5"/>
      <c r="G2647" s="53">
        <f t="shared" si="80"/>
        <v>0</v>
      </c>
      <c r="H2647" s="48" t="e">
        <f t="shared" si="81"/>
        <v>#DIV/0!</v>
      </c>
      <c r="K2647" s="5"/>
    </row>
    <row r="2648" spans="3:11" x14ac:dyDescent="0.45">
      <c r="C2648" s="28"/>
      <c r="D2648" s="2"/>
      <c r="E2648" s="5"/>
      <c r="F2648" s="5"/>
      <c r="G2648" s="53">
        <f t="shared" si="80"/>
        <v>0</v>
      </c>
      <c r="H2648" s="48" t="e">
        <f t="shared" si="81"/>
        <v>#DIV/0!</v>
      </c>
      <c r="K2648" s="5"/>
    </row>
    <row r="2649" spans="3:11" x14ac:dyDescent="0.45">
      <c r="C2649" s="28"/>
      <c r="D2649" s="2"/>
      <c r="E2649" s="5"/>
      <c r="F2649" s="5"/>
      <c r="G2649" s="53">
        <f t="shared" si="80"/>
        <v>0</v>
      </c>
      <c r="H2649" s="48" t="e">
        <f t="shared" si="81"/>
        <v>#DIV/0!</v>
      </c>
      <c r="K2649" s="5"/>
    </row>
    <row r="2650" spans="3:11" x14ac:dyDescent="0.45">
      <c r="C2650" s="28"/>
      <c r="D2650" s="2"/>
      <c r="E2650" s="5"/>
      <c r="F2650" s="5"/>
      <c r="G2650" s="53">
        <f t="shared" si="80"/>
        <v>0</v>
      </c>
      <c r="H2650" s="48" t="e">
        <f t="shared" si="81"/>
        <v>#DIV/0!</v>
      </c>
      <c r="K2650" s="5"/>
    </row>
    <row r="2651" spans="3:11" x14ac:dyDescent="0.45">
      <c r="C2651" s="28"/>
      <c r="D2651" s="2"/>
      <c r="E2651" s="5"/>
      <c r="F2651" s="5"/>
      <c r="G2651" s="53">
        <f t="shared" si="80"/>
        <v>0</v>
      </c>
      <c r="H2651" s="48" t="e">
        <f t="shared" si="81"/>
        <v>#DIV/0!</v>
      </c>
      <c r="K2651" s="5"/>
    </row>
    <row r="2652" spans="3:11" x14ac:dyDescent="0.45">
      <c r="C2652" s="28"/>
      <c r="D2652" s="2"/>
      <c r="E2652" s="5"/>
      <c r="F2652" s="5"/>
      <c r="G2652" s="53">
        <f t="shared" si="80"/>
        <v>0</v>
      </c>
      <c r="H2652" s="48" t="e">
        <f t="shared" si="81"/>
        <v>#DIV/0!</v>
      </c>
      <c r="K2652" s="5"/>
    </row>
    <row r="2653" spans="3:11" x14ac:dyDescent="0.45">
      <c r="C2653" s="28"/>
      <c r="D2653" s="2"/>
      <c r="E2653" s="5"/>
      <c r="F2653" s="5"/>
      <c r="G2653" s="53">
        <f t="shared" si="80"/>
        <v>0</v>
      </c>
      <c r="H2653" s="48" t="e">
        <f t="shared" si="81"/>
        <v>#DIV/0!</v>
      </c>
      <c r="K2653" s="5"/>
    </row>
    <row r="2654" spans="3:11" x14ac:dyDescent="0.45">
      <c r="C2654" s="28"/>
      <c r="D2654" s="2"/>
      <c r="E2654" s="5"/>
      <c r="F2654" s="5"/>
      <c r="G2654" s="53">
        <f t="shared" si="80"/>
        <v>0</v>
      </c>
      <c r="H2654" s="48" t="e">
        <f t="shared" si="81"/>
        <v>#DIV/0!</v>
      </c>
      <c r="K2654" s="5"/>
    </row>
    <row r="2655" spans="3:11" x14ac:dyDescent="0.45">
      <c r="C2655" s="28"/>
      <c r="D2655" s="2"/>
      <c r="E2655" s="5"/>
      <c r="F2655" s="5"/>
      <c r="G2655" s="53">
        <f t="shared" si="80"/>
        <v>0</v>
      </c>
      <c r="H2655" s="48" t="e">
        <f t="shared" si="81"/>
        <v>#DIV/0!</v>
      </c>
      <c r="K2655" s="5"/>
    </row>
    <row r="2656" spans="3:11" x14ac:dyDescent="0.45">
      <c r="C2656" s="28"/>
      <c r="D2656" s="2"/>
      <c r="E2656" s="5"/>
      <c r="F2656" s="5"/>
      <c r="G2656" s="53">
        <f t="shared" si="80"/>
        <v>0</v>
      </c>
      <c r="H2656" s="48" t="e">
        <f t="shared" si="81"/>
        <v>#DIV/0!</v>
      </c>
      <c r="K2656" s="5"/>
    </row>
    <row r="2657" spans="3:11" x14ac:dyDescent="0.45">
      <c r="C2657" s="28"/>
      <c r="D2657" s="2"/>
      <c r="E2657" s="5"/>
      <c r="F2657" s="5"/>
      <c r="G2657" s="53">
        <f t="shared" si="80"/>
        <v>0</v>
      </c>
      <c r="H2657" s="48" t="e">
        <f t="shared" si="81"/>
        <v>#DIV/0!</v>
      </c>
      <c r="K2657" s="5"/>
    </row>
    <row r="2658" spans="3:11" x14ac:dyDescent="0.45">
      <c r="C2658" s="28"/>
      <c r="D2658" s="2"/>
      <c r="E2658" s="5"/>
      <c r="F2658" s="5"/>
      <c r="G2658" s="53">
        <f t="shared" si="80"/>
        <v>0</v>
      </c>
      <c r="H2658" s="48" t="e">
        <f t="shared" si="81"/>
        <v>#DIV/0!</v>
      </c>
      <c r="K2658" s="5"/>
    </row>
    <row r="2659" spans="3:11" x14ac:dyDescent="0.45">
      <c r="C2659" s="28"/>
      <c r="D2659" s="2"/>
      <c r="E2659" s="5"/>
      <c r="F2659" s="5"/>
      <c r="G2659" s="53">
        <f t="shared" si="80"/>
        <v>0</v>
      </c>
      <c r="H2659" s="48" t="e">
        <f t="shared" si="81"/>
        <v>#DIV/0!</v>
      </c>
      <c r="K2659" s="5"/>
    </row>
    <row r="2660" spans="3:11" x14ac:dyDescent="0.45">
      <c r="C2660" s="28"/>
      <c r="D2660" s="2"/>
      <c r="E2660" s="5"/>
      <c r="F2660" s="5"/>
      <c r="G2660" s="53">
        <f t="shared" si="80"/>
        <v>0</v>
      </c>
      <c r="H2660" s="48" t="e">
        <f t="shared" si="81"/>
        <v>#DIV/0!</v>
      </c>
      <c r="K2660" s="5"/>
    </row>
    <row r="2661" spans="3:11" x14ac:dyDescent="0.45">
      <c r="C2661" s="28"/>
      <c r="D2661" s="2"/>
      <c r="E2661" s="5"/>
      <c r="F2661" s="5"/>
      <c r="G2661" s="53">
        <f t="shared" si="80"/>
        <v>0</v>
      </c>
      <c r="H2661" s="48" t="e">
        <f t="shared" si="81"/>
        <v>#DIV/0!</v>
      </c>
      <c r="K2661" s="5"/>
    </row>
    <row r="2662" spans="3:11" x14ac:dyDescent="0.45">
      <c r="C2662" s="28"/>
      <c r="D2662" s="2"/>
      <c r="E2662" s="5"/>
      <c r="F2662" s="5"/>
      <c r="G2662" s="53">
        <f t="shared" si="80"/>
        <v>0</v>
      </c>
      <c r="H2662" s="48" t="e">
        <f t="shared" si="81"/>
        <v>#DIV/0!</v>
      </c>
      <c r="K2662" s="5"/>
    </row>
    <row r="2663" spans="3:11" x14ac:dyDescent="0.45">
      <c r="C2663" s="28"/>
      <c r="D2663" s="2"/>
      <c r="E2663" s="5"/>
      <c r="F2663" s="5"/>
      <c r="G2663" s="53">
        <f t="shared" ref="G2663:G2726" si="82">E2663-F2663</f>
        <v>0</v>
      </c>
      <c r="H2663" s="48" t="e">
        <f t="shared" ref="H2663:H2726" si="83">G2663/E2663</f>
        <v>#DIV/0!</v>
      </c>
      <c r="K2663" s="5"/>
    </row>
    <row r="2664" spans="3:11" x14ac:dyDescent="0.45">
      <c r="C2664" s="28"/>
      <c r="D2664" s="2"/>
      <c r="E2664" s="5"/>
      <c r="F2664" s="5"/>
      <c r="G2664" s="53">
        <f t="shared" si="82"/>
        <v>0</v>
      </c>
      <c r="H2664" s="48" t="e">
        <f t="shared" si="83"/>
        <v>#DIV/0!</v>
      </c>
      <c r="K2664" s="5"/>
    </row>
    <row r="2665" spans="3:11" x14ac:dyDescent="0.45">
      <c r="C2665" s="28"/>
      <c r="D2665" s="2"/>
      <c r="E2665" s="5"/>
      <c r="F2665" s="5"/>
      <c r="G2665" s="53">
        <f t="shared" si="82"/>
        <v>0</v>
      </c>
      <c r="H2665" s="48" t="e">
        <f t="shared" si="83"/>
        <v>#DIV/0!</v>
      </c>
      <c r="K2665" s="5"/>
    </row>
    <row r="2666" spans="3:11" x14ac:dyDescent="0.45">
      <c r="C2666" s="28"/>
      <c r="D2666" s="2"/>
      <c r="E2666" s="5"/>
      <c r="F2666" s="5"/>
      <c r="G2666" s="53">
        <f t="shared" si="82"/>
        <v>0</v>
      </c>
      <c r="H2666" s="48" t="e">
        <f t="shared" si="83"/>
        <v>#DIV/0!</v>
      </c>
      <c r="K2666" s="5"/>
    </row>
    <row r="2667" spans="3:11" x14ac:dyDescent="0.45">
      <c r="C2667" s="28"/>
      <c r="D2667" s="2"/>
      <c r="E2667" s="5"/>
      <c r="F2667" s="5"/>
      <c r="G2667" s="53">
        <f t="shared" si="82"/>
        <v>0</v>
      </c>
      <c r="H2667" s="48" t="e">
        <f t="shared" si="83"/>
        <v>#DIV/0!</v>
      </c>
      <c r="K2667" s="5"/>
    </row>
    <row r="2668" spans="3:11" x14ac:dyDescent="0.45">
      <c r="C2668" s="28"/>
      <c r="D2668" s="2"/>
      <c r="E2668" s="5"/>
      <c r="F2668" s="5"/>
      <c r="G2668" s="53">
        <f t="shared" si="82"/>
        <v>0</v>
      </c>
      <c r="H2668" s="48" t="e">
        <f t="shared" si="83"/>
        <v>#DIV/0!</v>
      </c>
      <c r="K2668" s="5"/>
    </row>
    <row r="2669" spans="3:11" x14ac:dyDescent="0.45">
      <c r="C2669" s="28"/>
      <c r="D2669" s="2"/>
      <c r="E2669" s="5"/>
      <c r="F2669" s="5"/>
      <c r="G2669" s="53">
        <f t="shared" si="82"/>
        <v>0</v>
      </c>
      <c r="H2669" s="48" t="e">
        <f t="shared" si="83"/>
        <v>#DIV/0!</v>
      </c>
      <c r="K2669" s="5"/>
    </row>
    <row r="2670" spans="3:11" x14ac:dyDescent="0.45">
      <c r="C2670" s="28"/>
      <c r="D2670" s="2"/>
      <c r="E2670" s="5"/>
      <c r="F2670" s="5"/>
      <c r="G2670" s="53">
        <f t="shared" si="82"/>
        <v>0</v>
      </c>
      <c r="H2670" s="48" t="e">
        <f t="shared" si="83"/>
        <v>#DIV/0!</v>
      </c>
      <c r="K2670" s="5"/>
    </row>
    <row r="2671" spans="3:11" x14ac:dyDescent="0.45">
      <c r="C2671" s="28"/>
      <c r="D2671" s="2"/>
      <c r="E2671" s="5"/>
      <c r="F2671" s="5"/>
      <c r="G2671" s="53">
        <f t="shared" si="82"/>
        <v>0</v>
      </c>
      <c r="H2671" s="48" t="e">
        <f t="shared" si="83"/>
        <v>#DIV/0!</v>
      </c>
      <c r="K2671" s="5"/>
    </row>
    <row r="2672" spans="3:11" x14ac:dyDescent="0.45">
      <c r="C2672" s="28"/>
      <c r="D2672" s="2"/>
      <c r="E2672" s="5"/>
      <c r="F2672" s="5"/>
      <c r="G2672" s="53">
        <f t="shared" si="82"/>
        <v>0</v>
      </c>
      <c r="H2672" s="48" t="e">
        <f t="shared" si="83"/>
        <v>#DIV/0!</v>
      </c>
      <c r="K2672" s="5"/>
    </row>
    <row r="2673" spans="3:11" x14ac:dyDescent="0.45">
      <c r="C2673" s="28"/>
      <c r="D2673" s="2"/>
      <c r="E2673" s="5"/>
      <c r="F2673" s="5"/>
      <c r="G2673" s="53">
        <f t="shared" si="82"/>
        <v>0</v>
      </c>
      <c r="H2673" s="48" t="e">
        <f t="shared" si="83"/>
        <v>#DIV/0!</v>
      </c>
      <c r="K2673" s="5"/>
    </row>
    <row r="2674" spans="3:11" x14ac:dyDescent="0.45">
      <c r="C2674" s="28"/>
      <c r="D2674" s="2"/>
      <c r="E2674" s="5"/>
      <c r="F2674" s="5"/>
      <c r="G2674" s="53">
        <f t="shared" si="82"/>
        <v>0</v>
      </c>
      <c r="H2674" s="48" t="e">
        <f t="shared" si="83"/>
        <v>#DIV/0!</v>
      </c>
      <c r="K2674" s="5"/>
    </row>
    <row r="2675" spans="3:11" x14ac:dyDescent="0.45">
      <c r="C2675" s="28"/>
      <c r="D2675" s="2"/>
      <c r="E2675" s="5"/>
      <c r="F2675" s="5"/>
      <c r="G2675" s="53">
        <f t="shared" si="82"/>
        <v>0</v>
      </c>
      <c r="H2675" s="48" t="e">
        <f t="shared" si="83"/>
        <v>#DIV/0!</v>
      </c>
      <c r="K2675" s="5"/>
    </row>
    <row r="2676" spans="3:11" x14ac:dyDescent="0.45">
      <c r="C2676" s="28"/>
      <c r="D2676" s="2"/>
      <c r="E2676" s="5"/>
      <c r="F2676" s="5"/>
      <c r="G2676" s="53">
        <f t="shared" si="82"/>
        <v>0</v>
      </c>
      <c r="H2676" s="48" t="e">
        <f t="shared" si="83"/>
        <v>#DIV/0!</v>
      </c>
      <c r="K2676" s="5"/>
    </row>
    <row r="2677" spans="3:11" x14ac:dyDescent="0.45">
      <c r="C2677" s="28"/>
      <c r="D2677" s="2"/>
      <c r="E2677" s="5"/>
      <c r="F2677" s="5"/>
      <c r="G2677" s="53">
        <f t="shared" si="82"/>
        <v>0</v>
      </c>
      <c r="H2677" s="48" t="e">
        <f t="shared" si="83"/>
        <v>#DIV/0!</v>
      </c>
      <c r="K2677" s="5"/>
    </row>
    <row r="2678" spans="3:11" x14ac:dyDescent="0.45">
      <c r="C2678" s="28"/>
      <c r="D2678" s="2"/>
      <c r="E2678" s="5"/>
      <c r="F2678" s="5"/>
      <c r="G2678" s="53">
        <f t="shared" si="82"/>
        <v>0</v>
      </c>
      <c r="H2678" s="48" t="e">
        <f t="shared" si="83"/>
        <v>#DIV/0!</v>
      </c>
      <c r="K2678" s="5"/>
    </row>
    <row r="2679" spans="3:11" x14ac:dyDescent="0.45">
      <c r="C2679" s="28"/>
      <c r="D2679" s="2"/>
      <c r="E2679" s="5"/>
      <c r="F2679" s="5"/>
      <c r="G2679" s="53">
        <f t="shared" si="82"/>
        <v>0</v>
      </c>
      <c r="H2679" s="48" t="e">
        <f t="shared" si="83"/>
        <v>#DIV/0!</v>
      </c>
      <c r="K2679" s="5"/>
    </row>
    <row r="2680" spans="3:11" x14ac:dyDescent="0.45">
      <c r="C2680" s="28"/>
      <c r="D2680" s="2"/>
      <c r="E2680" s="5"/>
      <c r="F2680" s="5"/>
      <c r="G2680" s="53">
        <f t="shared" si="82"/>
        <v>0</v>
      </c>
      <c r="H2680" s="48" t="e">
        <f t="shared" si="83"/>
        <v>#DIV/0!</v>
      </c>
      <c r="K2680" s="5"/>
    </row>
    <row r="2681" spans="3:11" x14ac:dyDescent="0.45">
      <c r="C2681" s="28"/>
      <c r="D2681" s="2"/>
      <c r="E2681" s="5"/>
      <c r="F2681" s="5"/>
      <c r="G2681" s="53">
        <f t="shared" si="82"/>
        <v>0</v>
      </c>
      <c r="H2681" s="48" t="e">
        <f t="shared" si="83"/>
        <v>#DIV/0!</v>
      </c>
      <c r="K2681" s="5"/>
    </row>
    <row r="2682" spans="3:11" x14ac:dyDescent="0.45">
      <c r="C2682" s="28"/>
      <c r="D2682" s="2"/>
      <c r="E2682" s="5"/>
      <c r="F2682" s="5"/>
      <c r="G2682" s="53">
        <f t="shared" si="82"/>
        <v>0</v>
      </c>
      <c r="H2682" s="48" t="e">
        <f t="shared" si="83"/>
        <v>#DIV/0!</v>
      </c>
      <c r="K2682" s="5"/>
    </row>
    <row r="2683" spans="3:11" x14ac:dyDescent="0.45">
      <c r="C2683" s="28"/>
      <c r="D2683" s="2"/>
      <c r="E2683" s="5"/>
      <c r="F2683" s="5"/>
      <c r="G2683" s="53">
        <f t="shared" si="82"/>
        <v>0</v>
      </c>
      <c r="H2683" s="48" t="e">
        <f t="shared" si="83"/>
        <v>#DIV/0!</v>
      </c>
      <c r="K2683" s="5"/>
    </row>
    <row r="2684" spans="3:11" x14ac:dyDescent="0.45">
      <c r="C2684" s="28"/>
      <c r="D2684" s="2"/>
      <c r="E2684" s="5"/>
      <c r="F2684" s="5"/>
      <c r="G2684" s="53">
        <f t="shared" si="82"/>
        <v>0</v>
      </c>
      <c r="H2684" s="48" t="e">
        <f t="shared" si="83"/>
        <v>#DIV/0!</v>
      </c>
      <c r="K2684" s="5"/>
    </row>
    <row r="2685" spans="3:11" x14ac:dyDescent="0.45">
      <c r="C2685" s="28"/>
      <c r="D2685" s="2"/>
      <c r="E2685" s="5"/>
      <c r="F2685" s="5"/>
      <c r="G2685" s="53">
        <f t="shared" si="82"/>
        <v>0</v>
      </c>
      <c r="H2685" s="48" t="e">
        <f t="shared" si="83"/>
        <v>#DIV/0!</v>
      </c>
      <c r="K2685" s="5"/>
    </row>
    <row r="2686" spans="3:11" x14ac:dyDescent="0.45">
      <c r="C2686" s="28"/>
      <c r="D2686" s="2"/>
      <c r="E2686" s="5"/>
      <c r="F2686" s="5"/>
      <c r="G2686" s="53">
        <f t="shared" si="82"/>
        <v>0</v>
      </c>
      <c r="H2686" s="48" t="e">
        <f t="shared" si="83"/>
        <v>#DIV/0!</v>
      </c>
      <c r="K2686" s="5"/>
    </row>
    <row r="2687" spans="3:11" x14ac:dyDescent="0.45">
      <c r="C2687" s="28"/>
      <c r="D2687" s="2"/>
      <c r="E2687" s="5"/>
      <c r="F2687" s="5"/>
      <c r="G2687" s="53">
        <f t="shared" si="82"/>
        <v>0</v>
      </c>
      <c r="H2687" s="48" t="e">
        <f t="shared" si="83"/>
        <v>#DIV/0!</v>
      </c>
      <c r="K2687" s="5"/>
    </row>
    <row r="2688" spans="3:11" x14ac:dyDescent="0.45">
      <c r="C2688" s="28"/>
      <c r="D2688" s="2"/>
      <c r="E2688" s="5"/>
      <c r="F2688" s="5"/>
      <c r="G2688" s="53">
        <f t="shared" si="82"/>
        <v>0</v>
      </c>
      <c r="H2688" s="48" t="e">
        <f t="shared" si="83"/>
        <v>#DIV/0!</v>
      </c>
      <c r="K2688" s="5"/>
    </row>
    <row r="2689" spans="3:11" x14ac:dyDescent="0.45">
      <c r="C2689" s="28"/>
      <c r="D2689" s="2"/>
      <c r="E2689" s="5"/>
      <c r="F2689" s="5"/>
      <c r="G2689" s="53">
        <f t="shared" si="82"/>
        <v>0</v>
      </c>
      <c r="H2689" s="48" t="e">
        <f t="shared" si="83"/>
        <v>#DIV/0!</v>
      </c>
      <c r="K2689" s="5"/>
    </row>
    <row r="2690" spans="3:11" x14ac:dyDescent="0.45">
      <c r="C2690" s="28"/>
      <c r="D2690" s="2"/>
      <c r="E2690" s="5"/>
      <c r="F2690" s="5"/>
      <c r="G2690" s="53">
        <f t="shared" si="82"/>
        <v>0</v>
      </c>
      <c r="H2690" s="48" t="e">
        <f t="shared" si="83"/>
        <v>#DIV/0!</v>
      </c>
      <c r="K2690" s="5"/>
    </row>
    <row r="2691" spans="3:11" x14ac:dyDescent="0.45">
      <c r="C2691" s="28"/>
      <c r="D2691" s="2"/>
      <c r="E2691" s="5"/>
      <c r="F2691" s="5"/>
      <c r="G2691" s="53">
        <f t="shared" si="82"/>
        <v>0</v>
      </c>
      <c r="H2691" s="48" t="e">
        <f t="shared" si="83"/>
        <v>#DIV/0!</v>
      </c>
      <c r="K2691" s="5"/>
    </row>
    <row r="2692" spans="3:11" x14ac:dyDescent="0.45">
      <c r="C2692" s="28"/>
      <c r="D2692" s="2"/>
      <c r="E2692" s="5"/>
      <c r="F2692" s="5"/>
      <c r="G2692" s="53">
        <f t="shared" si="82"/>
        <v>0</v>
      </c>
      <c r="H2692" s="48" t="e">
        <f t="shared" si="83"/>
        <v>#DIV/0!</v>
      </c>
      <c r="K2692" s="5"/>
    </row>
    <row r="2693" spans="3:11" x14ac:dyDescent="0.45">
      <c r="C2693" s="28"/>
      <c r="D2693" s="2"/>
      <c r="E2693" s="5"/>
      <c r="F2693" s="5"/>
      <c r="G2693" s="53">
        <f t="shared" si="82"/>
        <v>0</v>
      </c>
      <c r="H2693" s="48" t="e">
        <f t="shared" si="83"/>
        <v>#DIV/0!</v>
      </c>
      <c r="K2693" s="5"/>
    </row>
    <row r="2694" spans="3:11" x14ac:dyDescent="0.45">
      <c r="C2694" s="28"/>
      <c r="D2694" s="2"/>
      <c r="E2694" s="5"/>
      <c r="F2694" s="5"/>
      <c r="G2694" s="53">
        <f t="shared" si="82"/>
        <v>0</v>
      </c>
      <c r="H2694" s="48" t="e">
        <f t="shared" si="83"/>
        <v>#DIV/0!</v>
      </c>
      <c r="K2694" s="5"/>
    </row>
    <row r="2695" spans="3:11" x14ac:dyDescent="0.45">
      <c r="C2695" s="28"/>
      <c r="D2695" s="2"/>
      <c r="E2695" s="5"/>
      <c r="F2695" s="5"/>
      <c r="G2695" s="53">
        <f t="shared" si="82"/>
        <v>0</v>
      </c>
      <c r="H2695" s="48" t="e">
        <f t="shared" si="83"/>
        <v>#DIV/0!</v>
      </c>
      <c r="K2695" s="5"/>
    </row>
    <row r="2696" spans="3:11" x14ac:dyDescent="0.45">
      <c r="C2696" s="28"/>
      <c r="D2696" s="2"/>
      <c r="E2696" s="5"/>
      <c r="F2696" s="5"/>
      <c r="G2696" s="53">
        <f t="shared" si="82"/>
        <v>0</v>
      </c>
      <c r="H2696" s="48" t="e">
        <f t="shared" si="83"/>
        <v>#DIV/0!</v>
      </c>
      <c r="K2696" s="5"/>
    </row>
    <row r="2697" spans="3:11" x14ac:dyDescent="0.45">
      <c r="C2697" s="28"/>
      <c r="D2697" s="2"/>
      <c r="E2697" s="5"/>
      <c r="F2697" s="5"/>
      <c r="G2697" s="53">
        <f t="shared" si="82"/>
        <v>0</v>
      </c>
      <c r="H2697" s="48" t="e">
        <f t="shared" si="83"/>
        <v>#DIV/0!</v>
      </c>
      <c r="K2697" s="5"/>
    </row>
    <row r="2698" spans="3:11" x14ac:dyDescent="0.45">
      <c r="C2698" s="28"/>
      <c r="D2698" s="2"/>
      <c r="E2698" s="5"/>
      <c r="F2698" s="5"/>
      <c r="G2698" s="53">
        <f t="shared" si="82"/>
        <v>0</v>
      </c>
      <c r="H2698" s="48" t="e">
        <f t="shared" si="83"/>
        <v>#DIV/0!</v>
      </c>
      <c r="K2698" s="5"/>
    </row>
    <row r="2699" spans="3:11" x14ac:dyDescent="0.45">
      <c r="C2699" s="28"/>
      <c r="D2699" s="2"/>
      <c r="E2699" s="5"/>
      <c r="F2699" s="5"/>
      <c r="G2699" s="53">
        <f t="shared" si="82"/>
        <v>0</v>
      </c>
      <c r="H2699" s="48" t="e">
        <f t="shared" si="83"/>
        <v>#DIV/0!</v>
      </c>
      <c r="K2699" s="5"/>
    </row>
    <row r="2700" spans="3:11" x14ac:dyDescent="0.45">
      <c r="C2700" s="28"/>
      <c r="D2700" s="2"/>
      <c r="E2700" s="5"/>
      <c r="F2700" s="5"/>
      <c r="G2700" s="53">
        <f t="shared" si="82"/>
        <v>0</v>
      </c>
      <c r="H2700" s="48" t="e">
        <f t="shared" si="83"/>
        <v>#DIV/0!</v>
      </c>
      <c r="K2700" s="5"/>
    </row>
    <row r="2701" spans="3:11" x14ac:dyDescent="0.45">
      <c r="C2701" s="28"/>
      <c r="D2701" s="2"/>
      <c r="E2701" s="5"/>
      <c r="F2701" s="5"/>
      <c r="G2701" s="53">
        <f t="shared" si="82"/>
        <v>0</v>
      </c>
      <c r="H2701" s="48" t="e">
        <f t="shared" si="83"/>
        <v>#DIV/0!</v>
      </c>
      <c r="K2701" s="5"/>
    </row>
    <row r="2702" spans="3:11" x14ac:dyDescent="0.45">
      <c r="C2702" s="28"/>
      <c r="D2702" s="2"/>
      <c r="E2702" s="5"/>
      <c r="F2702" s="5"/>
      <c r="G2702" s="53">
        <f t="shared" si="82"/>
        <v>0</v>
      </c>
      <c r="H2702" s="48" t="e">
        <f t="shared" si="83"/>
        <v>#DIV/0!</v>
      </c>
      <c r="K2702" s="5"/>
    </row>
    <row r="2703" spans="3:11" x14ac:dyDescent="0.45">
      <c r="C2703" s="28"/>
      <c r="D2703" s="2"/>
      <c r="E2703" s="5"/>
      <c r="F2703" s="5"/>
      <c r="G2703" s="53">
        <f t="shared" si="82"/>
        <v>0</v>
      </c>
      <c r="H2703" s="48" t="e">
        <f t="shared" si="83"/>
        <v>#DIV/0!</v>
      </c>
      <c r="K2703" s="5"/>
    </row>
    <row r="2704" spans="3:11" x14ac:dyDescent="0.45">
      <c r="C2704" s="28"/>
      <c r="D2704" s="2"/>
      <c r="E2704" s="5"/>
      <c r="F2704" s="5"/>
      <c r="G2704" s="53">
        <f t="shared" si="82"/>
        <v>0</v>
      </c>
      <c r="H2704" s="48" t="e">
        <f t="shared" si="83"/>
        <v>#DIV/0!</v>
      </c>
      <c r="K2704" s="5"/>
    </row>
    <row r="2705" spans="3:11" x14ac:dyDescent="0.45">
      <c r="C2705" s="28"/>
      <c r="D2705" s="2"/>
      <c r="E2705" s="5"/>
      <c r="F2705" s="5"/>
      <c r="G2705" s="53">
        <f t="shared" si="82"/>
        <v>0</v>
      </c>
      <c r="H2705" s="48" t="e">
        <f t="shared" si="83"/>
        <v>#DIV/0!</v>
      </c>
      <c r="K2705" s="5"/>
    </row>
    <row r="2706" spans="3:11" x14ac:dyDescent="0.45">
      <c r="C2706" s="28"/>
      <c r="D2706" s="2"/>
      <c r="E2706" s="5"/>
      <c r="F2706" s="5"/>
      <c r="G2706" s="53">
        <f t="shared" si="82"/>
        <v>0</v>
      </c>
      <c r="H2706" s="48" t="e">
        <f t="shared" si="83"/>
        <v>#DIV/0!</v>
      </c>
      <c r="K2706" s="5"/>
    </row>
    <row r="2707" spans="3:11" x14ac:dyDescent="0.45">
      <c r="C2707" s="28"/>
      <c r="D2707" s="2"/>
      <c r="E2707" s="5"/>
      <c r="F2707" s="5"/>
      <c r="G2707" s="53">
        <f t="shared" si="82"/>
        <v>0</v>
      </c>
      <c r="H2707" s="48" t="e">
        <f t="shared" si="83"/>
        <v>#DIV/0!</v>
      </c>
      <c r="K2707" s="5"/>
    </row>
    <row r="2708" spans="3:11" x14ac:dyDescent="0.45">
      <c r="C2708" s="28"/>
      <c r="D2708" s="2"/>
      <c r="E2708" s="5"/>
      <c r="F2708" s="5"/>
      <c r="G2708" s="53">
        <f t="shared" si="82"/>
        <v>0</v>
      </c>
      <c r="H2708" s="48" t="e">
        <f t="shared" si="83"/>
        <v>#DIV/0!</v>
      </c>
      <c r="K2708" s="5"/>
    </row>
    <row r="2709" spans="3:11" x14ac:dyDescent="0.45">
      <c r="C2709" s="28"/>
      <c r="D2709" s="2"/>
      <c r="E2709" s="5"/>
      <c r="F2709" s="5"/>
      <c r="G2709" s="53">
        <f t="shared" si="82"/>
        <v>0</v>
      </c>
      <c r="H2709" s="48" t="e">
        <f t="shared" si="83"/>
        <v>#DIV/0!</v>
      </c>
      <c r="K2709" s="5"/>
    </row>
    <row r="2710" spans="3:11" x14ac:dyDescent="0.45">
      <c r="C2710" s="28"/>
      <c r="D2710" s="2"/>
      <c r="E2710" s="5"/>
      <c r="F2710" s="5"/>
      <c r="G2710" s="53">
        <f t="shared" si="82"/>
        <v>0</v>
      </c>
      <c r="H2710" s="48" t="e">
        <f t="shared" si="83"/>
        <v>#DIV/0!</v>
      </c>
      <c r="K2710" s="5"/>
    </row>
    <row r="2711" spans="3:11" x14ac:dyDescent="0.45">
      <c r="C2711" s="28"/>
      <c r="D2711" s="2"/>
      <c r="E2711" s="5"/>
      <c r="F2711" s="5"/>
      <c r="G2711" s="53">
        <f t="shared" si="82"/>
        <v>0</v>
      </c>
      <c r="H2711" s="48" t="e">
        <f t="shared" si="83"/>
        <v>#DIV/0!</v>
      </c>
      <c r="K2711" s="5"/>
    </row>
    <row r="2712" spans="3:11" x14ac:dyDescent="0.45">
      <c r="C2712" s="28"/>
      <c r="D2712" s="2"/>
      <c r="E2712" s="5"/>
      <c r="F2712" s="5"/>
      <c r="G2712" s="53">
        <f t="shared" si="82"/>
        <v>0</v>
      </c>
      <c r="H2712" s="48" t="e">
        <f t="shared" si="83"/>
        <v>#DIV/0!</v>
      </c>
      <c r="K2712" s="5"/>
    </row>
    <row r="2713" spans="3:11" x14ac:dyDescent="0.45">
      <c r="C2713" s="28"/>
      <c r="D2713" s="2"/>
      <c r="E2713" s="5"/>
      <c r="F2713" s="5"/>
      <c r="G2713" s="53">
        <f t="shared" si="82"/>
        <v>0</v>
      </c>
      <c r="H2713" s="48" t="e">
        <f t="shared" si="83"/>
        <v>#DIV/0!</v>
      </c>
      <c r="K2713" s="5"/>
    </row>
    <row r="2714" spans="3:11" x14ac:dyDescent="0.45">
      <c r="C2714" s="28"/>
      <c r="D2714" s="2"/>
      <c r="E2714" s="5"/>
      <c r="F2714" s="5"/>
      <c r="G2714" s="53">
        <f t="shared" si="82"/>
        <v>0</v>
      </c>
      <c r="H2714" s="48" t="e">
        <f t="shared" si="83"/>
        <v>#DIV/0!</v>
      </c>
      <c r="K2714" s="5"/>
    </row>
    <row r="2715" spans="3:11" x14ac:dyDescent="0.45">
      <c r="C2715" s="28"/>
      <c r="D2715" s="2"/>
      <c r="E2715" s="5"/>
      <c r="F2715" s="5"/>
      <c r="G2715" s="53">
        <f t="shared" si="82"/>
        <v>0</v>
      </c>
      <c r="H2715" s="48" t="e">
        <f t="shared" si="83"/>
        <v>#DIV/0!</v>
      </c>
      <c r="K2715" s="5"/>
    </row>
    <row r="2716" spans="3:11" x14ac:dyDescent="0.45">
      <c r="C2716" s="28"/>
      <c r="D2716" s="2"/>
      <c r="E2716" s="5"/>
      <c r="F2716" s="5"/>
      <c r="G2716" s="53">
        <f t="shared" si="82"/>
        <v>0</v>
      </c>
      <c r="H2716" s="48" t="e">
        <f t="shared" si="83"/>
        <v>#DIV/0!</v>
      </c>
      <c r="K2716" s="5"/>
    </row>
    <row r="2717" spans="3:11" x14ac:dyDescent="0.45">
      <c r="C2717" s="28"/>
      <c r="D2717" s="2"/>
      <c r="E2717" s="5"/>
      <c r="F2717" s="5"/>
      <c r="G2717" s="53">
        <f t="shared" si="82"/>
        <v>0</v>
      </c>
      <c r="H2717" s="48" t="e">
        <f t="shared" si="83"/>
        <v>#DIV/0!</v>
      </c>
      <c r="K2717" s="5"/>
    </row>
    <row r="2718" spans="3:11" x14ac:dyDescent="0.45">
      <c r="C2718" s="28"/>
      <c r="D2718" s="2"/>
      <c r="E2718" s="5"/>
      <c r="F2718" s="5"/>
      <c r="G2718" s="53">
        <f t="shared" si="82"/>
        <v>0</v>
      </c>
      <c r="H2718" s="48" t="e">
        <f t="shared" si="83"/>
        <v>#DIV/0!</v>
      </c>
      <c r="K2718" s="5"/>
    </row>
    <row r="2719" spans="3:11" x14ac:dyDescent="0.45">
      <c r="C2719" s="28"/>
      <c r="D2719" s="2"/>
      <c r="E2719" s="5"/>
      <c r="F2719" s="5"/>
      <c r="G2719" s="53">
        <f t="shared" si="82"/>
        <v>0</v>
      </c>
      <c r="H2719" s="48" t="e">
        <f t="shared" si="83"/>
        <v>#DIV/0!</v>
      </c>
      <c r="K2719" s="5"/>
    </row>
    <row r="2720" spans="3:11" x14ac:dyDescent="0.45">
      <c r="C2720" s="28"/>
      <c r="D2720" s="2"/>
      <c r="E2720" s="5"/>
      <c r="F2720" s="5"/>
      <c r="G2720" s="53">
        <f t="shared" si="82"/>
        <v>0</v>
      </c>
      <c r="H2720" s="48" t="e">
        <f t="shared" si="83"/>
        <v>#DIV/0!</v>
      </c>
      <c r="K2720" s="5"/>
    </row>
    <row r="2721" spans="3:11" x14ac:dyDescent="0.45">
      <c r="C2721" s="28"/>
      <c r="D2721" s="2"/>
      <c r="E2721" s="5"/>
      <c r="F2721" s="5"/>
      <c r="G2721" s="53">
        <f t="shared" si="82"/>
        <v>0</v>
      </c>
      <c r="H2721" s="48" t="e">
        <f t="shared" si="83"/>
        <v>#DIV/0!</v>
      </c>
      <c r="K2721" s="5"/>
    </row>
    <row r="2722" spans="3:11" x14ac:dyDescent="0.45">
      <c r="C2722" s="28"/>
      <c r="D2722" s="2"/>
      <c r="E2722" s="5"/>
      <c r="F2722" s="5"/>
      <c r="G2722" s="53">
        <f t="shared" si="82"/>
        <v>0</v>
      </c>
      <c r="H2722" s="48" t="e">
        <f t="shared" si="83"/>
        <v>#DIV/0!</v>
      </c>
      <c r="K2722" s="5"/>
    </row>
    <row r="2723" spans="3:11" x14ac:dyDescent="0.45">
      <c r="C2723" s="28"/>
      <c r="D2723" s="2"/>
      <c r="E2723" s="5"/>
      <c r="F2723" s="5"/>
      <c r="G2723" s="53">
        <f t="shared" si="82"/>
        <v>0</v>
      </c>
      <c r="H2723" s="48" t="e">
        <f t="shared" si="83"/>
        <v>#DIV/0!</v>
      </c>
      <c r="K2723" s="5"/>
    </row>
    <row r="2724" spans="3:11" x14ac:dyDescent="0.45">
      <c r="C2724" s="28"/>
      <c r="D2724" s="2"/>
      <c r="E2724" s="5"/>
      <c r="F2724" s="5"/>
      <c r="G2724" s="53">
        <f t="shared" si="82"/>
        <v>0</v>
      </c>
      <c r="H2724" s="48" t="e">
        <f t="shared" si="83"/>
        <v>#DIV/0!</v>
      </c>
      <c r="K2724" s="5"/>
    </row>
    <row r="2725" spans="3:11" x14ac:dyDescent="0.45">
      <c r="C2725" s="28"/>
      <c r="D2725" s="2"/>
      <c r="E2725" s="5"/>
      <c r="F2725" s="5"/>
      <c r="G2725" s="53">
        <f t="shared" si="82"/>
        <v>0</v>
      </c>
      <c r="H2725" s="48" t="e">
        <f t="shared" si="83"/>
        <v>#DIV/0!</v>
      </c>
      <c r="K2725" s="5"/>
    </row>
    <row r="2726" spans="3:11" x14ac:dyDescent="0.45">
      <c r="C2726" s="28"/>
      <c r="D2726" s="2"/>
      <c r="E2726" s="5"/>
      <c r="F2726" s="5"/>
      <c r="G2726" s="53">
        <f t="shared" si="82"/>
        <v>0</v>
      </c>
      <c r="H2726" s="48" t="e">
        <f t="shared" si="83"/>
        <v>#DIV/0!</v>
      </c>
      <c r="K2726" s="5"/>
    </row>
    <row r="2727" spans="3:11" x14ac:dyDescent="0.45">
      <c r="C2727" s="28"/>
      <c r="D2727" s="2"/>
      <c r="E2727" s="5"/>
      <c r="F2727" s="5"/>
      <c r="G2727" s="53">
        <f t="shared" ref="G2727:G2790" si="84">E2727-F2727</f>
        <v>0</v>
      </c>
      <c r="H2727" s="48" t="e">
        <f t="shared" ref="H2727:H2790" si="85">G2727/E2727</f>
        <v>#DIV/0!</v>
      </c>
      <c r="K2727" s="5"/>
    </row>
    <row r="2728" spans="3:11" x14ac:dyDescent="0.45">
      <c r="C2728" s="28"/>
      <c r="D2728" s="2"/>
      <c r="E2728" s="5"/>
      <c r="F2728" s="5"/>
      <c r="G2728" s="53">
        <f t="shared" si="84"/>
        <v>0</v>
      </c>
      <c r="H2728" s="48" t="e">
        <f t="shared" si="85"/>
        <v>#DIV/0!</v>
      </c>
      <c r="K2728" s="5"/>
    </row>
    <row r="2729" spans="3:11" x14ac:dyDescent="0.45">
      <c r="C2729" s="28"/>
      <c r="D2729" s="2"/>
      <c r="E2729" s="5"/>
      <c r="F2729" s="5"/>
      <c r="G2729" s="53">
        <f t="shared" si="84"/>
        <v>0</v>
      </c>
      <c r="H2729" s="48" t="e">
        <f t="shared" si="85"/>
        <v>#DIV/0!</v>
      </c>
      <c r="K2729" s="5"/>
    </row>
    <row r="2730" spans="3:11" x14ac:dyDescent="0.45">
      <c r="C2730" s="28"/>
      <c r="D2730" s="2"/>
      <c r="E2730" s="5"/>
      <c r="F2730" s="5"/>
      <c r="G2730" s="53">
        <f t="shared" si="84"/>
        <v>0</v>
      </c>
      <c r="H2730" s="48" t="e">
        <f t="shared" si="85"/>
        <v>#DIV/0!</v>
      </c>
      <c r="K2730" s="5"/>
    </row>
    <row r="2731" spans="3:11" x14ac:dyDescent="0.45">
      <c r="C2731" s="28"/>
      <c r="D2731" s="2"/>
      <c r="E2731" s="5"/>
      <c r="F2731" s="5"/>
      <c r="G2731" s="53">
        <f t="shared" si="84"/>
        <v>0</v>
      </c>
      <c r="H2731" s="48" t="e">
        <f t="shared" si="85"/>
        <v>#DIV/0!</v>
      </c>
      <c r="K2731" s="5"/>
    </row>
    <row r="2732" spans="3:11" x14ac:dyDescent="0.45">
      <c r="C2732" s="28"/>
      <c r="D2732" s="2"/>
      <c r="E2732" s="5"/>
      <c r="F2732" s="5"/>
      <c r="G2732" s="53">
        <f t="shared" si="84"/>
        <v>0</v>
      </c>
      <c r="H2732" s="48" t="e">
        <f t="shared" si="85"/>
        <v>#DIV/0!</v>
      </c>
      <c r="K2732" s="5"/>
    </row>
    <row r="2733" spans="3:11" x14ac:dyDescent="0.45">
      <c r="C2733" s="28"/>
      <c r="D2733" s="2"/>
      <c r="E2733" s="5"/>
      <c r="F2733" s="5"/>
      <c r="G2733" s="53">
        <f t="shared" si="84"/>
        <v>0</v>
      </c>
      <c r="H2733" s="48" t="e">
        <f t="shared" si="85"/>
        <v>#DIV/0!</v>
      </c>
      <c r="K2733" s="5"/>
    </row>
    <row r="2734" spans="3:11" x14ac:dyDescent="0.45">
      <c r="C2734" s="28"/>
      <c r="D2734" s="2"/>
      <c r="E2734" s="5"/>
      <c r="F2734" s="5"/>
      <c r="G2734" s="53">
        <f t="shared" si="84"/>
        <v>0</v>
      </c>
      <c r="H2734" s="48" t="e">
        <f t="shared" si="85"/>
        <v>#DIV/0!</v>
      </c>
      <c r="K2734" s="5"/>
    </row>
    <row r="2735" spans="3:11" x14ac:dyDescent="0.45">
      <c r="C2735" s="28"/>
      <c r="D2735" s="2"/>
      <c r="E2735" s="5"/>
      <c r="F2735" s="5"/>
      <c r="G2735" s="53">
        <f t="shared" si="84"/>
        <v>0</v>
      </c>
      <c r="H2735" s="48" t="e">
        <f t="shared" si="85"/>
        <v>#DIV/0!</v>
      </c>
      <c r="K2735" s="5"/>
    </row>
    <row r="2736" spans="3:11" x14ac:dyDescent="0.45">
      <c r="C2736" s="28"/>
      <c r="D2736" s="2"/>
      <c r="E2736" s="5"/>
      <c r="F2736" s="5"/>
      <c r="G2736" s="53">
        <f t="shared" si="84"/>
        <v>0</v>
      </c>
      <c r="H2736" s="48" t="e">
        <f t="shared" si="85"/>
        <v>#DIV/0!</v>
      </c>
      <c r="K2736" s="5"/>
    </row>
    <row r="2737" spans="3:11" x14ac:dyDescent="0.45">
      <c r="C2737" s="28"/>
      <c r="D2737" s="2"/>
      <c r="E2737" s="5"/>
      <c r="F2737" s="5"/>
      <c r="G2737" s="53">
        <f t="shared" si="84"/>
        <v>0</v>
      </c>
      <c r="H2737" s="48" t="e">
        <f t="shared" si="85"/>
        <v>#DIV/0!</v>
      </c>
      <c r="K2737" s="5"/>
    </row>
    <row r="2738" spans="3:11" x14ac:dyDescent="0.45">
      <c r="C2738" s="28"/>
      <c r="D2738" s="2"/>
      <c r="E2738" s="5"/>
      <c r="F2738" s="5"/>
      <c r="G2738" s="53">
        <f t="shared" si="84"/>
        <v>0</v>
      </c>
      <c r="H2738" s="48" t="e">
        <f t="shared" si="85"/>
        <v>#DIV/0!</v>
      </c>
      <c r="K2738" s="5"/>
    </row>
    <row r="2739" spans="3:11" x14ac:dyDescent="0.45">
      <c r="C2739" s="28"/>
      <c r="D2739" s="2"/>
      <c r="E2739" s="5"/>
      <c r="F2739" s="5"/>
      <c r="G2739" s="53">
        <f t="shared" si="84"/>
        <v>0</v>
      </c>
      <c r="H2739" s="48" t="e">
        <f t="shared" si="85"/>
        <v>#DIV/0!</v>
      </c>
      <c r="K2739" s="5"/>
    </row>
    <row r="2740" spans="3:11" x14ac:dyDescent="0.45">
      <c r="C2740" s="28"/>
      <c r="D2740" s="2"/>
      <c r="E2740" s="5"/>
      <c r="F2740" s="5"/>
      <c r="G2740" s="53">
        <f t="shared" si="84"/>
        <v>0</v>
      </c>
      <c r="H2740" s="48" t="e">
        <f t="shared" si="85"/>
        <v>#DIV/0!</v>
      </c>
      <c r="K2740" s="5"/>
    </row>
    <row r="2741" spans="3:11" x14ac:dyDescent="0.45">
      <c r="C2741" s="28"/>
      <c r="D2741" s="2"/>
      <c r="E2741" s="5"/>
      <c r="F2741" s="5"/>
      <c r="G2741" s="53">
        <f t="shared" si="84"/>
        <v>0</v>
      </c>
      <c r="H2741" s="48" t="e">
        <f t="shared" si="85"/>
        <v>#DIV/0!</v>
      </c>
      <c r="K2741" s="5"/>
    </row>
    <row r="2742" spans="3:11" x14ac:dyDescent="0.45">
      <c r="C2742" s="28"/>
      <c r="D2742" s="2"/>
      <c r="E2742" s="5"/>
      <c r="F2742" s="5"/>
      <c r="G2742" s="53">
        <f t="shared" si="84"/>
        <v>0</v>
      </c>
      <c r="H2742" s="48" t="e">
        <f t="shared" si="85"/>
        <v>#DIV/0!</v>
      </c>
      <c r="K2742" s="5"/>
    </row>
    <row r="2743" spans="3:11" x14ac:dyDescent="0.45">
      <c r="C2743" s="28"/>
      <c r="D2743" s="2"/>
      <c r="E2743" s="5"/>
      <c r="F2743" s="5"/>
      <c r="G2743" s="53">
        <f t="shared" si="84"/>
        <v>0</v>
      </c>
      <c r="H2743" s="48" t="e">
        <f t="shared" si="85"/>
        <v>#DIV/0!</v>
      </c>
      <c r="K2743" s="5"/>
    </row>
    <row r="2744" spans="3:11" x14ac:dyDescent="0.45">
      <c r="C2744" s="28"/>
      <c r="D2744" s="2"/>
      <c r="E2744" s="5"/>
      <c r="F2744" s="5"/>
      <c r="G2744" s="53">
        <f t="shared" si="84"/>
        <v>0</v>
      </c>
      <c r="H2744" s="48" t="e">
        <f t="shared" si="85"/>
        <v>#DIV/0!</v>
      </c>
      <c r="K2744" s="5"/>
    </row>
    <row r="2745" spans="3:11" x14ac:dyDescent="0.45">
      <c r="C2745" s="28"/>
      <c r="D2745" s="2"/>
      <c r="E2745" s="5"/>
      <c r="F2745" s="5"/>
      <c r="G2745" s="53">
        <f t="shared" si="84"/>
        <v>0</v>
      </c>
      <c r="H2745" s="48" t="e">
        <f t="shared" si="85"/>
        <v>#DIV/0!</v>
      </c>
      <c r="K2745" s="5"/>
    </row>
    <row r="2746" spans="3:11" x14ac:dyDescent="0.45">
      <c r="C2746" s="28"/>
      <c r="D2746" s="2"/>
      <c r="E2746" s="5"/>
      <c r="F2746" s="5"/>
      <c r="G2746" s="53">
        <f t="shared" si="84"/>
        <v>0</v>
      </c>
      <c r="H2746" s="48" t="e">
        <f t="shared" si="85"/>
        <v>#DIV/0!</v>
      </c>
      <c r="K2746" s="5"/>
    </row>
    <row r="2747" spans="3:11" x14ac:dyDescent="0.45">
      <c r="C2747" s="28"/>
      <c r="D2747" s="2"/>
      <c r="E2747" s="5"/>
      <c r="F2747" s="5"/>
      <c r="G2747" s="53">
        <f t="shared" si="84"/>
        <v>0</v>
      </c>
      <c r="H2747" s="48" t="e">
        <f t="shared" si="85"/>
        <v>#DIV/0!</v>
      </c>
      <c r="K2747" s="5"/>
    </row>
    <row r="2748" spans="3:11" x14ac:dyDescent="0.45">
      <c r="C2748" s="28"/>
      <c r="D2748" s="2"/>
      <c r="E2748" s="5"/>
      <c r="F2748" s="5"/>
      <c r="G2748" s="53">
        <f t="shared" si="84"/>
        <v>0</v>
      </c>
      <c r="H2748" s="48" t="e">
        <f t="shared" si="85"/>
        <v>#DIV/0!</v>
      </c>
      <c r="K2748" s="5"/>
    </row>
    <row r="2749" spans="3:11" x14ac:dyDescent="0.45">
      <c r="C2749" s="28"/>
      <c r="D2749" s="2"/>
      <c r="E2749" s="5"/>
      <c r="F2749" s="5"/>
      <c r="G2749" s="53">
        <f t="shared" si="84"/>
        <v>0</v>
      </c>
      <c r="H2749" s="48" t="e">
        <f t="shared" si="85"/>
        <v>#DIV/0!</v>
      </c>
      <c r="K2749" s="5"/>
    </row>
    <row r="2750" spans="3:11" x14ac:dyDescent="0.45">
      <c r="C2750" s="28"/>
      <c r="D2750" s="2"/>
      <c r="E2750" s="5"/>
      <c r="F2750" s="5"/>
      <c r="G2750" s="53">
        <f t="shared" si="84"/>
        <v>0</v>
      </c>
      <c r="H2750" s="48" t="e">
        <f t="shared" si="85"/>
        <v>#DIV/0!</v>
      </c>
      <c r="K2750" s="5"/>
    </row>
    <row r="2751" spans="3:11" x14ac:dyDescent="0.45">
      <c r="C2751" s="28"/>
      <c r="D2751" s="2"/>
      <c r="E2751" s="5"/>
      <c r="F2751" s="5"/>
      <c r="G2751" s="53">
        <f t="shared" si="84"/>
        <v>0</v>
      </c>
      <c r="H2751" s="48" t="e">
        <f t="shared" si="85"/>
        <v>#DIV/0!</v>
      </c>
      <c r="K2751" s="5"/>
    </row>
    <row r="2752" spans="3:11" x14ac:dyDescent="0.45">
      <c r="C2752" s="28"/>
      <c r="D2752" s="2"/>
      <c r="E2752" s="5"/>
      <c r="F2752" s="5"/>
      <c r="G2752" s="53">
        <f t="shared" si="84"/>
        <v>0</v>
      </c>
      <c r="H2752" s="48" t="e">
        <f t="shared" si="85"/>
        <v>#DIV/0!</v>
      </c>
      <c r="K2752" s="5"/>
    </row>
    <row r="2753" spans="3:11" x14ac:dyDescent="0.45">
      <c r="C2753" s="28"/>
      <c r="D2753" s="2"/>
      <c r="E2753" s="5"/>
      <c r="F2753" s="5"/>
      <c r="G2753" s="53">
        <f t="shared" si="84"/>
        <v>0</v>
      </c>
      <c r="H2753" s="48" t="e">
        <f t="shared" si="85"/>
        <v>#DIV/0!</v>
      </c>
      <c r="K2753" s="5"/>
    </row>
    <row r="2754" spans="3:11" x14ac:dyDescent="0.45">
      <c r="C2754" s="28"/>
      <c r="D2754" s="2"/>
      <c r="E2754" s="5"/>
      <c r="F2754" s="5"/>
      <c r="G2754" s="53">
        <f t="shared" si="84"/>
        <v>0</v>
      </c>
      <c r="H2754" s="48" t="e">
        <f t="shared" si="85"/>
        <v>#DIV/0!</v>
      </c>
      <c r="K2754" s="5"/>
    </row>
    <row r="2755" spans="3:11" x14ac:dyDescent="0.45">
      <c r="C2755" s="28"/>
      <c r="D2755" s="2"/>
      <c r="E2755" s="5"/>
      <c r="F2755" s="5"/>
      <c r="G2755" s="53">
        <f t="shared" si="84"/>
        <v>0</v>
      </c>
      <c r="H2755" s="48" t="e">
        <f t="shared" si="85"/>
        <v>#DIV/0!</v>
      </c>
      <c r="K2755" s="5"/>
    </row>
    <row r="2756" spans="3:11" x14ac:dyDescent="0.45">
      <c r="C2756" s="28"/>
      <c r="D2756" s="2"/>
      <c r="E2756" s="5"/>
      <c r="F2756" s="5"/>
      <c r="G2756" s="53">
        <f t="shared" si="84"/>
        <v>0</v>
      </c>
      <c r="H2756" s="48" t="e">
        <f t="shared" si="85"/>
        <v>#DIV/0!</v>
      </c>
      <c r="K2756" s="5"/>
    </row>
    <row r="2757" spans="3:11" x14ac:dyDescent="0.45">
      <c r="C2757" s="28"/>
      <c r="D2757" s="2"/>
      <c r="E2757" s="5"/>
      <c r="F2757" s="5"/>
      <c r="G2757" s="53">
        <f t="shared" si="84"/>
        <v>0</v>
      </c>
      <c r="H2757" s="48" t="e">
        <f t="shared" si="85"/>
        <v>#DIV/0!</v>
      </c>
      <c r="K2757" s="5"/>
    </row>
    <row r="2758" spans="3:11" x14ac:dyDescent="0.45">
      <c r="C2758" s="28"/>
      <c r="D2758" s="2"/>
      <c r="E2758" s="5"/>
      <c r="F2758" s="5"/>
      <c r="G2758" s="53">
        <f t="shared" si="84"/>
        <v>0</v>
      </c>
      <c r="H2758" s="48" t="e">
        <f t="shared" si="85"/>
        <v>#DIV/0!</v>
      </c>
      <c r="K2758" s="5"/>
    </row>
    <row r="2759" spans="3:11" x14ac:dyDescent="0.45">
      <c r="C2759" s="28"/>
      <c r="D2759" s="2"/>
      <c r="E2759" s="5"/>
      <c r="F2759" s="5"/>
      <c r="G2759" s="53">
        <f t="shared" si="84"/>
        <v>0</v>
      </c>
      <c r="H2759" s="48" t="e">
        <f t="shared" si="85"/>
        <v>#DIV/0!</v>
      </c>
      <c r="K2759" s="5"/>
    </row>
    <row r="2760" spans="3:11" x14ac:dyDescent="0.45">
      <c r="C2760" s="28"/>
      <c r="D2760" s="2"/>
      <c r="E2760" s="5"/>
      <c r="F2760" s="5"/>
      <c r="G2760" s="53">
        <f t="shared" si="84"/>
        <v>0</v>
      </c>
      <c r="H2760" s="48" t="e">
        <f t="shared" si="85"/>
        <v>#DIV/0!</v>
      </c>
      <c r="K2760" s="5"/>
    </row>
    <row r="2761" spans="3:11" x14ac:dyDescent="0.45">
      <c r="C2761" s="28"/>
      <c r="D2761" s="2"/>
      <c r="E2761" s="5"/>
      <c r="F2761" s="5"/>
      <c r="G2761" s="53">
        <f t="shared" si="84"/>
        <v>0</v>
      </c>
      <c r="H2761" s="48" t="e">
        <f t="shared" si="85"/>
        <v>#DIV/0!</v>
      </c>
      <c r="K2761" s="5"/>
    </row>
    <row r="2762" spans="3:11" x14ac:dyDescent="0.45">
      <c r="C2762" s="28"/>
      <c r="D2762" s="2"/>
      <c r="E2762" s="5"/>
      <c r="F2762" s="5"/>
      <c r="G2762" s="53">
        <f t="shared" si="84"/>
        <v>0</v>
      </c>
      <c r="H2762" s="48" t="e">
        <f t="shared" si="85"/>
        <v>#DIV/0!</v>
      </c>
      <c r="K2762" s="5"/>
    </row>
    <row r="2763" spans="3:11" x14ac:dyDescent="0.45">
      <c r="C2763" s="28"/>
      <c r="D2763" s="2"/>
      <c r="E2763" s="5"/>
      <c r="F2763" s="5"/>
      <c r="G2763" s="53">
        <f t="shared" si="84"/>
        <v>0</v>
      </c>
      <c r="H2763" s="48" t="e">
        <f t="shared" si="85"/>
        <v>#DIV/0!</v>
      </c>
      <c r="K2763" s="5"/>
    </row>
    <row r="2764" spans="3:11" x14ac:dyDescent="0.45">
      <c r="C2764" s="28"/>
      <c r="D2764" s="2"/>
      <c r="E2764" s="5"/>
      <c r="F2764" s="5"/>
      <c r="G2764" s="53">
        <f t="shared" si="84"/>
        <v>0</v>
      </c>
      <c r="H2764" s="48" t="e">
        <f t="shared" si="85"/>
        <v>#DIV/0!</v>
      </c>
      <c r="K2764" s="5"/>
    </row>
    <row r="2765" spans="3:11" x14ac:dyDescent="0.45">
      <c r="C2765" s="28"/>
      <c r="D2765" s="2"/>
      <c r="E2765" s="5"/>
      <c r="F2765" s="5"/>
      <c r="G2765" s="53">
        <f t="shared" si="84"/>
        <v>0</v>
      </c>
      <c r="H2765" s="48" t="e">
        <f t="shared" si="85"/>
        <v>#DIV/0!</v>
      </c>
      <c r="K2765" s="5"/>
    </row>
    <row r="2766" spans="3:11" x14ac:dyDescent="0.45">
      <c r="C2766" s="28"/>
      <c r="D2766" s="2"/>
      <c r="E2766" s="5"/>
      <c r="F2766" s="5"/>
      <c r="G2766" s="53">
        <f t="shared" si="84"/>
        <v>0</v>
      </c>
      <c r="H2766" s="48" t="e">
        <f t="shared" si="85"/>
        <v>#DIV/0!</v>
      </c>
      <c r="K2766" s="5"/>
    </row>
    <row r="2767" spans="3:11" x14ac:dyDescent="0.45">
      <c r="C2767" s="28"/>
      <c r="D2767" s="2"/>
      <c r="E2767" s="5"/>
      <c r="F2767" s="5"/>
      <c r="G2767" s="53">
        <f t="shared" si="84"/>
        <v>0</v>
      </c>
      <c r="H2767" s="48" t="e">
        <f t="shared" si="85"/>
        <v>#DIV/0!</v>
      </c>
      <c r="K2767" s="5"/>
    </row>
    <row r="2768" spans="3:11" x14ac:dyDescent="0.45">
      <c r="C2768" s="28"/>
      <c r="D2768" s="2"/>
      <c r="E2768" s="5"/>
      <c r="F2768" s="5"/>
      <c r="G2768" s="53">
        <f t="shared" si="84"/>
        <v>0</v>
      </c>
      <c r="H2768" s="48" t="e">
        <f t="shared" si="85"/>
        <v>#DIV/0!</v>
      </c>
      <c r="K2768" s="5"/>
    </row>
    <row r="2769" spans="3:11" x14ac:dyDescent="0.45">
      <c r="C2769" s="28"/>
      <c r="D2769" s="2"/>
      <c r="E2769" s="5"/>
      <c r="F2769" s="5"/>
      <c r="G2769" s="53">
        <f t="shared" si="84"/>
        <v>0</v>
      </c>
      <c r="H2769" s="48" t="e">
        <f t="shared" si="85"/>
        <v>#DIV/0!</v>
      </c>
      <c r="K2769" s="5"/>
    </row>
    <row r="2770" spans="3:11" x14ac:dyDescent="0.45">
      <c r="C2770" s="28"/>
      <c r="D2770" s="2"/>
      <c r="E2770" s="5"/>
      <c r="F2770" s="5"/>
      <c r="G2770" s="53">
        <f t="shared" si="84"/>
        <v>0</v>
      </c>
      <c r="H2770" s="48" t="e">
        <f t="shared" si="85"/>
        <v>#DIV/0!</v>
      </c>
      <c r="K2770" s="5"/>
    </row>
    <row r="2771" spans="3:11" x14ac:dyDescent="0.45">
      <c r="C2771" s="28"/>
      <c r="D2771" s="2"/>
      <c r="E2771" s="5"/>
      <c r="F2771" s="5"/>
      <c r="G2771" s="53">
        <f t="shared" si="84"/>
        <v>0</v>
      </c>
      <c r="H2771" s="48" t="e">
        <f t="shared" si="85"/>
        <v>#DIV/0!</v>
      </c>
      <c r="K2771" s="5"/>
    </row>
    <row r="2772" spans="3:11" x14ac:dyDescent="0.45">
      <c r="C2772" s="28"/>
      <c r="D2772" s="2"/>
      <c r="E2772" s="5"/>
      <c r="F2772" s="5"/>
      <c r="G2772" s="53">
        <f t="shared" si="84"/>
        <v>0</v>
      </c>
      <c r="H2772" s="48" t="e">
        <f t="shared" si="85"/>
        <v>#DIV/0!</v>
      </c>
      <c r="K2772" s="5"/>
    </row>
    <row r="2773" spans="3:11" x14ac:dyDescent="0.45">
      <c r="C2773" s="28"/>
      <c r="D2773" s="2"/>
      <c r="E2773" s="5"/>
      <c r="F2773" s="5"/>
      <c r="G2773" s="53">
        <f t="shared" si="84"/>
        <v>0</v>
      </c>
      <c r="H2773" s="48" t="e">
        <f t="shared" si="85"/>
        <v>#DIV/0!</v>
      </c>
      <c r="K2773" s="5"/>
    </row>
    <row r="2774" spans="3:11" x14ac:dyDescent="0.45">
      <c r="C2774" s="28"/>
      <c r="D2774" s="2"/>
      <c r="E2774" s="5"/>
      <c r="F2774" s="5"/>
      <c r="G2774" s="53">
        <f t="shared" si="84"/>
        <v>0</v>
      </c>
      <c r="H2774" s="48" t="e">
        <f t="shared" si="85"/>
        <v>#DIV/0!</v>
      </c>
      <c r="K2774" s="5"/>
    </row>
    <row r="2775" spans="3:11" x14ac:dyDescent="0.45">
      <c r="C2775" s="28"/>
      <c r="D2775" s="2"/>
      <c r="E2775" s="5"/>
      <c r="F2775" s="5"/>
      <c r="G2775" s="53">
        <f t="shared" si="84"/>
        <v>0</v>
      </c>
      <c r="H2775" s="48" t="e">
        <f t="shared" si="85"/>
        <v>#DIV/0!</v>
      </c>
      <c r="K2775" s="5"/>
    </row>
    <row r="2776" spans="3:11" x14ac:dyDescent="0.45">
      <c r="C2776" s="28"/>
      <c r="D2776" s="2"/>
      <c r="E2776" s="5"/>
      <c r="F2776" s="5"/>
      <c r="G2776" s="53">
        <f t="shared" si="84"/>
        <v>0</v>
      </c>
      <c r="H2776" s="48" t="e">
        <f t="shared" si="85"/>
        <v>#DIV/0!</v>
      </c>
      <c r="K2776" s="5"/>
    </row>
    <row r="2777" spans="3:11" x14ac:dyDescent="0.45">
      <c r="C2777" s="28"/>
      <c r="D2777" s="2"/>
      <c r="E2777" s="5"/>
      <c r="F2777" s="5"/>
      <c r="G2777" s="53">
        <f t="shared" si="84"/>
        <v>0</v>
      </c>
      <c r="H2777" s="48" t="e">
        <f t="shared" si="85"/>
        <v>#DIV/0!</v>
      </c>
      <c r="K2777" s="5"/>
    </row>
    <row r="2778" spans="3:11" x14ac:dyDescent="0.45">
      <c r="C2778" s="28"/>
      <c r="D2778" s="2"/>
      <c r="E2778" s="5"/>
      <c r="F2778" s="5"/>
      <c r="G2778" s="53">
        <f t="shared" si="84"/>
        <v>0</v>
      </c>
      <c r="H2778" s="48" t="e">
        <f t="shared" si="85"/>
        <v>#DIV/0!</v>
      </c>
      <c r="K2778" s="5"/>
    </row>
    <row r="2779" spans="3:11" x14ac:dyDescent="0.45">
      <c r="C2779" s="28"/>
      <c r="D2779" s="2"/>
      <c r="E2779" s="5"/>
      <c r="F2779" s="5"/>
      <c r="G2779" s="53">
        <f t="shared" si="84"/>
        <v>0</v>
      </c>
      <c r="H2779" s="48" t="e">
        <f t="shared" si="85"/>
        <v>#DIV/0!</v>
      </c>
      <c r="K2779" s="5"/>
    </row>
    <row r="2780" spans="3:11" x14ac:dyDescent="0.45">
      <c r="C2780" s="28"/>
      <c r="D2780" s="2"/>
      <c r="E2780" s="5"/>
      <c r="F2780" s="5"/>
      <c r="G2780" s="53">
        <f t="shared" si="84"/>
        <v>0</v>
      </c>
      <c r="H2780" s="48" t="e">
        <f t="shared" si="85"/>
        <v>#DIV/0!</v>
      </c>
      <c r="K2780" s="5"/>
    </row>
    <row r="2781" spans="3:11" x14ac:dyDescent="0.45">
      <c r="C2781" s="28"/>
      <c r="D2781" s="2"/>
      <c r="E2781" s="5"/>
      <c r="F2781" s="5"/>
      <c r="G2781" s="53">
        <f t="shared" si="84"/>
        <v>0</v>
      </c>
      <c r="H2781" s="48" t="e">
        <f t="shared" si="85"/>
        <v>#DIV/0!</v>
      </c>
      <c r="K2781" s="5"/>
    </row>
    <row r="2782" spans="3:11" x14ac:dyDescent="0.45">
      <c r="C2782" s="28"/>
      <c r="D2782" s="2"/>
      <c r="E2782" s="5"/>
      <c r="F2782" s="5"/>
      <c r="G2782" s="53">
        <f t="shared" si="84"/>
        <v>0</v>
      </c>
      <c r="H2782" s="48" t="e">
        <f t="shared" si="85"/>
        <v>#DIV/0!</v>
      </c>
      <c r="K2782" s="5"/>
    </row>
    <row r="2783" spans="3:11" x14ac:dyDescent="0.45">
      <c r="C2783" s="28"/>
      <c r="D2783" s="2"/>
      <c r="E2783" s="5"/>
      <c r="F2783" s="5"/>
      <c r="G2783" s="53">
        <f t="shared" si="84"/>
        <v>0</v>
      </c>
      <c r="H2783" s="48" t="e">
        <f t="shared" si="85"/>
        <v>#DIV/0!</v>
      </c>
      <c r="K2783" s="5"/>
    </row>
    <row r="2784" spans="3:11" x14ac:dyDescent="0.45">
      <c r="C2784" s="28"/>
      <c r="D2784" s="2"/>
      <c r="E2784" s="5"/>
      <c r="F2784" s="5"/>
      <c r="G2784" s="53">
        <f t="shared" si="84"/>
        <v>0</v>
      </c>
      <c r="H2784" s="48" t="e">
        <f t="shared" si="85"/>
        <v>#DIV/0!</v>
      </c>
      <c r="K2784" s="5"/>
    </row>
    <row r="2785" spans="3:11" x14ac:dyDescent="0.45">
      <c r="C2785" s="28"/>
      <c r="D2785" s="2"/>
      <c r="E2785" s="5"/>
      <c r="F2785" s="5"/>
      <c r="G2785" s="53">
        <f t="shared" si="84"/>
        <v>0</v>
      </c>
      <c r="H2785" s="48" t="e">
        <f t="shared" si="85"/>
        <v>#DIV/0!</v>
      </c>
      <c r="K2785" s="5"/>
    </row>
    <row r="2786" spans="3:11" x14ac:dyDescent="0.45">
      <c r="C2786" s="28"/>
      <c r="D2786" s="2"/>
      <c r="E2786" s="5"/>
      <c r="F2786" s="5"/>
      <c r="G2786" s="53">
        <f t="shared" si="84"/>
        <v>0</v>
      </c>
      <c r="H2786" s="48" t="e">
        <f t="shared" si="85"/>
        <v>#DIV/0!</v>
      </c>
      <c r="K2786" s="5"/>
    </row>
    <row r="2787" spans="3:11" x14ac:dyDescent="0.45">
      <c r="C2787" s="28"/>
      <c r="D2787" s="2"/>
      <c r="E2787" s="5"/>
      <c r="F2787" s="5"/>
      <c r="G2787" s="53">
        <f t="shared" si="84"/>
        <v>0</v>
      </c>
      <c r="H2787" s="48" t="e">
        <f t="shared" si="85"/>
        <v>#DIV/0!</v>
      </c>
      <c r="K2787" s="5"/>
    </row>
    <row r="2788" spans="3:11" x14ac:dyDescent="0.45">
      <c r="C2788" s="28"/>
      <c r="D2788" s="2"/>
      <c r="E2788" s="5"/>
      <c r="F2788" s="5"/>
      <c r="G2788" s="53">
        <f t="shared" si="84"/>
        <v>0</v>
      </c>
      <c r="H2788" s="48" t="e">
        <f t="shared" si="85"/>
        <v>#DIV/0!</v>
      </c>
      <c r="K2788" s="5"/>
    </row>
    <row r="2789" spans="3:11" x14ac:dyDescent="0.45">
      <c r="C2789" s="28"/>
      <c r="D2789" s="2"/>
      <c r="E2789" s="5"/>
      <c r="F2789" s="5"/>
      <c r="G2789" s="53">
        <f t="shared" si="84"/>
        <v>0</v>
      </c>
      <c r="H2789" s="48" t="e">
        <f t="shared" si="85"/>
        <v>#DIV/0!</v>
      </c>
      <c r="K2789" s="5"/>
    </row>
    <row r="2790" spans="3:11" x14ac:dyDescent="0.45">
      <c r="C2790" s="28"/>
      <c r="D2790" s="2"/>
      <c r="E2790" s="5"/>
      <c r="F2790" s="5"/>
      <c r="G2790" s="53">
        <f t="shared" si="84"/>
        <v>0</v>
      </c>
      <c r="H2790" s="48" t="e">
        <f t="shared" si="85"/>
        <v>#DIV/0!</v>
      </c>
      <c r="K2790" s="5"/>
    </row>
    <row r="2791" spans="3:11" x14ac:dyDescent="0.45">
      <c r="C2791" s="28"/>
      <c r="D2791" s="2"/>
      <c r="E2791" s="5"/>
      <c r="F2791" s="5"/>
      <c r="G2791" s="53">
        <f t="shared" ref="G2791:G2854" si="86">E2791-F2791</f>
        <v>0</v>
      </c>
      <c r="H2791" s="48" t="e">
        <f t="shared" ref="H2791:H2854" si="87">G2791/E2791</f>
        <v>#DIV/0!</v>
      </c>
      <c r="K2791" s="5"/>
    </row>
    <row r="2792" spans="3:11" x14ac:dyDescent="0.45">
      <c r="C2792" s="28"/>
      <c r="D2792" s="2"/>
      <c r="E2792" s="5"/>
      <c r="F2792" s="5"/>
      <c r="G2792" s="53">
        <f t="shared" si="86"/>
        <v>0</v>
      </c>
      <c r="H2792" s="48" t="e">
        <f t="shared" si="87"/>
        <v>#DIV/0!</v>
      </c>
      <c r="K2792" s="5"/>
    </row>
    <row r="2793" spans="3:11" x14ac:dyDescent="0.45">
      <c r="C2793" s="28"/>
      <c r="D2793" s="2"/>
      <c r="E2793" s="5"/>
      <c r="F2793" s="5"/>
      <c r="G2793" s="53">
        <f t="shared" si="86"/>
        <v>0</v>
      </c>
      <c r="H2793" s="48" t="e">
        <f t="shared" si="87"/>
        <v>#DIV/0!</v>
      </c>
      <c r="K2793" s="5"/>
    </row>
    <row r="2794" spans="3:11" x14ac:dyDescent="0.45">
      <c r="C2794" s="28"/>
      <c r="D2794" s="2"/>
      <c r="E2794" s="5"/>
      <c r="F2794" s="5"/>
      <c r="G2794" s="53">
        <f t="shared" si="86"/>
        <v>0</v>
      </c>
      <c r="H2794" s="48" t="e">
        <f t="shared" si="87"/>
        <v>#DIV/0!</v>
      </c>
      <c r="K2794" s="5"/>
    </row>
    <row r="2795" spans="3:11" x14ac:dyDescent="0.45">
      <c r="C2795" s="28"/>
      <c r="D2795" s="2"/>
      <c r="E2795" s="5"/>
      <c r="F2795" s="5"/>
      <c r="G2795" s="53">
        <f t="shared" si="86"/>
        <v>0</v>
      </c>
      <c r="H2795" s="48" t="e">
        <f t="shared" si="87"/>
        <v>#DIV/0!</v>
      </c>
      <c r="K2795" s="5"/>
    </row>
    <row r="2796" spans="3:11" x14ac:dyDescent="0.45">
      <c r="C2796" s="28"/>
      <c r="D2796" s="2"/>
      <c r="E2796" s="5"/>
      <c r="F2796" s="5"/>
      <c r="G2796" s="53">
        <f t="shared" si="86"/>
        <v>0</v>
      </c>
      <c r="H2796" s="48" t="e">
        <f t="shared" si="87"/>
        <v>#DIV/0!</v>
      </c>
      <c r="K2796" s="5"/>
    </row>
    <row r="2797" spans="3:11" x14ac:dyDescent="0.45">
      <c r="C2797" s="28"/>
      <c r="D2797" s="2"/>
      <c r="E2797" s="5"/>
      <c r="F2797" s="5"/>
      <c r="G2797" s="53">
        <f t="shared" si="86"/>
        <v>0</v>
      </c>
      <c r="H2797" s="48" t="e">
        <f t="shared" si="87"/>
        <v>#DIV/0!</v>
      </c>
      <c r="K2797" s="5"/>
    </row>
    <row r="2798" spans="3:11" x14ac:dyDescent="0.45">
      <c r="C2798" s="28"/>
      <c r="D2798" s="2"/>
      <c r="E2798" s="5"/>
      <c r="F2798" s="5"/>
      <c r="G2798" s="53">
        <f t="shared" si="86"/>
        <v>0</v>
      </c>
      <c r="H2798" s="48" t="e">
        <f t="shared" si="87"/>
        <v>#DIV/0!</v>
      </c>
      <c r="K2798" s="5"/>
    </row>
    <row r="2799" spans="3:11" x14ac:dyDescent="0.45">
      <c r="C2799" s="28"/>
      <c r="D2799" s="2"/>
      <c r="E2799" s="5"/>
      <c r="F2799" s="5"/>
      <c r="G2799" s="53">
        <f t="shared" si="86"/>
        <v>0</v>
      </c>
      <c r="H2799" s="48" t="e">
        <f t="shared" si="87"/>
        <v>#DIV/0!</v>
      </c>
      <c r="K2799" s="5"/>
    </row>
    <row r="2800" spans="3:11" x14ac:dyDescent="0.45">
      <c r="C2800" s="28"/>
      <c r="D2800" s="2"/>
      <c r="E2800" s="5"/>
      <c r="F2800" s="5"/>
      <c r="G2800" s="53">
        <f t="shared" si="86"/>
        <v>0</v>
      </c>
      <c r="H2800" s="48" t="e">
        <f t="shared" si="87"/>
        <v>#DIV/0!</v>
      </c>
      <c r="K2800" s="5"/>
    </row>
    <row r="2801" spans="3:11" x14ac:dyDescent="0.45">
      <c r="C2801" s="28"/>
      <c r="D2801" s="2"/>
      <c r="E2801" s="5"/>
      <c r="F2801" s="5"/>
      <c r="G2801" s="53">
        <f t="shared" si="86"/>
        <v>0</v>
      </c>
      <c r="H2801" s="48" t="e">
        <f t="shared" si="87"/>
        <v>#DIV/0!</v>
      </c>
      <c r="K2801" s="5"/>
    </row>
    <row r="2802" spans="3:11" x14ac:dyDescent="0.45">
      <c r="C2802" s="28"/>
      <c r="D2802" s="2"/>
      <c r="E2802" s="5"/>
      <c r="F2802" s="5"/>
      <c r="G2802" s="53">
        <f t="shared" si="86"/>
        <v>0</v>
      </c>
      <c r="H2802" s="48" t="e">
        <f t="shared" si="87"/>
        <v>#DIV/0!</v>
      </c>
      <c r="K2802" s="5"/>
    </row>
    <row r="2803" spans="3:11" x14ac:dyDescent="0.45">
      <c r="C2803" s="28"/>
      <c r="D2803" s="2"/>
      <c r="E2803" s="5"/>
      <c r="F2803" s="5"/>
      <c r="G2803" s="53">
        <f t="shared" si="86"/>
        <v>0</v>
      </c>
      <c r="H2803" s="48" t="e">
        <f t="shared" si="87"/>
        <v>#DIV/0!</v>
      </c>
      <c r="K2803" s="5"/>
    </row>
    <row r="2804" spans="3:11" x14ac:dyDescent="0.45">
      <c r="C2804" s="28"/>
      <c r="D2804" s="2"/>
      <c r="E2804" s="5"/>
      <c r="F2804" s="5"/>
      <c r="G2804" s="53">
        <f t="shared" si="86"/>
        <v>0</v>
      </c>
      <c r="H2804" s="48" t="e">
        <f t="shared" si="87"/>
        <v>#DIV/0!</v>
      </c>
      <c r="K2804" s="5"/>
    </row>
    <row r="2805" spans="3:11" x14ac:dyDescent="0.45">
      <c r="C2805" s="28"/>
      <c r="D2805" s="2"/>
      <c r="E2805" s="5"/>
      <c r="F2805" s="5"/>
      <c r="G2805" s="53">
        <f t="shared" si="86"/>
        <v>0</v>
      </c>
      <c r="H2805" s="48" t="e">
        <f t="shared" si="87"/>
        <v>#DIV/0!</v>
      </c>
      <c r="K2805" s="5"/>
    </row>
    <row r="2806" spans="3:11" x14ac:dyDescent="0.45">
      <c r="C2806" s="28"/>
      <c r="D2806" s="2"/>
      <c r="E2806" s="5"/>
      <c r="F2806" s="5"/>
      <c r="G2806" s="53">
        <f t="shared" si="86"/>
        <v>0</v>
      </c>
      <c r="H2806" s="48" t="e">
        <f t="shared" si="87"/>
        <v>#DIV/0!</v>
      </c>
      <c r="K2806" s="5"/>
    </row>
    <row r="2807" spans="3:11" x14ac:dyDescent="0.45">
      <c r="C2807" s="28"/>
      <c r="D2807" s="2"/>
      <c r="E2807" s="5"/>
      <c r="F2807" s="5"/>
      <c r="G2807" s="53">
        <f t="shared" si="86"/>
        <v>0</v>
      </c>
      <c r="H2807" s="48" t="e">
        <f t="shared" si="87"/>
        <v>#DIV/0!</v>
      </c>
      <c r="K2807" s="5"/>
    </row>
    <row r="2808" spans="3:11" x14ac:dyDescent="0.45">
      <c r="C2808" s="28"/>
      <c r="D2808" s="2"/>
      <c r="E2808" s="5"/>
      <c r="F2808" s="5"/>
      <c r="G2808" s="53">
        <f t="shared" si="86"/>
        <v>0</v>
      </c>
      <c r="H2808" s="48" t="e">
        <f t="shared" si="87"/>
        <v>#DIV/0!</v>
      </c>
      <c r="K2808" s="5"/>
    </row>
    <row r="2809" spans="3:11" x14ac:dyDescent="0.45">
      <c r="C2809" s="28"/>
      <c r="D2809" s="2"/>
      <c r="E2809" s="5"/>
      <c r="F2809" s="5"/>
      <c r="G2809" s="53">
        <f t="shared" si="86"/>
        <v>0</v>
      </c>
      <c r="H2809" s="48" t="e">
        <f t="shared" si="87"/>
        <v>#DIV/0!</v>
      </c>
      <c r="K2809" s="5"/>
    </row>
    <row r="2810" spans="3:11" x14ac:dyDescent="0.45">
      <c r="C2810" s="28"/>
      <c r="D2810" s="2"/>
      <c r="E2810" s="5"/>
      <c r="F2810" s="5"/>
      <c r="G2810" s="53">
        <f t="shared" si="86"/>
        <v>0</v>
      </c>
      <c r="H2810" s="48" t="e">
        <f t="shared" si="87"/>
        <v>#DIV/0!</v>
      </c>
      <c r="K2810" s="5"/>
    </row>
    <row r="2811" spans="3:11" x14ac:dyDescent="0.45">
      <c r="C2811" s="28"/>
      <c r="D2811" s="2"/>
      <c r="E2811" s="5"/>
      <c r="F2811" s="5"/>
      <c r="G2811" s="53">
        <f t="shared" si="86"/>
        <v>0</v>
      </c>
      <c r="H2811" s="48" t="e">
        <f t="shared" si="87"/>
        <v>#DIV/0!</v>
      </c>
      <c r="K2811" s="5"/>
    </row>
    <row r="2812" spans="3:11" x14ac:dyDescent="0.45">
      <c r="C2812" s="28"/>
      <c r="D2812" s="2"/>
      <c r="E2812" s="5"/>
      <c r="F2812" s="5"/>
      <c r="G2812" s="53">
        <f t="shared" si="86"/>
        <v>0</v>
      </c>
      <c r="H2812" s="48" t="e">
        <f t="shared" si="87"/>
        <v>#DIV/0!</v>
      </c>
      <c r="K2812" s="5"/>
    </row>
    <row r="2813" spans="3:11" x14ac:dyDescent="0.45">
      <c r="C2813" s="28"/>
      <c r="D2813" s="2"/>
      <c r="E2813" s="5"/>
      <c r="F2813" s="5"/>
      <c r="G2813" s="53">
        <f t="shared" si="86"/>
        <v>0</v>
      </c>
      <c r="H2813" s="48" t="e">
        <f t="shared" si="87"/>
        <v>#DIV/0!</v>
      </c>
      <c r="K2813" s="5"/>
    </row>
    <row r="2814" spans="3:11" x14ac:dyDescent="0.45">
      <c r="C2814" s="28"/>
      <c r="D2814" s="2"/>
      <c r="E2814" s="5"/>
      <c r="F2814" s="5"/>
      <c r="G2814" s="53">
        <f t="shared" si="86"/>
        <v>0</v>
      </c>
      <c r="H2814" s="48" t="e">
        <f t="shared" si="87"/>
        <v>#DIV/0!</v>
      </c>
      <c r="K2814" s="5"/>
    </row>
    <row r="2815" spans="3:11" x14ac:dyDescent="0.45">
      <c r="C2815" s="28"/>
      <c r="D2815" s="2"/>
      <c r="E2815" s="5"/>
      <c r="F2815" s="5"/>
      <c r="G2815" s="53">
        <f t="shared" si="86"/>
        <v>0</v>
      </c>
      <c r="H2815" s="48" t="e">
        <f t="shared" si="87"/>
        <v>#DIV/0!</v>
      </c>
      <c r="K2815" s="5"/>
    </row>
    <row r="2816" spans="3:11" x14ac:dyDescent="0.45">
      <c r="C2816" s="28"/>
      <c r="D2816" s="2"/>
      <c r="E2816" s="5"/>
      <c r="F2816" s="5"/>
      <c r="G2816" s="53">
        <f t="shared" si="86"/>
        <v>0</v>
      </c>
      <c r="H2816" s="48" t="e">
        <f t="shared" si="87"/>
        <v>#DIV/0!</v>
      </c>
      <c r="K2816" s="5"/>
    </row>
    <row r="2817" spans="3:11" x14ac:dyDescent="0.45">
      <c r="C2817" s="28"/>
      <c r="D2817" s="2"/>
      <c r="E2817" s="5"/>
      <c r="F2817" s="5"/>
      <c r="G2817" s="53">
        <f t="shared" si="86"/>
        <v>0</v>
      </c>
      <c r="H2817" s="48" t="e">
        <f t="shared" si="87"/>
        <v>#DIV/0!</v>
      </c>
      <c r="K2817" s="5"/>
    </row>
    <row r="2818" spans="3:11" x14ac:dyDescent="0.45">
      <c r="C2818" s="28"/>
      <c r="D2818" s="2"/>
      <c r="E2818" s="5"/>
      <c r="F2818" s="5"/>
      <c r="G2818" s="53">
        <f t="shared" si="86"/>
        <v>0</v>
      </c>
      <c r="H2818" s="48" t="e">
        <f t="shared" si="87"/>
        <v>#DIV/0!</v>
      </c>
      <c r="K2818" s="5"/>
    </row>
    <row r="2819" spans="3:11" x14ac:dyDescent="0.45">
      <c r="C2819" s="28"/>
      <c r="D2819" s="2"/>
      <c r="E2819" s="5"/>
      <c r="F2819" s="5"/>
      <c r="G2819" s="53">
        <f t="shared" si="86"/>
        <v>0</v>
      </c>
      <c r="H2819" s="48" t="e">
        <f t="shared" si="87"/>
        <v>#DIV/0!</v>
      </c>
      <c r="K2819" s="5"/>
    </row>
    <row r="2820" spans="3:11" x14ac:dyDescent="0.45">
      <c r="C2820" s="28"/>
      <c r="D2820" s="2"/>
      <c r="E2820" s="5"/>
      <c r="F2820" s="5"/>
      <c r="G2820" s="53">
        <f t="shared" si="86"/>
        <v>0</v>
      </c>
      <c r="H2820" s="48" t="e">
        <f t="shared" si="87"/>
        <v>#DIV/0!</v>
      </c>
      <c r="K2820" s="5"/>
    </row>
    <row r="2821" spans="3:11" x14ac:dyDescent="0.45">
      <c r="C2821" s="28"/>
      <c r="D2821" s="2"/>
      <c r="E2821" s="5"/>
      <c r="F2821" s="5"/>
      <c r="G2821" s="53">
        <f t="shared" si="86"/>
        <v>0</v>
      </c>
      <c r="H2821" s="48" t="e">
        <f t="shared" si="87"/>
        <v>#DIV/0!</v>
      </c>
      <c r="K2821" s="5"/>
    </row>
    <row r="2822" spans="3:11" x14ac:dyDescent="0.45">
      <c r="C2822" s="28"/>
      <c r="D2822" s="2"/>
      <c r="E2822" s="5"/>
      <c r="F2822" s="5"/>
      <c r="G2822" s="53">
        <f t="shared" si="86"/>
        <v>0</v>
      </c>
      <c r="H2822" s="48" t="e">
        <f t="shared" si="87"/>
        <v>#DIV/0!</v>
      </c>
      <c r="K2822" s="5"/>
    </row>
    <row r="2823" spans="3:11" x14ac:dyDescent="0.45">
      <c r="C2823" s="28"/>
      <c r="D2823" s="2"/>
      <c r="E2823" s="5"/>
      <c r="F2823" s="5"/>
      <c r="G2823" s="53">
        <f t="shared" si="86"/>
        <v>0</v>
      </c>
      <c r="H2823" s="48" t="e">
        <f t="shared" si="87"/>
        <v>#DIV/0!</v>
      </c>
      <c r="K2823" s="5"/>
    </row>
    <row r="2824" spans="3:11" x14ac:dyDescent="0.45">
      <c r="C2824" s="28"/>
      <c r="D2824" s="2"/>
      <c r="E2824" s="5"/>
      <c r="F2824" s="5"/>
      <c r="G2824" s="53">
        <f t="shared" si="86"/>
        <v>0</v>
      </c>
      <c r="H2824" s="48" t="e">
        <f t="shared" si="87"/>
        <v>#DIV/0!</v>
      </c>
      <c r="K2824" s="5"/>
    </row>
    <row r="2825" spans="3:11" x14ac:dyDescent="0.45">
      <c r="C2825" s="28"/>
      <c r="D2825" s="2"/>
      <c r="E2825" s="5"/>
      <c r="F2825" s="5"/>
      <c r="G2825" s="53">
        <f t="shared" si="86"/>
        <v>0</v>
      </c>
      <c r="H2825" s="48" t="e">
        <f t="shared" si="87"/>
        <v>#DIV/0!</v>
      </c>
      <c r="K2825" s="5"/>
    </row>
    <row r="2826" spans="3:11" x14ac:dyDescent="0.45">
      <c r="C2826" s="28"/>
      <c r="D2826" s="2"/>
      <c r="E2826" s="5"/>
      <c r="F2826" s="5"/>
      <c r="G2826" s="53">
        <f t="shared" si="86"/>
        <v>0</v>
      </c>
      <c r="H2826" s="48" t="e">
        <f t="shared" si="87"/>
        <v>#DIV/0!</v>
      </c>
      <c r="K2826" s="5"/>
    </row>
    <row r="2827" spans="3:11" x14ac:dyDescent="0.45">
      <c r="C2827" s="28"/>
      <c r="D2827" s="2"/>
      <c r="E2827" s="5"/>
      <c r="F2827" s="5"/>
      <c r="G2827" s="53">
        <f t="shared" si="86"/>
        <v>0</v>
      </c>
      <c r="H2827" s="48" t="e">
        <f t="shared" si="87"/>
        <v>#DIV/0!</v>
      </c>
      <c r="K2827" s="5"/>
    </row>
    <row r="2828" spans="3:11" x14ac:dyDescent="0.45">
      <c r="C2828" s="28"/>
      <c r="D2828" s="2"/>
      <c r="E2828" s="5"/>
      <c r="F2828" s="5"/>
      <c r="G2828" s="53">
        <f t="shared" si="86"/>
        <v>0</v>
      </c>
      <c r="H2828" s="48" t="e">
        <f t="shared" si="87"/>
        <v>#DIV/0!</v>
      </c>
      <c r="K2828" s="5"/>
    </row>
    <row r="2829" spans="3:11" x14ac:dyDescent="0.45">
      <c r="C2829" s="28"/>
      <c r="D2829" s="2"/>
      <c r="E2829" s="5"/>
      <c r="F2829" s="5"/>
      <c r="G2829" s="53">
        <f t="shared" si="86"/>
        <v>0</v>
      </c>
      <c r="H2829" s="48" t="e">
        <f t="shared" si="87"/>
        <v>#DIV/0!</v>
      </c>
      <c r="K2829" s="5"/>
    </row>
    <row r="2830" spans="3:11" x14ac:dyDescent="0.45">
      <c r="C2830" s="28"/>
      <c r="D2830" s="2"/>
      <c r="E2830" s="5"/>
      <c r="F2830" s="5"/>
      <c r="G2830" s="53">
        <f t="shared" si="86"/>
        <v>0</v>
      </c>
      <c r="H2830" s="48" t="e">
        <f t="shared" si="87"/>
        <v>#DIV/0!</v>
      </c>
      <c r="K2830" s="5"/>
    </row>
    <row r="2831" spans="3:11" x14ac:dyDescent="0.45">
      <c r="C2831" s="28"/>
      <c r="D2831" s="2"/>
      <c r="E2831" s="5"/>
      <c r="F2831" s="5"/>
      <c r="G2831" s="53">
        <f t="shared" si="86"/>
        <v>0</v>
      </c>
      <c r="H2831" s="48" t="e">
        <f t="shared" si="87"/>
        <v>#DIV/0!</v>
      </c>
      <c r="K2831" s="5"/>
    </row>
    <row r="2832" spans="3:11" x14ac:dyDescent="0.45">
      <c r="C2832" s="28"/>
      <c r="D2832" s="2"/>
      <c r="E2832" s="5"/>
      <c r="F2832" s="5"/>
      <c r="G2832" s="53">
        <f t="shared" si="86"/>
        <v>0</v>
      </c>
      <c r="H2832" s="48" t="e">
        <f t="shared" si="87"/>
        <v>#DIV/0!</v>
      </c>
      <c r="K2832" s="5"/>
    </row>
    <row r="2833" spans="3:11" x14ac:dyDescent="0.45">
      <c r="C2833" s="28"/>
      <c r="D2833" s="2"/>
      <c r="E2833" s="5"/>
      <c r="F2833" s="5"/>
      <c r="G2833" s="53">
        <f t="shared" si="86"/>
        <v>0</v>
      </c>
      <c r="H2833" s="48" t="e">
        <f t="shared" si="87"/>
        <v>#DIV/0!</v>
      </c>
      <c r="K2833" s="5"/>
    </row>
    <row r="2834" spans="3:11" x14ac:dyDescent="0.45">
      <c r="C2834" s="28"/>
      <c r="D2834" s="2"/>
      <c r="E2834" s="5"/>
      <c r="F2834" s="5"/>
      <c r="G2834" s="53">
        <f t="shared" si="86"/>
        <v>0</v>
      </c>
      <c r="H2834" s="48" t="e">
        <f t="shared" si="87"/>
        <v>#DIV/0!</v>
      </c>
      <c r="K2834" s="5"/>
    </row>
    <row r="2835" spans="3:11" x14ac:dyDescent="0.45">
      <c r="C2835" s="28"/>
      <c r="D2835" s="2"/>
      <c r="E2835" s="5"/>
      <c r="F2835" s="5"/>
      <c r="G2835" s="53">
        <f t="shared" si="86"/>
        <v>0</v>
      </c>
      <c r="H2835" s="48" t="e">
        <f t="shared" si="87"/>
        <v>#DIV/0!</v>
      </c>
      <c r="K2835" s="5"/>
    </row>
    <row r="2836" spans="3:11" x14ac:dyDescent="0.45">
      <c r="C2836" s="28"/>
      <c r="D2836" s="2"/>
      <c r="E2836" s="5"/>
      <c r="F2836" s="5"/>
      <c r="G2836" s="53">
        <f t="shared" si="86"/>
        <v>0</v>
      </c>
      <c r="H2836" s="48" t="e">
        <f t="shared" si="87"/>
        <v>#DIV/0!</v>
      </c>
      <c r="K2836" s="5"/>
    </row>
    <row r="2837" spans="3:11" x14ac:dyDescent="0.45">
      <c r="C2837" s="28"/>
      <c r="D2837" s="2"/>
      <c r="E2837" s="5"/>
      <c r="F2837" s="5"/>
      <c r="G2837" s="53">
        <f t="shared" si="86"/>
        <v>0</v>
      </c>
      <c r="H2837" s="48" t="e">
        <f t="shared" si="87"/>
        <v>#DIV/0!</v>
      </c>
      <c r="K2837" s="5"/>
    </row>
    <row r="2838" spans="3:11" x14ac:dyDescent="0.45">
      <c r="C2838" s="28"/>
      <c r="D2838" s="2"/>
      <c r="E2838" s="5"/>
      <c r="F2838" s="5"/>
      <c r="G2838" s="53">
        <f t="shared" si="86"/>
        <v>0</v>
      </c>
      <c r="H2838" s="48" t="e">
        <f t="shared" si="87"/>
        <v>#DIV/0!</v>
      </c>
      <c r="K2838" s="5"/>
    </row>
    <row r="2839" spans="3:11" x14ac:dyDescent="0.45">
      <c r="C2839" s="28"/>
      <c r="D2839" s="2"/>
      <c r="E2839" s="5"/>
      <c r="F2839" s="5"/>
      <c r="G2839" s="53">
        <f t="shared" si="86"/>
        <v>0</v>
      </c>
      <c r="H2839" s="48" t="e">
        <f t="shared" si="87"/>
        <v>#DIV/0!</v>
      </c>
      <c r="K2839" s="5"/>
    </row>
    <row r="2840" spans="3:11" x14ac:dyDescent="0.45">
      <c r="C2840" s="28"/>
      <c r="D2840" s="2"/>
      <c r="E2840" s="5"/>
      <c r="F2840" s="5"/>
      <c r="G2840" s="53">
        <f t="shared" si="86"/>
        <v>0</v>
      </c>
      <c r="H2840" s="48" t="e">
        <f t="shared" si="87"/>
        <v>#DIV/0!</v>
      </c>
      <c r="K2840" s="5"/>
    </row>
    <row r="2841" spans="3:11" x14ac:dyDescent="0.45">
      <c r="C2841" s="28"/>
      <c r="D2841" s="2"/>
      <c r="E2841" s="5"/>
      <c r="F2841" s="5"/>
      <c r="G2841" s="53">
        <f t="shared" si="86"/>
        <v>0</v>
      </c>
      <c r="H2841" s="48" t="e">
        <f t="shared" si="87"/>
        <v>#DIV/0!</v>
      </c>
      <c r="K2841" s="5"/>
    </row>
    <row r="2842" spans="3:11" x14ac:dyDescent="0.45">
      <c r="C2842" s="28"/>
      <c r="D2842" s="2"/>
      <c r="E2842" s="5"/>
      <c r="F2842" s="5"/>
      <c r="G2842" s="53">
        <f t="shared" si="86"/>
        <v>0</v>
      </c>
      <c r="H2842" s="48" t="e">
        <f t="shared" si="87"/>
        <v>#DIV/0!</v>
      </c>
      <c r="K2842" s="5"/>
    </row>
    <row r="2843" spans="3:11" x14ac:dyDescent="0.45">
      <c r="C2843" s="28"/>
      <c r="D2843" s="2"/>
      <c r="E2843" s="5"/>
      <c r="F2843" s="5"/>
      <c r="G2843" s="53">
        <f t="shared" si="86"/>
        <v>0</v>
      </c>
      <c r="H2843" s="48" t="e">
        <f t="shared" si="87"/>
        <v>#DIV/0!</v>
      </c>
      <c r="K2843" s="5"/>
    </row>
    <row r="2844" spans="3:11" x14ac:dyDescent="0.45">
      <c r="C2844" s="28"/>
      <c r="D2844" s="2"/>
      <c r="E2844" s="5"/>
      <c r="F2844" s="5"/>
      <c r="G2844" s="53">
        <f t="shared" si="86"/>
        <v>0</v>
      </c>
      <c r="H2844" s="48" t="e">
        <f t="shared" si="87"/>
        <v>#DIV/0!</v>
      </c>
      <c r="K2844" s="5"/>
    </row>
    <row r="2845" spans="3:11" x14ac:dyDescent="0.45">
      <c r="C2845" s="28"/>
      <c r="D2845" s="2"/>
      <c r="E2845" s="5"/>
      <c r="F2845" s="5"/>
      <c r="G2845" s="53">
        <f t="shared" si="86"/>
        <v>0</v>
      </c>
      <c r="H2845" s="48" t="e">
        <f t="shared" si="87"/>
        <v>#DIV/0!</v>
      </c>
      <c r="K2845" s="5"/>
    </row>
    <row r="2846" spans="3:11" x14ac:dyDescent="0.45">
      <c r="C2846" s="28"/>
      <c r="D2846" s="2"/>
      <c r="E2846" s="5"/>
      <c r="F2846" s="5"/>
      <c r="G2846" s="53">
        <f t="shared" si="86"/>
        <v>0</v>
      </c>
      <c r="H2846" s="48" t="e">
        <f t="shared" si="87"/>
        <v>#DIV/0!</v>
      </c>
      <c r="K2846" s="5"/>
    </row>
    <row r="2847" spans="3:11" x14ac:dyDescent="0.45">
      <c r="C2847" s="28"/>
      <c r="D2847" s="2"/>
      <c r="E2847" s="5"/>
      <c r="F2847" s="5"/>
      <c r="G2847" s="53">
        <f t="shared" si="86"/>
        <v>0</v>
      </c>
      <c r="H2847" s="48" t="e">
        <f t="shared" si="87"/>
        <v>#DIV/0!</v>
      </c>
      <c r="K2847" s="5"/>
    </row>
    <row r="2848" spans="3:11" x14ac:dyDescent="0.45">
      <c r="C2848" s="28"/>
      <c r="D2848" s="2"/>
      <c r="E2848" s="5"/>
      <c r="F2848" s="5"/>
      <c r="G2848" s="53">
        <f t="shared" si="86"/>
        <v>0</v>
      </c>
      <c r="H2848" s="48" t="e">
        <f t="shared" si="87"/>
        <v>#DIV/0!</v>
      </c>
      <c r="K2848" s="5"/>
    </row>
    <row r="2849" spans="3:11" x14ac:dyDescent="0.45">
      <c r="C2849" s="28"/>
      <c r="D2849" s="2"/>
      <c r="E2849" s="5"/>
      <c r="F2849" s="5"/>
      <c r="G2849" s="53">
        <f t="shared" si="86"/>
        <v>0</v>
      </c>
      <c r="H2849" s="48" t="e">
        <f t="shared" si="87"/>
        <v>#DIV/0!</v>
      </c>
      <c r="K2849" s="5"/>
    </row>
    <row r="2850" spans="3:11" x14ac:dyDescent="0.45">
      <c r="C2850" s="28"/>
      <c r="D2850" s="2"/>
      <c r="E2850" s="5"/>
      <c r="F2850" s="5"/>
      <c r="G2850" s="53">
        <f t="shared" si="86"/>
        <v>0</v>
      </c>
      <c r="H2850" s="48" t="e">
        <f t="shared" si="87"/>
        <v>#DIV/0!</v>
      </c>
      <c r="K2850" s="5"/>
    </row>
    <row r="2851" spans="3:11" x14ac:dyDescent="0.45">
      <c r="C2851" s="28"/>
      <c r="D2851" s="2"/>
      <c r="E2851" s="5"/>
      <c r="F2851" s="5"/>
      <c r="G2851" s="53">
        <f t="shared" si="86"/>
        <v>0</v>
      </c>
      <c r="H2851" s="48" t="e">
        <f t="shared" si="87"/>
        <v>#DIV/0!</v>
      </c>
      <c r="K2851" s="5"/>
    </row>
    <row r="2852" spans="3:11" x14ac:dyDescent="0.45">
      <c r="C2852" s="28"/>
      <c r="D2852" s="2"/>
      <c r="E2852" s="5"/>
      <c r="F2852" s="5"/>
      <c r="G2852" s="53">
        <f t="shared" si="86"/>
        <v>0</v>
      </c>
      <c r="H2852" s="48" t="e">
        <f t="shared" si="87"/>
        <v>#DIV/0!</v>
      </c>
      <c r="K2852" s="5"/>
    </row>
    <row r="2853" spans="3:11" x14ac:dyDescent="0.45">
      <c r="C2853" s="28"/>
      <c r="D2853" s="2"/>
      <c r="E2853" s="5"/>
      <c r="F2853" s="5"/>
      <c r="G2853" s="53">
        <f t="shared" si="86"/>
        <v>0</v>
      </c>
      <c r="H2853" s="48" t="e">
        <f t="shared" si="87"/>
        <v>#DIV/0!</v>
      </c>
      <c r="K2853" s="5"/>
    </row>
    <row r="2854" spans="3:11" x14ac:dyDescent="0.45">
      <c r="C2854" s="28"/>
      <c r="D2854" s="2"/>
      <c r="E2854" s="5"/>
      <c r="F2854" s="5"/>
      <c r="G2854" s="53">
        <f t="shared" si="86"/>
        <v>0</v>
      </c>
      <c r="H2854" s="48" t="e">
        <f t="shared" si="87"/>
        <v>#DIV/0!</v>
      </c>
      <c r="K2854" s="5"/>
    </row>
    <row r="2855" spans="3:11" x14ac:dyDescent="0.45">
      <c r="C2855" s="28"/>
      <c r="D2855" s="2"/>
      <c r="E2855" s="5"/>
      <c r="F2855" s="5"/>
      <c r="G2855" s="53">
        <f t="shared" ref="G2855:G2918" si="88">E2855-F2855</f>
        <v>0</v>
      </c>
      <c r="H2855" s="48" t="e">
        <f t="shared" ref="H2855:H2918" si="89">G2855/E2855</f>
        <v>#DIV/0!</v>
      </c>
      <c r="K2855" s="5"/>
    </row>
    <row r="2856" spans="3:11" x14ac:dyDescent="0.45">
      <c r="C2856" s="28"/>
      <c r="D2856" s="2"/>
      <c r="E2856" s="5"/>
      <c r="F2856" s="5"/>
      <c r="G2856" s="53">
        <f t="shared" si="88"/>
        <v>0</v>
      </c>
      <c r="H2856" s="48" t="e">
        <f t="shared" si="89"/>
        <v>#DIV/0!</v>
      </c>
      <c r="K2856" s="5"/>
    </row>
    <row r="2857" spans="3:11" x14ac:dyDescent="0.45">
      <c r="C2857" s="28"/>
      <c r="D2857" s="2"/>
      <c r="E2857" s="5"/>
      <c r="F2857" s="5"/>
      <c r="G2857" s="53">
        <f t="shared" si="88"/>
        <v>0</v>
      </c>
      <c r="H2857" s="48" t="e">
        <f t="shared" si="89"/>
        <v>#DIV/0!</v>
      </c>
      <c r="K2857" s="5"/>
    </row>
    <row r="2858" spans="3:11" x14ac:dyDescent="0.45">
      <c r="C2858" s="28"/>
      <c r="D2858" s="2"/>
      <c r="E2858" s="5"/>
      <c r="F2858" s="5"/>
      <c r="G2858" s="53">
        <f t="shared" si="88"/>
        <v>0</v>
      </c>
      <c r="H2858" s="48" t="e">
        <f t="shared" si="89"/>
        <v>#DIV/0!</v>
      </c>
      <c r="K2858" s="5"/>
    </row>
    <row r="2859" spans="3:11" x14ac:dyDescent="0.45">
      <c r="C2859" s="28"/>
      <c r="D2859" s="2"/>
      <c r="E2859" s="5"/>
      <c r="F2859" s="5"/>
      <c r="G2859" s="53">
        <f t="shared" si="88"/>
        <v>0</v>
      </c>
      <c r="H2859" s="48" t="e">
        <f t="shared" si="89"/>
        <v>#DIV/0!</v>
      </c>
      <c r="K2859" s="5"/>
    </row>
    <row r="2860" spans="3:11" x14ac:dyDescent="0.45">
      <c r="C2860" s="28"/>
      <c r="D2860" s="2"/>
      <c r="E2860" s="5"/>
      <c r="F2860" s="5"/>
      <c r="G2860" s="53">
        <f t="shared" si="88"/>
        <v>0</v>
      </c>
      <c r="H2860" s="48" t="e">
        <f t="shared" si="89"/>
        <v>#DIV/0!</v>
      </c>
      <c r="K2860" s="5"/>
    </row>
    <row r="2861" spans="3:11" x14ac:dyDescent="0.45">
      <c r="C2861" s="28"/>
      <c r="D2861" s="2"/>
      <c r="E2861" s="5"/>
      <c r="F2861" s="5"/>
      <c r="G2861" s="53">
        <f t="shared" si="88"/>
        <v>0</v>
      </c>
      <c r="H2861" s="48" t="e">
        <f t="shared" si="89"/>
        <v>#DIV/0!</v>
      </c>
      <c r="K2861" s="5"/>
    </row>
    <row r="2862" spans="3:11" x14ac:dyDescent="0.45">
      <c r="C2862" s="28"/>
      <c r="D2862" s="2"/>
      <c r="E2862" s="5"/>
      <c r="F2862" s="5"/>
      <c r="G2862" s="53">
        <f t="shared" si="88"/>
        <v>0</v>
      </c>
      <c r="H2862" s="48" t="e">
        <f t="shared" si="89"/>
        <v>#DIV/0!</v>
      </c>
      <c r="K2862" s="5"/>
    </row>
    <row r="2863" spans="3:11" x14ac:dyDescent="0.45">
      <c r="C2863" s="28"/>
      <c r="D2863" s="2"/>
      <c r="E2863" s="5"/>
      <c r="F2863" s="5"/>
      <c r="G2863" s="53">
        <f t="shared" si="88"/>
        <v>0</v>
      </c>
      <c r="H2863" s="48" t="e">
        <f t="shared" si="89"/>
        <v>#DIV/0!</v>
      </c>
      <c r="K2863" s="5"/>
    </row>
    <row r="2864" spans="3:11" x14ac:dyDescent="0.45">
      <c r="C2864" s="28"/>
      <c r="D2864" s="2"/>
      <c r="E2864" s="5"/>
      <c r="F2864" s="5"/>
      <c r="G2864" s="53">
        <f t="shared" si="88"/>
        <v>0</v>
      </c>
      <c r="H2864" s="48" t="e">
        <f t="shared" si="89"/>
        <v>#DIV/0!</v>
      </c>
      <c r="K2864" s="5"/>
    </row>
    <row r="2865" spans="3:11" x14ac:dyDescent="0.45">
      <c r="C2865" s="28"/>
      <c r="D2865" s="2"/>
      <c r="E2865" s="5"/>
      <c r="F2865" s="5"/>
      <c r="G2865" s="53">
        <f t="shared" si="88"/>
        <v>0</v>
      </c>
      <c r="H2865" s="48" t="e">
        <f t="shared" si="89"/>
        <v>#DIV/0!</v>
      </c>
      <c r="K2865" s="5"/>
    </row>
    <row r="2866" spans="3:11" x14ac:dyDescent="0.45">
      <c r="C2866" s="28"/>
      <c r="D2866" s="2"/>
      <c r="E2866" s="5"/>
      <c r="F2866" s="5"/>
      <c r="G2866" s="53">
        <f t="shared" si="88"/>
        <v>0</v>
      </c>
      <c r="H2866" s="48" t="e">
        <f t="shared" si="89"/>
        <v>#DIV/0!</v>
      </c>
      <c r="K2866" s="5"/>
    </row>
    <row r="2867" spans="3:11" x14ac:dyDescent="0.45">
      <c r="C2867" s="28"/>
      <c r="D2867" s="2"/>
      <c r="E2867" s="5"/>
      <c r="F2867" s="5"/>
      <c r="G2867" s="53">
        <f t="shared" si="88"/>
        <v>0</v>
      </c>
      <c r="H2867" s="48" t="e">
        <f t="shared" si="89"/>
        <v>#DIV/0!</v>
      </c>
      <c r="K2867" s="5"/>
    </row>
    <row r="2868" spans="3:11" x14ac:dyDescent="0.45">
      <c r="C2868" s="28"/>
      <c r="D2868" s="2"/>
      <c r="E2868" s="5"/>
      <c r="F2868" s="5"/>
      <c r="G2868" s="53">
        <f t="shared" si="88"/>
        <v>0</v>
      </c>
      <c r="H2868" s="48" t="e">
        <f t="shared" si="89"/>
        <v>#DIV/0!</v>
      </c>
      <c r="K2868" s="5"/>
    </row>
    <row r="2869" spans="3:11" x14ac:dyDescent="0.45">
      <c r="C2869" s="28"/>
      <c r="D2869" s="2"/>
      <c r="E2869" s="5"/>
      <c r="F2869" s="5"/>
      <c r="G2869" s="53">
        <f t="shared" si="88"/>
        <v>0</v>
      </c>
      <c r="H2869" s="48" t="e">
        <f t="shared" si="89"/>
        <v>#DIV/0!</v>
      </c>
      <c r="K2869" s="5"/>
    </row>
    <row r="2870" spans="3:11" x14ac:dyDescent="0.45">
      <c r="C2870" s="28"/>
      <c r="D2870" s="2"/>
      <c r="E2870" s="5"/>
      <c r="F2870" s="5"/>
      <c r="G2870" s="53">
        <f t="shared" si="88"/>
        <v>0</v>
      </c>
      <c r="H2870" s="48" t="e">
        <f t="shared" si="89"/>
        <v>#DIV/0!</v>
      </c>
      <c r="K2870" s="5"/>
    </row>
    <row r="2871" spans="3:11" x14ac:dyDescent="0.45">
      <c r="C2871" s="28"/>
      <c r="D2871" s="2"/>
      <c r="E2871" s="5"/>
      <c r="F2871" s="5"/>
      <c r="G2871" s="53">
        <f t="shared" si="88"/>
        <v>0</v>
      </c>
      <c r="H2871" s="48" t="e">
        <f t="shared" si="89"/>
        <v>#DIV/0!</v>
      </c>
      <c r="K2871" s="5"/>
    </row>
    <row r="2872" spans="3:11" x14ac:dyDescent="0.45">
      <c r="C2872" s="28"/>
      <c r="D2872" s="2"/>
      <c r="E2872" s="5"/>
      <c r="F2872" s="5"/>
      <c r="G2872" s="53">
        <f t="shared" si="88"/>
        <v>0</v>
      </c>
      <c r="H2872" s="48" t="e">
        <f t="shared" si="89"/>
        <v>#DIV/0!</v>
      </c>
      <c r="K2872" s="5"/>
    </row>
    <row r="2873" spans="3:11" x14ac:dyDescent="0.45">
      <c r="C2873" s="28"/>
      <c r="D2873" s="2"/>
      <c r="E2873" s="5"/>
      <c r="F2873" s="5"/>
      <c r="G2873" s="53">
        <f t="shared" si="88"/>
        <v>0</v>
      </c>
      <c r="H2873" s="48" t="e">
        <f t="shared" si="89"/>
        <v>#DIV/0!</v>
      </c>
      <c r="K2873" s="5"/>
    </row>
    <row r="2874" spans="3:11" x14ac:dyDescent="0.45">
      <c r="C2874" s="28"/>
      <c r="D2874" s="2"/>
      <c r="E2874" s="5"/>
      <c r="F2874" s="5"/>
      <c r="G2874" s="53">
        <f t="shared" si="88"/>
        <v>0</v>
      </c>
      <c r="H2874" s="48" t="e">
        <f t="shared" si="89"/>
        <v>#DIV/0!</v>
      </c>
      <c r="K2874" s="5"/>
    </row>
    <row r="2875" spans="3:11" x14ac:dyDescent="0.45">
      <c r="C2875" s="28"/>
      <c r="D2875" s="2"/>
      <c r="E2875" s="5"/>
      <c r="F2875" s="5"/>
      <c r="G2875" s="53">
        <f t="shared" si="88"/>
        <v>0</v>
      </c>
      <c r="H2875" s="48" t="e">
        <f t="shared" si="89"/>
        <v>#DIV/0!</v>
      </c>
      <c r="K2875" s="5"/>
    </row>
    <row r="2876" spans="3:11" x14ac:dyDescent="0.45">
      <c r="C2876" s="28"/>
      <c r="D2876" s="2"/>
      <c r="E2876" s="5"/>
      <c r="F2876" s="5"/>
      <c r="G2876" s="53">
        <f t="shared" si="88"/>
        <v>0</v>
      </c>
      <c r="H2876" s="48" t="e">
        <f t="shared" si="89"/>
        <v>#DIV/0!</v>
      </c>
      <c r="K2876" s="5"/>
    </row>
    <row r="2877" spans="3:11" x14ac:dyDescent="0.45">
      <c r="C2877" s="28"/>
      <c r="D2877" s="2"/>
      <c r="E2877" s="5"/>
      <c r="F2877" s="5"/>
      <c r="G2877" s="53">
        <f t="shared" si="88"/>
        <v>0</v>
      </c>
      <c r="H2877" s="48" t="e">
        <f t="shared" si="89"/>
        <v>#DIV/0!</v>
      </c>
      <c r="K2877" s="5"/>
    </row>
    <row r="2878" spans="3:11" x14ac:dyDescent="0.45">
      <c r="C2878" s="28"/>
      <c r="D2878" s="2"/>
      <c r="E2878" s="5"/>
      <c r="F2878" s="5"/>
      <c r="G2878" s="53">
        <f t="shared" si="88"/>
        <v>0</v>
      </c>
      <c r="H2878" s="48" t="e">
        <f t="shared" si="89"/>
        <v>#DIV/0!</v>
      </c>
      <c r="K2878" s="5"/>
    </row>
    <row r="2879" spans="3:11" x14ac:dyDescent="0.45">
      <c r="C2879" s="28"/>
      <c r="D2879" s="2"/>
      <c r="E2879" s="5"/>
      <c r="F2879" s="5"/>
      <c r="G2879" s="53">
        <f t="shared" si="88"/>
        <v>0</v>
      </c>
      <c r="H2879" s="48" t="e">
        <f t="shared" si="89"/>
        <v>#DIV/0!</v>
      </c>
      <c r="K2879" s="5"/>
    </row>
    <row r="2880" spans="3:11" x14ac:dyDescent="0.45">
      <c r="C2880" s="28"/>
      <c r="D2880" s="2"/>
      <c r="E2880" s="5"/>
      <c r="F2880" s="5"/>
      <c r="G2880" s="53">
        <f t="shared" si="88"/>
        <v>0</v>
      </c>
      <c r="H2880" s="48" t="e">
        <f t="shared" si="89"/>
        <v>#DIV/0!</v>
      </c>
      <c r="K2880" s="5"/>
    </row>
    <row r="2881" spans="3:11" x14ac:dyDescent="0.45">
      <c r="C2881" s="28"/>
      <c r="D2881" s="2"/>
      <c r="E2881" s="5"/>
      <c r="F2881" s="5"/>
      <c r="G2881" s="53">
        <f t="shared" si="88"/>
        <v>0</v>
      </c>
      <c r="H2881" s="48" t="e">
        <f t="shared" si="89"/>
        <v>#DIV/0!</v>
      </c>
      <c r="K2881" s="5"/>
    </row>
    <row r="2882" spans="3:11" x14ac:dyDescent="0.45">
      <c r="C2882" s="28"/>
      <c r="D2882" s="2"/>
      <c r="E2882" s="5"/>
      <c r="F2882" s="5"/>
      <c r="G2882" s="53">
        <f t="shared" si="88"/>
        <v>0</v>
      </c>
      <c r="H2882" s="48" t="e">
        <f t="shared" si="89"/>
        <v>#DIV/0!</v>
      </c>
      <c r="K2882" s="5"/>
    </row>
    <row r="2883" spans="3:11" x14ac:dyDescent="0.45">
      <c r="C2883" s="28"/>
      <c r="D2883" s="2"/>
      <c r="E2883" s="5"/>
      <c r="F2883" s="5"/>
      <c r="G2883" s="53">
        <f t="shared" si="88"/>
        <v>0</v>
      </c>
      <c r="H2883" s="48" t="e">
        <f t="shared" si="89"/>
        <v>#DIV/0!</v>
      </c>
      <c r="K2883" s="5"/>
    </row>
    <row r="2884" spans="3:11" x14ac:dyDescent="0.45">
      <c r="C2884" s="28"/>
      <c r="D2884" s="2"/>
      <c r="E2884" s="5"/>
      <c r="F2884" s="5"/>
      <c r="G2884" s="53">
        <f t="shared" si="88"/>
        <v>0</v>
      </c>
      <c r="H2884" s="48" t="e">
        <f t="shared" si="89"/>
        <v>#DIV/0!</v>
      </c>
      <c r="K2884" s="5"/>
    </row>
    <row r="2885" spans="3:11" x14ac:dyDescent="0.45">
      <c r="C2885" s="28"/>
      <c r="D2885" s="2"/>
      <c r="E2885" s="5"/>
      <c r="F2885" s="5"/>
      <c r="G2885" s="53">
        <f t="shared" si="88"/>
        <v>0</v>
      </c>
      <c r="H2885" s="48" t="e">
        <f t="shared" si="89"/>
        <v>#DIV/0!</v>
      </c>
      <c r="K2885" s="5"/>
    </row>
    <row r="2886" spans="3:11" x14ac:dyDescent="0.45">
      <c r="C2886" s="28"/>
      <c r="D2886" s="2"/>
      <c r="E2886" s="5"/>
      <c r="F2886" s="5"/>
      <c r="G2886" s="53">
        <f t="shared" si="88"/>
        <v>0</v>
      </c>
      <c r="H2886" s="48" t="e">
        <f t="shared" si="89"/>
        <v>#DIV/0!</v>
      </c>
      <c r="K2886" s="5"/>
    </row>
    <row r="2887" spans="3:11" x14ac:dyDescent="0.45">
      <c r="C2887" s="28"/>
      <c r="D2887" s="2"/>
      <c r="E2887" s="5"/>
      <c r="F2887" s="5"/>
      <c r="G2887" s="53">
        <f t="shared" si="88"/>
        <v>0</v>
      </c>
      <c r="H2887" s="48" t="e">
        <f t="shared" si="89"/>
        <v>#DIV/0!</v>
      </c>
      <c r="K2887" s="5"/>
    </row>
    <row r="2888" spans="3:11" x14ac:dyDescent="0.45">
      <c r="C2888" s="28"/>
      <c r="D2888" s="2"/>
      <c r="E2888" s="5"/>
      <c r="F2888" s="5"/>
      <c r="G2888" s="53">
        <f t="shared" si="88"/>
        <v>0</v>
      </c>
      <c r="H2888" s="48" t="e">
        <f t="shared" si="89"/>
        <v>#DIV/0!</v>
      </c>
      <c r="K2888" s="5"/>
    </row>
    <row r="2889" spans="3:11" x14ac:dyDescent="0.45">
      <c r="C2889" s="28"/>
      <c r="D2889" s="2"/>
      <c r="E2889" s="5"/>
      <c r="F2889" s="5"/>
      <c r="G2889" s="53">
        <f t="shared" si="88"/>
        <v>0</v>
      </c>
      <c r="H2889" s="48" t="e">
        <f t="shared" si="89"/>
        <v>#DIV/0!</v>
      </c>
      <c r="K2889" s="5"/>
    </row>
    <row r="2890" spans="3:11" x14ac:dyDescent="0.45">
      <c r="C2890" s="28"/>
      <c r="D2890" s="2"/>
      <c r="E2890" s="5"/>
      <c r="F2890" s="5"/>
      <c r="G2890" s="53">
        <f t="shared" si="88"/>
        <v>0</v>
      </c>
      <c r="H2890" s="48" t="e">
        <f t="shared" si="89"/>
        <v>#DIV/0!</v>
      </c>
      <c r="K2890" s="5"/>
    </row>
    <row r="2891" spans="3:11" x14ac:dyDescent="0.45">
      <c r="C2891" s="28"/>
      <c r="D2891" s="2"/>
      <c r="E2891" s="5"/>
      <c r="F2891" s="5"/>
      <c r="G2891" s="53">
        <f t="shared" si="88"/>
        <v>0</v>
      </c>
      <c r="H2891" s="48" t="e">
        <f t="shared" si="89"/>
        <v>#DIV/0!</v>
      </c>
      <c r="K2891" s="5"/>
    </row>
    <row r="2892" spans="3:11" x14ac:dyDescent="0.45">
      <c r="C2892" s="28"/>
      <c r="D2892" s="2"/>
      <c r="E2892" s="5"/>
      <c r="F2892" s="5"/>
      <c r="G2892" s="53">
        <f t="shared" si="88"/>
        <v>0</v>
      </c>
      <c r="H2892" s="48" t="e">
        <f t="shared" si="89"/>
        <v>#DIV/0!</v>
      </c>
      <c r="K2892" s="5"/>
    </row>
    <row r="2893" spans="3:11" x14ac:dyDescent="0.45">
      <c r="C2893" s="28"/>
      <c r="D2893" s="2"/>
      <c r="E2893" s="5"/>
      <c r="F2893" s="5"/>
      <c r="G2893" s="53">
        <f t="shared" si="88"/>
        <v>0</v>
      </c>
      <c r="H2893" s="48" t="e">
        <f t="shared" si="89"/>
        <v>#DIV/0!</v>
      </c>
      <c r="K2893" s="5"/>
    </row>
    <row r="2894" spans="3:11" x14ac:dyDescent="0.45">
      <c r="C2894" s="28"/>
      <c r="D2894" s="2"/>
      <c r="E2894" s="5"/>
      <c r="F2894" s="5"/>
      <c r="G2894" s="53">
        <f t="shared" si="88"/>
        <v>0</v>
      </c>
      <c r="H2894" s="48" t="e">
        <f t="shared" si="89"/>
        <v>#DIV/0!</v>
      </c>
      <c r="K2894" s="5"/>
    </row>
    <row r="2895" spans="3:11" x14ac:dyDescent="0.45">
      <c r="C2895" s="28"/>
      <c r="D2895" s="2"/>
      <c r="E2895" s="5"/>
      <c r="F2895" s="5"/>
      <c r="G2895" s="53">
        <f t="shared" si="88"/>
        <v>0</v>
      </c>
      <c r="H2895" s="48" t="e">
        <f t="shared" si="89"/>
        <v>#DIV/0!</v>
      </c>
      <c r="K2895" s="5"/>
    </row>
    <row r="2896" spans="3:11" x14ac:dyDescent="0.45">
      <c r="C2896" s="28"/>
      <c r="D2896" s="2"/>
      <c r="E2896" s="5"/>
      <c r="F2896" s="5"/>
      <c r="G2896" s="53">
        <f t="shared" si="88"/>
        <v>0</v>
      </c>
      <c r="H2896" s="48" t="e">
        <f t="shared" si="89"/>
        <v>#DIV/0!</v>
      </c>
      <c r="K2896" s="5"/>
    </row>
    <row r="2897" spans="3:11" x14ac:dyDescent="0.45">
      <c r="C2897" s="28"/>
      <c r="D2897" s="2"/>
      <c r="E2897" s="5"/>
      <c r="F2897" s="5"/>
      <c r="G2897" s="53">
        <f t="shared" si="88"/>
        <v>0</v>
      </c>
      <c r="H2897" s="48" t="e">
        <f t="shared" si="89"/>
        <v>#DIV/0!</v>
      </c>
      <c r="K2897" s="5"/>
    </row>
    <row r="2898" spans="3:11" x14ac:dyDescent="0.45">
      <c r="C2898" s="28"/>
      <c r="D2898" s="2"/>
      <c r="E2898" s="5"/>
      <c r="F2898" s="5"/>
      <c r="G2898" s="53">
        <f t="shared" si="88"/>
        <v>0</v>
      </c>
      <c r="H2898" s="48" t="e">
        <f t="shared" si="89"/>
        <v>#DIV/0!</v>
      </c>
      <c r="K2898" s="5"/>
    </row>
    <row r="2899" spans="3:11" x14ac:dyDescent="0.45">
      <c r="C2899" s="28"/>
      <c r="D2899" s="2"/>
      <c r="E2899" s="5"/>
      <c r="F2899" s="5"/>
      <c r="G2899" s="53">
        <f t="shared" si="88"/>
        <v>0</v>
      </c>
      <c r="H2899" s="48" t="e">
        <f t="shared" si="89"/>
        <v>#DIV/0!</v>
      </c>
      <c r="K2899" s="5"/>
    </row>
    <row r="2900" spans="3:11" x14ac:dyDescent="0.45">
      <c r="C2900" s="28"/>
      <c r="D2900" s="2"/>
      <c r="E2900" s="5"/>
      <c r="F2900" s="5"/>
      <c r="G2900" s="53">
        <f t="shared" si="88"/>
        <v>0</v>
      </c>
      <c r="H2900" s="48" t="e">
        <f t="shared" si="89"/>
        <v>#DIV/0!</v>
      </c>
      <c r="K2900" s="5"/>
    </row>
    <row r="2901" spans="3:11" x14ac:dyDescent="0.45">
      <c r="C2901" s="28"/>
      <c r="D2901" s="2"/>
      <c r="E2901" s="5"/>
      <c r="F2901" s="5"/>
      <c r="G2901" s="53">
        <f t="shared" si="88"/>
        <v>0</v>
      </c>
      <c r="H2901" s="48" t="e">
        <f t="shared" si="89"/>
        <v>#DIV/0!</v>
      </c>
      <c r="K2901" s="5"/>
    </row>
    <row r="2902" spans="3:11" x14ac:dyDescent="0.45">
      <c r="C2902" s="28"/>
      <c r="D2902" s="2"/>
      <c r="E2902" s="5"/>
      <c r="F2902" s="5"/>
      <c r="G2902" s="53">
        <f t="shared" si="88"/>
        <v>0</v>
      </c>
      <c r="H2902" s="48" t="e">
        <f t="shared" si="89"/>
        <v>#DIV/0!</v>
      </c>
      <c r="K2902" s="5"/>
    </row>
    <row r="2903" spans="3:11" x14ac:dyDescent="0.45">
      <c r="C2903" s="28"/>
      <c r="D2903" s="2"/>
      <c r="E2903" s="5"/>
      <c r="F2903" s="5"/>
      <c r="G2903" s="53">
        <f t="shared" si="88"/>
        <v>0</v>
      </c>
      <c r="H2903" s="48" t="e">
        <f t="shared" si="89"/>
        <v>#DIV/0!</v>
      </c>
      <c r="K2903" s="5"/>
    </row>
    <row r="2904" spans="3:11" x14ac:dyDescent="0.45">
      <c r="C2904" s="28"/>
      <c r="D2904" s="2"/>
      <c r="E2904" s="5"/>
      <c r="F2904" s="5"/>
      <c r="G2904" s="53">
        <f t="shared" si="88"/>
        <v>0</v>
      </c>
      <c r="H2904" s="48" t="e">
        <f t="shared" si="89"/>
        <v>#DIV/0!</v>
      </c>
      <c r="K2904" s="5"/>
    </row>
    <row r="2905" spans="3:11" x14ac:dyDescent="0.45">
      <c r="C2905" s="28"/>
      <c r="D2905" s="2"/>
      <c r="E2905" s="5"/>
      <c r="F2905" s="5"/>
      <c r="G2905" s="53">
        <f t="shared" si="88"/>
        <v>0</v>
      </c>
      <c r="H2905" s="48" t="e">
        <f t="shared" si="89"/>
        <v>#DIV/0!</v>
      </c>
      <c r="K2905" s="5"/>
    </row>
    <row r="2906" spans="3:11" x14ac:dyDescent="0.45">
      <c r="C2906" s="28"/>
      <c r="D2906" s="2"/>
      <c r="E2906" s="5"/>
      <c r="F2906" s="5"/>
      <c r="G2906" s="53">
        <f t="shared" si="88"/>
        <v>0</v>
      </c>
      <c r="H2906" s="48" t="e">
        <f t="shared" si="89"/>
        <v>#DIV/0!</v>
      </c>
      <c r="K2906" s="5"/>
    </row>
    <row r="2907" spans="3:11" x14ac:dyDescent="0.45">
      <c r="C2907" s="28"/>
      <c r="D2907" s="2"/>
      <c r="E2907" s="5"/>
      <c r="F2907" s="5"/>
      <c r="G2907" s="53">
        <f t="shared" si="88"/>
        <v>0</v>
      </c>
      <c r="H2907" s="48" t="e">
        <f t="shared" si="89"/>
        <v>#DIV/0!</v>
      </c>
      <c r="K2907" s="5"/>
    </row>
    <row r="2908" spans="3:11" x14ac:dyDescent="0.45">
      <c r="C2908" s="28"/>
      <c r="D2908" s="2"/>
      <c r="E2908" s="5"/>
      <c r="F2908" s="5"/>
      <c r="G2908" s="53">
        <f t="shared" si="88"/>
        <v>0</v>
      </c>
      <c r="H2908" s="48" t="e">
        <f t="shared" si="89"/>
        <v>#DIV/0!</v>
      </c>
      <c r="K2908" s="5"/>
    </row>
    <row r="2909" spans="3:11" x14ac:dyDescent="0.45">
      <c r="C2909" s="28"/>
      <c r="D2909" s="2"/>
      <c r="E2909" s="5"/>
      <c r="F2909" s="5"/>
      <c r="G2909" s="53">
        <f t="shared" si="88"/>
        <v>0</v>
      </c>
      <c r="H2909" s="48" t="e">
        <f t="shared" si="89"/>
        <v>#DIV/0!</v>
      </c>
      <c r="K2909" s="5"/>
    </row>
    <row r="2910" spans="3:11" x14ac:dyDescent="0.45">
      <c r="C2910" s="28"/>
      <c r="D2910" s="2"/>
      <c r="E2910" s="5"/>
      <c r="F2910" s="5"/>
      <c r="G2910" s="53">
        <f t="shared" si="88"/>
        <v>0</v>
      </c>
      <c r="H2910" s="48" t="e">
        <f t="shared" si="89"/>
        <v>#DIV/0!</v>
      </c>
      <c r="K2910" s="5"/>
    </row>
    <row r="2911" spans="3:11" x14ac:dyDescent="0.45">
      <c r="C2911" s="28"/>
      <c r="D2911" s="2"/>
      <c r="E2911" s="5"/>
      <c r="F2911" s="5"/>
      <c r="G2911" s="53">
        <f t="shared" si="88"/>
        <v>0</v>
      </c>
      <c r="H2911" s="48" t="e">
        <f t="shared" si="89"/>
        <v>#DIV/0!</v>
      </c>
      <c r="K2911" s="5"/>
    </row>
    <row r="2912" spans="3:11" x14ac:dyDescent="0.45">
      <c r="C2912" s="28"/>
      <c r="D2912" s="2"/>
      <c r="E2912" s="5"/>
      <c r="F2912" s="5"/>
      <c r="G2912" s="53">
        <f t="shared" si="88"/>
        <v>0</v>
      </c>
      <c r="H2912" s="48" t="e">
        <f t="shared" si="89"/>
        <v>#DIV/0!</v>
      </c>
      <c r="K2912" s="5"/>
    </row>
    <row r="2913" spans="3:11" x14ac:dyDescent="0.45">
      <c r="C2913" s="28"/>
      <c r="D2913" s="2"/>
      <c r="E2913" s="5"/>
      <c r="F2913" s="5"/>
      <c r="G2913" s="53">
        <f t="shared" si="88"/>
        <v>0</v>
      </c>
      <c r="H2913" s="48" t="e">
        <f t="shared" si="89"/>
        <v>#DIV/0!</v>
      </c>
      <c r="K2913" s="5"/>
    </row>
    <row r="2914" spans="3:11" x14ac:dyDescent="0.45">
      <c r="C2914" s="28"/>
      <c r="D2914" s="2"/>
      <c r="E2914" s="5"/>
      <c r="F2914" s="5"/>
      <c r="G2914" s="53">
        <f t="shared" si="88"/>
        <v>0</v>
      </c>
      <c r="H2914" s="48" t="e">
        <f t="shared" si="89"/>
        <v>#DIV/0!</v>
      </c>
      <c r="K2914" s="5"/>
    </row>
    <row r="2915" spans="3:11" x14ac:dyDescent="0.45">
      <c r="C2915" s="28"/>
      <c r="D2915" s="2"/>
      <c r="E2915" s="5"/>
      <c r="F2915" s="5"/>
      <c r="G2915" s="53">
        <f t="shared" si="88"/>
        <v>0</v>
      </c>
      <c r="H2915" s="48" t="e">
        <f t="shared" si="89"/>
        <v>#DIV/0!</v>
      </c>
      <c r="K2915" s="5"/>
    </row>
    <row r="2916" spans="3:11" x14ac:dyDescent="0.45">
      <c r="C2916" s="28"/>
      <c r="D2916" s="2"/>
      <c r="E2916" s="5"/>
      <c r="F2916" s="5"/>
      <c r="G2916" s="53">
        <f t="shared" si="88"/>
        <v>0</v>
      </c>
      <c r="H2916" s="48" t="e">
        <f t="shared" si="89"/>
        <v>#DIV/0!</v>
      </c>
      <c r="K2916" s="5"/>
    </row>
    <row r="2917" spans="3:11" x14ac:dyDescent="0.45">
      <c r="C2917" s="28"/>
      <c r="D2917" s="2"/>
      <c r="E2917" s="5"/>
      <c r="F2917" s="5"/>
      <c r="G2917" s="53">
        <f t="shared" si="88"/>
        <v>0</v>
      </c>
      <c r="H2917" s="48" t="e">
        <f t="shared" si="89"/>
        <v>#DIV/0!</v>
      </c>
      <c r="K2917" s="5"/>
    </row>
    <row r="2918" spans="3:11" x14ac:dyDescent="0.45">
      <c r="C2918" s="28"/>
      <c r="D2918" s="2"/>
      <c r="E2918" s="5"/>
      <c r="F2918" s="5"/>
      <c r="G2918" s="53">
        <f t="shared" si="88"/>
        <v>0</v>
      </c>
      <c r="H2918" s="48" t="e">
        <f t="shared" si="89"/>
        <v>#DIV/0!</v>
      </c>
      <c r="K2918" s="5"/>
    </row>
    <row r="2919" spans="3:11" x14ac:dyDescent="0.45">
      <c r="C2919" s="28"/>
      <c r="D2919" s="2"/>
      <c r="E2919" s="5"/>
      <c r="F2919" s="5"/>
      <c r="G2919" s="53">
        <f t="shared" ref="G2919:G2982" si="90">E2919-F2919</f>
        <v>0</v>
      </c>
      <c r="H2919" s="48" t="e">
        <f t="shared" ref="H2919:H2982" si="91">G2919/E2919</f>
        <v>#DIV/0!</v>
      </c>
      <c r="K2919" s="5"/>
    </row>
    <row r="2920" spans="3:11" x14ac:dyDescent="0.45">
      <c r="C2920" s="28"/>
      <c r="D2920" s="2"/>
      <c r="E2920" s="5"/>
      <c r="F2920" s="5"/>
      <c r="G2920" s="53">
        <f t="shared" si="90"/>
        <v>0</v>
      </c>
      <c r="H2920" s="48" t="e">
        <f t="shared" si="91"/>
        <v>#DIV/0!</v>
      </c>
      <c r="K2920" s="5"/>
    </row>
    <row r="2921" spans="3:11" x14ac:dyDescent="0.45">
      <c r="C2921" s="28"/>
      <c r="D2921" s="2"/>
      <c r="E2921" s="5"/>
      <c r="F2921" s="5"/>
      <c r="G2921" s="53">
        <f t="shared" si="90"/>
        <v>0</v>
      </c>
      <c r="H2921" s="48" t="e">
        <f t="shared" si="91"/>
        <v>#DIV/0!</v>
      </c>
      <c r="K2921" s="5"/>
    </row>
    <row r="2922" spans="3:11" x14ac:dyDescent="0.45">
      <c r="C2922" s="28"/>
      <c r="D2922" s="2"/>
      <c r="E2922" s="5"/>
      <c r="F2922" s="5"/>
      <c r="G2922" s="53">
        <f t="shared" si="90"/>
        <v>0</v>
      </c>
      <c r="H2922" s="48" t="e">
        <f t="shared" si="91"/>
        <v>#DIV/0!</v>
      </c>
      <c r="K2922" s="5"/>
    </row>
    <row r="2923" spans="3:11" x14ac:dyDescent="0.45">
      <c r="C2923" s="28"/>
      <c r="D2923" s="2"/>
      <c r="E2923" s="5"/>
      <c r="F2923" s="5"/>
      <c r="G2923" s="53">
        <f t="shared" si="90"/>
        <v>0</v>
      </c>
      <c r="H2923" s="48" t="e">
        <f t="shared" si="91"/>
        <v>#DIV/0!</v>
      </c>
      <c r="K2923" s="5"/>
    </row>
    <row r="2924" spans="3:11" x14ac:dyDescent="0.45">
      <c r="C2924" s="28"/>
      <c r="D2924" s="2"/>
      <c r="E2924" s="5"/>
      <c r="F2924" s="5"/>
      <c r="G2924" s="53">
        <f t="shared" si="90"/>
        <v>0</v>
      </c>
      <c r="H2924" s="48" t="e">
        <f t="shared" si="91"/>
        <v>#DIV/0!</v>
      </c>
      <c r="K2924" s="5"/>
    </row>
    <row r="2925" spans="3:11" x14ac:dyDescent="0.45">
      <c r="C2925" s="28"/>
      <c r="D2925" s="2"/>
      <c r="E2925" s="5"/>
      <c r="F2925" s="5"/>
      <c r="G2925" s="53">
        <f t="shared" si="90"/>
        <v>0</v>
      </c>
      <c r="H2925" s="48" t="e">
        <f t="shared" si="91"/>
        <v>#DIV/0!</v>
      </c>
      <c r="K2925" s="5"/>
    </row>
    <row r="2926" spans="3:11" x14ac:dyDescent="0.45">
      <c r="C2926" s="28"/>
      <c r="D2926" s="2"/>
      <c r="E2926" s="5"/>
      <c r="F2926" s="5"/>
      <c r="G2926" s="53">
        <f t="shared" si="90"/>
        <v>0</v>
      </c>
      <c r="H2926" s="48" t="e">
        <f t="shared" si="91"/>
        <v>#DIV/0!</v>
      </c>
      <c r="K2926" s="5"/>
    </row>
    <row r="2927" spans="3:11" x14ac:dyDescent="0.45">
      <c r="C2927" s="28"/>
      <c r="D2927" s="2"/>
      <c r="E2927" s="5"/>
      <c r="F2927" s="5"/>
      <c r="G2927" s="53">
        <f t="shared" si="90"/>
        <v>0</v>
      </c>
      <c r="H2927" s="48" t="e">
        <f t="shared" si="91"/>
        <v>#DIV/0!</v>
      </c>
      <c r="K2927" s="5"/>
    </row>
    <row r="2928" spans="3:11" x14ac:dyDescent="0.45">
      <c r="C2928" s="28"/>
      <c r="D2928" s="2"/>
      <c r="E2928" s="5"/>
      <c r="F2928" s="5"/>
      <c r="G2928" s="53">
        <f t="shared" si="90"/>
        <v>0</v>
      </c>
      <c r="H2928" s="48" t="e">
        <f t="shared" si="91"/>
        <v>#DIV/0!</v>
      </c>
      <c r="K2928" s="5"/>
    </row>
    <row r="2929" spans="3:11" x14ac:dyDescent="0.45">
      <c r="C2929" s="28"/>
      <c r="D2929" s="2"/>
      <c r="E2929" s="5"/>
      <c r="F2929" s="5"/>
      <c r="G2929" s="53">
        <f t="shared" si="90"/>
        <v>0</v>
      </c>
      <c r="H2929" s="48" t="e">
        <f t="shared" si="91"/>
        <v>#DIV/0!</v>
      </c>
      <c r="K2929" s="5"/>
    </row>
    <row r="2930" spans="3:11" x14ac:dyDescent="0.45">
      <c r="C2930" s="28"/>
      <c r="D2930" s="2"/>
      <c r="E2930" s="5"/>
      <c r="F2930" s="5"/>
      <c r="G2930" s="53">
        <f t="shared" si="90"/>
        <v>0</v>
      </c>
      <c r="H2930" s="48" t="e">
        <f t="shared" si="91"/>
        <v>#DIV/0!</v>
      </c>
      <c r="K2930" s="5"/>
    </row>
    <row r="2931" spans="3:11" x14ac:dyDescent="0.45">
      <c r="C2931" s="28"/>
      <c r="D2931" s="2"/>
      <c r="E2931" s="5"/>
      <c r="F2931" s="5"/>
      <c r="G2931" s="53">
        <f t="shared" si="90"/>
        <v>0</v>
      </c>
      <c r="H2931" s="48" t="e">
        <f t="shared" si="91"/>
        <v>#DIV/0!</v>
      </c>
      <c r="K2931" s="5"/>
    </row>
    <row r="2932" spans="3:11" x14ac:dyDescent="0.45">
      <c r="C2932" s="28"/>
      <c r="D2932" s="2"/>
      <c r="E2932" s="5"/>
      <c r="F2932" s="5"/>
      <c r="G2932" s="53">
        <f t="shared" si="90"/>
        <v>0</v>
      </c>
      <c r="H2932" s="48" t="e">
        <f t="shared" si="91"/>
        <v>#DIV/0!</v>
      </c>
      <c r="K2932" s="5"/>
    </row>
    <row r="2933" spans="3:11" x14ac:dyDescent="0.45">
      <c r="C2933" s="28"/>
      <c r="D2933" s="2"/>
      <c r="E2933" s="5"/>
      <c r="F2933" s="5"/>
      <c r="G2933" s="53">
        <f t="shared" si="90"/>
        <v>0</v>
      </c>
      <c r="H2933" s="48" t="e">
        <f t="shared" si="91"/>
        <v>#DIV/0!</v>
      </c>
      <c r="K2933" s="5"/>
    </row>
    <row r="2934" spans="3:11" x14ac:dyDescent="0.45">
      <c r="C2934" s="28"/>
      <c r="D2934" s="2"/>
      <c r="E2934" s="5"/>
      <c r="F2934" s="5"/>
      <c r="G2934" s="53">
        <f t="shared" si="90"/>
        <v>0</v>
      </c>
      <c r="H2934" s="48" t="e">
        <f t="shared" si="91"/>
        <v>#DIV/0!</v>
      </c>
      <c r="K2934" s="5"/>
    </row>
    <row r="2935" spans="3:11" x14ac:dyDescent="0.45">
      <c r="C2935" s="28"/>
      <c r="D2935" s="2"/>
      <c r="E2935" s="5"/>
      <c r="F2935" s="5"/>
      <c r="G2935" s="53">
        <f t="shared" si="90"/>
        <v>0</v>
      </c>
      <c r="H2935" s="48" t="e">
        <f t="shared" si="91"/>
        <v>#DIV/0!</v>
      </c>
      <c r="K2935" s="5"/>
    </row>
    <row r="2936" spans="3:11" x14ac:dyDescent="0.45">
      <c r="C2936" s="28"/>
      <c r="D2936" s="2"/>
      <c r="E2936" s="5"/>
      <c r="F2936" s="5"/>
      <c r="G2936" s="53">
        <f t="shared" si="90"/>
        <v>0</v>
      </c>
      <c r="H2936" s="48" t="e">
        <f t="shared" si="91"/>
        <v>#DIV/0!</v>
      </c>
      <c r="K2936" s="5"/>
    </row>
    <row r="2937" spans="3:11" x14ac:dyDescent="0.45">
      <c r="C2937" s="28"/>
      <c r="D2937" s="2"/>
      <c r="E2937" s="5"/>
      <c r="F2937" s="5"/>
      <c r="G2937" s="53">
        <f t="shared" si="90"/>
        <v>0</v>
      </c>
      <c r="H2937" s="48" t="e">
        <f t="shared" si="91"/>
        <v>#DIV/0!</v>
      </c>
      <c r="K2937" s="5"/>
    </row>
    <row r="2938" spans="3:11" x14ac:dyDescent="0.45">
      <c r="C2938" s="28"/>
      <c r="D2938" s="2"/>
      <c r="E2938" s="5"/>
      <c r="F2938" s="5"/>
      <c r="G2938" s="53">
        <f t="shared" si="90"/>
        <v>0</v>
      </c>
      <c r="H2938" s="48" t="e">
        <f t="shared" si="91"/>
        <v>#DIV/0!</v>
      </c>
      <c r="K2938" s="5"/>
    </row>
    <row r="2939" spans="3:11" x14ac:dyDescent="0.45">
      <c r="C2939" s="28"/>
      <c r="D2939" s="2"/>
      <c r="E2939" s="5"/>
      <c r="F2939" s="5"/>
      <c r="G2939" s="53">
        <f t="shared" si="90"/>
        <v>0</v>
      </c>
      <c r="H2939" s="48" t="e">
        <f t="shared" si="91"/>
        <v>#DIV/0!</v>
      </c>
      <c r="K2939" s="5"/>
    </row>
    <row r="2940" spans="3:11" x14ac:dyDescent="0.45">
      <c r="C2940" s="28"/>
      <c r="D2940" s="2"/>
      <c r="E2940" s="5"/>
      <c r="F2940" s="5"/>
      <c r="G2940" s="53">
        <f t="shared" si="90"/>
        <v>0</v>
      </c>
      <c r="H2940" s="48" t="e">
        <f t="shared" si="91"/>
        <v>#DIV/0!</v>
      </c>
      <c r="K2940" s="5"/>
    </row>
    <row r="2941" spans="3:11" x14ac:dyDescent="0.45">
      <c r="C2941" s="28"/>
      <c r="D2941" s="2"/>
      <c r="E2941" s="5"/>
      <c r="F2941" s="5"/>
      <c r="G2941" s="53">
        <f t="shared" si="90"/>
        <v>0</v>
      </c>
      <c r="H2941" s="48" t="e">
        <f t="shared" si="91"/>
        <v>#DIV/0!</v>
      </c>
      <c r="K2941" s="5"/>
    </row>
    <row r="2942" spans="3:11" x14ac:dyDescent="0.45">
      <c r="C2942" s="28"/>
      <c r="D2942" s="2"/>
      <c r="E2942" s="5"/>
      <c r="F2942" s="5"/>
      <c r="G2942" s="53">
        <f t="shared" si="90"/>
        <v>0</v>
      </c>
      <c r="H2942" s="48" t="e">
        <f t="shared" si="91"/>
        <v>#DIV/0!</v>
      </c>
      <c r="K2942" s="5"/>
    </row>
    <row r="2943" spans="3:11" x14ac:dyDescent="0.45">
      <c r="C2943" s="28"/>
      <c r="D2943" s="2"/>
      <c r="E2943" s="5"/>
      <c r="F2943" s="5"/>
      <c r="G2943" s="53">
        <f t="shared" si="90"/>
        <v>0</v>
      </c>
      <c r="H2943" s="48" t="e">
        <f t="shared" si="91"/>
        <v>#DIV/0!</v>
      </c>
      <c r="K2943" s="5"/>
    </row>
    <row r="2944" spans="3:11" x14ac:dyDescent="0.45">
      <c r="C2944" s="28"/>
      <c r="D2944" s="2"/>
      <c r="E2944" s="5"/>
      <c r="F2944" s="5"/>
      <c r="G2944" s="53">
        <f t="shared" si="90"/>
        <v>0</v>
      </c>
      <c r="H2944" s="48" t="e">
        <f t="shared" si="91"/>
        <v>#DIV/0!</v>
      </c>
      <c r="K2944" s="5"/>
    </row>
    <row r="2945" spans="3:11" x14ac:dyDescent="0.45">
      <c r="C2945" s="28"/>
      <c r="D2945" s="2"/>
      <c r="E2945" s="5"/>
      <c r="F2945" s="5"/>
      <c r="G2945" s="53">
        <f t="shared" si="90"/>
        <v>0</v>
      </c>
      <c r="H2945" s="48" t="e">
        <f t="shared" si="91"/>
        <v>#DIV/0!</v>
      </c>
      <c r="K2945" s="5"/>
    </row>
    <row r="2946" spans="3:11" x14ac:dyDescent="0.45">
      <c r="C2946" s="28"/>
      <c r="D2946" s="2"/>
      <c r="E2946" s="5"/>
      <c r="F2946" s="5"/>
      <c r="G2946" s="53">
        <f t="shared" si="90"/>
        <v>0</v>
      </c>
      <c r="H2946" s="48" t="e">
        <f t="shared" si="91"/>
        <v>#DIV/0!</v>
      </c>
      <c r="K2946" s="5"/>
    </row>
    <row r="2947" spans="3:11" x14ac:dyDescent="0.45">
      <c r="C2947" s="28"/>
      <c r="D2947" s="2"/>
      <c r="E2947" s="5"/>
      <c r="F2947" s="5"/>
      <c r="G2947" s="53">
        <f t="shared" si="90"/>
        <v>0</v>
      </c>
      <c r="H2947" s="48" t="e">
        <f t="shared" si="91"/>
        <v>#DIV/0!</v>
      </c>
      <c r="K2947" s="5"/>
    </row>
    <row r="2948" spans="3:11" x14ac:dyDescent="0.45">
      <c r="C2948" s="28"/>
      <c r="D2948" s="2"/>
      <c r="E2948" s="5"/>
      <c r="F2948" s="5"/>
      <c r="G2948" s="53">
        <f t="shared" si="90"/>
        <v>0</v>
      </c>
      <c r="H2948" s="48" t="e">
        <f t="shared" si="91"/>
        <v>#DIV/0!</v>
      </c>
      <c r="K2948" s="5"/>
    </row>
    <row r="2949" spans="3:11" x14ac:dyDescent="0.45">
      <c r="C2949" s="28"/>
      <c r="D2949" s="2"/>
      <c r="E2949" s="5"/>
      <c r="F2949" s="5"/>
      <c r="G2949" s="53">
        <f t="shared" si="90"/>
        <v>0</v>
      </c>
      <c r="H2949" s="48" t="e">
        <f t="shared" si="91"/>
        <v>#DIV/0!</v>
      </c>
      <c r="K2949" s="5"/>
    </row>
    <row r="2950" spans="3:11" x14ac:dyDescent="0.45">
      <c r="C2950" s="28"/>
      <c r="D2950" s="2"/>
      <c r="E2950" s="5"/>
      <c r="F2950" s="5"/>
      <c r="G2950" s="53">
        <f t="shared" si="90"/>
        <v>0</v>
      </c>
      <c r="H2950" s="48" t="e">
        <f t="shared" si="91"/>
        <v>#DIV/0!</v>
      </c>
      <c r="K2950" s="5"/>
    </row>
    <row r="2951" spans="3:11" x14ac:dyDescent="0.45">
      <c r="C2951" s="28"/>
      <c r="D2951" s="2"/>
      <c r="E2951" s="5"/>
      <c r="F2951" s="5"/>
      <c r="G2951" s="53">
        <f t="shared" si="90"/>
        <v>0</v>
      </c>
      <c r="H2951" s="48" t="e">
        <f t="shared" si="91"/>
        <v>#DIV/0!</v>
      </c>
      <c r="K2951" s="5"/>
    </row>
    <row r="2952" spans="3:11" x14ac:dyDescent="0.45">
      <c r="C2952" s="28"/>
      <c r="D2952" s="2"/>
      <c r="E2952" s="5"/>
      <c r="F2952" s="5"/>
      <c r="G2952" s="53">
        <f t="shared" si="90"/>
        <v>0</v>
      </c>
      <c r="H2952" s="48" t="e">
        <f t="shared" si="91"/>
        <v>#DIV/0!</v>
      </c>
      <c r="K2952" s="5"/>
    </row>
    <row r="2953" spans="3:11" x14ac:dyDescent="0.45">
      <c r="C2953" s="28"/>
      <c r="D2953" s="2"/>
      <c r="E2953" s="5"/>
      <c r="F2953" s="5"/>
      <c r="G2953" s="53">
        <f t="shared" si="90"/>
        <v>0</v>
      </c>
      <c r="H2953" s="48" t="e">
        <f t="shared" si="91"/>
        <v>#DIV/0!</v>
      </c>
      <c r="K2953" s="5"/>
    </row>
    <row r="2954" spans="3:11" x14ac:dyDescent="0.45">
      <c r="C2954" s="28"/>
      <c r="D2954" s="2"/>
      <c r="E2954" s="5"/>
      <c r="F2954" s="5"/>
      <c r="G2954" s="53">
        <f t="shared" si="90"/>
        <v>0</v>
      </c>
      <c r="H2954" s="48" t="e">
        <f t="shared" si="91"/>
        <v>#DIV/0!</v>
      </c>
      <c r="K2954" s="5"/>
    </row>
    <row r="2955" spans="3:11" x14ac:dyDescent="0.45">
      <c r="C2955" s="28"/>
      <c r="D2955" s="2"/>
      <c r="E2955" s="5"/>
      <c r="F2955" s="5"/>
      <c r="G2955" s="53">
        <f t="shared" si="90"/>
        <v>0</v>
      </c>
      <c r="H2955" s="48" t="e">
        <f t="shared" si="91"/>
        <v>#DIV/0!</v>
      </c>
      <c r="K2955" s="5"/>
    </row>
    <row r="2956" spans="3:11" x14ac:dyDescent="0.45">
      <c r="C2956" s="28"/>
      <c r="D2956" s="2"/>
      <c r="E2956" s="5"/>
      <c r="F2956" s="5"/>
      <c r="G2956" s="53">
        <f t="shared" si="90"/>
        <v>0</v>
      </c>
      <c r="H2956" s="48" t="e">
        <f t="shared" si="91"/>
        <v>#DIV/0!</v>
      </c>
      <c r="K2956" s="5"/>
    </row>
    <row r="2957" spans="3:11" x14ac:dyDescent="0.45">
      <c r="C2957" s="28"/>
      <c r="D2957" s="2"/>
      <c r="E2957" s="5"/>
      <c r="F2957" s="5"/>
      <c r="G2957" s="53">
        <f t="shared" si="90"/>
        <v>0</v>
      </c>
      <c r="H2957" s="48" t="e">
        <f t="shared" si="91"/>
        <v>#DIV/0!</v>
      </c>
      <c r="K2957" s="5"/>
    </row>
    <row r="2958" spans="3:11" x14ac:dyDescent="0.45">
      <c r="C2958" s="28"/>
      <c r="D2958" s="2"/>
      <c r="E2958" s="5"/>
      <c r="F2958" s="5"/>
      <c r="G2958" s="53">
        <f t="shared" si="90"/>
        <v>0</v>
      </c>
      <c r="H2958" s="48" t="e">
        <f t="shared" si="91"/>
        <v>#DIV/0!</v>
      </c>
      <c r="K2958" s="5"/>
    </row>
    <row r="2959" spans="3:11" x14ac:dyDescent="0.45">
      <c r="C2959" s="28"/>
      <c r="D2959" s="2"/>
      <c r="E2959" s="5"/>
      <c r="F2959" s="5"/>
      <c r="G2959" s="53">
        <f t="shared" si="90"/>
        <v>0</v>
      </c>
      <c r="H2959" s="48" t="e">
        <f t="shared" si="91"/>
        <v>#DIV/0!</v>
      </c>
      <c r="K2959" s="5"/>
    </row>
    <row r="2960" spans="3:11" x14ac:dyDescent="0.45">
      <c r="C2960" s="28"/>
      <c r="D2960" s="2"/>
      <c r="E2960" s="5"/>
      <c r="F2960" s="5"/>
      <c r="G2960" s="53">
        <f t="shared" si="90"/>
        <v>0</v>
      </c>
      <c r="H2960" s="48" t="e">
        <f t="shared" si="91"/>
        <v>#DIV/0!</v>
      </c>
      <c r="K2960" s="5"/>
    </row>
    <row r="2961" spans="3:11" x14ac:dyDescent="0.45">
      <c r="C2961" s="28"/>
      <c r="D2961" s="2"/>
      <c r="E2961" s="5"/>
      <c r="F2961" s="5"/>
      <c r="G2961" s="53">
        <f t="shared" si="90"/>
        <v>0</v>
      </c>
      <c r="H2961" s="48" t="e">
        <f t="shared" si="91"/>
        <v>#DIV/0!</v>
      </c>
      <c r="K2961" s="5"/>
    </row>
    <row r="2962" spans="3:11" x14ac:dyDescent="0.45">
      <c r="C2962" s="28"/>
      <c r="D2962" s="2"/>
      <c r="E2962" s="5"/>
      <c r="F2962" s="5"/>
      <c r="G2962" s="53">
        <f t="shared" si="90"/>
        <v>0</v>
      </c>
      <c r="H2962" s="48" t="e">
        <f t="shared" si="91"/>
        <v>#DIV/0!</v>
      </c>
      <c r="K2962" s="5"/>
    </row>
    <row r="2963" spans="3:11" x14ac:dyDescent="0.45">
      <c r="C2963" s="28"/>
      <c r="D2963" s="2"/>
      <c r="E2963" s="5"/>
      <c r="F2963" s="5"/>
      <c r="G2963" s="53">
        <f t="shared" si="90"/>
        <v>0</v>
      </c>
      <c r="H2963" s="48" t="e">
        <f t="shared" si="91"/>
        <v>#DIV/0!</v>
      </c>
      <c r="K2963" s="5"/>
    </row>
    <row r="2964" spans="3:11" x14ac:dyDescent="0.45">
      <c r="C2964" s="28"/>
      <c r="D2964" s="2"/>
      <c r="E2964" s="5"/>
      <c r="F2964" s="5"/>
      <c r="G2964" s="53">
        <f t="shared" si="90"/>
        <v>0</v>
      </c>
      <c r="H2964" s="48" t="e">
        <f t="shared" si="91"/>
        <v>#DIV/0!</v>
      </c>
      <c r="K2964" s="5"/>
    </row>
    <row r="2965" spans="3:11" x14ac:dyDescent="0.45">
      <c r="C2965" s="28"/>
      <c r="D2965" s="2"/>
      <c r="E2965" s="5"/>
      <c r="F2965" s="5"/>
      <c r="G2965" s="53">
        <f t="shared" si="90"/>
        <v>0</v>
      </c>
      <c r="H2965" s="48" t="e">
        <f t="shared" si="91"/>
        <v>#DIV/0!</v>
      </c>
      <c r="K2965" s="5"/>
    </row>
    <row r="2966" spans="3:11" x14ac:dyDescent="0.45">
      <c r="C2966" s="28"/>
      <c r="D2966" s="2"/>
      <c r="E2966" s="5"/>
      <c r="F2966" s="5"/>
      <c r="G2966" s="53">
        <f t="shared" si="90"/>
        <v>0</v>
      </c>
      <c r="H2966" s="48" t="e">
        <f t="shared" si="91"/>
        <v>#DIV/0!</v>
      </c>
      <c r="K2966" s="5"/>
    </row>
    <row r="2967" spans="3:11" x14ac:dyDescent="0.45">
      <c r="C2967" s="28"/>
      <c r="D2967" s="2"/>
      <c r="E2967" s="5"/>
      <c r="F2967" s="5"/>
      <c r="G2967" s="53">
        <f t="shared" si="90"/>
        <v>0</v>
      </c>
      <c r="H2967" s="48" t="e">
        <f t="shared" si="91"/>
        <v>#DIV/0!</v>
      </c>
      <c r="K2967" s="5"/>
    </row>
    <row r="2968" spans="3:11" x14ac:dyDescent="0.45">
      <c r="C2968" s="28"/>
      <c r="D2968" s="2"/>
      <c r="E2968" s="5"/>
      <c r="F2968" s="5"/>
      <c r="G2968" s="53">
        <f t="shared" si="90"/>
        <v>0</v>
      </c>
      <c r="H2968" s="48" t="e">
        <f t="shared" si="91"/>
        <v>#DIV/0!</v>
      </c>
      <c r="K2968" s="5"/>
    </row>
    <row r="2969" spans="3:11" x14ac:dyDescent="0.45">
      <c r="C2969" s="28"/>
      <c r="D2969" s="2"/>
      <c r="E2969" s="5"/>
      <c r="F2969" s="5"/>
      <c r="G2969" s="53">
        <f t="shared" si="90"/>
        <v>0</v>
      </c>
      <c r="H2969" s="48" t="e">
        <f t="shared" si="91"/>
        <v>#DIV/0!</v>
      </c>
      <c r="K2969" s="5"/>
    </row>
    <row r="2970" spans="3:11" x14ac:dyDescent="0.45">
      <c r="C2970" s="28"/>
      <c r="D2970" s="2"/>
      <c r="E2970" s="5"/>
      <c r="F2970" s="5"/>
      <c r="G2970" s="53">
        <f t="shared" si="90"/>
        <v>0</v>
      </c>
      <c r="H2970" s="48" t="e">
        <f t="shared" si="91"/>
        <v>#DIV/0!</v>
      </c>
      <c r="K2970" s="5"/>
    </row>
    <row r="2971" spans="3:11" x14ac:dyDescent="0.45">
      <c r="C2971" s="28"/>
      <c r="D2971" s="2"/>
      <c r="E2971" s="5"/>
      <c r="F2971" s="5"/>
      <c r="G2971" s="53">
        <f t="shared" si="90"/>
        <v>0</v>
      </c>
      <c r="H2971" s="48" t="e">
        <f t="shared" si="91"/>
        <v>#DIV/0!</v>
      </c>
      <c r="K2971" s="5"/>
    </row>
    <row r="2972" spans="3:11" x14ac:dyDescent="0.45">
      <c r="C2972" s="28"/>
      <c r="D2972" s="2"/>
      <c r="E2972" s="5"/>
      <c r="F2972" s="5"/>
      <c r="G2972" s="53">
        <f t="shared" si="90"/>
        <v>0</v>
      </c>
      <c r="H2972" s="48" t="e">
        <f t="shared" si="91"/>
        <v>#DIV/0!</v>
      </c>
      <c r="K2972" s="5"/>
    </row>
    <row r="2973" spans="3:11" x14ac:dyDescent="0.45">
      <c r="C2973" s="28"/>
      <c r="D2973" s="2"/>
      <c r="E2973" s="5"/>
      <c r="F2973" s="5"/>
      <c r="G2973" s="53">
        <f t="shared" si="90"/>
        <v>0</v>
      </c>
      <c r="H2973" s="48" t="e">
        <f t="shared" si="91"/>
        <v>#DIV/0!</v>
      </c>
      <c r="K2973" s="5"/>
    </row>
    <row r="2974" spans="3:11" x14ac:dyDescent="0.45">
      <c r="C2974" s="28"/>
      <c r="D2974" s="2"/>
      <c r="E2974" s="5"/>
      <c r="F2974" s="5"/>
      <c r="G2974" s="53">
        <f t="shared" si="90"/>
        <v>0</v>
      </c>
      <c r="H2974" s="48" t="e">
        <f t="shared" si="91"/>
        <v>#DIV/0!</v>
      </c>
      <c r="K2974" s="5"/>
    </row>
    <row r="2975" spans="3:11" x14ac:dyDescent="0.45">
      <c r="C2975" s="28"/>
      <c r="D2975" s="2"/>
      <c r="E2975" s="5"/>
      <c r="F2975" s="5"/>
      <c r="G2975" s="53">
        <f t="shared" si="90"/>
        <v>0</v>
      </c>
      <c r="H2975" s="48" t="e">
        <f t="shared" si="91"/>
        <v>#DIV/0!</v>
      </c>
      <c r="K2975" s="5"/>
    </row>
    <row r="2976" spans="3:11" x14ac:dyDescent="0.45">
      <c r="C2976" s="28"/>
      <c r="D2976" s="2"/>
      <c r="E2976" s="5"/>
      <c r="F2976" s="5"/>
      <c r="G2976" s="53">
        <f t="shared" si="90"/>
        <v>0</v>
      </c>
      <c r="H2976" s="48" t="e">
        <f t="shared" si="91"/>
        <v>#DIV/0!</v>
      </c>
      <c r="K2976" s="5"/>
    </row>
    <row r="2977" spans="3:11" x14ac:dyDescent="0.45">
      <c r="C2977" s="28"/>
      <c r="D2977" s="2"/>
      <c r="E2977" s="5"/>
      <c r="F2977" s="5"/>
      <c r="G2977" s="53">
        <f t="shared" si="90"/>
        <v>0</v>
      </c>
      <c r="H2977" s="48" t="e">
        <f t="shared" si="91"/>
        <v>#DIV/0!</v>
      </c>
      <c r="K2977" s="5"/>
    </row>
    <row r="2978" spans="3:11" x14ac:dyDescent="0.45">
      <c r="C2978" s="28"/>
      <c r="D2978" s="2"/>
      <c r="E2978" s="5"/>
      <c r="F2978" s="5"/>
      <c r="G2978" s="53">
        <f t="shared" si="90"/>
        <v>0</v>
      </c>
      <c r="H2978" s="48" t="e">
        <f t="shared" si="91"/>
        <v>#DIV/0!</v>
      </c>
      <c r="K2978" s="5"/>
    </row>
    <row r="2979" spans="3:11" x14ac:dyDescent="0.45">
      <c r="C2979" s="28"/>
      <c r="D2979" s="2"/>
      <c r="E2979" s="5"/>
      <c r="F2979" s="5"/>
      <c r="G2979" s="53">
        <f t="shared" si="90"/>
        <v>0</v>
      </c>
      <c r="H2979" s="48" t="e">
        <f t="shared" si="91"/>
        <v>#DIV/0!</v>
      </c>
      <c r="K2979" s="5"/>
    </row>
    <row r="2980" spans="3:11" x14ac:dyDescent="0.45">
      <c r="C2980" s="28"/>
      <c r="D2980" s="2"/>
      <c r="E2980" s="5"/>
      <c r="F2980" s="5"/>
      <c r="G2980" s="53">
        <f t="shared" si="90"/>
        <v>0</v>
      </c>
      <c r="H2980" s="48" t="e">
        <f t="shared" si="91"/>
        <v>#DIV/0!</v>
      </c>
      <c r="K2980" s="5"/>
    </row>
    <row r="2981" spans="3:11" x14ac:dyDescent="0.45">
      <c r="C2981" s="28"/>
      <c r="D2981" s="2"/>
      <c r="E2981" s="5"/>
      <c r="F2981" s="5"/>
      <c r="G2981" s="53">
        <f t="shared" si="90"/>
        <v>0</v>
      </c>
      <c r="H2981" s="48" t="e">
        <f t="shared" si="91"/>
        <v>#DIV/0!</v>
      </c>
      <c r="K2981" s="5"/>
    </row>
    <row r="2982" spans="3:11" x14ac:dyDescent="0.45">
      <c r="C2982" s="28"/>
      <c r="D2982" s="2"/>
      <c r="E2982" s="5"/>
      <c r="F2982" s="5"/>
      <c r="G2982" s="53">
        <f t="shared" si="90"/>
        <v>0</v>
      </c>
      <c r="H2982" s="48" t="e">
        <f t="shared" si="91"/>
        <v>#DIV/0!</v>
      </c>
      <c r="K2982" s="5"/>
    </row>
    <row r="2983" spans="3:11" x14ac:dyDescent="0.45">
      <c r="C2983" s="28"/>
      <c r="D2983" s="2"/>
      <c r="E2983" s="5"/>
      <c r="F2983" s="5"/>
      <c r="G2983" s="53">
        <f t="shared" ref="G2983:G3046" si="92">E2983-F2983</f>
        <v>0</v>
      </c>
      <c r="H2983" s="48" t="e">
        <f t="shared" ref="H2983:H3046" si="93">G2983/E2983</f>
        <v>#DIV/0!</v>
      </c>
      <c r="K2983" s="5"/>
    </row>
    <row r="2984" spans="3:11" x14ac:dyDescent="0.45">
      <c r="C2984" s="28"/>
      <c r="D2984" s="2"/>
      <c r="E2984" s="5"/>
      <c r="F2984" s="5"/>
      <c r="G2984" s="53">
        <f t="shared" si="92"/>
        <v>0</v>
      </c>
      <c r="H2984" s="48" t="e">
        <f t="shared" si="93"/>
        <v>#DIV/0!</v>
      </c>
      <c r="K2984" s="5"/>
    </row>
    <row r="2985" spans="3:11" x14ac:dyDescent="0.45">
      <c r="C2985" s="28"/>
      <c r="D2985" s="2"/>
      <c r="E2985" s="5"/>
      <c r="F2985" s="5"/>
      <c r="G2985" s="53">
        <f t="shared" si="92"/>
        <v>0</v>
      </c>
      <c r="H2985" s="48" t="e">
        <f t="shared" si="93"/>
        <v>#DIV/0!</v>
      </c>
      <c r="K2985" s="5"/>
    </row>
    <row r="2986" spans="3:11" x14ac:dyDescent="0.45">
      <c r="C2986" s="28"/>
      <c r="D2986" s="2"/>
      <c r="E2986" s="5"/>
      <c r="F2986" s="5"/>
      <c r="G2986" s="53">
        <f t="shared" si="92"/>
        <v>0</v>
      </c>
      <c r="H2986" s="48" t="e">
        <f t="shared" si="93"/>
        <v>#DIV/0!</v>
      </c>
      <c r="K2986" s="5"/>
    </row>
    <row r="2987" spans="3:11" x14ac:dyDescent="0.45">
      <c r="C2987" s="28"/>
      <c r="D2987" s="2"/>
      <c r="E2987" s="5"/>
      <c r="F2987" s="5"/>
      <c r="G2987" s="53">
        <f t="shared" si="92"/>
        <v>0</v>
      </c>
      <c r="H2987" s="48" t="e">
        <f t="shared" si="93"/>
        <v>#DIV/0!</v>
      </c>
      <c r="K2987" s="5"/>
    </row>
    <row r="2988" spans="3:11" x14ac:dyDescent="0.45">
      <c r="C2988" s="28"/>
      <c r="D2988" s="2"/>
      <c r="E2988" s="5"/>
      <c r="F2988" s="5"/>
      <c r="G2988" s="53">
        <f t="shared" si="92"/>
        <v>0</v>
      </c>
      <c r="H2988" s="48" t="e">
        <f t="shared" si="93"/>
        <v>#DIV/0!</v>
      </c>
      <c r="K2988" s="5"/>
    </row>
    <row r="2989" spans="3:11" x14ac:dyDescent="0.45">
      <c r="C2989" s="28"/>
      <c r="D2989" s="2"/>
      <c r="E2989" s="5"/>
      <c r="F2989" s="5"/>
      <c r="G2989" s="53">
        <f t="shared" si="92"/>
        <v>0</v>
      </c>
      <c r="H2989" s="48" t="e">
        <f t="shared" si="93"/>
        <v>#DIV/0!</v>
      </c>
      <c r="K2989" s="5"/>
    </row>
    <row r="2990" spans="3:11" x14ac:dyDescent="0.45">
      <c r="C2990" s="28"/>
      <c r="D2990" s="2"/>
      <c r="E2990" s="5"/>
      <c r="F2990" s="5"/>
      <c r="G2990" s="53">
        <f t="shared" si="92"/>
        <v>0</v>
      </c>
      <c r="H2990" s="48" t="e">
        <f t="shared" si="93"/>
        <v>#DIV/0!</v>
      </c>
      <c r="K2990" s="5"/>
    </row>
    <row r="2991" spans="3:11" x14ac:dyDescent="0.45">
      <c r="C2991" s="28"/>
      <c r="D2991" s="2"/>
      <c r="E2991" s="5"/>
      <c r="F2991" s="5"/>
      <c r="G2991" s="53">
        <f t="shared" si="92"/>
        <v>0</v>
      </c>
      <c r="H2991" s="48" t="e">
        <f t="shared" si="93"/>
        <v>#DIV/0!</v>
      </c>
      <c r="K2991" s="5"/>
    </row>
    <row r="2992" spans="3:11" x14ac:dyDescent="0.45">
      <c r="C2992" s="28"/>
      <c r="D2992" s="2"/>
      <c r="E2992" s="5"/>
      <c r="F2992" s="5"/>
      <c r="G2992" s="53">
        <f t="shared" si="92"/>
        <v>0</v>
      </c>
      <c r="H2992" s="48" t="e">
        <f t="shared" si="93"/>
        <v>#DIV/0!</v>
      </c>
      <c r="K2992" s="5"/>
    </row>
    <row r="2993" spans="3:11" x14ac:dyDescent="0.45">
      <c r="C2993" s="28"/>
      <c r="D2993" s="2"/>
      <c r="E2993" s="5"/>
      <c r="F2993" s="5"/>
      <c r="G2993" s="53">
        <f t="shared" si="92"/>
        <v>0</v>
      </c>
      <c r="H2993" s="48" t="e">
        <f t="shared" si="93"/>
        <v>#DIV/0!</v>
      </c>
      <c r="K2993" s="5"/>
    </row>
    <row r="2994" spans="3:11" x14ac:dyDescent="0.45">
      <c r="C2994" s="28"/>
      <c r="D2994" s="2"/>
      <c r="E2994" s="5"/>
      <c r="F2994" s="5"/>
      <c r="G2994" s="53">
        <f t="shared" si="92"/>
        <v>0</v>
      </c>
      <c r="H2994" s="48" t="e">
        <f t="shared" si="93"/>
        <v>#DIV/0!</v>
      </c>
      <c r="K2994" s="5"/>
    </row>
    <row r="2995" spans="3:11" x14ac:dyDescent="0.45">
      <c r="C2995" s="28"/>
      <c r="D2995" s="2"/>
      <c r="E2995" s="5"/>
      <c r="F2995" s="5"/>
      <c r="G2995" s="53">
        <f t="shared" si="92"/>
        <v>0</v>
      </c>
      <c r="H2995" s="48" t="e">
        <f t="shared" si="93"/>
        <v>#DIV/0!</v>
      </c>
      <c r="K2995" s="5"/>
    </row>
    <row r="2996" spans="3:11" x14ac:dyDescent="0.45">
      <c r="C2996" s="28"/>
      <c r="D2996" s="2"/>
      <c r="E2996" s="5"/>
      <c r="F2996" s="5"/>
      <c r="G2996" s="53">
        <f t="shared" si="92"/>
        <v>0</v>
      </c>
      <c r="H2996" s="48" t="e">
        <f t="shared" si="93"/>
        <v>#DIV/0!</v>
      </c>
      <c r="K2996" s="5"/>
    </row>
    <row r="2997" spans="3:11" x14ac:dyDescent="0.45">
      <c r="C2997" s="28"/>
      <c r="D2997" s="2"/>
      <c r="E2997" s="5"/>
      <c r="F2997" s="5"/>
      <c r="G2997" s="53">
        <f t="shared" si="92"/>
        <v>0</v>
      </c>
      <c r="H2997" s="48" t="e">
        <f t="shared" si="93"/>
        <v>#DIV/0!</v>
      </c>
      <c r="K2997" s="5"/>
    </row>
    <row r="2998" spans="3:11" x14ac:dyDescent="0.45">
      <c r="C2998" s="28"/>
      <c r="D2998" s="2"/>
      <c r="E2998" s="5"/>
      <c r="F2998" s="5"/>
      <c r="G2998" s="53">
        <f t="shared" si="92"/>
        <v>0</v>
      </c>
      <c r="H2998" s="48" t="e">
        <f t="shared" si="93"/>
        <v>#DIV/0!</v>
      </c>
      <c r="K2998" s="5"/>
    </row>
    <row r="2999" spans="3:11" x14ac:dyDescent="0.45">
      <c r="C2999" s="28"/>
      <c r="D2999" s="2"/>
      <c r="E2999" s="5"/>
      <c r="F2999" s="5"/>
      <c r="G2999" s="53">
        <f t="shared" si="92"/>
        <v>0</v>
      </c>
      <c r="H2999" s="48" t="e">
        <f t="shared" si="93"/>
        <v>#DIV/0!</v>
      </c>
      <c r="K2999" s="5"/>
    </row>
    <row r="3000" spans="3:11" x14ac:dyDescent="0.45">
      <c r="C3000" s="28"/>
      <c r="D3000" s="2"/>
      <c r="E3000" s="5"/>
      <c r="F3000" s="5"/>
      <c r="G3000" s="53">
        <f t="shared" si="92"/>
        <v>0</v>
      </c>
      <c r="H3000" s="48" t="e">
        <f t="shared" si="93"/>
        <v>#DIV/0!</v>
      </c>
      <c r="K3000" s="5"/>
    </row>
    <row r="3001" spans="3:11" x14ac:dyDescent="0.45">
      <c r="C3001" s="28"/>
      <c r="D3001" s="2"/>
      <c r="E3001" s="5"/>
      <c r="F3001" s="5"/>
      <c r="G3001" s="53">
        <f t="shared" si="92"/>
        <v>0</v>
      </c>
      <c r="H3001" s="48" t="e">
        <f t="shared" si="93"/>
        <v>#DIV/0!</v>
      </c>
      <c r="K3001" s="5"/>
    </row>
    <row r="3002" spans="3:11" x14ac:dyDescent="0.45">
      <c r="C3002" s="28"/>
      <c r="D3002" s="2"/>
      <c r="E3002" s="5"/>
      <c r="F3002" s="5"/>
      <c r="G3002" s="53">
        <f t="shared" si="92"/>
        <v>0</v>
      </c>
      <c r="H3002" s="48" t="e">
        <f t="shared" si="93"/>
        <v>#DIV/0!</v>
      </c>
      <c r="K3002" s="5"/>
    </row>
    <row r="3003" spans="3:11" x14ac:dyDescent="0.45">
      <c r="C3003" s="28"/>
      <c r="D3003" s="2"/>
      <c r="E3003" s="5"/>
      <c r="F3003" s="5"/>
      <c r="G3003" s="53">
        <f t="shared" si="92"/>
        <v>0</v>
      </c>
      <c r="H3003" s="48" t="e">
        <f t="shared" si="93"/>
        <v>#DIV/0!</v>
      </c>
      <c r="K3003" s="5"/>
    </row>
    <row r="3004" spans="3:11" x14ac:dyDescent="0.45">
      <c r="C3004" s="28"/>
      <c r="D3004" s="2"/>
      <c r="E3004" s="5"/>
      <c r="F3004" s="5"/>
      <c r="G3004" s="53">
        <f t="shared" si="92"/>
        <v>0</v>
      </c>
      <c r="H3004" s="48" t="e">
        <f t="shared" si="93"/>
        <v>#DIV/0!</v>
      </c>
      <c r="K3004" s="5"/>
    </row>
    <row r="3005" spans="3:11" x14ac:dyDescent="0.45">
      <c r="C3005" s="28"/>
      <c r="D3005" s="2"/>
      <c r="E3005" s="5"/>
      <c r="F3005" s="5"/>
      <c r="G3005" s="53">
        <f t="shared" si="92"/>
        <v>0</v>
      </c>
      <c r="H3005" s="48" t="e">
        <f t="shared" si="93"/>
        <v>#DIV/0!</v>
      </c>
      <c r="K3005" s="5"/>
    </row>
    <row r="3006" spans="3:11" x14ac:dyDescent="0.45">
      <c r="C3006" s="28"/>
      <c r="D3006" s="2"/>
      <c r="E3006" s="5"/>
      <c r="F3006" s="5"/>
      <c r="G3006" s="53">
        <f t="shared" si="92"/>
        <v>0</v>
      </c>
      <c r="H3006" s="48" t="e">
        <f t="shared" si="93"/>
        <v>#DIV/0!</v>
      </c>
      <c r="K3006" s="5"/>
    </row>
    <row r="3007" spans="3:11" x14ac:dyDescent="0.45">
      <c r="C3007" s="28"/>
      <c r="D3007" s="2"/>
      <c r="E3007" s="5"/>
      <c r="F3007" s="5"/>
      <c r="G3007" s="53">
        <f t="shared" si="92"/>
        <v>0</v>
      </c>
      <c r="H3007" s="48" t="e">
        <f t="shared" si="93"/>
        <v>#DIV/0!</v>
      </c>
      <c r="K3007" s="5"/>
    </row>
    <row r="3008" spans="3:11" x14ac:dyDescent="0.45">
      <c r="C3008" s="28"/>
      <c r="D3008" s="2"/>
      <c r="E3008" s="5"/>
      <c r="F3008" s="5"/>
      <c r="G3008" s="53">
        <f t="shared" si="92"/>
        <v>0</v>
      </c>
      <c r="H3008" s="48" t="e">
        <f t="shared" si="93"/>
        <v>#DIV/0!</v>
      </c>
      <c r="K3008" s="5"/>
    </row>
    <row r="3009" spans="3:11" x14ac:dyDescent="0.45">
      <c r="C3009" s="28"/>
      <c r="D3009" s="2"/>
      <c r="E3009" s="5"/>
      <c r="F3009" s="5"/>
      <c r="G3009" s="53">
        <f t="shared" si="92"/>
        <v>0</v>
      </c>
      <c r="H3009" s="48" t="e">
        <f t="shared" si="93"/>
        <v>#DIV/0!</v>
      </c>
      <c r="K3009" s="5"/>
    </row>
    <row r="3010" spans="3:11" x14ac:dyDescent="0.45">
      <c r="C3010" s="28"/>
      <c r="D3010" s="2"/>
      <c r="E3010" s="5"/>
      <c r="F3010" s="5"/>
      <c r="G3010" s="53">
        <f t="shared" si="92"/>
        <v>0</v>
      </c>
      <c r="H3010" s="48" t="e">
        <f t="shared" si="93"/>
        <v>#DIV/0!</v>
      </c>
      <c r="K3010" s="5"/>
    </row>
    <row r="3011" spans="3:11" x14ac:dyDescent="0.45">
      <c r="C3011" s="28"/>
      <c r="D3011" s="2"/>
      <c r="E3011" s="5"/>
      <c r="F3011" s="5"/>
      <c r="G3011" s="53">
        <f t="shared" si="92"/>
        <v>0</v>
      </c>
      <c r="H3011" s="48" t="e">
        <f t="shared" si="93"/>
        <v>#DIV/0!</v>
      </c>
      <c r="K3011" s="5"/>
    </row>
    <row r="3012" spans="3:11" x14ac:dyDescent="0.45">
      <c r="C3012" s="28"/>
      <c r="D3012" s="2"/>
      <c r="E3012" s="5"/>
      <c r="F3012" s="5"/>
      <c r="G3012" s="53">
        <f t="shared" si="92"/>
        <v>0</v>
      </c>
      <c r="H3012" s="48" t="e">
        <f t="shared" si="93"/>
        <v>#DIV/0!</v>
      </c>
      <c r="K3012" s="5"/>
    </row>
    <row r="3013" spans="3:11" x14ac:dyDescent="0.45">
      <c r="C3013" s="28"/>
      <c r="D3013" s="2"/>
      <c r="E3013" s="5"/>
      <c r="F3013" s="5"/>
      <c r="G3013" s="53">
        <f t="shared" si="92"/>
        <v>0</v>
      </c>
      <c r="H3013" s="48" t="e">
        <f t="shared" si="93"/>
        <v>#DIV/0!</v>
      </c>
      <c r="K3013" s="5"/>
    </row>
    <row r="3014" spans="3:11" x14ac:dyDescent="0.45">
      <c r="C3014" s="28"/>
      <c r="D3014" s="2"/>
      <c r="E3014" s="5"/>
      <c r="F3014" s="5"/>
      <c r="G3014" s="53">
        <f t="shared" si="92"/>
        <v>0</v>
      </c>
      <c r="H3014" s="48" t="e">
        <f t="shared" si="93"/>
        <v>#DIV/0!</v>
      </c>
      <c r="K3014" s="5"/>
    </row>
    <row r="3015" spans="3:11" x14ac:dyDescent="0.45">
      <c r="C3015" s="28"/>
      <c r="D3015" s="2"/>
      <c r="E3015" s="5"/>
      <c r="F3015" s="5"/>
      <c r="G3015" s="53">
        <f t="shared" si="92"/>
        <v>0</v>
      </c>
      <c r="H3015" s="48" t="e">
        <f t="shared" si="93"/>
        <v>#DIV/0!</v>
      </c>
      <c r="K3015" s="5"/>
    </row>
    <row r="3016" spans="3:11" x14ac:dyDescent="0.45">
      <c r="C3016" s="28"/>
      <c r="D3016" s="2"/>
      <c r="E3016" s="5"/>
      <c r="F3016" s="5"/>
      <c r="G3016" s="53">
        <f t="shared" si="92"/>
        <v>0</v>
      </c>
      <c r="H3016" s="48" t="e">
        <f t="shared" si="93"/>
        <v>#DIV/0!</v>
      </c>
      <c r="K3016" s="5"/>
    </row>
    <row r="3017" spans="3:11" x14ac:dyDescent="0.45">
      <c r="C3017" s="28"/>
      <c r="D3017" s="2"/>
      <c r="E3017" s="5"/>
      <c r="F3017" s="5"/>
      <c r="G3017" s="53">
        <f t="shared" si="92"/>
        <v>0</v>
      </c>
      <c r="H3017" s="48" t="e">
        <f t="shared" si="93"/>
        <v>#DIV/0!</v>
      </c>
      <c r="K3017" s="5"/>
    </row>
    <row r="3018" spans="3:11" x14ac:dyDescent="0.45">
      <c r="C3018" s="28"/>
      <c r="D3018" s="2"/>
      <c r="E3018" s="5"/>
      <c r="F3018" s="5"/>
      <c r="G3018" s="53">
        <f t="shared" si="92"/>
        <v>0</v>
      </c>
      <c r="H3018" s="48" t="e">
        <f t="shared" si="93"/>
        <v>#DIV/0!</v>
      </c>
      <c r="K3018" s="5"/>
    </row>
    <row r="3019" spans="3:11" x14ac:dyDescent="0.45">
      <c r="C3019" s="28"/>
      <c r="D3019" s="2"/>
      <c r="E3019" s="5"/>
      <c r="F3019" s="5"/>
      <c r="G3019" s="53">
        <f t="shared" si="92"/>
        <v>0</v>
      </c>
      <c r="H3019" s="48" t="e">
        <f t="shared" si="93"/>
        <v>#DIV/0!</v>
      </c>
      <c r="K3019" s="5"/>
    </row>
    <row r="3020" spans="3:11" x14ac:dyDescent="0.45">
      <c r="C3020" s="28"/>
      <c r="D3020" s="2"/>
      <c r="E3020" s="5"/>
      <c r="F3020" s="5"/>
      <c r="G3020" s="53">
        <f t="shared" si="92"/>
        <v>0</v>
      </c>
      <c r="H3020" s="48" t="e">
        <f t="shared" si="93"/>
        <v>#DIV/0!</v>
      </c>
      <c r="K3020" s="5"/>
    </row>
    <row r="3021" spans="3:11" x14ac:dyDescent="0.45">
      <c r="C3021" s="28"/>
      <c r="D3021" s="2"/>
      <c r="E3021" s="5"/>
      <c r="F3021" s="5"/>
      <c r="G3021" s="53">
        <f t="shared" si="92"/>
        <v>0</v>
      </c>
      <c r="H3021" s="48" t="e">
        <f t="shared" si="93"/>
        <v>#DIV/0!</v>
      </c>
      <c r="K3021" s="5"/>
    </row>
    <row r="3022" spans="3:11" x14ac:dyDescent="0.45">
      <c r="C3022" s="28"/>
      <c r="D3022" s="2"/>
      <c r="E3022" s="5"/>
      <c r="F3022" s="5"/>
      <c r="G3022" s="53">
        <f t="shared" si="92"/>
        <v>0</v>
      </c>
      <c r="H3022" s="48" t="e">
        <f t="shared" si="93"/>
        <v>#DIV/0!</v>
      </c>
      <c r="K3022" s="5"/>
    </row>
    <row r="3023" spans="3:11" x14ac:dyDescent="0.45">
      <c r="C3023" s="28"/>
      <c r="D3023" s="2"/>
      <c r="E3023" s="5"/>
      <c r="F3023" s="5"/>
      <c r="G3023" s="53">
        <f t="shared" si="92"/>
        <v>0</v>
      </c>
      <c r="H3023" s="48" t="e">
        <f t="shared" si="93"/>
        <v>#DIV/0!</v>
      </c>
      <c r="K3023" s="5"/>
    </row>
    <row r="3024" spans="3:11" x14ac:dyDescent="0.45">
      <c r="C3024" s="28"/>
      <c r="D3024" s="2"/>
      <c r="E3024" s="5"/>
      <c r="F3024" s="5"/>
      <c r="G3024" s="53">
        <f t="shared" si="92"/>
        <v>0</v>
      </c>
      <c r="H3024" s="48" t="e">
        <f t="shared" si="93"/>
        <v>#DIV/0!</v>
      </c>
      <c r="K3024" s="5"/>
    </row>
    <row r="3025" spans="3:11" x14ac:dyDescent="0.45">
      <c r="C3025" s="28"/>
      <c r="D3025" s="2"/>
      <c r="E3025" s="5"/>
      <c r="F3025" s="5"/>
      <c r="G3025" s="53">
        <f t="shared" si="92"/>
        <v>0</v>
      </c>
      <c r="H3025" s="48" t="e">
        <f t="shared" si="93"/>
        <v>#DIV/0!</v>
      </c>
      <c r="K3025" s="5"/>
    </row>
    <row r="3026" spans="3:11" x14ac:dyDescent="0.45">
      <c r="C3026" s="28"/>
      <c r="D3026" s="2"/>
      <c r="E3026" s="5"/>
      <c r="F3026" s="5"/>
      <c r="G3026" s="53">
        <f t="shared" si="92"/>
        <v>0</v>
      </c>
      <c r="H3026" s="48" t="e">
        <f t="shared" si="93"/>
        <v>#DIV/0!</v>
      </c>
      <c r="K3026" s="5"/>
    </row>
    <row r="3027" spans="3:11" x14ac:dyDescent="0.45">
      <c r="C3027" s="28"/>
      <c r="D3027" s="2"/>
      <c r="E3027" s="5"/>
      <c r="F3027" s="5"/>
      <c r="G3027" s="53">
        <f t="shared" si="92"/>
        <v>0</v>
      </c>
      <c r="H3027" s="48" t="e">
        <f t="shared" si="93"/>
        <v>#DIV/0!</v>
      </c>
      <c r="K3027" s="5"/>
    </row>
    <row r="3028" spans="3:11" x14ac:dyDescent="0.45">
      <c r="C3028" s="28"/>
      <c r="D3028" s="2"/>
      <c r="E3028" s="5"/>
      <c r="F3028" s="5"/>
      <c r="G3028" s="53">
        <f t="shared" si="92"/>
        <v>0</v>
      </c>
      <c r="H3028" s="48" t="e">
        <f t="shared" si="93"/>
        <v>#DIV/0!</v>
      </c>
      <c r="K3028" s="5"/>
    </row>
    <row r="3029" spans="3:11" x14ac:dyDescent="0.45">
      <c r="C3029" s="28"/>
      <c r="D3029" s="2"/>
      <c r="E3029" s="5"/>
      <c r="F3029" s="5"/>
      <c r="G3029" s="53">
        <f t="shared" si="92"/>
        <v>0</v>
      </c>
      <c r="H3029" s="48" t="e">
        <f t="shared" si="93"/>
        <v>#DIV/0!</v>
      </c>
      <c r="K3029" s="5"/>
    </row>
    <row r="3030" spans="3:11" x14ac:dyDescent="0.45">
      <c r="C3030" s="28"/>
      <c r="D3030" s="2"/>
      <c r="E3030" s="5"/>
      <c r="F3030" s="5"/>
      <c r="G3030" s="53">
        <f t="shared" si="92"/>
        <v>0</v>
      </c>
      <c r="H3030" s="48" t="e">
        <f t="shared" si="93"/>
        <v>#DIV/0!</v>
      </c>
      <c r="K3030" s="5"/>
    </row>
    <row r="3031" spans="3:11" x14ac:dyDescent="0.45">
      <c r="C3031" s="28"/>
      <c r="D3031" s="2"/>
      <c r="E3031" s="5"/>
      <c r="F3031" s="5"/>
      <c r="G3031" s="53">
        <f t="shared" si="92"/>
        <v>0</v>
      </c>
      <c r="H3031" s="48" t="e">
        <f t="shared" si="93"/>
        <v>#DIV/0!</v>
      </c>
      <c r="K3031" s="5"/>
    </row>
    <row r="3032" spans="3:11" x14ac:dyDescent="0.45">
      <c r="C3032" s="28"/>
      <c r="D3032" s="2"/>
      <c r="E3032" s="5"/>
      <c r="F3032" s="5"/>
      <c r="G3032" s="53">
        <f t="shared" si="92"/>
        <v>0</v>
      </c>
      <c r="H3032" s="48" t="e">
        <f t="shared" si="93"/>
        <v>#DIV/0!</v>
      </c>
      <c r="K3032" s="5"/>
    </row>
    <row r="3033" spans="3:11" x14ac:dyDescent="0.45">
      <c r="C3033" s="28"/>
      <c r="D3033" s="2"/>
      <c r="E3033" s="5"/>
      <c r="F3033" s="5"/>
      <c r="G3033" s="53">
        <f t="shared" si="92"/>
        <v>0</v>
      </c>
      <c r="H3033" s="48" t="e">
        <f t="shared" si="93"/>
        <v>#DIV/0!</v>
      </c>
      <c r="K3033" s="5"/>
    </row>
    <row r="3034" spans="3:11" x14ac:dyDescent="0.45">
      <c r="C3034" s="28"/>
      <c r="D3034" s="2"/>
      <c r="E3034" s="5"/>
      <c r="F3034" s="5"/>
      <c r="G3034" s="53">
        <f t="shared" si="92"/>
        <v>0</v>
      </c>
      <c r="H3034" s="48" t="e">
        <f t="shared" si="93"/>
        <v>#DIV/0!</v>
      </c>
      <c r="K3034" s="5"/>
    </row>
    <row r="3035" spans="3:11" x14ac:dyDescent="0.45">
      <c r="C3035" s="28"/>
      <c r="D3035" s="2"/>
      <c r="E3035" s="5"/>
      <c r="F3035" s="5"/>
      <c r="G3035" s="53">
        <f t="shared" si="92"/>
        <v>0</v>
      </c>
      <c r="H3035" s="48" t="e">
        <f t="shared" si="93"/>
        <v>#DIV/0!</v>
      </c>
      <c r="K3035" s="5"/>
    </row>
    <row r="3036" spans="3:11" x14ac:dyDescent="0.45">
      <c r="C3036" s="28"/>
      <c r="D3036" s="2"/>
      <c r="E3036" s="5"/>
      <c r="F3036" s="5"/>
      <c r="G3036" s="53">
        <f t="shared" si="92"/>
        <v>0</v>
      </c>
      <c r="H3036" s="48" t="e">
        <f t="shared" si="93"/>
        <v>#DIV/0!</v>
      </c>
      <c r="K3036" s="5"/>
    </row>
    <row r="3037" spans="3:11" x14ac:dyDescent="0.45">
      <c r="C3037" s="28"/>
      <c r="D3037" s="2"/>
      <c r="E3037" s="5"/>
      <c r="F3037" s="5"/>
      <c r="G3037" s="53">
        <f t="shared" si="92"/>
        <v>0</v>
      </c>
      <c r="H3037" s="48" t="e">
        <f t="shared" si="93"/>
        <v>#DIV/0!</v>
      </c>
      <c r="K3037" s="5"/>
    </row>
    <row r="3038" spans="3:11" x14ac:dyDescent="0.45">
      <c r="C3038" s="28"/>
      <c r="D3038" s="2"/>
      <c r="E3038" s="5"/>
      <c r="F3038" s="5"/>
      <c r="G3038" s="53">
        <f t="shared" si="92"/>
        <v>0</v>
      </c>
      <c r="H3038" s="48" t="e">
        <f t="shared" si="93"/>
        <v>#DIV/0!</v>
      </c>
      <c r="K3038" s="5"/>
    </row>
    <row r="3039" spans="3:11" x14ac:dyDescent="0.45">
      <c r="C3039" s="28"/>
      <c r="D3039" s="2"/>
      <c r="E3039" s="5"/>
      <c r="F3039" s="5"/>
      <c r="G3039" s="53">
        <f t="shared" si="92"/>
        <v>0</v>
      </c>
      <c r="H3039" s="48" t="e">
        <f t="shared" si="93"/>
        <v>#DIV/0!</v>
      </c>
      <c r="K3039" s="5"/>
    </row>
    <row r="3040" spans="3:11" x14ac:dyDescent="0.45">
      <c r="C3040" s="28"/>
      <c r="D3040" s="2"/>
      <c r="E3040" s="5"/>
      <c r="F3040" s="5"/>
      <c r="G3040" s="53">
        <f t="shared" si="92"/>
        <v>0</v>
      </c>
      <c r="H3040" s="48" t="e">
        <f t="shared" si="93"/>
        <v>#DIV/0!</v>
      </c>
      <c r="K3040" s="5"/>
    </row>
    <row r="3041" spans="3:11" x14ac:dyDescent="0.45">
      <c r="C3041" s="28"/>
      <c r="D3041" s="2"/>
      <c r="E3041" s="5"/>
      <c r="F3041" s="5"/>
      <c r="G3041" s="53">
        <f t="shared" si="92"/>
        <v>0</v>
      </c>
      <c r="H3041" s="48" t="e">
        <f t="shared" si="93"/>
        <v>#DIV/0!</v>
      </c>
      <c r="K3041" s="5"/>
    </row>
    <row r="3042" spans="3:11" x14ac:dyDescent="0.45">
      <c r="C3042" s="28"/>
      <c r="D3042" s="2"/>
      <c r="E3042" s="5"/>
      <c r="F3042" s="5"/>
      <c r="G3042" s="53">
        <f t="shared" si="92"/>
        <v>0</v>
      </c>
      <c r="H3042" s="48" t="e">
        <f t="shared" si="93"/>
        <v>#DIV/0!</v>
      </c>
      <c r="K3042" s="5"/>
    </row>
    <row r="3043" spans="3:11" x14ac:dyDescent="0.45">
      <c r="C3043" s="28"/>
      <c r="D3043" s="2"/>
      <c r="E3043" s="5"/>
      <c r="F3043" s="5"/>
      <c r="G3043" s="53">
        <f t="shared" si="92"/>
        <v>0</v>
      </c>
      <c r="H3043" s="48" t="e">
        <f t="shared" si="93"/>
        <v>#DIV/0!</v>
      </c>
      <c r="K3043" s="5"/>
    </row>
    <row r="3044" spans="3:11" x14ac:dyDescent="0.45">
      <c r="C3044" s="28"/>
      <c r="D3044" s="2"/>
      <c r="E3044" s="5"/>
      <c r="F3044" s="5"/>
      <c r="G3044" s="53">
        <f t="shared" si="92"/>
        <v>0</v>
      </c>
      <c r="H3044" s="48" t="e">
        <f t="shared" si="93"/>
        <v>#DIV/0!</v>
      </c>
      <c r="K3044" s="5"/>
    </row>
    <row r="3045" spans="3:11" x14ac:dyDescent="0.45">
      <c r="C3045" s="28"/>
      <c r="D3045" s="2"/>
      <c r="E3045" s="5"/>
      <c r="F3045" s="5"/>
      <c r="G3045" s="53">
        <f t="shared" si="92"/>
        <v>0</v>
      </c>
      <c r="H3045" s="48" t="e">
        <f t="shared" si="93"/>
        <v>#DIV/0!</v>
      </c>
      <c r="K3045" s="5"/>
    </row>
    <row r="3046" spans="3:11" x14ac:dyDescent="0.45">
      <c r="C3046" s="28"/>
      <c r="D3046" s="2"/>
      <c r="E3046" s="5"/>
      <c r="F3046" s="5"/>
      <c r="G3046" s="53">
        <f t="shared" si="92"/>
        <v>0</v>
      </c>
      <c r="H3046" s="48" t="e">
        <f t="shared" si="93"/>
        <v>#DIV/0!</v>
      </c>
      <c r="K3046" s="5"/>
    </row>
    <row r="3047" spans="3:11" x14ac:dyDescent="0.45">
      <c r="C3047" s="28"/>
      <c r="D3047" s="2"/>
      <c r="E3047" s="5"/>
      <c r="F3047" s="5"/>
      <c r="G3047" s="53">
        <f t="shared" ref="G3047:G3110" si="94">E3047-F3047</f>
        <v>0</v>
      </c>
      <c r="H3047" s="48" t="e">
        <f t="shared" ref="H3047:H3110" si="95">G3047/E3047</f>
        <v>#DIV/0!</v>
      </c>
      <c r="K3047" s="5"/>
    </row>
    <row r="3048" spans="3:11" x14ac:dyDescent="0.45">
      <c r="C3048" s="28"/>
      <c r="D3048" s="2"/>
      <c r="E3048" s="5"/>
      <c r="F3048" s="5"/>
      <c r="G3048" s="53">
        <f t="shared" si="94"/>
        <v>0</v>
      </c>
      <c r="H3048" s="48" t="e">
        <f t="shared" si="95"/>
        <v>#DIV/0!</v>
      </c>
      <c r="K3048" s="5"/>
    </row>
    <row r="3049" spans="3:11" x14ac:dyDescent="0.45">
      <c r="C3049" s="28"/>
      <c r="D3049" s="2"/>
      <c r="E3049" s="5"/>
      <c r="F3049" s="5"/>
      <c r="G3049" s="53">
        <f t="shared" si="94"/>
        <v>0</v>
      </c>
      <c r="H3049" s="48" t="e">
        <f t="shared" si="95"/>
        <v>#DIV/0!</v>
      </c>
      <c r="K3049" s="5"/>
    </row>
    <row r="3050" spans="3:11" x14ac:dyDescent="0.45">
      <c r="C3050" s="28"/>
      <c r="D3050" s="2"/>
      <c r="E3050" s="5"/>
      <c r="F3050" s="5"/>
      <c r="G3050" s="53">
        <f t="shared" si="94"/>
        <v>0</v>
      </c>
      <c r="H3050" s="48" t="e">
        <f t="shared" si="95"/>
        <v>#DIV/0!</v>
      </c>
      <c r="K3050" s="5"/>
    </row>
    <row r="3051" spans="3:11" x14ac:dyDescent="0.45">
      <c r="C3051" s="28"/>
      <c r="D3051" s="2"/>
      <c r="E3051" s="5"/>
      <c r="F3051" s="5"/>
      <c r="G3051" s="53">
        <f t="shared" si="94"/>
        <v>0</v>
      </c>
      <c r="H3051" s="48" t="e">
        <f t="shared" si="95"/>
        <v>#DIV/0!</v>
      </c>
      <c r="K3051" s="5"/>
    </row>
    <row r="3052" spans="3:11" x14ac:dyDescent="0.45">
      <c r="C3052" s="28"/>
      <c r="D3052" s="2"/>
      <c r="E3052" s="5"/>
      <c r="F3052" s="5"/>
      <c r="G3052" s="53">
        <f t="shared" si="94"/>
        <v>0</v>
      </c>
      <c r="H3052" s="48" t="e">
        <f t="shared" si="95"/>
        <v>#DIV/0!</v>
      </c>
      <c r="K3052" s="5"/>
    </row>
    <row r="3053" spans="3:11" x14ac:dyDescent="0.45">
      <c r="C3053" s="28"/>
      <c r="D3053" s="2"/>
      <c r="E3053" s="5"/>
      <c r="F3053" s="5"/>
      <c r="G3053" s="53">
        <f t="shared" si="94"/>
        <v>0</v>
      </c>
      <c r="H3053" s="48" t="e">
        <f t="shared" si="95"/>
        <v>#DIV/0!</v>
      </c>
      <c r="K3053" s="5"/>
    </row>
    <row r="3054" spans="3:11" x14ac:dyDescent="0.45">
      <c r="C3054" s="28"/>
      <c r="D3054" s="2"/>
      <c r="E3054" s="5"/>
      <c r="F3054" s="5"/>
      <c r="G3054" s="53">
        <f t="shared" si="94"/>
        <v>0</v>
      </c>
      <c r="H3054" s="48" t="e">
        <f t="shared" si="95"/>
        <v>#DIV/0!</v>
      </c>
      <c r="K3054" s="5"/>
    </row>
    <row r="3055" spans="3:11" x14ac:dyDescent="0.45">
      <c r="C3055" s="28"/>
      <c r="D3055" s="2"/>
      <c r="E3055" s="5"/>
      <c r="F3055" s="5"/>
      <c r="G3055" s="53">
        <f t="shared" si="94"/>
        <v>0</v>
      </c>
      <c r="H3055" s="48" t="e">
        <f t="shared" si="95"/>
        <v>#DIV/0!</v>
      </c>
      <c r="K3055" s="5"/>
    </row>
    <row r="3056" spans="3:11" x14ac:dyDescent="0.45">
      <c r="C3056" s="28"/>
      <c r="D3056" s="2"/>
      <c r="E3056" s="5"/>
      <c r="F3056" s="5"/>
      <c r="G3056" s="53">
        <f t="shared" si="94"/>
        <v>0</v>
      </c>
      <c r="H3056" s="48" t="e">
        <f t="shared" si="95"/>
        <v>#DIV/0!</v>
      </c>
      <c r="K3056" s="5"/>
    </row>
    <row r="3057" spans="3:11" x14ac:dyDescent="0.45">
      <c r="C3057" s="28"/>
      <c r="D3057" s="2"/>
      <c r="E3057" s="5"/>
      <c r="F3057" s="5"/>
      <c r="G3057" s="53">
        <f t="shared" si="94"/>
        <v>0</v>
      </c>
      <c r="H3057" s="48" t="e">
        <f t="shared" si="95"/>
        <v>#DIV/0!</v>
      </c>
      <c r="K3057" s="5"/>
    </row>
    <row r="3058" spans="3:11" x14ac:dyDescent="0.45">
      <c r="C3058" s="28"/>
      <c r="D3058" s="2"/>
      <c r="E3058" s="5"/>
      <c r="F3058" s="5"/>
      <c r="G3058" s="53">
        <f t="shared" si="94"/>
        <v>0</v>
      </c>
      <c r="H3058" s="48" t="e">
        <f t="shared" si="95"/>
        <v>#DIV/0!</v>
      </c>
      <c r="K3058" s="5"/>
    </row>
    <row r="3059" spans="3:11" x14ac:dyDescent="0.45">
      <c r="C3059" s="28"/>
      <c r="D3059" s="2"/>
      <c r="E3059" s="5"/>
      <c r="F3059" s="5"/>
      <c r="G3059" s="53">
        <f t="shared" si="94"/>
        <v>0</v>
      </c>
      <c r="H3059" s="48" t="e">
        <f t="shared" si="95"/>
        <v>#DIV/0!</v>
      </c>
      <c r="K3059" s="5"/>
    </row>
    <row r="3060" spans="3:11" x14ac:dyDescent="0.45">
      <c r="C3060" s="28"/>
      <c r="D3060" s="2"/>
      <c r="E3060" s="5"/>
      <c r="F3060" s="5"/>
      <c r="G3060" s="53">
        <f t="shared" si="94"/>
        <v>0</v>
      </c>
      <c r="H3060" s="48" t="e">
        <f t="shared" si="95"/>
        <v>#DIV/0!</v>
      </c>
      <c r="K3060" s="5"/>
    </row>
    <row r="3061" spans="3:11" x14ac:dyDescent="0.45">
      <c r="C3061" s="28"/>
      <c r="D3061" s="2"/>
      <c r="E3061" s="5"/>
      <c r="F3061" s="5"/>
      <c r="G3061" s="53">
        <f t="shared" si="94"/>
        <v>0</v>
      </c>
      <c r="H3061" s="48" t="e">
        <f t="shared" si="95"/>
        <v>#DIV/0!</v>
      </c>
      <c r="K3061" s="5"/>
    </row>
    <row r="3062" spans="3:11" x14ac:dyDescent="0.45">
      <c r="C3062" s="28"/>
      <c r="D3062" s="2"/>
      <c r="E3062" s="5"/>
      <c r="F3062" s="5"/>
      <c r="G3062" s="53">
        <f t="shared" si="94"/>
        <v>0</v>
      </c>
      <c r="H3062" s="48" t="e">
        <f t="shared" si="95"/>
        <v>#DIV/0!</v>
      </c>
      <c r="K3062" s="5"/>
    </row>
    <row r="3063" spans="3:11" x14ac:dyDescent="0.45">
      <c r="C3063" s="28"/>
      <c r="D3063" s="2"/>
      <c r="E3063" s="5"/>
      <c r="F3063" s="5"/>
      <c r="G3063" s="53">
        <f t="shared" si="94"/>
        <v>0</v>
      </c>
      <c r="H3063" s="48" t="e">
        <f t="shared" si="95"/>
        <v>#DIV/0!</v>
      </c>
      <c r="K3063" s="5"/>
    </row>
    <row r="3064" spans="3:11" x14ac:dyDescent="0.45">
      <c r="C3064" s="28"/>
      <c r="D3064" s="2"/>
      <c r="E3064" s="5"/>
      <c r="F3064" s="5"/>
      <c r="G3064" s="53">
        <f t="shared" si="94"/>
        <v>0</v>
      </c>
      <c r="H3064" s="48" t="e">
        <f t="shared" si="95"/>
        <v>#DIV/0!</v>
      </c>
      <c r="K3064" s="5"/>
    </row>
    <row r="3065" spans="3:11" x14ac:dyDescent="0.45">
      <c r="C3065" s="28"/>
      <c r="D3065" s="2"/>
      <c r="E3065" s="5"/>
      <c r="F3065" s="5"/>
      <c r="G3065" s="53">
        <f t="shared" si="94"/>
        <v>0</v>
      </c>
      <c r="H3065" s="48" t="e">
        <f t="shared" si="95"/>
        <v>#DIV/0!</v>
      </c>
      <c r="K3065" s="5"/>
    </row>
    <row r="3066" spans="3:11" x14ac:dyDescent="0.45">
      <c r="C3066" s="28"/>
      <c r="D3066" s="2"/>
      <c r="E3066" s="5"/>
      <c r="F3066" s="5"/>
      <c r="G3066" s="53">
        <f t="shared" si="94"/>
        <v>0</v>
      </c>
      <c r="H3066" s="48" t="e">
        <f t="shared" si="95"/>
        <v>#DIV/0!</v>
      </c>
      <c r="K3066" s="5"/>
    </row>
    <row r="3067" spans="3:11" x14ac:dyDescent="0.45">
      <c r="C3067" s="28"/>
      <c r="D3067" s="2"/>
      <c r="E3067" s="5"/>
      <c r="F3067" s="5"/>
      <c r="G3067" s="53">
        <f t="shared" si="94"/>
        <v>0</v>
      </c>
      <c r="H3067" s="48" t="e">
        <f t="shared" si="95"/>
        <v>#DIV/0!</v>
      </c>
      <c r="K3067" s="5"/>
    </row>
    <row r="3068" spans="3:11" x14ac:dyDescent="0.45">
      <c r="C3068" s="28"/>
      <c r="D3068" s="2"/>
      <c r="E3068" s="5"/>
      <c r="F3068" s="5"/>
      <c r="G3068" s="53">
        <f t="shared" si="94"/>
        <v>0</v>
      </c>
      <c r="H3068" s="48" t="e">
        <f t="shared" si="95"/>
        <v>#DIV/0!</v>
      </c>
      <c r="K3068" s="5"/>
    </row>
    <row r="3069" spans="3:11" x14ac:dyDescent="0.45">
      <c r="C3069" s="28"/>
      <c r="D3069" s="2"/>
      <c r="E3069" s="5"/>
      <c r="F3069" s="5"/>
      <c r="G3069" s="53">
        <f t="shared" si="94"/>
        <v>0</v>
      </c>
      <c r="H3069" s="48" t="e">
        <f t="shared" si="95"/>
        <v>#DIV/0!</v>
      </c>
      <c r="K3069" s="5"/>
    </row>
    <row r="3070" spans="3:11" x14ac:dyDescent="0.45">
      <c r="C3070" s="28"/>
      <c r="D3070" s="2"/>
      <c r="E3070" s="5"/>
      <c r="F3070" s="5"/>
      <c r="G3070" s="53">
        <f t="shared" si="94"/>
        <v>0</v>
      </c>
      <c r="H3070" s="48" t="e">
        <f t="shared" si="95"/>
        <v>#DIV/0!</v>
      </c>
      <c r="K3070" s="5"/>
    </row>
    <row r="3071" spans="3:11" x14ac:dyDescent="0.45">
      <c r="C3071" s="28"/>
      <c r="D3071" s="2"/>
      <c r="E3071" s="5"/>
      <c r="F3071" s="5"/>
      <c r="G3071" s="53">
        <f t="shared" si="94"/>
        <v>0</v>
      </c>
      <c r="H3071" s="48" t="e">
        <f t="shared" si="95"/>
        <v>#DIV/0!</v>
      </c>
      <c r="K3071" s="5"/>
    </row>
    <row r="3072" spans="3:11" x14ac:dyDescent="0.45">
      <c r="C3072" s="28"/>
      <c r="D3072" s="2"/>
      <c r="E3072" s="5"/>
      <c r="F3072" s="5"/>
      <c r="G3072" s="53">
        <f t="shared" si="94"/>
        <v>0</v>
      </c>
      <c r="H3072" s="48" t="e">
        <f t="shared" si="95"/>
        <v>#DIV/0!</v>
      </c>
      <c r="K3072" s="5"/>
    </row>
    <row r="3073" spans="3:11" x14ac:dyDescent="0.45">
      <c r="C3073" s="28"/>
      <c r="D3073" s="2"/>
      <c r="E3073" s="5"/>
      <c r="F3073" s="5"/>
      <c r="G3073" s="53">
        <f t="shared" si="94"/>
        <v>0</v>
      </c>
      <c r="H3073" s="48" t="e">
        <f t="shared" si="95"/>
        <v>#DIV/0!</v>
      </c>
      <c r="K3073" s="5"/>
    </row>
    <row r="3074" spans="3:11" x14ac:dyDescent="0.45">
      <c r="C3074" s="28"/>
      <c r="D3074" s="2"/>
      <c r="E3074" s="5"/>
      <c r="F3074" s="5"/>
      <c r="G3074" s="53">
        <f t="shared" si="94"/>
        <v>0</v>
      </c>
      <c r="H3074" s="48" t="e">
        <f t="shared" si="95"/>
        <v>#DIV/0!</v>
      </c>
      <c r="K3074" s="5"/>
    </row>
    <row r="3075" spans="3:11" x14ac:dyDescent="0.45">
      <c r="C3075" s="28"/>
      <c r="D3075" s="2"/>
      <c r="E3075" s="5"/>
      <c r="F3075" s="5"/>
      <c r="G3075" s="53">
        <f t="shared" si="94"/>
        <v>0</v>
      </c>
      <c r="H3075" s="48" t="e">
        <f t="shared" si="95"/>
        <v>#DIV/0!</v>
      </c>
      <c r="K3075" s="5"/>
    </row>
    <row r="3076" spans="3:11" x14ac:dyDescent="0.45">
      <c r="C3076" s="28"/>
      <c r="D3076" s="2"/>
      <c r="E3076" s="5"/>
      <c r="F3076" s="5"/>
      <c r="G3076" s="53">
        <f t="shared" si="94"/>
        <v>0</v>
      </c>
      <c r="H3076" s="48" t="e">
        <f t="shared" si="95"/>
        <v>#DIV/0!</v>
      </c>
      <c r="K3076" s="5"/>
    </row>
    <row r="3077" spans="3:11" x14ac:dyDescent="0.45">
      <c r="C3077" s="28"/>
      <c r="D3077" s="2"/>
      <c r="E3077" s="5"/>
      <c r="F3077" s="5"/>
      <c r="G3077" s="53">
        <f t="shared" si="94"/>
        <v>0</v>
      </c>
      <c r="H3077" s="48" t="e">
        <f t="shared" si="95"/>
        <v>#DIV/0!</v>
      </c>
      <c r="K3077" s="5"/>
    </row>
    <row r="3078" spans="3:11" x14ac:dyDescent="0.45">
      <c r="C3078" s="28"/>
      <c r="D3078" s="2"/>
      <c r="E3078" s="5"/>
      <c r="F3078" s="5"/>
      <c r="G3078" s="53">
        <f t="shared" si="94"/>
        <v>0</v>
      </c>
      <c r="H3078" s="48" t="e">
        <f t="shared" si="95"/>
        <v>#DIV/0!</v>
      </c>
      <c r="K3078" s="5"/>
    </row>
    <row r="3079" spans="3:11" x14ac:dyDescent="0.45">
      <c r="C3079" s="28"/>
      <c r="D3079" s="2"/>
      <c r="E3079" s="5"/>
      <c r="F3079" s="5"/>
      <c r="G3079" s="53">
        <f t="shared" si="94"/>
        <v>0</v>
      </c>
      <c r="H3079" s="48" t="e">
        <f t="shared" si="95"/>
        <v>#DIV/0!</v>
      </c>
      <c r="K3079" s="5"/>
    </row>
    <row r="3080" spans="3:11" x14ac:dyDescent="0.45">
      <c r="C3080" s="28"/>
      <c r="D3080" s="2"/>
      <c r="E3080" s="5"/>
      <c r="F3080" s="5"/>
      <c r="G3080" s="53">
        <f t="shared" si="94"/>
        <v>0</v>
      </c>
      <c r="H3080" s="48" t="e">
        <f t="shared" si="95"/>
        <v>#DIV/0!</v>
      </c>
      <c r="K3080" s="5"/>
    </row>
    <row r="3081" spans="3:11" x14ac:dyDescent="0.45">
      <c r="C3081" s="28"/>
      <c r="D3081" s="2"/>
      <c r="E3081" s="5"/>
      <c r="F3081" s="5"/>
      <c r="G3081" s="53">
        <f t="shared" si="94"/>
        <v>0</v>
      </c>
      <c r="H3081" s="48" t="e">
        <f t="shared" si="95"/>
        <v>#DIV/0!</v>
      </c>
      <c r="K3081" s="5"/>
    </row>
    <row r="3082" spans="3:11" x14ac:dyDescent="0.45">
      <c r="C3082" s="28"/>
      <c r="D3082" s="2"/>
      <c r="E3082" s="5"/>
      <c r="F3082" s="5"/>
      <c r="G3082" s="53">
        <f t="shared" si="94"/>
        <v>0</v>
      </c>
      <c r="H3082" s="48" t="e">
        <f t="shared" si="95"/>
        <v>#DIV/0!</v>
      </c>
      <c r="K3082" s="5"/>
    </row>
    <row r="3083" spans="3:11" x14ac:dyDescent="0.45">
      <c r="C3083" s="28"/>
      <c r="D3083" s="2"/>
      <c r="E3083" s="5"/>
      <c r="F3083" s="5"/>
      <c r="G3083" s="53">
        <f t="shared" si="94"/>
        <v>0</v>
      </c>
      <c r="H3083" s="48" t="e">
        <f t="shared" si="95"/>
        <v>#DIV/0!</v>
      </c>
      <c r="K3083" s="5"/>
    </row>
    <row r="3084" spans="3:11" x14ac:dyDescent="0.45">
      <c r="C3084" s="28"/>
      <c r="D3084" s="2"/>
      <c r="E3084" s="5"/>
      <c r="F3084" s="5"/>
      <c r="G3084" s="53">
        <f t="shared" si="94"/>
        <v>0</v>
      </c>
      <c r="H3084" s="48" t="e">
        <f t="shared" si="95"/>
        <v>#DIV/0!</v>
      </c>
      <c r="K3084" s="5"/>
    </row>
    <row r="3085" spans="3:11" x14ac:dyDescent="0.45">
      <c r="C3085" s="28"/>
      <c r="D3085" s="2"/>
      <c r="E3085" s="5"/>
      <c r="F3085" s="5"/>
      <c r="G3085" s="53">
        <f t="shared" si="94"/>
        <v>0</v>
      </c>
      <c r="H3085" s="48" t="e">
        <f t="shared" si="95"/>
        <v>#DIV/0!</v>
      </c>
      <c r="K3085" s="5"/>
    </row>
    <row r="3086" spans="3:11" x14ac:dyDescent="0.45">
      <c r="C3086" s="28"/>
      <c r="D3086" s="2"/>
      <c r="E3086" s="5"/>
      <c r="F3086" s="5"/>
      <c r="G3086" s="53">
        <f t="shared" si="94"/>
        <v>0</v>
      </c>
      <c r="H3086" s="48" t="e">
        <f t="shared" si="95"/>
        <v>#DIV/0!</v>
      </c>
      <c r="K3086" s="5"/>
    </row>
    <row r="3087" spans="3:11" x14ac:dyDescent="0.45">
      <c r="C3087" s="28"/>
      <c r="D3087" s="2"/>
      <c r="E3087" s="5"/>
      <c r="F3087" s="5"/>
      <c r="G3087" s="53">
        <f t="shared" si="94"/>
        <v>0</v>
      </c>
      <c r="H3087" s="48" t="e">
        <f t="shared" si="95"/>
        <v>#DIV/0!</v>
      </c>
      <c r="K3087" s="5"/>
    </row>
    <row r="3088" spans="3:11" x14ac:dyDescent="0.45">
      <c r="C3088" s="28"/>
      <c r="D3088" s="2"/>
      <c r="E3088" s="5"/>
      <c r="F3088" s="5"/>
      <c r="G3088" s="53">
        <f t="shared" si="94"/>
        <v>0</v>
      </c>
      <c r="H3088" s="48" t="e">
        <f t="shared" si="95"/>
        <v>#DIV/0!</v>
      </c>
      <c r="K3088" s="5"/>
    </row>
    <row r="3089" spans="3:11" x14ac:dyDescent="0.45">
      <c r="C3089" s="28"/>
      <c r="D3089" s="2"/>
      <c r="E3089" s="5"/>
      <c r="F3089" s="5"/>
      <c r="G3089" s="53">
        <f t="shared" si="94"/>
        <v>0</v>
      </c>
      <c r="H3089" s="48" t="e">
        <f t="shared" si="95"/>
        <v>#DIV/0!</v>
      </c>
      <c r="K3089" s="5"/>
    </row>
    <row r="3090" spans="3:11" x14ac:dyDescent="0.45">
      <c r="C3090" s="28"/>
      <c r="D3090" s="2"/>
      <c r="E3090" s="5"/>
      <c r="F3090" s="5"/>
      <c r="G3090" s="53">
        <f t="shared" si="94"/>
        <v>0</v>
      </c>
      <c r="H3090" s="48" t="e">
        <f t="shared" si="95"/>
        <v>#DIV/0!</v>
      </c>
      <c r="K3090" s="5"/>
    </row>
    <row r="3091" spans="3:11" x14ac:dyDescent="0.45">
      <c r="C3091" s="28"/>
      <c r="D3091" s="2"/>
      <c r="E3091" s="5"/>
      <c r="F3091" s="5"/>
      <c r="G3091" s="53">
        <f t="shared" si="94"/>
        <v>0</v>
      </c>
      <c r="H3091" s="48" t="e">
        <f t="shared" si="95"/>
        <v>#DIV/0!</v>
      </c>
      <c r="K3091" s="5"/>
    </row>
    <row r="3092" spans="3:11" x14ac:dyDescent="0.45">
      <c r="C3092" s="28"/>
      <c r="D3092" s="2"/>
      <c r="E3092" s="5"/>
      <c r="F3092" s="5"/>
      <c r="G3092" s="53">
        <f t="shared" si="94"/>
        <v>0</v>
      </c>
      <c r="H3092" s="48" t="e">
        <f t="shared" si="95"/>
        <v>#DIV/0!</v>
      </c>
      <c r="K3092" s="5"/>
    </row>
    <row r="3093" spans="3:11" x14ac:dyDescent="0.45">
      <c r="C3093" s="28"/>
      <c r="D3093" s="2"/>
      <c r="E3093" s="5"/>
      <c r="F3093" s="5"/>
      <c r="G3093" s="53">
        <f t="shared" si="94"/>
        <v>0</v>
      </c>
      <c r="H3093" s="48" t="e">
        <f t="shared" si="95"/>
        <v>#DIV/0!</v>
      </c>
      <c r="K3093" s="5"/>
    </row>
    <row r="3094" spans="3:11" x14ac:dyDescent="0.45">
      <c r="C3094" s="28"/>
      <c r="D3094" s="2"/>
      <c r="E3094" s="5"/>
      <c r="F3094" s="5"/>
      <c r="G3094" s="53">
        <f t="shared" si="94"/>
        <v>0</v>
      </c>
      <c r="H3094" s="48" t="e">
        <f t="shared" si="95"/>
        <v>#DIV/0!</v>
      </c>
      <c r="K3094" s="5"/>
    </row>
    <row r="3095" spans="3:11" x14ac:dyDescent="0.45">
      <c r="C3095" s="28"/>
      <c r="D3095" s="2"/>
      <c r="E3095" s="5"/>
      <c r="F3095" s="5"/>
      <c r="G3095" s="53">
        <f t="shared" si="94"/>
        <v>0</v>
      </c>
      <c r="H3095" s="48" t="e">
        <f t="shared" si="95"/>
        <v>#DIV/0!</v>
      </c>
      <c r="K3095" s="5"/>
    </row>
    <row r="3096" spans="3:11" x14ac:dyDescent="0.45">
      <c r="C3096" s="28"/>
      <c r="D3096" s="2"/>
      <c r="E3096" s="5"/>
      <c r="F3096" s="5"/>
      <c r="G3096" s="53">
        <f t="shared" si="94"/>
        <v>0</v>
      </c>
      <c r="H3096" s="48" t="e">
        <f t="shared" si="95"/>
        <v>#DIV/0!</v>
      </c>
      <c r="K3096" s="5"/>
    </row>
    <row r="3097" spans="3:11" x14ac:dyDescent="0.45">
      <c r="C3097" s="28"/>
      <c r="D3097" s="2"/>
      <c r="E3097" s="5"/>
      <c r="F3097" s="5"/>
      <c r="G3097" s="53">
        <f t="shared" si="94"/>
        <v>0</v>
      </c>
      <c r="H3097" s="48" t="e">
        <f t="shared" si="95"/>
        <v>#DIV/0!</v>
      </c>
      <c r="K3097" s="5"/>
    </row>
    <row r="3098" spans="3:11" x14ac:dyDescent="0.45">
      <c r="C3098" s="28"/>
      <c r="D3098" s="2"/>
      <c r="E3098" s="5"/>
      <c r="F3098" s="5"/>
      <c r="G3098" s="53">
        <f t="shared" si="94"/>
        <v>0</v>
      </c>
      <c r="H3098" s="48" t="e">
        <f t="shared" si="95"/>
        <v>#DIV/0!</v>
      </c>
      <c r="K3098" s="5"/>
    </row>
    <row r="3099" spans="3:11" x14ac:dyDescent="0.45">
      <c r="C3099" s="28"/>
      <c r="D3099" s="2"/>
      <c r="E3099" s="5"/>
      <c r="F3099" s="5"/>
      <c r="G3099" s="53">
        <f t="shared" si="94"/>
        <v>0</v>
      </c>
      <c r="H3099" s="48" t="e">
        <f t="shared" si="95"/>
        <v>#DIV/0!</v>
      </c>
      <c r="K3099" s="5"/>
    </row>
    <row r="3100" spans="3:11" x14ac:dyDescent="0.45">
      <c r="C3100" s="28"/>
      <c r="D3100" s="2"/>
      <c r="E3100" s="5"/>
      <c r="F3100" s="5"/>
      <c r="G3100" s="53">
        <f t="shared" si="94"/>
        <v>0</v>
      </c>
      <c r="H3100" s="48" t="e">
        <f t="shared" si="95"/>
        <v>#DIV/0!</v>
      </c>
      <c r="K3100" s="5"/>
    </row>
    <row r="3101" spans="3:11" x14ac:dyDescent="0.45">
      <c r="C3101" s="28"/>
      <c r="D3101" s="2"/>
      <c r="E3101" s="5"/>
      <c r="F3101" s="5"/>
      <c r="G3101" s="53">
        <f t="shared" si="94"/>
        <v>0</v>
      </c>
      <c r="H3101" s="48" t="e">
        <f t="shared" si="95"/>
        <v>#DIV/0!</v>
      </c>
      <c r="K3101" s="5"/>
    </row>
    <row r="3102" spans="3:11" x14ac:dyDescent="0.45">
      <c r="C3102" s="28"/>
      <c r="D3102" s="2"/>
      <c r="E3102" s="5"/>
      <c r="F3102" s="5"/>
      <c r="G3102" s="53">
        <f t="shared" si="94"/>
        <v>0</v>
      </c>
      <c r="H3102" s="48" t="e">
        <f t="shared" si="95"/>
        <v>#DIV/0!</v>
      </c>
      <c r="K3102" s="5"/>
    </row>
    <row r="3103" spans="3:11" x14ac:dyDescent="0.45">
      <c r="C3103" s="28"/>
      <c r="D3103" s="2"/>
      <c r="E3103" s="5"/>
      <c r="F3103" s="5"/>
      <c r="G3103" s="53">
        <f t="shared" si="94"/>
        <v>0</v>
      </c>
      <c r="H3103" s="48" t="e">
        <f t="shared" si="95"/>
        <v>#DIV/0!</v>
      </c>
      <c r="K3103" s="5"/>
    </row>
    <row r="3104" spans="3:11" x14ac:dyDescent="0.45">
      <c r="C3104" s="28"/>
      <c r="D3104" s="2"/>
      <c r="E3104" s="5"/>
      <c r="F3104" s="5"/>
      <c r="G3104" s="53">
        <f t="shared" si="94"/>
        <v>0</v>
      </c>
      <c r="H3104" s="48" t="e">
        <f t="shared" si="95"/>
        <v>#DIV/0!</v>
      </c>
      <c r="K3104" s="5"/>
    </row>
    <row r="3105" spans="3:11" x14ac:dyDescent="0.45">
      <c r="C3105" s="28"/>
      <c r="D3105" s="2"/>
      <c r="E3105" s="5"/>
      <c r="F3105" s="5"/>
      <c r="G3105" s="53">
        <f t="shared" si="94"/>
        <v>0</v>
      </c>
      <c r="H3105" s="48" t="e">
        <f t="shared" si="95"/>
        <v>#DIV/0!</v>
      </c>
      <c r="K3105" s="5"/>
    </row>
    <row r="3106" spans="3:11" x14ac:dyDescent="0.45">
      <c r="C3106" s="28"/>
      <c r="D3106" s="2"/>
      <c r="E3106" s="5"/>
      <c r="F3106" s="5"/>
      <c r="G3106" s="53">
        <f t="shared" si="94"/>
        <v>0</v>
      </c>
      <c r="H3106" s="48" t="e">
        <f t="shared" si="95"/>
        <v>#DIV/0!</v>
      </c>
      <c r="K3106" s="5"/>
    </row>
    <row r="3107" spans="3:11" x14ac:dyDescent="0.45">
      <c r="C3107" s="28"/>
      <c r="D3107" s="2"/>
      <c r="E3107" s="5"/>
      <c r="F3107" s="5"/>
      <c r="G3107" s="53">
        <f t="shared" si="94"/>
        <v>0</v>
      </c>
      <c r="H3107" s="48" t="e">
        <f t="shared" si="95"/>
        <v>#DIV/0!</v>
      </c>
      <c r="K3107" s="5"/>
    </row>
    <row r="3108" spans="3:11" x14ac:dyDescent="0.45">
      <c r="C3108" s="28"/>
      <c r="D3108" s="2"/>
      <c r="E3108" s="5"/>
      <c r="F3108" s="5"/>
      <c r="G3108" s="53">
        <f t="shared" si="94"/>
        <v>0</v>
      </c>
      <c r="H3108" s="48" t="e">
        <f t="shared" si="95"/>
        <v>#DIV/0!</v>
      </c>
      <c r="K3108" s="5"/>
    </row>
    <row r="3109" spans="3:11" x14ac:dyDescent="0.45">
      <c r="C3109" s="28"/>
      <c r="D3109" s="2"/>
      <c r="E3109" s="5"/>
      <c r="F3109" s="5"/>
      <c r="G3109" s="53">
        <f t="shared" si="94"/>
        <v>0</v>
      </c>
      <c r="H3109" s="48" t="e">
        <f t="shared" si="95"/>
        <v>#DIV/0!</v>
      </c>
      <c r="K3109" s="5"/>
    </row>
    <row r="3110" spans="3:11" x14ac:dyDescent="0.45">
      <c r="C3110" s="28"/>
      <c r="D3110" s="2"/>
      <c r="E3110" s="5"/>
      <c r="F3110" s="5"/>
      <c r="G3110" s="53">
        <f t="shared" si="94"/>
        <v>0</v>
      </c>
      <c r="H3110" s="48" t="e">
        <f t="shared" si="95"/>
        <v>#DIV/0!</v>
      </c>
      <c r="K3110" s="5"/>
    </row>
    <row r="3111" spans="3:11" x14ac:dyDescent="0.45">
      <c r="C3111" s="28"/>
      <c r="D3111" s="2"/>
      <c r="E3111" s="5"/>
      <c r="F3111" s="5"/>
      <c r="G3111" s="53">
        <f t="shared" ref="G3111:G3174" si="96">E3111-F3111</f>
        <v>0</v>
      </c>
      <c r="H3111" s="48" t="e">
        <f t="shared" ref="H3111:H3174" si="97">G3111/E3111</f>
        <v>#DIV/0!</v>
      </c>
      <c r="K3111" s="5"/>
    </row>
    <row r="3112" spans="3:11" x14ac:dyDescent="0.45">
      <c r="C3112" s="28"/>
      <c r="D3112" s="2"/>
      <c r="E3112" s="5"/>
      <c r="F3112" s="5"/>
      <c r="G3112" s="53">
        <f t="shared" si="96"/>
        <v>0</v>
      </c>
      <c r="H3112" s="48" t="e">
        <f t="shared" si="97"/>
        <v>#DIV/0!</v>
      </c>
      <c r="K3112" s="5"/>
    </row>
    <row r="3113" spans="3:11" x14ac:dyDescent="0.45">
      <c r="C3113" s="28"/>
      <c r="D3113" s="2"/>
      <c r="E3113" s="5"/>
      <c r="F3113" s="5"/>
      <c r="G3113" s="53">
        <f t="shared" si="96"/>
        <v>0</v>
      </c>
      <c r="H3113" s="48" t="e">
        <f t="shared" si="97"/>
        <v>#DIV/0!</v>
      </c>
      <c r="K3113" s="5"/>
    </row>
    <row r="3114" spans="3:11" x14ac:dyDescent="0.45">
      <c r="C3114" s="28"/>
      <c r="D3114" s="2"/>
      <c r="E3114" s="5"/>
      <c r="F3114" s="5"/>
      <c r="G3114" s="53">
        <f t="shared" si="96"/>
        <v>0</v>
      </c>
      <c r="H3114" s="48" t="e">
        <f t="shared" si="97"/>
        <v>#DIV/0!</v>
      </c>
      <c r="K3114" s="5"/>
    </row>
    <row r="3115" spans="3:11" x14ac:dyDescent="0.45">
      <c r="C3115" s="28"/>
      <c r="D3115" s="2"/>
      <c r="E3115" s="5"/>
      <c r="F3115" s="5"/>
      <c r="G3115" s="53">
        <f t="shared" si="96"/>
        <v>0</v>
      </c>
      <c r="H3115" s="48" t="e">
        <f t="shared" si="97"/>
        <v>#DIV/0!</v>
      </c>
      <c r="K3115" s="5"/>
    </row>
    <row r="3116" spans="3:11" x14ac:dyDescent="0.45">
      <c r="C3116" s="28"/>
      <c r="D3116" s="2"/>
      <c r="E3116" s="5"/>
      <c r="F3116" s="5"/>
      <c r="G3116" s="53">
        <f t="shared" si="96"/>
        <v>0</v>
      </c>
      <c r="H3116" s="48" t="e">
        <f t="shared" si="97"/>
        <v>#DIV/0!</v>
      </c>
      <c r="K3116" s="5"/>
    </row>
    <row r="3117" spans="3:11" x14ac:dyDescent="0.45">
      <c r="C3117" s="28"/>
      <c r="D3117" s="2"/>
      <c r="E3117" s="5"/>
      <c r="F3117" s="5"/>
      <c r="G3117" s="53">
        <f t="shared" si="96"/>
        <v>0</v>
      </c>
      <c r="H3117" s="48" t="e">
        <f t="shared" si="97"/>
        <v>#DIV/0!</v>
      </c>
      <c r="K3117" s="5"/>
    </row>
    <row r="3118" spans="3:11" x14ac:dyDescent="0.45">
      <c r="C3118" s="28"/>
      <c r="D3118" s="2"/>
      <c r="E3118" s="5"/>
      <c r="F3118" s="5"/>
      <c r="G3118" s="53">
        <f t="shared" si="96"/>
        <v>0</v>
      </c>
      <c r="H3118" s="48" t="e">
        <f t="shared" si="97"/>
        <v>#DIV/0!</v>
      </c>
      <c r="K3118" s="5"/>
    </row>
    <row r="3119" spans="3:11" x14ac:dyDescent="0.45">
      <c r="C3119" s="28"/>
      <c r="D3119" s="2"/>
      <c r="E3119" s="5"/>
      <c r="F3119" s="5"/>
      <c r="G3119" s="53">
        <f t="shared" si="96"/>
        <v>0</v>
      </c>
      <c r="H3119" s="48" t="e">
        <f t="shared" si="97"/>
        <v>#DIV/0!</v>
      </c>
      <c r="K3119" s="5"/>
    </row>
    <row r="3120" spans="3:11" x14ac:dyDescent="0.45">
      <c r="C3120" s="28"/>
      <c r="D3120" s="2"/>
      <c r="E3120" s="5"/>
      <c r="F3120" s="5"/>
      <c r="G3120" s="53">
        <f t="shared" si="96"/>
        <v>0</v>
      </c>
      <c r="H3120" s="48" t="e">
        <f t="shared" si="97"/>
        <v>#DIV/0!</v>
      </c>
      <c r="K3120" s="5"/>
    </row>
    <row r="3121" spans="3:11" x14ac:dyDescent="0.45">
      <c r="C3121" s="28"/>
      <c r="D3121" s="2"/>
      <c r="E3121" s="5"/>
      <c r="F3121" s="5"/>
      <c r="G3121" s="53">
        <f t="shared" si="96"/>
        <v>0</v>
      </c>
      <c r="H3121" s="48" t="e">
        <f t="shared" si="97"/>
        <v>#DIV/0!</v>
      </c>
      <c r="K3121" s="5"/>
    </row>
    <row r="3122" spans="3:11" x14ac:dyDescent="0.45">
      <c r="C3122" s="28"/>
      <c r="D3122" s="2"/>
      <c r="E3122" s="5"/>
      <c r="F3122" s="5"/>
      <c r="G3122" s="53">
        <f t="shared" si="96"/>
        <v>0</v>
      </c>
      <c r="H3122" s="48" t="e">
        <f t="shared" si="97"/>
        <v>#DIV/0!</v>
      </c>
      <c r="K3122" s="5"/>
    </row>
    <row r="3123" spans="3:11" x14ac:dyDescent="0.45">
      <c r="C3123" s="28"/>
      <c r="D3123" s="2"/>
      <c r="E3123" s="5"/>
      <c r="F3123" s="5"/>
      <c r="G3123" s="53">
        <f t="shared" si="96"/>
        <v>0</v>
      </c>
      <c r="H3123" s="48" t="e">
        <f t="shared" si="97"/>
        <v>#DIV/0!</v>
      </c>
      <c r="K3123" s="5"/>
    </row>
    <row r="3124" spans="3:11" x14ac:dyDescent="0.45">
      <c r="C3124" s="28"/>
      <c r="D3124" s="2"/>
      <c r="E3124" s="5"/>
      <c r="F3124" s="5"/>
      <c r="G3124" s="53">
        <f t="shared" si="96"/>
        <v>0</v>
      </c>
      <c r="H3124" s="48" t="e">
        <f t="shared" si="97"/>
        <v>#DIV/0!</v>
      </c>
      <c r="K3124" s="5"/>
    </row>
    <row r="3125" spans="3:11" x14ac:dyDescent="0.45">
      <c r="C3125" s="28"/>
      <c r="D3125" s="2"/>
      <c r="E3125" s="5"/>
      <c r="F3125" s="5"/>
      <c r="G3125" s="53">
        <f t="shared" si="96"/>
        <v>0</v>
      </c>
      <c r="H3125" s="48" t="e">
        <f t="shared" si="97"/>
        <v>#DIV/0!</v>
      </c>
      <c r="K3125" s="5"/>
    </row>
    <row r="3126" spans="3:11" x14ac:dyDescent="0.45">
      <c r="C3126" s="28"/>
      <c r="D3126" s="2"/>
      <c r="E3126" s="5"/>
      <c r="F3126" s="5"/>
      <c r="G3126" s="53">
        <f t="shared" si="96"/>
        <v>0</v>
      </c>
      <c r="H3126" s="48" t="e">
        <f t="shared" si="97"/>
        <v>#DIV/0!</v>
      </c>
      <c r="K3126" s="5"/>
    </row>
    <row r="3127" spans="3:11" x14ac:dyDescent="0.45">
      <c r="C3127" s="28"/>
      <c r="D3127" s="2"/>
      <c r="E3127" s="5"/>
      <c r="F3127" s="5"/>
      <c r="G3127" s="53">
        <f t="shared" si="96"/>
        <v>0</v>
      </c>
      <c r="H3127" s="48" t="e">
        <f t="shared" si="97"/>
        <v>#DIV/0!</v>
      </c>
      <c r="K3127" s="5"/>
    </row>
    <row r="3128" spans="3:11" x14ac:dyDescent="0.45">
      <c r="C3128" s="28"/>
      <c r="D3128" s="2"/>
      <c r="E3128" s="5"/>
      <c r="F3128" s="5"/>
      <c r="G3128" s="53">
        <f t="shared" si="96"/>
        <v>0</v>
      </c>
      <c r="H3128" s="48" t="e">
        <f t="shared" si="97"/>
        <v>#DIV/0!</v>
      </c>
      <c r="K3128" s="5"/>
    </row>
    <row r="3129" spans="3:11" x14ac:dyDescent="0.45">
      <c r="C3129" s="28"/>
      <c r="D3129" s="2"/>
      <c r="E3129" s="5"/>
      <c r="F3129" s="5"/>
      <c r="G3129" s="53">
        <f t="shared" si="96"/>
        <v>0</v>
      </c>
      <c r="H3129" s="48" t="e">
        <f t="shared" si="97"/>
        <v>#DIV/0!</v>
      </c>
      <c r="K3129" s="5"/>
    </row>
    <row r="3130" spans="3:11" x14ac:dyDescent="0.45">
      <c r="C3130" s="28"/>
      <c r="D3130" s="2"/>
      <c r="E3130" s="5"/>
      <c r="F3130" s="5"/>
      <c r="G3130" s="53">
        <f t="shared" si="96"/>
        <v>0</v>
      </c>
      <c r="H3130" s="48" t="e">
        <f t="shared" si="97"/>
        <v>#DIV/0!</v>
      </c>
      <c r="K3130" s="5"/>
    </row>
    <row r="3131" spans="3:11" x14ac:dyDescent="0.45">
      <c r="C3131" s="28"/>
      <c r="D3131" s="2"/>
      <c r="E3131" s="5"/>
      <c r="F3131" s="5"/>
      <c r="G3131" s="53">
        <f t="shared" si="96"/>
        <v>0</v>
      </c>
      <c r="H3131" s="48" t="e">
        <f t="shared" si="97"/>
        <v>#DIV/0!</v>
      </c>
      <c r="K3131" s="5"/>
    </row>
    <row r="3132" spans="3:11" x14ac:dyDescent="0.45">
      <c r="C3132" s="28"/>
      <c r="D3132" s="2"/>
      <c r="E3132" s="5"/>
      <c r="F3132" s="5"/>
      <c r="G3132" s="53">
        <f t="shared" si="96"/>
        <v>0</v>
      </c>
      <c r="H3132" s="48" t="e">
        <f t="shared" si="97"/>
        <v>#DIV/0!</v>
      </c>
      <c r="K3132" s="5"/>
    </row>
    <row r="3133" spans="3:11" x14ac:dyDescent="0.45">
      <c r="C3133" s="28"/>
      <c r="D3133" s="2"/>
      <c r="E3133" s="5"/>
      <c r="F3133" s="5"/>
      <c r="G3133" s="53">
        <f t="shared" si="96"/>
        <v>0</v>
      </c>
      <c r="H3133" s="48" t="e">
        <f t="shared" si="97"/>
        <v>#DIV/0!</v>
      </c>
      <c r="K3133" s="5"/>
    </row>
    <row r="3134" spans="3:11" x14ac:dyDescent="0.45">
      <c r="C3134" s="28"/>
      <c r="D3134" s="2"/>
      <c r="E3134" s="5"/>
      <c r="F3134" s="5"/>
      <c r="G3134" s="53">
        <f t="shared" si="96"/>
        <v>0</v>
      </c>
      <c r="H3134" s="48" t="e">
        <f t="shared" si="97"/>
        <v>#DIV/0!</v>
      </c>
      <c r="K3134" s="5"/>
    </row>
    <row r="3135" spans="3:11" x14ac:dyDescent="0.45">
      <c r="C3135" s="28"/>
      <c r="D3135" s="2"/>
      <c r="E3135" s="5"/>
      <c r="F3135" s="5"/>
      <c r="G3135" s="53">
        <f t="shared" si="96"/>
        <v>0</v>
      </c>
      <c r="H3135" s="48" t="e">
        <f t="shared" si="97"/>
        <v>#DIV/0!</v>
      </c>
      <c r="K3135" s="5"/>
    </row>
    <row r="3136" spans="3:11" x14ac:dyDescent="0.45">
      <c r="C3136" s="28"/>
      <c r="D3136" s="2"/>
      <c r="E3136" s="5"/>
      <c r="F3136" s="5"/>
      <c r="G3136" s="53">
        <f t="shared" si="96"/>
        <v>0</v>
      </c>
      <c r="H3136" s="48" t="e">
        <f t="shared" si="97"/>
        <v>#DIV/0!</v>
      </c>
      <c r="K3136" s="5"/>
    </row>
    <row r="3137" spans="3:11" x14ac:dyDescent="0.45">
      <c r="C3137" s="28"/>
      <c r="D3137" s="2"/>
      <c r="E3137" s="5"/>
      <c r="F3137" s="5"/>
      <c r="G3137" s="53">
        <f t="shared" si="96"/>
        <v>0</v>
      </c>
      <c r="H3137" s="48" t="e">
        <f t="shared" si="97"/>
        <v>#DIV/0!</v>
      </c>
      <c r="K3137" s="5"/>
    </row>
    <row r="3138" spans="3:11" x14ac:dyDescent="0.45">
      <c r="C3138" s="28"/>
      <c r="D3138" s="2"/>
      <c r="E3138" s="5"/>
      <c r="F3138" s="5"/>
      <c r="G3138" s="53">
        <f t="shared" si="96"/>
        <v>0</v>
      </c>
      <c r="H3138" s="48" t="e">
        <f t="shared" si="97"/>
        <v>#DIV/0!</v>
      </c>
      <c r="K3138" s="5"/>
    </row>
    <row r="3139" spans="3:11" x14ac:dyDescent="0.45">
      <c r="C3139" s="28"/>
      <c r="D3139" s="2"/>
      <c r="E3139" s="5"/>
      <c r="F3139" s="5"/>
      <c r="G3139" s="53">
        <f t="shared" si="96"/>
        <v>0</v>
      </c>
      <c r="H3139" s="48" t="e">
        <f t="shared" si="97"/>
        <v>#DIV/0!</v>
      </c>
      <c r="K3139" s="5"/>
    </row>
    <row r="3140" spans="3:11" x14ac:dyDescent="0.45">
      <c r="C3140" s="28"/>
      <c r="D3140" s="2"/>
      <c r="E3140" s="5"/>
      <c r="F3140" s="5"/>
      <c r="G3140" s="53">
        <f t="shared" si="96"/>
        <v>0</v>
      </c>
      <c r="H3140" s="48" t="e">
        <f t="shared" si="97"/>
        <v>#DIV/0!</v>
      </c>
      <c r="K3140" s="5"/>
    </row>
    <row r="3141" spans="3:11" x14ac:dyDescent="0.45">
      <c r="C3141" s="28"/>
      <c r="D3141" s="2"/>
      <c r="E3141" s="5"/>
      <c r="F3141" s="5"/>
      <c r="G3141" s="53">
        <f t="shared" si="96"/>
        <v>0</v>
      </c>
      <c r="H3141" s="48" t="e">
        <f t="shared" si="97"/>
        <v>#DIV/0!</v>
      </c>
      <c r="K3141" s="5"/>
    </row>
    <row r="3142" spans="3:11" x14ac:dyDescent="0.45">
      <c r="C3142" s="28"/>
      <c r="D3142" s="2"/>
      <c r="E3142" s="5"/>
      <c r="F3142" s="5"/>
      <c r="G3142" s="53">
        <f t="shared" si="96"/>
        <v>0</v>
      </c>
      <c r="H3142" s="48" t="e">
        <f t="shared" si="97"/>
        <v>#DIV/0!</v>
      </c>
      <c r="K3142" s="5"/>
    </row>
    <row r="3143" spans="3:11" x14ac:dyDescent="0.45">
      <c r="C3143" s="28"/>
      <c r="D3143" s="2"/>
      <c r="E3143" s="5"/>
      <c r="F3143" s="5"/>
      <c r="G3143" s="53">
        <f t="shared" si="96"/>
        <v>0</v>
      </c>
      <c r="H3143" s="48" t="e">
        <f t="shared" si="97"/>
        <v>#DIV/0!</v>
      </c>
      <c r="K3143" s="5"/>
    </row>
    <row r="3144" spans="3:11" x14ac:dyDescent="0.45">
      <c r="C3144" s="28"/>
      <c r="D3144" s="2"/>
      <c r="E3144" s="5"/>
      <c r="F3144" s="5"/>
      <c r="G3144" s="53">
        <f t="shared" si="96"/>
        <v>0</v>
      </c>
      <c r="H3144" s="48" t="e">
        <f t="shared" si="97"/>
        <v>#DIV/0!</v>
      </c>
      <c r="K3144" s="5"/>
    </row>
    <row r="3145" spans="3:11" x14ac:dyDescent="0.45">
      <c r="C3145" s="28"/>
      <c r="D3145" s="2"/>
      <c r="E3145" s="5"/>
      <c r="F3145" s="5"/>
      <c r="G3145" s="53">
        <f t="shared" si="96"/>
        <v>0</v>
      </c>
      <c r="H3145" s="48" t="e">
        <f t="shared" si="97"/>
        <v>#DIV/0!</v>
      </c>
      <c r="K3145" s="5"/>
    </row>
    <row r="3146" spans="3:11" x14ac:dyDescent="0.45">
      <c r="C3146" s="28"/>
      <c r="D3146" s="2"/>
      <c r="E3146" s="5"/>
      <c r="F3146" s="5"/>
      <c r="G3146" s="53">
        <f t="shared" si="96"/>
        <v>0</v>
      </c>
      <c r="H3146" s="48" t="e">
        <f t="shared" si="97"/>
        <v>#DIV/0!</v>
      </c>
      <c r="K3146" s="5"/>
    </row>
    <row r="3147" spans="3:11" x14ac:dyDescent="0.45">
      <c r="C3147" s="28"/>
      <c r="D3147" s="2"/>
      <c r="E3147" s="5"/>
      <c r="F3147" s="5"/>
      <c r="G3147" s="53">
        <f t="shared" si="96"/>
        <v>0</v>
      </c>
      <c r="H3147" s="48" t="e">
        <f t="shared" si="97"/>
        <v>#DIV/0!</v>
      </c>
      <c r="K3147" s="5"/>
    </row>
    <row r="3148" spans="3:11" x14ac:dyDescent="0.45">
      <c r="C3148" s="28"/>
      <c r="D3148" s="2"/>
      <c r="E3148" s="5"/>
      <c r="F3148" s="5"/>
      <c r="G3148" s="53">
        <f t="shared" si="96"/>
        <v>0</v>
      </c>
      <c r="H3148" s="48" t="e">
        <f t="shared" si="97"/>
        <v>#DIV/0!</v>
      </c>
      <c r="K3148" s="5"/>
    </row>
    <row r="3149" spans="3:11" x14ac:dyDescent="0.45">
      <c r="C3149" s="28"/>
      <c r="D3149" s="2"/>
      <c r="E3149" s="5"/>
      <c r="F3149" s="5"/>
      <c r="G3149" s="53">
        <f t="shared" si="96"/>
        <v>0</v>
      </c>
      <c r="H3149" s="48" t="e">
        <f t="shared" si="97"/>
        <v>#DIV/0!</v>
      </c>
      <c r="K3149" s="5"/>
    </row>
    <row r="3150" spans="3:11" x14ac:dyDescent="0.45">
      <c r="C3150" s="28"/>
      <c r="D3150" s="2"/>
      <c r="E3150" s="5"/>
      <c r="F3150" s="5"/>
      <c r="G3150" s="53">
        <f t="shared" si="96"/>
        <v>0</v>
      </c>
      <c r="H3150" s="48" t="e">
        <f t="shared" si="97"/>
        <v>#DIV/0!</v>
      </c>
      <c r="K3150" s="5"/>
    </row>
    <row r="3151" spans="3:11" x14ac:dyDescent="0.45">
      <c r="C3151" s="28"/>
      <c r="D3151" s="2"/>
      <c r="E3151" s="5"/>
      <c r="F3151" s="5"/>
      <c r="G3151" s="53">
        <f t="shared" si="96"/>
        <v>0</v>
      </c>
      <c r="H3151" s="48" t="e">
        <f t="shared" si="97"/>
        <v>#DIV/0!</v>
      </c>
      <c r="K3151" s="5"/>
    </row>
    <row r="3152" spans="3:11" x14ac:dyDescent="0.45">
      <c r="C3152" s="28"/>
      <c r="D3152" s="2"/>
      <c r="E3152" s="5"/>
      <c r="F3152" s="5"/>
      <c r="G3152" s="53">
        <f t="shared" si="96"/>
        <v>0</v>
      </c>
      <c r="H3152" s="48" t="e">
        <f t="shared" si="97"/>
        <v>#DIV/0!</v>
      </c>
      <c r="K3152" s="5"/>
    </row>
    <row r="3153" spans="3:11" x14ac:dyDescent="0.45">
      <c r="C3153" s="28"/>
      <c r="D3153" s="2"/>
      <c r="E3153" s="5"/>
      <c r="F3153" s="5"/>
      <c r="G3153" s="53">
        <f t="shared" si="96"/>
        <v>0</v>
      </c>
      <c r="H3153" s="48" t="e">
        <f t="shared" si="97"/>
        <v>#DIV/0!</v>
      </c>
      <c r="K3153" s="5"/>
    </row>
    <row r="3154" spans="3:11" x14ac:dyDescent="0.45">
      <c r="C3154" s="28"/>
      <c r="D3154" s="2"/>
      <c r="E3154" s="5"/>
      <c r="F3154" s="5"/>
      <c r="G3154" s="53">
        <f t="shared" si="96"/>
        <v>0</v>
      </c>
      <c r="H3154" s="48" t="e">
        <f t="shared" si="97"/>
        <v>#DIV/0!</v>
      </c>
      <c r="K3154" s="5"/>
    </row>
    <row r="3155" spans="3:11" x14ac:dyDescent="0.45">
      <c r="C3155" s="28"/>
      <c r="D3155" s="2"/>
      <c r="E3155" s="5"/>
      <c r="F3155" s="5"/>
      <c r="G3155" s="53">
        <f t="shared" si="96"/>
        <v>0</v>
      </c>
      <c r="H3155" s="48" t="e">
        <f t="shared" si="97"/>
        <v>#DIV/0!</v>
      </c>
      <c r="K3155" s="5"/>
    </row>
    <row r="3156" spans="3:11" x14ac:dyDescent="0.45">
      <c r="C3156" s="28"/>
      <c r="D3156" s="2"/>
      <c r="E3156" s="5"/>
      <c r="F3156" s="5"/>
      <c r="G3156" s="53">
        <f t="shared" si="96"/>
        <v>0</v>
      </c>
      <c r="H3156" s="48" t="e">
        <f t="shared" si="97"/>
        <v>#DIV/0!</v>
      </c>
      <c r="K3156" s="5"/>
    </row>
    <row r="3157" spans="3:11" x14ac:dyDescent="0.45">
      <c r="C3157" s="28"/>
      <c r="D3157" s="2"/>
      <c r="E3157" s="5"/>
      <c r="F3157" s="5"/>
      <c r="G3157" s="53">
        <f t="shared" si="96"/>
        <v>0</v>
      </c>
      <c r="H3157" s="48" t="e">
        <f t="shared" si="97"/>
        <v>#DIV/0!</v>
      </c>
      <c r="K3157" s="5"/>
    </row>
    <row r="3158" spans="3:11" x14ac:dyDescent="0.45">
      <c r="C3158" s="28"/>
      <c r="D3158" s="2"/>
      <c r="E3158" s="5"/>
      <c r="F3158" s="5"/>
      <c r="G3158" s="53">
        <f t="shared" si="96"/>
        <v>0</v>
      </c>
      <c r="H3158" s="48" t="e">
        <f t="shared" si="97"/>
        <v>#DIV/0!</v>
      </c>
      <c r="K3158" s="5"/>
    </row>
    <row r="3159" spans="3:11" x14ac:dyDescent="0.45">
      <c r="C3159" s="28"/>
      <c r="D3159" s="2"/>
      <c r="E3159" s="5"/>
      <c r="F3159" s="5"/>
      <c r="G3159" s="53">
        <f t="shared" si="96"/>
        <v>0</v>
      </c>
      <c r="H3159" s="48" t="e">
        <f t="shared" si="97"/>
        <v>#DIV/0!</v>
      </c>
      <c r="K3159" s="5"/>
    </row>
    <row r="3160" spans="3:11" x14ac:dyDescent="0.45">
      <c r="C3160" s="28"/>
      <c r="D3160" s="2"/>
      <c r="E3160" s="5"/>
      <c r="F3160" s="5"/>
      <c r="G3160" s="53">
        <f t="shared" si="96"/>
        <v>0</v>
      </c>
      <c r="H3160" s="48" t="e">
        <f t="shared" si="97"/>
        <v>#DIV/0!</v>
      </c>
      <c r="K3160" s="5"/>
    </row>
    <row r="3161" spans="3:11" x14ac:dyDescent="0.45">
      <c r="C3161" s="28"/>
      <c r="D3161" s="2"/>
      <c r="E3161" s="5"/>
      <c r="F3161" s="5"/>
      <c r="G3161" s="53">
        <f t="shared" si="96"/>
        <v>0</v>
      </c>
      <c r="H3161" s="48" t="e">
        <f t="shared" si="97"/>
        <v>#DIV/0!</v>
      </c>
      <c r="K3161" s="5"/>
    </row>
    <row r="3162" spans="3:11" x14ac:dyDescent="0.45">
      <c r="C3162" s="28"/>
      <c r="D3162" s="2"/>
      <c r="E3162" s="5"/>
      <c r="F3162" s="5"/>
      <c r="G3162" s="53">
        <f t="shared" si="96"/>
        <v>0</v>
      </c>
      <c r="H3162" s="48" t="e">
        <f t="shared" si="97"/>
        <v>#DIV/0!</v>
      </c>
      <c r="K3162" s="5"/>
    </row>
    <row r="3163" spans="3:11" x14ac:dyDescent="0.45">
      <c r="C3163" s="28"/>
      <c r="D3163" s="2"/>
      <c r="E3163" s="5"/>
      <c r="F3163" s="5"/>
      <c r="G3163" s="53">
        <f t="shared" si="96"/>
        <v>0</v>
      </c>
      <c r="H3163" s="48" t="e">
        <f t="shared" si="97"/>
        <v>#DIV/0!</v>
      </c>
      <c r="K3163" s="5"/>
    </row>
    <row r="3164" spans="3:11" x14ac:dyDescent="0.45">
      <c r="C3164" s="28"/>
      <c r="D3164" s="2"/>
      <c r="E3164" s="5"/>
      <c r="F3164" s="5"/>
      <c r="G3164" s="53">
        <f t="shared" si="96"/>
        <v>0</v>
      </c>
      <c r="H3164" s="48" t="e">
        <f t="shared" si="97"/>
        <v>#DIV/0!</v>
      </c>
      <c r="K3164" s="5"/>
    </row>
    <row r="3165" spans="3:11" x14ac:dyDescent="0.45">
      <c r="C3165" s="28"/>
      <c r="D3165" s="2"/>
      <c r="E3165" s="5"/>
      <c r="F3165" s="5"/>
      <c r="G3165" s="53">
        <f t="shared" si="96"/>
        <v>0</v>
      </c>
      <c r="H3165" s="48" t="e">
        <f t="shared" si="97"/>
        <v>#DIV/0!</v>
      </c>
      <c r="K3165" s="5"/>
    </row>
    <row r="3166" spans="3:11" x14ac:dyDescent="0.45">
      <c r="C3166" s="28"/>
      <c r="D3166" s="2"/>
      <c r="E3166" s="5"/>
      <c r="F3166" s="5"/>
      <c r="G3166" s="53">
        <f t="shared" si="96"/>
        <v>0</v>
      </c>
      <c r="H3166" s="48" t="e">
        <f t="shared" si="97"/>
        <v>#DIV/0!</v>
      </c>
      <c r="K3166" s="5"/>
    </row>
    <row r="3167" spans="3:11" x14ac:dyDescent="0.45">
      <c r="C3167" s="28"/>
      <c r="D3167" s="2"/>
      <c r="E3167" s="5"/>
      <c r="F3167" s="5"/>
      <c r="G3167" s="53">
        <f t="shared" si="96"/>
        <v>0</v>
      </c>
      <c r="H3167" s="48" t="e">
        <f t="shared" si="97"/>
        <v>#DIV/0!</v>
      </c>
      <c r="K3167" s="5"/>
    </row>
    <row r="3168" spans="3:11" x14ac:dyDescent="0.45">
      <c r="C3168" s="28"/>
      <c r="D3168" s="2"/>
      <c r="E3168" s="5"/>
      <c r="F3168" s="5"/>
      <c r="G3168" s="53">
        <f t="shared" si="96"/>
        <v>0</v>
      </c>
      <c r="H3168" s="48" t="e">
        <f t="shared" si="97"/>
        <v>#DIV/0!</v>
      </c>
      <c r="K3168" s="5"/>
    </row>
    <row r="3169" spans="3:11" x14ac:dyDescent="0.45">
      <c r="C3169" s="28"/>
      <c r="D3169" s="2"/>
      <c r="E3169" s="5"/>
      <c r="F3169" s="5"/>
      <c r="G3169" s="53">
        <f t="shared" si="96"/>
        <v>0</v>
      </c>
      <c r="H3169" s="48" t="e">
        <f t="shared" si="97"/>
        <v>#DIV/0!</v>
      </c>
      <c r="K3169" s="5"/>
    </row>
    <row r="3170" spans="3:11" x14ac:dyDescent="0.45">
      <c r="C3170" s="28"/>
      <c r="D3170" s="2"/>
      <c r="E3170" s="5"/>
      <c r="F3170" s="5"/>
      <c r="G3170" s="53">
        <f t="shared" si="96"/>
        <v>0</v>
      </c>
      <c r="H3170" s="48" t="e">
        <f t="shared" si="97"/>
        <v>#DIV/0!</v>
      </c>
      <c r="K3170" s="5"/>
    </row>
    <row r="3171" spans="3:11" x14ac:dyDescent="0.45">
      <c r="C3171" s="28"/>
      <c r="D3171" s="2"/>
      <c r="E3171" s="5"/>
      <c r="F3171" s="5"/>
      <c r="G3171" s="53">
        <f t="shared" si="96"/>
        <v>0</v>
      </c>
      <c r="H3171" s="48" t="e">
        <f t="shared" si="97"/>
        <v>#DIV/0!</v>
      </c>
      <c r="K3171" s="5"/>
    </row>
    <row r="3172" spans="3:11" x14ac:dyDescent="0.45">
      <c r="C3172" s="28"/>
      <c r="D3172" s="2"/>
      <c r="E3172" s="5"/>
      <c r="F3172" s="5"/>
      <c r="G3172" s="53">
        <f t="shared" si="96"/>
        <v>0</v>
      </c>
      <c r="H3172" s="48" t="e">
        <f t="shared" si="97"/>
        <v>#DIV/0!</v>
      </c>
      <c r="K3172" s="5"/>
    </row>
    <row r="3173" spans="3:11" x14ac:dyDescent="0.45">
      <c r="C3173" s="28"/>
      <c r="D3173" s="2"/>
      <c r="E3173" s="5"/>
      <c r="F3173" s="5"/>
      <c r="G3173" s="53">
        <f t="shared" si="96"/>
        <v>0</v>
      </c>
      <c r="H3173" s="48" t="e">
        <f t="shared" si="97"/>
        <v>#DIV/0!</v>
      </c>
      <c r="K3173" s="5"/>
    </row>
    <row r="3174" spans="3:11" x14ac:dyDescent="0.45">
      <c r="C3174" s="28"/>
      <c r="D3174" s="2"/>
      <c r="E3174" s="5"/>
      <c r="F3174" s="5"/>
      <c r="G3174" s="53">
        <f t="shared" si="96"/>
        <v>0</v>
      </c>
      <c r="H3174" s="48" t="e">
        <f t="shared" si="97"/>
        <v>#DIV/0!</v>
      </c>
      <c r="K3174" s="5"/>
    </row>
    <row r="3175" spans="3:11" x14ac:dyDescent="0.45">
      <c r="C3175" s="28"/>
      <c r="D3175" s="2"/>
      <c r="E3175" s="5"/>
      <c r="F3175" s="5"/>
      <c r="G3175" s="53">
        <f t="shared" ref="G3175:G3238" si="98">E3175-F3175</f>
        <v>0</v>
      </c>
      <c r="H3175" s="48" t="e">
        <f t="shared" ref="H3175:H3238" si="99">G3175/E3175</f>
        <v>#DIV/0!</v>
      </c>
      <c r="K3175" s="5"/>
    </row>
    <row r="3176" spans="3:11" x14ac:dyDescent="0.45">
      <c r="C3176" s="28"/>
      <c r="D3176" s="2"/>
      <c r="E3176" s="5"/>
      <c r="F3176" s="5"/>
      <c r="G3176" s="53">
        <f t="shared" si="98"/>
        <v>0</v>
      </c>
      <c r="H3176" s="48" t="e">
        <f t="shared" si="99"/>
        <v>#DIV/0!</v>
      </c>
      <c r="K3176" s="5"/>
    </row>
    <row r="3177" spans="3:11" x14ac:dyDescent="0.45">
      <c r="C3177" s="28"/>
      <c r="D3177" s="2"/>
      <c r="E3177" s="5"/>
      <c r="F3177" s="5"/>
      <c r="G3177" s="53">
        <f t="shared" si="98"/>
        <v>0</v>
      </c>
      <c r="H3177" s="48" t="e">
        <f t="shared" si="99"/>
        <v>#DIV/0!</v>
      </c>
      <c r="K3177" s="5"/>
    </row>
    <row r="3178" spans="3:11" x14ac:dyDescent="0.45">
      <c r="C3178" s="28"/>
      <c r="D3178" s="2"/>
      <c r="E3178" s="5"/>
      <c r="F3178" s="5"/>
      <c r="G3178" s="53">
        <f t="shared" si="98"/>
        <v>0</v>
      </c>
      <c r="H3178" s="48" t="e">
        <f t="shared" si="99"/>
        <v>#DIV/0!</v>
      </c>
      <c r="K3178" s="5"/>
    </row>
    <row r="3179" spans="3:11" x14ac:dyDescent="0.45">
      <c r="C3179" s="28"/>
      <c r="D3179" s="2"/>
      <c r="E3179" s="5"/>
      <c r="F3179" s="5"/>
      <c r="G3179" s="53">
        <f t="shared" si="98"/>
        <v>0</v>
      </c>
      <c r="H3179" s="48" t="e">
        <f t="shared" si="99"/>
        <v>#DIV/0!</v>
      </c>
      <c r="K3179" s="5"/>
    </row>
    <row r="3180" spans="3:11" x14ac:dyDescent="0.45">
      <c r="C3180" s="28"/>
      <c r="D3180" s="2"/>
      <c r="E3180" s="5"/>
      <c r="F3180" s="5"/>
      <c r="G3180" s="53">
        <f t="shared" si="98"/>
        <v>0</v>
      </c>
      <c r="H3180" s="48" t="e">
        <f t="shared" si="99"/>
        <v>#DIV/0!</v>
      </c>
      <c r="K3180" s="5"/>
    </row>
    <row r="3181" spans="3:11" x14ac:dyDescent="0.45">
      <c r="C3181" s="28"/>
      <c r="D3181" s="2"/>
      <c r="E3181" s="5"/>
      <c r="F3181" s="5"/>
      <c r="G3181" s="53">
        <f t="shared" si="98"/>
        <v>0</v>
      </c>
      <c r="H3181" s="48" t="e">
        <f t="shared" si="99"/>
        <v>#DIV/0!</v>
      </c>
      <c r="K3181" s="5"/>
    </row>
    <row r="3182" spans="3:11" x14ac:dyDescent="0.45">
      <c r="C3182" s="28"/>
      <c r="D3182" s="2"/>
      <c r="E3182" s="5"/>
      <c r="F3182" s="5"/>
      <c r="G3182" s="53">
        <f t="shared" si="98"/>
        <v>0</v>
      </c>
      <c r="H3182" s="48" t="e">
        <f t="shared" si="99"/>
        <v>#DIV/0!</v>
      </c>
      <c r="K3182" s="5"/>
    </row>
    <row r="3183" spans="3:11" x14ac:dyDescent="0.45">
      <c r="C3183" s="28"/>
      <c r="D3183" s="2"/>
      <c r="E3183" s="5"/>
      <c r="F3183" s="5"/>
      <c r="G3183" s="53">
        <f t="shared" si="98"/>
        <v>0</v>
      </c>
      <c r="H3183" s="48" t="e">
        <f t="shared" si="99"/>
        <v>#DIV/0!</v>
      </c>
      <c r="K3183" s="5"/>
    </row>
    <row r="3184" spans="3:11" x14ac:dyDescent="0.45">
      <c r="C3184" s="28"/>
      <c r="D3184" s="2"/>
      <c r="E3184" s="5"/>
      <c r="F3184" s="5"/>
      <c r="G3184" s="53">
        <f t="shared" si="98"/>
        <v>0</v>
      </c>
      <c r="H3184" s="48" t="e">
        <f t="shared" si="99"/>
        <v>#DIV/0!</v>
      </c>
      <c r="K3184" s="5"/>
    </row>
    <row r="3185" spans="3:11" x14ac:dyDescent="0.45">
      <c r="C3185" s="28"/>
      <c r="D3185" s="2"/>
      <c r="E3185" s="5"/>
      <c r="F3185" s="5"/>
      <c r="G3185" s="53">
        <f t="shared" si="98"/>
        <v>0</v>
      </c>
      <c r="H3185" s="48" t="e">
        <f t="shared" si="99"/>
        <v>#DIV/0!</v>
      </c>
      <c r="K3185" s="5"/>
    </row>
    <row r="3186" spans="3:11" x14ac:dyDescent="0.45">
      <c r="C3186" s="28"/>
      <c r="D3186" s="2"/>
      <c r="E3186" s="5"/>
      <c r="F3186" s="5"/>
      <c r="G3186" s="53">
        <f t="shared" si="98"/>
        <v>0</v>
      </c>
      <c r="H3186" s="48" t="e">
        <f t="shared" si="99"/>
        <v>#DIV/0!</v>
      </c>
      <c r="K3186" s="5"/>
    </row>
    <row r="3187" spans="3:11" x14ac:dyDescent="0.45">
      <c r="C3187" s="28"/>
      <c r="D3187" s="2"/>
      <c r="E3187" s="5"/>
      <c r="F3187" s="5"/>
      <c r="G3187" s="53">
        <f t="shared" si="98"/>
        <v>0</v>
      </c>
      <c r="H3187" s="48" t="e">
        <f t="shared" si="99"/>
        <v>#DIV/0!</v>
      </c>
      <c r="K3187" s="5"/>
    </row>
    <row r="3188" spans="3:11" x14ac:dyDescent="0.45">
      <c r="C3188" s="28"/>
      <c r="D3188" s="2"/>
      <c r="E3188" s="5"/>
      <c r="F3188" s="5"/>
      <c r="G3188" s="53">
        <f t="shared" si="98"/>
        <v>0</v>
      </c>
      <c r="H3188" s="48" t="e">
        <f t="shared" si="99"/>
        <v>#DIV/0!</v>
      </c>
      <c r="K3188" s="5"/>
    </row>
    <row r="3189" spans="3:11" x14ac:dyDescent="0.45">
      <c r="C3189" s="28"/>
      <c r="D3189" s="2"/>
      <c r="E3189" s="5"/>
      <c r="F3189" s="5"/>
      <c r="G3189" s="53">
        <f t="shared" si="98"/>
        <v>0</v>
      </c>
      <c r="H3189" s="48" t="e">
        <f t="shared" si="99"/>
        <v>#DIV/0!</v>
      </c>
      <c r="K3189" s="5"/>
    </row>
    <row r="3190" spans="3:11" x14ac:dyDescent="0.45">
      <c r="C3190" s="28"/>
      <c r="D3190" s="2"/>
      <c r="E3190" s="5"/>
      <c r="F3190" s="5"/>
      <c r="G3190" s="53">
        <f t="shared" si="98"/>
        <v>0</v>
      </c>
      <c r="H3190" s="48" t="e">
        <f t="shared" si="99"/>
        <v>#DIV/0!</v>
      </c>
      <c r="K3190" s="5"/>
    </row>
    <row r="3191" spans="3:11" x14ac:dyDescent="0.45">
      <c r="C3191" s="28"/>
      <c r="D3191" s="2"/>
      <c r="E3191" s="5"/>
      <c r="F3191" s="5"/>
      <c r="G3191" s="53">
        <f t="shared" si="98"/>
        <v>0</v>
      </c>
      <c r="H3191" s="48" t="e">
        <f t="shared" si="99"/>
        <v>#DIV/0!</v>
      </c>
      <c r="K3191" s="5"/>
    </row>
    <row r="3192" spans="3:11" x14ac:dyDescent="0.45">
      <c r="C3192" s="28"/>
      <c r="D3192" s="2"/>
      <c r="E3192" s="5"/>
      <c r="F3192" s="5"/>
      <c r="G3192" s="53">
        <f t="shared" si="98"/>
        <v>0</v>
      </c>
      <c r="H3192" s="48" t="e">
        <f t="shared" si="99"/>
        <v>#DIV/0!</v>
      </c>
      <c r="K3192" s="5"/>
    </row>
    <row r="3193" spans="3:11" x14ac:dyDescent="0.45">
      <c r="C3193" s="28"/>
      <c r="D3193" s="2"/>
      <c r="E3193" s="5"/>
      <c r="F3193" s="5"/>
      <c r="G3193" s="53">
        <f t="shared" si="98"/>
        <v>0</v>
      </c>
      <c r="H3193" s="48" t="e">
        <f t="shared" si="99"/>
        <v>#DIV/0!</v>
      </c>
      <c r="K3193" s="5"/>
    </row>
    <row r="3194" spans="3:11" x14ac:dyDescent="0.45">
      <c r="C3194" s="28"/>
      <c r="D3194" s="2"/>
      <c r="E3194" s="5"/>
      <c r="F3194" s="5"/>
      <c r="G3194" s="53">
        <f t="shared" si="98"/>
        <v>0</v>
      </c>
      <c r="H3194" s="48" t="e">
        <f t="shared" si="99"/>
        <v>#DIV/0!</v>
      </c>
      <c r="K3194" s="5"/>
    </row>
    <row r="3195" spans="3:11" x14ac:dyDescent="0.45">
      <c r="C3195" s="28"/>
      <c r="D3195" s="2"/>
      <c r="E3195" s="5"/>
      <c r="F3195" s="5"/>
      <c r="G3195" s="53">
        <f t="shared" si="98"/>
        <v>0</v>
      </c>
      <c r="H3195" s="48" t="e">
        <f t="shared" si="99"/>
        <v>#DIV/0!</v>
      </c>
      <c r="K3195" s="5"/>
    </row>
    <row r="3196" spans="3:11" x14ac:dyDescent="0.45">
      <c r="C3196" s="28"/>
      <c r="D3196" s="2"/>
      <c r="E3196" s="5"/>
      <c r="F3196" s="5"/>
      <c r="G3196" s="53">
        <f t="shared" si="98"/>
        <v>0</v>
      </c>
      <c r="H3196" s="48" t="e">
        <f t="shared" si="99"/>
        <v>#DIV/0!</v>
      </c>
      <c r="K3196" s="5"/>
    </row>
    <row r="3197" spans="3:11" x14ac:dyDescent="0.45">
      <c r="C3197" s="28"/>
      <c r="D3197" s="2"/>
      <c r="E3197" s="5"/>
      <c r="F3197" s="5"/>
      <c r="G3197" s="53">
        <f t="shared" si="98"/>
        <v>0</v>
      </c>
      <c r="H3197" s="48" t="e">
        <f t="shared" si="99"/>
        <v>#DIV/0!</v>
      </c>
      <c r="K3197" s="5"/>
    </row>
    <row r="3198" spans="3:11" x14ac:dyDescent="0.45">
      <c r="C3198" s="28"/>
      <c r="D3198" s="2"/>
      <c r="E3198" s="5"/>
      <c r="F3198" s="5"/>
      <c r="G3198" s="53">
        <f t="shared" si="98"/>
        <v>0</v>
      </c>
      <c r="H3198" s="48" t="e">
        <f t="shared" si="99"/>
        <v>#DIV/0!</v>
      </c>
      <c r="K3198" s="5"/>
    </row>
    <row r="3199" spans="3:11" x14ac:dyDescent="0.45">
      <c r="C3199" s="28"/>
      <c r="D3199" s="2"/>
      <c r="E3199" s="5"/>
      <c r="F3199" s="5"/>
      <c r="G3199" s="53">
        <f t="shared" si="98"/>
        <v>0</v>
      </c>
      <c r="H3199" s="48" t="e">
        <f t="shared" si="99"/>
        <v>#DIV/0!</v>
      </c>
      <c r="K3199" s="5"/>
    </row>
    <row r="3200" spans="3:11" x14ac:dyDescent="0.45">
      <c r="C3200" s="28"/>
      <c r="D3200" s="2"/>
      <c r="E3200" s="5"/>
      <c r="F3200" s="5"/>
      <c r="G3200" s="53">
        <f t="shared" si="98"/>
        <v>0</v>
      </c>
      <c r="H3200" s="48" t="e">
        <f t="shared" si="99"/>
        <v>#DIV/0!</v>
      </c>
      <c r="K3200" s="5"/>
    </row>
    <row r="3201" spans="3:11" x14ac:dyDescent="0.45">
      <c r="C3201" s="28"/>
      <c r="D3201" s="2"/>
      <c r="E3201" s="5"/>
      <c r="F3201" s="5"/>
      <c r="G3201" s="53">
        <f t="shared" si="98"/>
        <v>0</v>
      </c>
      <c r="H3201" s="48" t="e">
        <f t="shared" si="99"/>
        <v>#DIV/0!</v>
      </c>
      <c r="K3201" s="5"/>
    </row>
    <row r="3202" spans="3:11" x14ac:dyDescent="0.45">
      <c r="C3202" s="28"/>
      <c r="D3202" s="2"/>
      <c r="E3202" s="5"/>
      <c r="F3202" s="5"/>
      <c r="G3202" s="53">
        <f t="shared" si="98"/>
        <v>0</v>
      </c>
      <c r="H3202" s="48" t="e">
        <f t="shared" si="99"/>
        <v>#DIV/0!</v>
      </c>
      <c r="K3202" s="5"/>
    </row>
    <row r="3203" spans="3:11" x14ac:dyDescent="0.45">
      <c r="C3203" s="28"/>
      <c r="D3203" s="2"/>
      <c r="E3203" s="5"/>
      <c r="F3203" s="5"/>
      <c r="G3203" s="53">
        <f t="shared" si="98"/>
        <v>0</v>
      </c>
      <c r="H3203" s="48" t="e">
        <f t="shared" si="99"/>
        <v>#DIV/0!</v>
      </c>
      <c r="K3203" s="5"/>
    </row>
    <row r="3204" spans="3:11" x14ac:dyDescent="0.45">
      <c r="C3204" s="28"/>
      <c r="D3204" s="2"/>
      <c r="E3204" s="5"/>
      <c r="F3204" s="5"/>
      <c r="G3204" s="53">
        <f t="shared" si="98"/>
        <v>0</v>
      </c>
      <c r="H3204" s="48" t="e">
        <f t="shared" si="99"/>
        <v>#DIV/0!</v>
      </c>
      <c r="K3204" s="5"/>
    </row>
    <row r="3205" spans="3:11" x14ac:dyDescent="0.45">
      <c r="C3205" s="28"/>
      <c r="D3205" s="2"/>
      <c r="E3205" s="5"/>
      <c r="F3205" s="5"/>
      <c r="G3205" s="53">
        <f t="shared" si="98"/>
        <v>0</v>
      </c>
      <c r="H3205" s="48" t="e">
        <f t="shared" si="99"/>
        <v>#DIV/0!</v>
      </c>
      <c r="K3205" s="5"/>
    </row>
    <row r="3206" spans="3:11" x14ac:dyDescent="0.45">
      <c r="C3206" s="28"/>
      <c r="D3206" s="2"/>
      <c r="E3206" s="5"/>
      <c r="F3206" s="5"/>
      <c r="G3206" s="53">
        <f t="shared" si="98"/>
        <v>0</v>
      </c>
      <c r="H3206" s="48" t="e">
        <f t="shared" si="99"/>
        <v>#DIV/0!</v>
      </c>
      <c r="K3206" s="5"/>
    </row>
    <row r="3207" spans="3:11" x14ac:dyDescent="0.45">
      <c r="C3207" s="28"/>
      <c r="D3207" s="2"/>
      <c r="E3207" s="5"/>
      <c r="F3207" s="5"/>
      <c r="G3207" s="53">
        <f t="shared" si="98"/>
        <v>0</v>
      </c>
      <c r="H3207" s="48" t="e">
        <f t="shared" si="99"/>
        <v>#DIV/0!</v>
      </c>
      <c r="K3207" s="5"/>
    </row>
    <row r="3208" spans="3:11" x14ac:dyDescent="0.45">
      <c r="C3208" s="28"/>
      <c r="D3208" s="2"/>
      <c r="E3208" s="5"/>
      <c r="F3208" s="5"/>
      <c r="G3208" s="53">
        <f t="shared" si="98"/>
        <v>0</v>
      </c>
      <c r="H3208" s="48" t="e">
        <f t="shared" si="99"/>
        <v>#DIV/0!</v>
      </c>
      <c r="K3208" s="5"/>
    </row>
    <row r="3209" spans="3:11" x14ac:dyDescent="0.45">
      <c r="C3209" s="28"/>
      <c r="D3209" s="2"/>
      <c r="E3209" s="5"/>
      <c r="F3209" s="5"/>
      <c r="G3209" s="53">
        <f t="shared" si="98"/>
        <v>0</v>
      </c>
      <c r="H3209" s="48" t="e">
        <f t="shared" si="99"/>
        <v>#DIV/0!</v>
      </c>
      <c r="K3209" s="5"/>
    </row>
    <row r="3210" spans="3:11" x14ac:dyDescent="0.45">
      <c r="C3210" s="28"/>
      <c r="D3210" s="2"/>
      <c r="E3210" s="5"/>
      <c r="F3210" s="5"/>
      <c r="G3210" s="53">
        <f t="shared" si="98"/>
        <v>0</v>
      </c>
      <c r="H3210" s="48" t="e">
        <f t="shared" si="99"/>
        <v>#DIV/0!</v>
      </c>
      <c r="K3210" s="5"/>
    </row>
    <row r="3211" spans="3:11" x14ac:dyDescent="0.45">
      <c r="C3211" s="28"/>
      <c r="D3211" s="2"/>
      <c r="E3211" s="5"/>
      <c r="F3211" s="5"/>
      <c r="G3211" s="53">
        <f t="shared" si="98"/>
        <v>0</v>
      </c>
      <c r="H3211" s="48" t="e">
        <f t="shared" si="99"/>
        <v>#DIV/0!</v>
      </c>
      <c r="K3211" s="5"/>
    </row>
    <row r="3212" spans="3:11" x14ac:dyDescent="0.45">
      <c r="C3212" s="28"/>
      <c r="D3212" s="2"/>
      <c r="E3212" s="5"/>
      <c r="F3212" s="5"/>
      <c r="G3212" s="53">
        <f t="shared" si="98"/>
        <v>0</v>
      </c>
      <c r="H3212" s="48" t="e">
        <f t="shared" si="99"/>
        <v>#DIV/0!</v>
      </c>
      <c r="K3212" s="5"/>
    </row>
    <row r="3213" spans="3:11" x14ac:dyDescent="0.45">
      <c r="C3213" s="28"/>
      <c r="D3213" s="2"/>
      <c r="E3213" s="5"/>
      <c r="F3213" s="5"/>
      <c r="G3213" s="53">
        <f t="shared" si="98"/>
        <v>0</v>
      </c>
      <c r="H3213" s="48" t="e">
        <f t="shared" si="99"/>
        <v>#DIV/0!</v>
      </c>
      <c r="K3213" s="5"/>
    </row>
    <row r="3214" spans="3:11" x14ac:dyDescent="0.45">
      <c r="C3214" s="28"/>
      <c r="D3214" s="2"/>
      <c r="E3214" s="5"/>
      <c r="F3214" s="5"/>
      <c r="G3214" s="53">
        <f t="shared" si="98"/>
        <v>0</v>
      </c>
      <c r="H3214" s="48" t="e">
        <f t="shared" si="99"/>
        <v>#DIV/0!</v>
      </c>
      <c r="K3214" s="5"/>
    </row>
    <row r="3215" spans="3:11" x14ac:dyDescent="0.45">
      <c r="C3215" s="28"/>
      <c r="D3215" s="2"/>
      <c r="E3215" s="5"/>
      <c r="F3215" s="5"/>
      <c r="G3215" s="53">
        <f t="shared" si="98"/>
        <v>0</v>
      </c>
      <c r="H3215" s="48" t="e">
        <f t="shared" si="99"/>
        <v>#DIV/0!</v>
      </c>
      <c r="K3215" s="5"/>
    </row>
    <row r="3216" spans="3:11" x14ac:dyDescent="0.45">
      <c r="C3216" s="28"/>
      <c r="D3216" s="2"/>
      <c r="E3216" s="5"/>
      <c r="F3216" s="5"/>
      <c r="G3216" s="53">
        <f t="shared" si="98"/>
        <v>0</v>
      </c>
      <c r="H3216" s="48" t="e">
        <f t="shared" si="99"/>
        <v>#DIV/0!</v>
      </c>
      <c r="K3216" s="5"/>
    </row>
    <row r="3217" spans="3:11" x14ac:dyDescent="0.45">
      <c r="C3217" s="28"/>
      <c r="D3217" s="2"/>
      <c r="E3217" s="5"/>
      <c r="F3217" s="5"/>
      <c r="G3217" s="53">
        <f t="shared" si="98"/>
        <v>0</v>
      </c>
      <c r="H3217" s="48" t="e">
        <f t="shared" si="99"/>
        <v>#DIV/0!</v>
      </c>
      <c r="K3217" s="5"/>
    </row>
    <row r="3218" spans="3:11" x14ac:dyDescent="0.45">
      <c r="C3218" s="28"/>
      <c r="D3218" s="2"/>
      <c r="E3218" s="5"/>
      <c r="F3218" s="5"/>
      <c r="G3218" s="53">
        <f t="shared" si="98"/>
        <v>0</v>
      </c>
      <c r="H3218" s="48" t="e">
        <f t="shared" si="99"/>
        <v>#DIV/0!</v>
      </c>
      <c r="K3218" s="5"/>
    </row>
    <row r="3219" spans="3:11" x14ac:dyDescent="0.45">
      <c r="C3219" s="28"/>
      <c r="D3219" s="2"/>
      <c r="E3219" s="5"/>
      <c r="F3219" s="5"/>
      <c r="G3219" s="53">
        <f t="shared" si="98"/>
        <v>0</v>
      </c>
      <c r="H3219" s="48" t="e">
        <f t="shared" si="99"/>
        <v>#DIV/0!</v>
      </c>
      <c r="K3219" s="5"/>
    </row>
    <row r="3220" spans="3:11" x14ac:dyDescent="0.45">
      <c r="C3220" s="28"/>
      <c r="D3220" s="2"/>
      <c r="E3220" s="5"/>
      <c r="F3220" s="5"/>
      <c r="G3220" s="53">
        <f t="shared" si="98"/>
        <v>0</v>
      </c>
      <c r="H3220" s="48" t="e">
        <f t="shared" si="99"/>
        <v>#DIV/0!</v>
      </c>
      <c r="K3220" s="5"/>
    </row>
    <row r="3221" spans="3:11" x14ac:dyDescent="0.45">
      <c r="C3221" s="28"/>
      <c r="D3221" s="2"/>
      <c r="E3221" s="5"/>
      <c r="F3221" s="5"/>
      <c r="G3221" s="53">
        <f t="shared" si="98"/>
        <v>0</v>
      </c>
      <c r="H3221" s="48" t="e">
        <f t="shared" si="99"/>
        <v>#DIV/0!</v>
      </c>
      <c r="K3221" s="5"/>
    </row>
    <row r="3222" spans="3:11" x14ac:dyDescent="0.45">
      <c r="C3222" s="28"/>
      <c r="D3222" s="2"/>
      <c r="E3222" s="5"/>
      <c r="F3222" s="5"/>
      <c r="G3222" s="53">
        <f t="shared" si="98"/>
        <v>0</v>
      </c>
      <c r="H3222" s="48" t="e">
        <f t="shared" si="99"/>
        <v>#DIV/0!</v>
      </c>
      <c r="K3222" s="5"/>
    </row>
    <row r="3223" spans="3:11" x14ac:dyDescent="0.45">
      <c r="C3223" s="28"/>
      <c r="D3223" s="2"/>
      <c r="E3223" s="5"/>
      <c r="F3223" s="5"/>
      <c r="G3223" s="53">
        <f t="shared" si="98"/>
        <v>0</v>
      </c>
      <c r="H3223" s="48" t="e">
        <f t="shared" si="99"/>
        <v>#DIV/0!</v>
      </c>
      <c r="K3223" s="5"/>
    </row>
    <row r="3224" spans="3:11" x14ac:dyDescent="0.45">
      <c r="C3224" s="28"/>
      <c r="D3224" s="2"/>
      <c r="E3224" s="5"/>
      <c r="F3224" s="5"/>
      <c r="G3224" s="53">
        <f t="shared" si="98"/>
        <v>0</v>
      </c>
      <c r="H3224" s="48" t="e">
        <f t="shared" si="99"/>
        <v>#DIV/0!</v>
      </c>
      <c r="K3224" s="5"/>
    </row>
    <row r="3225" spans="3:11" x14ac:dyDescent="0.45">
      <c r="C3225" s="28"/>
      <c r="D3225" s="2"/>
      <c r="E3225" s="5"/>
      <c r="F3225" s="5"/>
      <c r="G3225" s="53">
        <f t="shared" si="98"/>
        <v>0</v>
      </c>
      <c r="H3225" s="48" t="e">
        <f t="shared" si="99"/>
        <v>#DIV/0!</v>
      </c>
      <c r="K3225" s="5"/>
    </row>
    <row r="3226" spans="3:11" x14ac:dyDescent="0.45">
      <c r="C3226" s="28"/>
      <c r="D3226" s="2"/>
      <c r="E3226" s="5"/>
      <c r="F3226" s="5"/>
      <c r="G3226" s="53">
        <f t="shared" si="98"/>
        <v>0</v>
      </c>
      <c r="H3226" s="48" t="e">
        <f t="shared" si="99"/>
        <v>#DIV/0!</v>
      </c>
      <c r="K3226" s="5"/>
    </row>
    <row r="3227" spans="3:11" x14ac:dyDescent="0.45">
      <c r="C3227" s="28"/>
      <c r="D3227" s="2"/>
      <c r="E3227" s="5"/>
      <c r="F3227" s="5"/>
      <c r="G3227" s="53">
        <f t="shared" si="98"/>
        <v>0</v>
      </c>
      <c r="H3227" s="48" t="e">
        <f t="shared" si="99"/>
        <v>#DIV/0!</v>
      </c>
      <c r="K3227" s="5"/>
    </row>
    <row r="3228" spans="3:11" x14ac:dyDescent="0.45">
      <c r="C3228" s="28"/>
      <c r="D3228" s="2"/>
      <c r="E3228" s="5"/>
      <c r="F3228" s="5"/>
      <c r="G3228" s="53">
        <f t="shared" si="98"/>
        <v>0</v>
      </c>
      <c r="H3228" s="48" t="e">
        <f t="shared" si="99"/>
        <v>#DIV/0!</v>
      </c>
      <c r="K3228" s="5"/>
    </row>
    <row r="3229" spans="3:11" x14ac:dyDescent="0.45">
      <c r="C3229" s="28"/>
      <c r="D3229" s="2"/>
      <c r="E3229" s="5"/>
      <c r="F3229" s="5"/>
      <c r="G3229" s="53">
        <f t="shared" si="98"/>
        <v>0</v>
      </c>
      <c r="H3229" s="48" t="e">
        <f t="shared" si="99"/>
        <v>#DIV/0!</v>
      </c>
      <c r="K3229" s="5"/>
    </row>
    <row r="3230" spans="3:11" x14ac:dyDescent="0.45">
      <c r="C3230" s="28"/>
      <c r="D3230" s="2"/>
      <c r="E3230" s="5"/>
      <c r="F3230" s="5"/>
      <c r="G3230" s="53">
        <f t="shared" si="98"/>
        <v>0</v>
      </c>
      <c r="H3230" s="48" t="e">
        <f t="shared" si="99"/>
        <v>#DIV/0!</v>
      </c>
      <c r="K3230" s="5"/>
    </row>
    <row r="3231" spans="3:11" x14ac:dyDescent="0.45">
      <c r="C3231" s="28"/>
      <c r="D3231" s="2"/>
      <c r="E3231" s="5"/>
      <c r="F3231" s="5"/>
      <c r="G3231" s="53">
        <f t="shared" si="98"/>
        <v>0</v>
      </c>
      <c r="H3231" s="48" t="e">
        <f t="shared" si="99"/>
        <v>#DIV/0!</v>
      </c>
      <c r="K3231" s="5"/>
    </row>
    <row r="3232" spans="3:11" x14ac:dyDescent="0.45">
      <c r="C3232" s="28"/>
      <c r="D3232" s="2"/>
      <c r="E3232" s="5"/>
      <c r="F3232" s="5"/>
      <c r="G3232" s="53">
        <f t="shared" si="98"/>
        <v>0</v>
      </c>
      <c r="H3232" s="48" t="e">
        <f t="shared" si="99"/>
        <v>#DIV/0!</v>
      </c>
      <c r="K3232" s="5"/>
    </row>
    <row r="3233" spans="3:11" x14ac:dyDescent="0.45">
      <c r="C3233" s="28"/>
      <c r="D3233" s="2"/>
      <c r="E3233" s="5"/>
      <c r="F3233" s="5"/>
      <c r="G3233" s="53">
        <f t="shared" si="98"/>
        <v>0</v>
      </c>
      <c r="H3233" s="48" t="e">
        <f t="shared" si="99"/>
        <v>#DIV/0!</v>
      </c>
      <c r="K3233" s="5"/>
    </row>
    <row r="3234" spans="3:11" x14ac:dyDescent="0.45">
      <c r="C3234" s="28"/>
      <c r="D3234" s="2"/>
      <c r="E3234" s="5"/>
      <c r="F3234" s="5"/>
      <c r="G3234" s="53">
        <f t="shared" si="98"/>
        <v>0</v>
      </c>
      <c r="H3234" s="48" t="e">
        <f t="shared" si="99"/>
        <v>#DIV/0!</v>
      </c>
      <c r="K3234" s="5"/>
    </row>
    <row r="3235" spans="3:11" x14ac:dyDescent="0.45">
      <c r="C3235" s="28"/>
      <c r="D3235" s="2"/>
      <c r="E3235" s="5"/>
      <c r="F3235" s="5"/>
      <c r="G3235" s="53">
        <f t="shared" si="98"/>
        <v>0</v>
      </c>
      <c r="H3235" s="48" t="e">
        <f t="shared" si="99"/>
        <v>#DIV/0!</v>
      </c>
      <c r="K3235" s="5"/>
    </row>
    <row r="3236" spans="3:11" x14ac:dyDescent="0.45">
      <c r="C3236" s="28"/>
      <c r="D3236" s="2"/>
      <c r="E3236" s="5"/>
      <c r="F3236" s="5"/>
      <c r="G3236" s="53">
        <f t="shared" si="98"/>
        <v>0</v>
      </c>
      <c r="H3236" s="48" t="e">
        <f t="shared" si="99"/>
        <v>#DIV/0!</v>
      </c>
      <c r="K3236" s="5"/>
    </row>
    <row r="3237" spans="3:11" x14ac:dyDescent="0.45">
      <c r="C3237" s="28"/>
      <c r="D3237" s="2"/>
      <c r="E3237" s="5"/>
      <c r="F3237" s="5"/>
      <c r="G3237" s="53">
        <f t="shared" si="98"/>
        <v>0</v>
      </c>
      <c r="H3237" s="48" t="e">
        <f t="shared" si="99"/>
        <v>#DIV/0!</v>
      </c>
      <c r="K3237" s="5"/>
    </row>
    <row r="3238" spans="3:11" x14ac:dyDescent="0.45">
      <c r="C3238" s="28"/>
      <c r="D3238" s="2"/>
      <c r="E3238" s="5"/>
      <c r="F3238" s="5"/>
      <c r="G3238" s="53">
        <f t="shared" si="98"/>
        <v>0</v>
      </c>
      <c r="H3238" s="48" t="e">
        <f t="shared" si="99"/>
        <v>#DIV/0!</v>
      </c>
      <c r="K3238" s="5"/>
    </row>
    <row r="3239" spans="3:11" x14ac:dyDescent="0.45">
      <c r="C3239" s="28"/>
      <c r="D3239" s="2"/>
      <c r="E3239" s="5"/>
      <c r="F3239" s="5"/>
      <c r="G3239" s="53">
        <f t="shared" ref="G3239:G3302" si="100">E3239-F3239</f>
        <v>0</v>
      </c>
      <c r="H3239" s="48" t="e">
        <f t="shared" ref="H3239:H3302" si="101">G3239/E3239</f>
        <v>#DIV/0!</v>
      </c>
      <c r="K3239" s="5"/>
    </row>
    <row r="3240" spans="3:11" x14ac:dyDescent="0.45">
      <c r="C3240" s="28"/>
      <c r="D3240" s="2"/>
      <c r="E3240" s="5"/>
      <c r="F3240" s="5"/>
      <c r="G3240" s="53">
        <f t="shared" si="100"/>
        <v>0</v>
      </c>
      <c r="H3240" s="48" t="e">
        <f t="shared" si="101"/>
        <v>#DIV/0!</v>
      </c>
      <c r="K3240" s="5"/>
    </row>
    <row r="3241" spans="3:11" x14ac:dyDescent="0.45">
      <c r="C3241" s="28"/>
      <c r="D3241" s="2"/>
      <c r="E3241" s="5"/>
      <c r="F3241" s="5"/>
      <c r="G3241" s="53">
        <f t="shared" si="100"/>
        <v>0</v>
      </c>
      <c r="H3241" s="48" t="e">
        <f t="shared" si="101"/>
        <v>#DIV/0!</v>
      </c>
      <c r="K3241" s="5"/>
    </row>
    <row r="3242" spans="3:11" x14ac:dyDescent="0.45">
      <c r="C3242" s="28"/>
      <c r="D3242" s="2"/>
      <c r="E3242" s="5"/>
      <c r="F3242" s="5"/>
      <c r="G3242" s="53">
        <f t="shared" si="100"/>
        <v>0</v>
      </c>
      <c r="H3242" s="48" t="e">
        <f t="shared" si="101"/>
        <v>#DIV/0!</v>
      </c>
      <c r="K3242" s="5"/>
    </row>
    <row r="3243" spans="3:11" x14ac:dyDescent="0.45">
      <c r="C3243" s="28"/>
      <c r="D3243" s="2"/>
      <c r="E3243" s="5"/>
      <c r="F3243" s="5"/>
      <c r="G3243" s="53">
        <f t="shared" si="100"/>
        <v>0</v>
      </c>
      <c r="H3243" s="48" t="e">
        <f t="shared" si="101"/>
        <v>#DIV/0!</v>
      </c>
      <c r="K3243" s="5"/>
    </row>
    <row r="3244" spans="3:11" x14ac:dyDescent="0.45">
      <c r="C3244" s="28"/>
      <c r="D3244" s="2"/>
      <c r="E3244" s="5"/>
      <c r="F3244" s="5"/>
      <c r="G3244" s="53">
        <f t="shared" si="100"/>
        <v>0</v>
      </c>
      <c r="H3244" s="48" t="e">
        <f t="shared" si="101"/>
        <v>#DIV/0!</v>
      </c>
      <c r="K3244" s="5"/>
    </row>
    <row r="3245" spans="3:11" x14ac:dyDescent="0.45">
      <c r="C3245" s="28"/>
      <c r="D3245" s="2"/>
      <c r="E3245" s="5"/>
      <c r="F3245" s="5"/>
      <c r="G3245" s="53">
        <f t="shared" si="100"/>
        <v>0</v>
      </c>
      <c r="H3245" s="48" t="e">
        <f t="shared" si="101"/>
        <v>#DIV/0!</v>
      </c>
      <c r="K3245" s="5"/>
    </row>
    <row r="3246" spans="3:11" x14ac:dyDescent="0.45">
      <c r="C3246" s="28"/>
      <c r="D3246" s="2"/>
      <c r="E3246" s="5"/>
      <c r="F3246" s="5"/>
      <c r="G3246" s="53">
        <f t="shared" si="100"/>
        <v>0</v>
      </c>
      <c r="H3246" s="48" t="e">
        <f t="shared" si="101"/>
        <v>#DIV/0!</v>
      </c>
      <c r="K3246" s="5"/>
    </row>
    <row r="3247" spans="3:11" x14ac:dyDescent="0.45">
      <c r="C3247" s="28"/>
      <c r="D3247" s="2"/>
      <c r="E3247" s="5"/>
      <c r="F3247" s="5"/>
      <c r="G3247" s="53">
        <f t="shared" si="100"/>
        <v>0</v>
      </c>
      <c r="H3247" s="48" t="e">
        <f t="shared" si="101"/>
        <v>#DIV/0!</v>
      </c>
      <c r="K3247" s="5"/>
    </row>
    <row r="3248" spans="3:11" x14ac:dyDescent="0.45">
      <c r="C3248" s="28"/>
      <c r="D3248" s="2"/>
      <c r="E3248" s="5"/>
      <c r="F3248" s="5"/>
      <c r="G3248" s="53">
        <f t="shared" si="100"/>
        <v>0</v>
      </c>
      <c r="H3248" s="48" t="e">
        <f t="shared" si="101"/>
        <v>#DIV/0!</v>
      </c>
      <c r="K3248" s="5"/>
    </row>
    <row r="3249" spans="3:11" x14ac:dyDescent="0.45">
      <c r="C3249" s="28"/>
      <c r="D3249" s="2"/>
      <c r="E3249" s="5"/>
      <c r="F3249" s="5"/>
      <c r="G3249" s="53">
        <f t="shared" si="100"/>
        <v>0</v>
      </c>
      <c r="H3249" s="48" t="e">
        <f t="shared" si="101"/>
        <v>#DIV/0!</v>
      </c>
      <c r="K3249" s="5"/>
    </row>
    <row r="3250" spans="3:11" x14ac:dyDescent="0.45">
      <c r="C3250" s="28"/>
      <c r="D3250" s="2"/>
      <c r="E3250" s="5"/>
      <c r="F3250" s="5"/>
      <c r="G3250" s="53">
        <f t="shared" si="100"/>
        <v>0</v>
      </c>
      <c r="H3250" s="48" t="e">
        <f t="shared" si="101"/>
        <v>#DIV/0!</v>
      </c>
      <c r="K3250" s="5"/>
    </row>
    <row r="3251" spans="3:11" x14ac:dyDescent="0.45">
      <c r="C3251" s="28"/>
      <c r="D3251" s="2"/>
      <c r="E3251" s="5"/>
      <c r="F3251" s="5"/>
      <c r="G3251" s="53">
        <f t="shared" si="100"/>
        <v>0</v>
      </c>
      <c r="H3251" s="48" t="e">
        <f t="shared" si="101"/>
        <v>#DIV/0!</v>
      </c>
      <c r="K3251" s="5"/>
    </row>
    <row r="3252" spans="3:11" x14ac:dyDescent="0.45">
      <c r="C3252" s="28"/>
      <c r="D3252" s="2"/>
      <c r="E3252" s="5"/>
      <c r="F3252" s="5"/>
      <c r="G3252" s="53">
        <f t="shared" si="100"/>
        <v>0</v>
      </c>
      <c r="H3252" s="48" t="e">
        <f t="shared" si="101"/>
        <v>#DIV/0!</v>
      </c>
      <c r="K3252" s="5"/>
    </row>
    <row r="3253" spans="3:11" x14ac:dyDescent="0.45">
      <c r="C3253" s="28"/>
      <c r="D3253" s="2"/>
      <c r="E3253" s="5"/>
      <c r="F3253" s="5"/>
      <c r="G3253" s="53">
        <f t="shared" si="100"/>
        <v>0</v>
      </c>
      <c r="H3253" s="48" t="e">
        <f t="shared" si="101"/>
        <v>#DIV/0!</v>
      </c>
      <c r="K3253" s="5"/>
    </row>
    <row r="3254" spans="3:11" x14ac:dyDescent="0.45">
      <c r="C3254" s="28"/>
      <c r="D3254" s="2"/>
      <c r="E3254" s="5"/>
      <c r="F3254" s="5"/>
      <c r="G3254" s="53">
        <f t="shared" si="100"/>
        <v>0</v>
      </c>
      <c r="H3254" s="48" t="e">
        <f t="shared" si="101"/>
        <v>#DIV/0!</v>
      </c>
      <c r="K3254" s="5"/>
    </row>
    <row r="3255" spans="3:11" x14ac:dyDescent="0.45">
      <c r="C3255" s="28"/>
      <c r="D3255" s="2"/>
      <c r="E3255" s="5"/>
      <c r="F3255" s="5"/>
      <c r="G3255" s="53">
        <f t="shared" si="100"/>
        <v>0</v>
      </c>
      <c r="H3255" s="48" t="e">
        <f t="shared" si="101"/>
        <v>#DIV/0!</v>
      </c>
      <c r="K3255" s="5"/>
    </row>
    <row r="3256" spans="3:11" x14ac:dyDescent="0.45">
      <c r="C3256" s="28"/>
      <c r="D3256" s="2"/>
      <c r="E3256" s="5"/>
      <c r="F3256" s="5"/>
      <c r="G3256" s="53">
        <f t="shared" si="100"/>
        <v>0</v>
      </c>
      <c r="H3256" s="48" t="e">
        <f t="shared" si="101"/>
        <v>#DIV/0!</v>
      </c>
      <c r="K3256" s="5"/>
    </row>
    <row r="3257" spans="3:11" x14ac:dyDescent="0.45">
      <c r="C3257" s="28"/>
      <c r="D3257" s="2"/>
      <c r="E3257" s="5"/>
      <c r="F3257" s="5"/>
      <c r="G3257" s="53">
        <f t="shared" si="100"/>
        <v>0</v>
      </c>
      <c r="H3257" s="48" t="e">
        <f t="shared" si="101"/>
        <v>#DIV/0!</v>
      </c>
      <c r="K3257" s="5"/>
    </row>
    <row r="3258" spans="3:11" x14ac:dyDescent="0.45">
      <c r="C3258" s="28"/>
      <c r="D3258" s="2"/>
      <c r="E3258" s="5"/>
      <c r="F3258" s="5"/>
      <c r="G3258" s="53">
        <f t="shared" si="100"/>
        <v>0</v>
      </c>
      <c r="H3258" s="48" t="e">
        <f t="shared" si="101"/>
        <v>#DIV/0!</v>
      </c>
      <c r="K3258" s="5"/>
    </row>
    <row r="3259" spans="3:11" x14ac:dyDescent="0.45">
      <c r="C3259" s="28"/>
      <c r="D3259" s="2"/>
      <c r="E3259" s="5"/>
      <c r="F3259" s="5"/>
      <c r="G3259" s="53">
        <f t="shared" si="100"/>
        <v>0</v>
      </c>
      <c r="H3259" s="48" t="e">
        <f t="shared" si="101"/>
        <v>#DIV/0!</v>
      </c>
      <c r="K3259" s="5"/>
    </row>
    <row r="3260" spans="3:11" x14ac:dyDescent="0.45">
      <c r="C3260" s="28"/>
      <c r="D3260" s="2"/>
      <c r="E3260" s="5"/>
      <c r="F3260" s="5"/>
      <c r="G3260" s="53">
        <f t="shared" si="100"/>
        <v>0</v>
      </c>
      <c r="H3260" s="48" t="e">
        <f t="shared" si="101"/>
        <v>#DIV/0!</v>
      </c>
      <c r="K3260" s="5"/>
    </row>
    <row r="3261" spans="3:11" x14ac:dyDescent="0.45">
      <c r="C3261" s="28"/>
      <c r="D3261" s="2"/>
      <c r="E3261" s="5"/>
      <c r="F3261" s="5"/>
      <c r="G3261" s="53">
        <f t="shared" si="100"/>
        <v>0</v>
      </c>
      <c r="H3261" s="48" t="e">
        <f t="shared" si="101"/>
        <v>#DIV/0!</v>
      </c>
      <c r="K3261" s="5"/>
    </row>
    <row r="3262" spans="3:11" x14ac:dyDescent="0.45">
      <c r="C3262" s="28"/>
      <c r="D3262" s="2"/>
      <c r="E3262" s="5"/>
      <c r="F3262" s="5"/>
      <c r="G3262" s="53">
        <f t="shared" si="100"/>
        <v>0</v>
      </c>
      <c r="H3262" s="48" t="e">
        <f t="shared" si="101"/>
        <v>#DIV/0!</v>
      </c>
      <c r="K3262" s="5"/>
    </row>
    <row r="3263" spans="3:11" x14ac:dyDescent="0.45">
      <c r="C3263" s="28"/>
      <c r="D3263" s="2"/>
      <c r="E3263" s="5"/>
      <c r="F3263" s="5"/>
      <c r="G3263" s="53">
        <f t="shared" si="100"/>
        <v>0</v>
      </c>
      <c r="H3263" s="48" t="e">
        <f t="shared" si="101"/>
        <v>#DIV/0!</v>
      </c>
      <c r="K3263" s="5"/>
    </row>
    <row r="3264" spans="3:11" x14ac:dyDescent="0.45">
      <c r="C3264" s="28"/>
      <c r="D3264" s="2"/>
      <c r="E3264" s="5"/>
      <c r="F3264" s="5"/>
      <c r="G3264" s="53">
        <f t="shared" si="100"/>
        <v>0</v>
      </c>
      <c r="H3264" s="48" t="e">
        <f t="shared" si="101"/>
        <v>#DIV/0!</v>
      </c>
      <c r="K3264" s="5"/>
    </row>
    <row r="3265" spans="3:11" x14ac:dyDescent="0.45">
      <c r="C3265" s="28"/>
      <c r="D3265" s="2"/>
      <c r="E3265" s="5"/>
      <c r="F3265" s="5"/>
      <c r="G3265" s="53">
        <f t="shared" si="100"/>
        <v>0</v>
      </c>
      <c r="H3265" s="48" t="e">
        <f t="shared" si="101"/>
        <v>#DIV/0!</v>
      </c>
      <c r="K3265" s="5"/>
    </row>
    <row r="3266" spans="3:11" x14ac:dyDescent="0.45">
      <c r="C3266" s="28"/>
      <c r="D3266" s="2"/>
      <c r="E3266" s="5"/>
      <c r="F3266" s="5"/>
      <c r="G3266" s="53">
        <f t="shared" si="100"/>
        <v>0</v>
      </c>
      <c r="H3266" s="48" t="e">
        <f t="shared" si="101"/>
        <v>#DIV/0!</v>
      </c>
      <c r="K3266" s="5"/>
    </row>
    <row r="3267" spans="3:11" x14ac:dyDescent="0.45">
      <c r="C3267" s="28"/>
      <c r="D3267" s="2"/>
      <c r="E3267" s="5"/>
      <c r="F3267" s="5"/>
      <c r="G3267" s="53">
        <f t="shared" si="100"/>
        <v>0</v>
      </c>
      <c r="H3267" s="48" t="e">
        <f t="shared" si="101"/>
        <v>#DIV/0!</v>
      </c>
      <c r="K3267" s="5"/>
    </row>
    <row r="3268" spans="3:11" x14ac:dyDescent="0.45">
      <c r="C3268" s="28"/>
      <c r="D3268" s="2"/>
      <c r="E3268" s="5"/>
      <c r="F3268" s="5"/>
      <c r="G3268" s="53">
        <f t="shared" si="100"/>
        <v>0</v>
      </c>
      <c r="H3268" s="48" t="e">
        <f t="shared" si="101"/>
        <v>#DIV/0!</v>
      </c>
      <c r="K3268" s="5"/>
    </row>
    <row r="3269" spans="3:11" x14ac:dyDescent="0.45">
      <c r="C3269" s="28"/>
      <c r="D3269" s="2"/>
      <c r="E3269" s="5"/>
      <c r="F3269" s="5"/>
      <c r="G3269" s="53">
        <f t="shared" si="100"/>
        <v>0</v>
      </c>
      <c r="H3269" s="48" t="e">
        <f t="shared" si="101"/>
        <v>#DIV/0!</v>
      </c>
      <c r="K3269" s="5"/>
    </row>
    <row r="3270" spans="3:11" x14ac:dyDescent="0.45">
      <c r="C3270" s="28"/>
      <c r="D3270" s="2"/>
      <c r="E3270" s="5"/>
      <c r="F3270" s="5"/>
      <c r="G3270" s="53">
        <f t="shared" si="100"/>
        <v>0</v>
      </c>
      <c r="H3270" s="48" t="e">
        <f t="shared" si="101"/>
        <v>#DIV/0!</v>
      </c>
      <c r="K3270" s="5"/>
    </row>
    <row r="3271" spans="3:11" x14ac:dyDescent="0.45">
      <c r="C3271" s="28"/>
      <c r="D3271" s="2"/>
      <c r="E3271" s="5"/>
      <c r="F3271" s="5"/>
      <c r="G3271" s="53">
        <f t="shared" si="100"/>
        <v>0</v>
      </c>
      <c r="H3271" s="48" t="e">
        <f t="shared" si="101"/>
        <v>#DIV/0!</v>
      </c>
      <c r="K3271" s="5"/>
    </row>
    <row r="3272" spans="3:11" x14ac:dyDescent="0.45">
      <c r="C3272" s="28"/>
      <c r="D3272" s="2"/>
      <c r="E3272" s="5"/>
      <c r="F3272" s="5"/>
      <c r="G3272" s="53">
        <f t="shared" si="100"/>
        <v>0</v>
      </c>
      <c r="H3272" s="48" t="e">
        <f t="shared" si="101"/>
        <v>#DIV/0!</v>
      </c>
      <c r="K3272" s="5"/>
    </row>
    <row r="3273" spans="3:11" x14ac:dyDescent="0.45">
      <c r="C3273" s="28"/>
      <c r="D3273" s="2"/>
      <c r="E3273" s="5"/>
      <c r="F3273" s="5"/>
      <c r="G3273" s="53">
        <f t="shared" si="100"/>
        <v>0</v>
      </c>
      <c r="H3273" s="48" t="e">
        <f t="shared" si="101"/>
        <v>#DIV/0!</v>
      </c>
      <c r="K3273" s="5"/>
    </row>
    <row r="3274" spans="3:11" x14ac:dyDescent="0.45">
      <c r="C3274" s="28"/>
      <c r="D3274" s="2"/>
      <c r="E3274" s="5"/>
      <c r="F3274" s="5"/>
      <c r="G3274" s="53">
        <f t="shared" si="100"/>
        <v>0</v>
      </c>
      <c r="H3274" s="48" t="e">
        <f t="shared" si="101"/>
        <v>#DIV/0!</v>
      </c>
      <c r="K3274" s="5"/>
    </row>
    <row r="3275" spans="3:11" x14ac:dyDescent="0.45">
      <c r="C3275" s="28"/>
      <c r="D3275" s="2"/>
      <c r="E3275" s="5"/>
      <c r="F3275" s="5"/>
      <c r="G3275" s="53">
        <f t="shared" si="100"/>
        <v>0</v>
      </c>
      <c r="H3275" s="48" t="e">
        <f t="shared" si="101"/>
        <v>#DIV/0!</v>
      </c>
      <c r="K3275" s="5"/>
    </row>
    <row r="3276" spans="3:11" x14ac:dyDescent="0.45">
      <c r="C3276" s="28"/>
      <c r="D3276" s="2"/>
      <c r="E3276" s="5"/>
      <c r="F3276" s="5"/>
      <c r="G3276" s="53">
        <f t="shared" si="100"/>
        <v>0</v>
      </c>
      <c r="H3276" s="48" t="e">
        <f t="shared" si="101"/>
        <v>#DIV/0!</v>
      </c>
      <c r="K3276" s="5"/>
    </row>
    <row r="3277" spans="3:11" x14ac:dyDescent="0.45">
      <c r="C3277" s="28"/>
      <c r="D3277" s="2"/>
      <c r="E3277" s="5"/>
      <c r="F3277" s="5"/>
      <c r="G3277" s="53">
        <f t="shared" si="100"/>
        <v>0</v>
      </c>
      <c r="H3277" s="48" t="e">
        <f t="shared" si="101"/>
        <v>#DIV/0!</v>
      </c>
      <c r="K3277" s="5"/>
    </row>
    <row r="3278" spans="3:11" x14ac:dyDescent="0.45">
      <c r="C3278" s="28"/>
      <c r="D3278" s="2"/>
      <c r="E3278" s="5"/>
      <c r="F3278" s="5"/>
      <c r="G3278" s="53">
        <f t="shared" si="100"/>
        <v>0</v>
      </c>
      <c r="H3278" s="48" t="e">
        <f t="shared" si="101"/>
        <v>#DIV/0!</v>
      </c>
      <c r="K3278" s="5"/>
    </row>
    <row r="3279" spans="3:11" x14ac:dyDescent="0.45">
      <c r="C3279" s="28"/>
      <c r="D3279" s="2"/>
      <c r="E3279" s="5"/>
      <c r="F3279" s="5"/>
      <c r="G3279" s="53">
        <f t="shared" si="100"/>
        <v>0</v>
      </c>
      <c r="H3279" s="48" t="e">
        <f t="shared" si="101"/>
        <v>#DIV/0!</v>
      </c>
      <c r="K3279" s="5"/>
    </row>
    <row r="3280" spans="3:11" x14ac:dyDescent="0.45">
      <c r="C3280" s="28"/>
      <c r="D3280" s="2"/>
      <c r="E3280" s="5"/>
      <c r="F3280" s="5"/>
      <c r="G3280" s="53">
        <f t="shared" si="100"/>
        <v>0</v>
      </c>
      <c r="H3280" s="48" t="e">
        <f t="shared" si="101"/>
        <v>#DIV/0!</v>
      </c>
      <c r="K3280" s="5"/>
    </row>
    <row r="3281" spans="3:11" x14ac:dyDescent="0.45">
      <c r="C3281" s="28"/>
      <c r="D3281" s="2"/>
      <c r="E3281" s="5"/>
      <c r="F3281" s="5"/>
      <c r="G3281" s="53">
        <f t="shared" si="100"/>
        <v>0</v>
      </c>
      <c r="H3281" s="48" t="e">
        <f t="shared" si="101"/>
        <v>#DIV/0!</v>
      </c>
      <c r="K3281" s="5"/>
    </row>
    <row r="3282" spans="3:11" x14ac:dyDescent="0.45">
      <c r="C3282" s="28"/>
      <c r="D3282" s="2"/>
      <c r="E3282" s="5"/>
      <c r="F3282" s="5"/>
      <c r="G3282" s="53">
        <f t="shared" si="100"/>
        <v>0</v>
      </c>
      <c r="H3282" s="48" t="e">
        <f t="shared" si="101"/>
        <v>#DIV/0!</v>
      </c>
      <c r="K3282" s="5"/>
    </row>
    <row r="3283" spans="3:11" x14ac:dyDescent="0.45">
      <c r="C3283" s="28"/>
      <c r="D3283" s="2"/>
      <c r="E3283" s="5"/>
      <c r="F3283" s="5"/>
      <c r="G3283" s="53">
        <f t="shared" si="100"/>
        <v>0</v>
      </c>
      <c r="H3283" s="48" t="e">
        <f t="shared" si="101"/>
        <v>#DIV/0!</v>
      </c>
      <c r="K3283" s="5"/>
    </row>
    <row r="3284" spans="3:11" x14ac:dyDescent="0.45">
      <c r="C3284" s="28"/>
      <c r="D3284" s="2"/>
      <c r="E3284" s="5"/>
      <c r="F3284" s="5"/>
      <c r="G3284" s="53">
        <f t="shared" si="100"/>
        <v>0</v>
      </c>
      <c r="H3284" s="48" t="e">
        <f t="shared" si="101"/>
        <v>#DIV/0!</v>
      </c>
      <c r="K3284" s="5"/>
    </row>
    <row r="3285" spans="3:11" x14ac:dyDescent="0.45">
      <c r="C3285" s="28"/>
      <c r="D3285" s="2"/>
      <c r="E3285" s="5"/>
      <c r="F3285" s="5"/>
      <c r="G3285" s="53">
        <f t="shared" si="100"/>
        <v>0</v>
      </c>
      <c r="H3285" s="48" t="e">
        <f t="shared" si="101"/>
        <v>#DIV/0!</v>
      </c>
      <c r="K3285" s="5"/>
    </row>
    <row r="3286" spans="3:11" x14ac:dyDescent="0.45">
      <c r="C3286" s="28"/>
      <c r="D3286" s="2"/>
      <c r="E3286" s="5"/>
      <c r="F3286" s="5"/>
      <c r="G3286" s="53">
        <f t="shared" si="100"/>
        <v>0</v>
      </c>
      <c r="H3286" s="48" t="e">
        <f t="shared" si="101"/>
        <v>#DIV/0!</v>
      </c>
      <c r="K3286" s="5"/>
    </row>
    <row r="3287" spans="3:11" x14ac:dyDescent="0.45">
      <c r="C3287" s="28"/>
      <c r="D3287" s="2"/>
      <c r="E3287" s="5"/>
      <c r="F3287" s="5"/>
      <c r="G3287" s="53">
        <f t="shared" si="100"/>
        <v>0</v>
      </c>
      <c r="H3287" s="48" t="e">
        <f t="shared" si="101"/>
        <v>#DIV/0!</v>
      </c>
      <c r="K3287" s="5"/>
    </row>
    <row r="3288" spans="3:11" x14ac:dyDescent="0.45">
      <c r="C3288" s="28"/>
      <c r="D3288" s="2"/>
      <c r="E3288" s="5"/>
      <c r="F3288" s="5"/>
      <c r="G3288" s="53">
        <f t="shared" si="100"/>
        <v>0</v>
      </c>
      <c r="H3288" s="48" t="e">
        <f t="shared" si="101"/>
        <v>#DIV/0!</v>
      </c>
      <c r="K3288" s="5"/>
    </row>
    <row r="3289" spans="3:11" x14ac:dyDescent="0.45">
      <c r="C3289" s="28"/>
      <c r="D3289" s="2"/>
      <c r="E3289" s="5"/>
      <c r="F3289" s="5"/>
      <c r="G3289" s="53">
        <f t="shared" si="100"/>
        <v>0</v>
      </c>
      <c r="H3289" s="48" t="e">
        <f t="shared" si="101"/>
        <v>#DIV/0!</v>
      </c>
      <c r="K3289" s="5"/>
    </row>
    <row r="3290" spans="3:11" x14ac:dyDescent="0.45">
      <c r="C3290" s="28"/>
      <c r="D3290" s="2"/>
      <c r="E3290" s="5"/>
      <c r="F3290" s="5"/>
      <c r="G3290" s="53">
        <f t="shared" si="100"/>
        <v>0</v>
      </c>
      <c r="H3290" s="48" t="e">
        <f t="shared" si="101"/>
        <v>#DIV/0!</v>
      </c>
      <c r="K3290" s="5"/>
    </row>
    <row r="3291" spans="3:11" x14ac:dyDescent="0.45">
      <c r="C3291" s="28"/>
      <c r="D3291" s="2"/>
      <c r="E3291" s="5"/>
      <c r="F3291" s="5"/>
      <c r="G3291" s="53">
        <f t="shared" si="100"/>
        <v>0</v>
      </c>
      <c r="H3291" s="48" t="e">
        <f t="shared" si="101"/>
        <v>#DIV/0!</v>
      </c>
      <c r="K3291" s="5"/>
    </row>
    <row r="3292" spans="3:11" x14ac:dyDescent="0.45">
      <c r="C3292" s="28"/>
      <c r="D3292" s="2"/>
      <c r="E3292" s="5"/>
      <c r="F3292" s="5"/>
      <c r="G3292" s="53">
        <f t="shared" si="100"/>
        <v>0</v>
      </c>
      <c r="H3292" s="48" t="e">
        <f t="shared" si="101"/>
        <v>#DIV/0!</v>
      </c>
      <c r="K3292" s="5"/>
    </row>
    <row r="3293" spans="3:11" x14ac:dyDescent="0.45">
      <c r="C3293" s="28"/>
      <c r="D3293" s="2"/>
      <c r="E3293" s="5"/>
      <c r="F3293" s="5"/>
      <c r="G3293" s="53">
        <f t="shared" si="100"/>
        <v>0</v>
      </c>
      <c r="H3293" s="48" t="e">
        <f t="shared" si="101"/>
        <v>#DIV/0!</v>
      </c>
      <c r="K3293" s="5"/>
    </row>
    <row r="3294" spans="3:11" x14ac:dyDescent="0.45">
      <c r="C3294" s="28"/>
      <c r="D3294" s="2"/>
      <c r="E3294" s="5"/>
      <c r="F3294" s="5"/>
      <c r="G3294" s="53">
        <f t="shared" si="100"/>
        <v>0</v>
      </c>
      <c r="H3294" s="48" t="e">
        <f t="shared" si="101"/>
        <v>#DIV/0!</v>
      </c>
      <c r="K3294" s="5"/>
    </row>
    <row r="3295" spans="3:11" x14ac:dyDescent="0.45">
      <c r="C3295" s="28"/>
      <c r="D3295" s="2"/>
      <c r="E3295" s="5"/>
      <c r="F3295" s="5"/>
      <c r="G3295" s="53">
        <f t="shared" si="100"/>
        <v>0</v>
      </c>
      <c r="H3295" s="48" t="e">
        <f t="shared" si="101"/>
        <v>#DIV/0!</v>
      </c>
      <c r="K3295" s="5"/>
    </row>
    <row r="3296" spans="3:11" x14ac:dyDescent="0.45">
      <c r="C3296" s="28"/>
      <c r="D3296" s="2"/>
      <c r="E3296" s="5"/>
      <c r="F3296" s="5"/>
      <c r="G3296" s="53">
        <f t="shared" si="100"/>
        <v>0</v>
      </c>
      <c r="H3296" s="48" t="e">
        <f t="shared" si="101"/>
        <v>#DIV/0!</v>
      </c>
      <c r="K3296" s="5"/>
    </row>
    <row r="3297" spans="3:11" x14ac:dyDescent="0.45">
      <c r="C3297" s="28"/>
      <c r="D3297" s="2"/>
      <c r="E3297" s="5"/>
      <c r="F3297" s="5"/>
      <c r="G3297" s="53">
        <f t="shared" si="100"/>
        <v>0</v>
      </c>
      <c r="H3297" s="48" t="e">
        <f t="shared" si="101"/>
        <v>#DIV/0!</v>
      </c>
      <c r="K3297" s="5"/>
    </row>
    <row r="3298" spans="3:11" x14ac:dyDescent="0.45">
      <c r="C3298" s="28"/>
      <c r="D3298" s="2"/>
      <c r="E3298" s="5"/>
      <c r="F3298" s="5"/>
      <c r="G3298" s="53">
        <f t="shared" si="100"/>
        <v>0</v>
      </c>
      <c r="H3298" s="48" t="e">
        <f t="shared" si="101"/>
        <v>#DIV/0!</v>
      </c>
      <c r="K3298" s="5"/>
    </row>
    <row r="3299" spans="3:11" x14ac:dyDescent="0.45">
      <c r="C3299" s="28"/>
      <c r="D3299" s="2"/>
      <c r="E3299" s="5"/>
      <c r="F3299" s="5"/>
      <c r="G3299" s="53">
        <f t="shared" si="100"/>
        <v>0</v>
      </c>
      <c r="H3299" s="48" t="e">
        <f t="shared" si="101"/>
        <v>#DIV/0!</v>
      </c>
      <c r="K3299" s="5"/>
    </row>
    <row r="3300" spans="3:11" x14ac:dyDescent="0.45">
      <c r="C3300" s="28"/>
      <c r="D3300" s="2"/>
      <c r="E3300" s="5"/>
      <c r="F3300" s="5"/>
      <c r="G3300" s="53">
        <f t="shared" si="100"/>
        <v>0</v>
      </c>
      <c r="H3300" s="48" t="e">
        <f t="shared" si="101"/>
        <v>#DIV/0!</v>
      </c>
      <c r="K3300" s="5"/>
    </row>
    <row r="3301" spans="3:11" x14ac:dyDescent="0.45">
      <c r="C3301" s="28"/>
      <c r="D3301" s="2"/>
      <c r="E3301" s="5"/>
      <c r="F3301" s="5"/>
      <c r="G3301" s="53">
        <f t="shared" si="100"/>
        <v>0</v>
      </c>
      <c r="H3301" s="48" t="e">
        <f t="shared" si="101"/>
        <v>#DIV/0!</v>
      </c>
      <c r="K3301" s="5"/>
    </row>
    <row r="3302" spans="3:11" x14ac:dyDescent="0.45">
      <c r="C3302" s="28"/>
      <c r="D3302" s="2"/>
      <c r="E3302" s="5"/>
      <c r="F3302" s="5"/>
      <c r="G3302" s="53">
        <f t="shared" si="100"/>
        <v>0</v>
      </c>
      <c r="H3302" s="48" t="e">
        <f t="shared" si="101"/>
        <v>#DIV/0!</v>
      </c>
      <c r="K3302" s="5"/>
    </row>
    <row r="3303" spans="3:11" x14ac:dyDescent="0.45">
      <c r="C3303" s="28"/>
      <c r="D3303" s="2"/>
      <c r="E3303" s="5"/>
      <c r="F3303" s="5"/>
      <c r="G3303" s="53">
        <f t="shared" ref="G3303:G3366" si="102">E3303-F3303</f>
        <v>0</v>
      </c>
      <c r="H3303" s="48" t="e">
        <f t="shared" ref="H3303:H3366" si="103">G3303/E3303</f>
        <v>#DIV/0!</v>
      </c>
      <c r="K3303" s="5"/>
    </row>
    <row r="3304" spans="3:11" x14ac:dyDescent="0.45">
      <c r="C3304" s="28"/>
      <c r="D3304" s="2"/>
      <c r="E3304" s="5"/>
      <c r="F3304" s="5"/>
      <c r="G3304" s="53">
        <f t="shared" si="102"/>
        <v>0</v>
      </c>
      <c r="H3304" s="48" t="e">
        <f t="shared" si="103"/>
        <v>#DIV/0!</v>
      </c>
      <c r="K3304" s="5"/>
    </row>
    <row r="3305" spans="3:11" x14ac:dyDescent="0.45">
      <c r="C3305" s="28"/>
      <c r="D3305" s="2"/>
      <c r="E3305" s="5"/>
      <c r="F3305" s="5"/>
      <c r="G3305" s="53">
        <f t="shared" si="102"/>
        <v>0</v>
      </c>
      <c r="H3305" s="48" t="e">
        <f t="shared" si="103"/>
        <v>#DIV/0!</v>
      </c>
      <c r="K3305" s="5"/>
    </row>
    <row r="3306" spans="3:11" x14ac:dyDescent="0.45">
      <c r="C3306" s="28"/>
      <c r="D3306" s="2"/>
      <c r="E3306" s="5"/>
      <c r="F3306" s="5"/>
      <c r="G3306" s="53">
        <f t="shared" si="102"/>
        <v>0</v>
      </c>
      <c r="H3306" s="48" t="e">
        <f t="shared" si="103"/>
        <v>#DIV/0!</v>
      </c>
      <c r="K3306" s="5"/>
    </row>
    <row r="3307" spans="3:11" x14ac:dyDescent="0.45">
      <c r="C3307" s="28"/>
      <c r="D3307" s="2"/>
      <c r="E3307" s="5"/>
      <c r="F3307" s="5"/>
      <c r="G3307" s="53">
        <f t="shared" si="102"/>
        <v>0</v>
      </c>
      <c r="H3307" s="48" t="e">
        <f t="shared" si="103"/>
        <v>#DIV/0!</v>
      </c>
      <c r="K3307" s="5"/>
    </row>
    <row r="3308" spans="3:11" x14ac:dyDescent="0.45">
      <c r="C3308" s="28"/>
      <c r="D3308" s="2"/>
      <c r="E3308" s="5"/>
      <c r="F3308" s="5"/>
      <c r="G3308" s="53">
        <f t="shared" si="102"/>
        <v>0</v>
      </c>
      <c r="H3308" s="48" t="e">
        <f t="shared" si="103"/>
        <v>#DIV/0!</v>
      </c>
      <c r="K3308" s="5"/>
    </row>
    <row r="3309" spans="3:11" x14ac:dyDescent="0.45">
      <c r="C3309" s="28"/>
      <c r="D3309" s="2"/>
      <c r="E3309" s="5"/>
      <c r="F3309" s="5"/>
      <c r="G3309" s="53">
        <f t="shared" si="102"/>
        <v>0</v>
      </c>
      <c r="H3309" s="48" t="e">
        <f t="shared" si="103"/>
        <v>#DIV/0!</v>
      </c>
      <c r="K3309" s="5"/>
    </row>
    <row r="3310" spans="3:11" x14ac:dyDescent="0.45">
      <c r="C3310" s="28"/>
      <c r="D3310" s="2"/>
      <c r="E3310" s="5"/>
      <c r="F3310" s="5"/>
      <c r="G3310" s="53">
        <f t="shared" si="102"/>
        <v>0</v>
      </c>
      <c r="H3310" s="48" t="e">
        <f t="shared" si="103"/>
        <v>#DIV/0!</v>
      </c>
      <c r="K3310" s="5"/>
    </row>
    <row r="3311" spans="3:11" x14ac:dyDescent="0.45">
      <c r="C3311" s="28"/>
      <c r="D3311" s="2"/>
      <c r="E3311" s="5"/>
      <c r="F3311" s="5"/>
      <c r="G3311" s="53">
        <f t="shared" si="102"/>
        <v>0</v>
      </c>
      <c r="H3311" s="48" t="e">
        <f t="shared" si="103"/>
        <v>#DIV/0!</v>
      </c>
      <c r="K3311" s="5"/>
    </row>
    <row r="3312" spans="3:11" x14ac:dyDescent="0.45">
      <c r="C3312" s="28"/>
      <c r="D3312" s="2"/>
      <c r="E3312" s="5"/>
      <c r="F3312" s="5"/>
      <c r="G3312" s="53">
        <f t="shared" si="102"/>
        <v>0</v>
      </c>
      <c r="H3312" s="48" t="e">
        <f t="shared" si="103"/>
        <v>#DIV/0!</v>
      </c>
      <c r="K3312" s="5"/>
    </row>
    <row r="3313" spans="3:11" x14ac:dyDescent="0.45">
      <c r="C3313" s="28"/>
      <c r="D3313" s="2"/>
      <c r="E3313" s="5"/>
      <c r="F3313" s="5"/>
      <c r="G3313" s="53">
        <f t="shared" si="102"/>
        <v>0</v>
      </c>
      <c r="H3313" s="48" t="e">
        <f t="shared" si="103"/>
        <v>#DIV/0!</v>
      </c>
      <c r="K3313" s="5"/>
    </row>
    <row r="3314" spans="3:11" x14ac:dyDescent="0.45">
      <c r="C3314" s="28"/>
      <c r="D3314" s="2"/>
      <c r="E3314" s="5"/>
      <c r="F3314" s="5"/>
      <c r="G3314" s="53">
        <f t="shared" si="102"/>
        <v>0</v>
      </c>
      <c r="H3314" s="48" t="e">
        <f t="shared" si="103"/>
        <v>#DIV/0!</v>
      </c>
      <c r="K3314" s="5"/>
    </row>
    <row r="3315" spans="3:11" x14ac:dyDescent="0.45">
      <c r="C3315" s="28"/>
      <c r="D3315" s="2"/>
      <c r="E3315" s="5"/>
      <c r="F3315" s="5"/>
      <c r="G3315" s="53">
        <f t="shared" si="102"/>
        <v>0</v>
      </c>
      <c r="H3315" s="48" t="e">
        <f t="shared" si="103"/>
        <v>#DIV/0!</v>
      </c>
      <c r="K3315" s="5"/>
    </row>
    <row r="3316" spans="3:11" x14ac:dyDescent="0.45">
      <c r="C3316" s="28"/>
      <c r="D3316" s="2"/>
      <c r="E3316" s="5"/>
      <c r="F3316" s="5"/>
      <c r="G3316" s="53">
        <f t="shared" si="102"/>
        <v>0</v>
      </c>
      <c r="H3316" s="48" t="e">
        <f t="shared" si="103"/>
        <v>#DIV/0!</v>
      </c>
      <c r="K3316" s="5"/>
    </row>
    <row r="3317" spans="3:11" x14ac:dyDescent="0.45">
      <c r="C3317" s="28"/>
      <c r="D3317" s="2"/>
      <c r="E3317" s="5"/>
      <c r="F3317" s="5"/>
      <c r="G3317" s="53">
        <f t="shared" si="102"/>
        <v>0</v>
      </c>
      <c r="H3317" s="48" t="e">
        <f t="shared" si="103"/>
        <v>#DIV/0!</v>
      </c>
      <c r="K3317" s="5"/>
    </row>
    <row r="3318" spans="3:11" x14ac:dyDescent="0.45">
      <c r="C3318" s="28"/>
      <c r="D3318" s="2"/>
      <c r="E3318" s="5"/>
      <c r="F3318" s="5"/>
      <c r="G3318" s="53">
        <f t="shared" si="102"/>
        <v>0</v>
      </c>
      <c r="H3318" s="48" t="e">
        <f t="shared" si="103"/>
        <v>#DIV/0!</v>
      </c>
      <c r="K3318" s="5"/>
    </row>
    <row r="3319" spans="3:11" x14ac:dyDescent="0.45">
      <c r="C3319" s="28"/>
      <c r="D3319" s="2"/>
      <c r="E3319" s="5"/>
      <c r="F3319" s="5"/>
      <c r="G3319" s="53">
        <f t="shared" si="102"/>
        <v>0</v>
      </c>
      <c r="H3319" s="48" t="e">
        <f t="shared" si="103"/>
        <v>#DIV/0!</v>
      </c>
      <c r="K3319" s="5"/>
    </row>
    <row r="3320" spans="3:11" x14ac:dyDescent="0.45">
      <c r="C3320" s="28"/>
      <c r="D3320" s="2"/>
      <c r="E3320" s="5"/>
      <c r="F3320" s="5"/>
      <c r="G3320" s="53">
        <f t="shared" si="102"/>
        <v>0</v>
      </c>
      <c r="H3320" s="48" t="e">
        <f t="shared" si="103"/>
        <v>#DIV/0!</v>
      </c>
      <c r="K3320" s="5"/>
    </row>
    <row r="3321" spans="3:11" x14ac:dyDescent="0.45">
      <c r="C3321" s="28"/>
      <c r="D3321" s="2"/>
      <c r="E3321" s="5"/>
      <c r="F3321" s="5"/>
      <c r="G3321" s="53">
        <f t="shared" si="102"/>
        <v>0</v>
      </c>
      <c r="H3321" s="48" t="e">
        <f t="shared" si="103"/>
        <v>#DIV/0!</v>
      </c>
      <c r="K3321" s="5"/>
    </row>
    <row r="3322" spans="3:11" x14ac:dyDescent="0.45">
      <c r="C3322" s="28"/>
      <c r="D3322" s="2"/>
      <c r="E3322" s="5"/>
      <c r="F3322" s="5"/>
      <c r="G3322" s="53">
        <f t="shared" si="102"/>
        <v>0</v>
      </c>
      <c r="H3322" s="48" t="e">
        <f t="shared" si="103"/>
        <v>#DIV/0!</v>
      </c>
      <c r="K3322" s="5"/>
    </row>
    <row r="3323" spans="3:11" x14ac:dyDescent="0.45">
      <c r="C3323" s="28"/>
      <c r="D3323" s="2"/>
      <c r="E3323" s="5"/>
      <c r="F3323" s="5"/>
      <c r="G3323" s="53">
        <f t="shared" si="102"/>
        <v>0</v>
      </c>
      <c r="H3323" s="48" t="e">
        <f t="shared" si="103"/>
        <v>#DIV/0!</v>
      </c>
      <c r="K3323" s="5"/>
    </row>
    <row r="3324" spans="3:11" x14ac:dyDescent="0.45">
      <c r="C3324" s="28"/>
      <c r="D3324" s="2"/>
      <c r="E3324" s="5"/>
      <c r="F3324" s="5"/>
      <c r="G3324" s="53">
        <f t="shared" si="102"/>
        <v>0</v>
      </c>
      <c r="H3324" s="48" t="e">
        <f t="shared" si="103"/>
        <v>#DIV/0!</v>
      </c>
      <c r="K3324" s="5"/>
    </row>
    <row r="3325" spans="3:11" x14ac:dyDescent="0.45">
      <c r="C3325" s="28"/>
      <c r="D3325" s="2"/>
      <c r="E3325" s="5"/>
      <c r="F3325" s="5"/>
      <c r="G3325" s="53">
        <f t="shared" si="102"/>
        <v>0</v>
      </c>
      <c r="H3325" s="48" t="e">
        <f t="shared" si="103"/>
        <v>#DIV/0!</v>
      </c>
      <c r="K3325" s="5"/>
    </row>
    <row r="3326" spans="3:11" x14ac:dyDescent="0.45">
      <c r="C3326" s="28"/>
      <c r="D3326" s="2"/>
      <c r="E3326" s="5"/>
      <c r="F3326" s="5"/>
      <c r="G3326" s="53">
        <f t="shared" si="102"/>
        <v>0</v>
      </c>
      <c r="H3326" s="48" t="e">
        <f t="shared" si="103"/>
        <v>#DIV/0!</v>
      </c>
      <c r="K3326" s="5"/>
    </row>
    <row r="3327" spans="3:11" x14ac:dyDescent="0.45">
      <c r="C3327" s="28"/>
      <c r="D3327" s="2"/>
      <c r="E3327" s="5"/>
      <c r="F3327" s="5"/>
      <c r="G3327" s="53">
        <f t="shared" si="102"/>
        <v>0</v>
      </c>
      <c r="H3327" s="48" t="e">
        <f t="shared" si="103"/>
        <v>#DIV/0!</v>
      </c>
      <c r="K3327" s="5"/>
    </row>
    <row r="3328" spans="3:11" x14ac:dyDescent="0.45">
      <c r="C3328" s="28"/>
      <c r="D3328" s="2"/>
      <c r="E3328" s="5"/>
      <c r="F3328" s="5"/>
      <c r="G3328" s="53">
        <f t="shared" si="102"/>
        <v>0</v>
      </c>
      <c r="H3328" s="48" t="e">
        <f t="shared" si="103"/>
        <v>#DIV/0!</v>
      </c>
      <c r="K3328" s="5"/>
    </row>
    <row r="3329" spans="3:11" x14ac:dyDescent="0.45">
      <c r="C3329" s="28"/>
      <c r="D3329" s="2"/>
      <c r="E3329" s="5"/>
      <c r="F3329" s="5"/>
      <c r="G3329" s="53">
        <f t="shared" si="102"/>
        <v>0</v>
      </c>
      <c r="H3329" s="48" t="e">
        <f t="shared" si="103"/>
        <v>#DIV/0!</v>
      </c>
      <c r="K3329" s="5"/>
    </row>
    <row r="3330" spans="3:11" x14ac:dyDescent="0.45">
      <c r="C3330" s="28"/>
      <c r="D3330" s="2"/>
      <c r="E3330" s="5"/>
      <c r="F3330" s="5"/>
      <c r="G3330" s="53">
        <f t="shared" si="102"/>
        <v>0</v>
      </c>
      <c r="H3330" s="48" t="e">
        <f t="shared" si="103"/>
        <v>#DIV/0!</v>
      </c>
      <c r="K3330" s="5"/>
    </row>
    <row r="3331" spans="3:11" x14ac:dyDescent="0.45">
      <c r="C3331" s="28"/>
      <c r="D3331" s="2"/>
      <c r="E3331" s="5"/>
      <c r="F3331" s="5"/>
      <c r="G3331" s="53">
        <f t="shared" si="102"/>
        <v>0</v>
      </c>
      <c r="H3331" s="48" t="e">
        <f t="shared" si="103"/>
        <v>#DIV/0!</v>
      </c>
      <c r="K3331" s="5"/>
    </row>
    <row r="3332" spans="3:11" x14ac:dyDescent="0.45">
      <c r="C3332" s="28"/>
      <c r="D3332" s="2"/>
      <c r="E3332" s="5"/>
      <c r="F3332" s="5"/>
      <c r="G3332" s="53">
        <f t="shared" si="102"/>
        <v>0</v>
      </c>
      <c r="H3332" s="48" t="e">
        <f t="shared" si="103"/>
        <v>#DIV/0!</v>
      </c>
      <c r="K3332" s="5"/>
    </row>
    <row r="3333" spans="3:11" x14ac:dyDescent="0.45">
      <c r="C3333" s="28"/>
      <c r="D3333" s="2"/>
      <c r="E3333" s="5"/>
      <c r="F3333" s="5"/>
      <c r="G3333" s="53">
        <f t="shared" si="102"/>
        <v>0</v>
      </c>
      <c r="H3333" s="48" t="e">
        <f t="shared" si="103"/>
        <v>#DIV/0!</v>
      </c>
      <c r="K3333" s="5"/>
    </row>
    <row r="3334" spans="3:11" x14ac:dyDescent="0.45">
      <c r="C3334" s="28"/>
      <c r="D3334" s="2"/>
      <c r="E3334" s="5"/>
      <c r="F3334" s="5"/>
      <c r="G3334" s="53">
        <f t="shared" si="102"/>
        <v>0</v>
      </c>
      <c r="H3334" s="48" t="e">
        <f t="shared" si="103"/>
        <v>#DIV/0!</v>
      </c>
      <c r="K3334" s="5"/>
    </row>
    <row r="3335" spans="3:11" x14ac:dyDescent="0.45">
      <c r="C3335" s="28"/>
      <c r="D3335" s="2"/>
      <c r="E3335" s="5"/>
      <c r="F3335" s="5"/>
      <c r="G3335" s="53">
        <f t="shared" si="102"/>
        <v>0</v>
      </c>
      <c r="H3335" s="48" t="e">
        <f t="shared" si="103"/>
        <v>#DIV/0!</v>
      </c>
      <c r="K3335" s="5"/>
    </row>
    <row r="3336" spans="3:11" x14ac:dyDescent="0.45">
      <c r="C3336" s="28"/>
      <c r="D3336" s="2"/>
      <c r="E3336" s="5"/>
      <c r="F3336" s="5"/>
      <c r="G3336" s="53">
        <f t="shared" si="102"/>
        <v>0</v>
      </c>
      <c r="H3336" s="48" t="e">
        <f t="shared" si="103"/>
        <v>#DIV/0!</v>
      </c>
      <c r="K3336" s="5"/>
    </row>
    <row r="3337" spans="3:11" x14ac:dyDescent="0.45">
      <c r="C3337" s="28"/>
      <c r="D3337" s="2"/>
      <c r="E3337" s="5"/>
      <c r="F3337" s="5"/>
      <c r="G3337" s="53">
        <f t="shared" si="102"/>
        <v>0</v>
      </c>
      <c r="H3337" s="48" t="e">
        <f t="shared" si="103"/>
        <v>#DIV/0!</v>
      </c>
      <c r="K3337" s="5"/>
    </row>
    <row r="3338" spans="3:11" x14ac:dyDescent="0.45">
      <c r="C3338" s="28"/>
      <c r="D3338" s="2"/>
      <c r="E3338" s="5"/>
      <c r="F3338" s="5"/>
      <c r="G3338" s="53">
        <f t="shared" si="102"/>
        <v>0</v>
      </c>
      <c r="H3338" s="48" t="e">
        <f t="shared" si="103"/>
        <v>#DIV/0!</v>
      </c>
      <c r="K3338" s="5"/>
    </row>
    <row r="3339" spans="3:11" x14ac:dyDescent="0.45">
      <c r="C3339" s="28"/>
      <c r="D3339" s="2"/>
      <c r="E3339" s="5"/>
      <c r="F3339" s="5"/>
      <c r="G3339" s="53">
        <f t="shared" si="102"/>
        <v>0</v>
      </c>
      <c r="H3339" s="48" t="e">
        <f t="shared" si="103"/>
        <v>#DIV/0!</v>
      </c>
      <c r="K3339" s="5"/>
    </row>
    <row r="3340" spans="3:11" x14ac:dyDescent="0.45">
      <c r="C3340" s="28"/>
      <c r="D3340" s="2"/>
      <c r="E3340" s="5"/>
      <c r="F3340" s="5"/>
      <c r="G3340" s="53">
        <f t="shared" si="102"/>
        <v>0</v>
      </c>
      <c r="H3340" s="48" t="e">
        <f t="shared" si="103"/>
        <v>#DIV/0!</v>
      </c>
      <c r="K3340" s="5"/>
    </row>
    <row r="3341" spans="3:11" x14ac:dyDescent="0.45">
      <c r="C3341" s="28"/>
      <c r="D3341" s="2"/>
      <c r="E3341" s="5"/>
      <c r="F3341" s="5"/>
      <c r="G3341" s="53">
        <f t="shared" si="102"/>
        <v>0</v>
      </c>
      <c r="H3341" s="48" t="e">
        <f t="shared" si="103"/>
        <v>#DIV/0!</v>
      </c>
      <c r="K3341" s="5"/>
    </row>
    <row r="3342" spans="3:11" x14ac:dyDescent="0.45">
      <c r="C3342" s="28"/>
      <c r="D3342" s="2"/>
      <c r="E3342" s="5"/>
      <c r="F3342" s="5"/>
      <c r="G3342" s="53">
        <f t="shared" si="102"/>
        <v>0</v>
      </c>
      <c r="H3342" s="48" t="e">
        <f t="shared" si="103"/>
        <v>#DIV/0!</v>
      </c>
      <c r="K3342" s="5"/>
    </row>
    <row r="3343" spans="3:11" x14ac:dyDescent="0.45">
      <c r="C3343" s="28"/>
      <c r="D3343" s="2"/>
      <c r="E3343" s="5"/>
      <c r="F3343" s="5"/>
      <c r="G3343" s="53">
        <f t="shared" si="102"/>
        <v>0</v>
      </c>
      <c r="H3343" s="48" t="e">
        <f t="shared" si="103"/>
        <v>#DIV/0!</v>
      </c>
      <c r="K3343" s="5"/>
    </row>
    <row r="3344" spans="3:11" x14ac:dyDescent="0.45">
      <c r="C3344" s="28"/>
      <c r="D3344" s="2"/>
      <c r="E3344" s="5"/>
      <c r="F3344" s="5"/>
      <c r="G3344" s="53">
        <f t="shared" si="102"/>
        <v>0</v>
      </c>
      <c r="H3344" s="48" t="e">
        <f t="shared" si="103"/>
        <v>#DIV/0!</v>
      </c>
      <c r="K3344" s="5"/>
    </row>
    <row r="3345" spans="3:11" x14ac:dyDescent="0.45">
      <c r="C3345" s="28"/>
      <c r="D3345" s="2"/>
      <c r="E3345" s="5"/>
      <c r="F3345" s="5"/>
      <c r="G3345" s="53">
        <f t="shared" si="102"/>
        <v>0</v>
      </c>
      <c r="H3345" s="48" t="e">
        <f t="shared" si="103"/>
        <v>#DIV/0!</v>
      </c>
      <c r="K3345" s="5"/>
    </row>
    <row r="3346" spans="3:11" x14ac:dyDescent="0.45">
      <c r="C3346" s="28"/>
      <c r="D3346" s="2"/>
      <c r="E3346" s="5"/>
      <c r="F3346" s="5"/>
      <c r="G3346" s="53">
        <f t="shared" si="102"/>
        <v>0</v>
      </c>
      <c r="H3346" s="48" t="e">
        <f t="shared" si="103"/>
        <v>#DIV/0!</v>
      </c>
      <c r="K3346" s="5"/>
    </row>
    <row r="3347" spans="3:11" x14ac:dyDescent="0.45">
      <c r="C3347" s="28"/>
      <c r="D3347" s="2"/>
      <c r="E3347" s="5"/>
      <c r="F3347" s="5"/>
      <c r="G3347" s="53">
        <f t="shared" si="102"/>
        <v>0</v>
      </c>
      <c r="H3347" s="48" t="e">
        <f t="shared" si="103"/>
        <v>#DIV/0!</v>
      </c>
      <c r="K3347" s="5"/>
    </row>
    <row r="3348" spans="3:11" x14ac:dyDescent="0.45">
      <c r="C3348" s="28"/>
      <c r="D3348" s="2"/>
      <c r="E3348" s="5"/>
      <c r="F3348" s="5"/>
      <c r="G3348" s="53">
        <f t="shared" si="102"/>
        <v>0</v>
      </c>
      <c r="H3348" s="48" t="e">
        <f t="shared" si="103"/>
        <v>#DIV/0!</v>
      </c>
      <c r="K3348" s="5"/>
    </row>
    <row r="3349" spans="3:11" x14ac:dyDescent="0.45">
      <c r="C3349" s="28"/>
      <c r="D3349" s="2"/>
      <c r="E3349" s="5"/>
      <c r="F3349" s="5"/>
      <c r="G3349" s="53">
        <f t="shared" si="102"/>
        <v>0</v>
      </c>
      <c r="H3349" s="48" t="e">
        <f t="shared" si="103"/>
        <v>#DIV/0!</v>
      </c>
      <c r="K3349" s="5"/>
    </row>
    <row r="3350" spans="3:11" x14ac:dyDescent="0.45">
      <c r="C3350" s="28"/>
      <c r="D3350" s="2"/>
      <c r="E3350" s="5"/>
      <c r="F3350" s="5"/>
      <c r="G3350" s="53">
        <f t="shared" si="102"/>
        <v>0</v>
      </c>
      <c r="H3350" s="48" t="e">
        <f t="shared" si="103"/>
        <v>#DIV/0!</v>
      </c>
      <c r="K3350" s="5"/>
    </row>
    <row r="3351" spans="3:11" x14ac:dyDescent="0.45">
      <c r="C3351" s="28"/>
      <c r="D3351" s="2"/>
      <c r="E3351" s="5"/>
      <c r="F3351" s="5"/>
      <c r="G3351" s="53">
        <f t="shared" si="102"/>
        <v>0</v>
      </c>
      <c r="H3351" s="48" t="e">
        <f t="shared" si="103"/>
        <v>#DIV/0!</v>
      </c>
      <c r="K3351" s="5"/>
    </row>
    <row r="3352" spans="3:11" x14ac:dyDescent="0.45">
      <c r="C3352" s="28"/>
      <c r="D3352" s="2"/>
      <c r="E3352" s="5"/>
      <c r="F3352" s="5"/>
      <c r="G3352" s="53">
        <f t="shared" si="102"/>
        <v>0</v>
      </c>
      <c r="H3352" s="48" t="e">
        <f t="shared" si="103"/>
        <v>#DIV/0!</v>
      </c>
      <c r="K3352" s="5"/>
    </row>
    <row r="3353" spans="3:11" x14ac:dyDescent="0.45">
      <c r="C3353" s="28"/>
      <c r="D3353" s="2"/>
      <c r="E3353" s="5"/>
      <c r="F3353" s="5"/>
      <c r="G3353" s="53">
        <f t="shared" si="102"/>
        <v>0</v>
      </c>
      <c r="H3353" s="48" t="e">
        <f t="shared" si="103"/>
        <v>#DIV/0!</v>
      </c>
      <c r="K3353" s="5"/>
    </row>
    <row r="3354" spans="3:11" x14ac:dyDescent="0.45">
      <c r="C3354" s="28"/>
      <c r="D3354" s="2"/>
      <c r="E3354" s="5"/>
      <c r="F3354" s="5"/>
      <c r="G3354" s="53">
        <f t="shared" si="102"/>
        <v>0</v>
      </c>
      <c r="H3354" s="48" t="e">
        <f t="shared" si="103"/>
        <v>#DIV/0!</v>
      </c>
      <c r="K3354" s="5"/>
    </row>
    <row r="3355" spans="3:11" x14ac:dyDescent="0.45">
      <c r="C3355" s="28"/>
      <c r="D3355" s="2"/>
      <c r="E3355" s="5"/>
      <c r="F3355" s="5"/>
      <c r="G3355" s="53">
        <f t="shared" si="102"/>
        <v>0</v>
      </c>
      <c r="H3355" s="48" t="e">
        <f t="shared" si="103"/>
        <v>#DIV/0!</v>
      </c>
      <c r="K3355" s="5"/>
    </row>
    <row r="3356" spans="3:11" x14ac:dyDescent="0.45">
      <c r="C3356" s="28"/>
      <c r="D3356" s="2"/>
      <c r="E3356" s="5"/>
      <c r="F3356" s="5"/>
      <c r="G3356" s="53">
        <f t="shared" si="102"/>
        <v>0</v>
      </c>
      <c r="H3356" s="48" t="e">
        <f t="shared" si="103"/>
        <v>#DIV/0!</v>
      </c>
      <c r="K3356" s="5"/>
    </row>
    <row r="3357" spans="3:11" x14ac:dyDescent="0.45">
      <c r="C3357" s="28"/>
      <c r="D3357" s="2"/>
      <c r="E3357" s="5"/>
      <c r="F3357" s="5"/>
      <c r="G3357" s="53">
        <f t="shared" si="102"/>
        <v>0</v>
      </c>
      <c r="H3357" s="48" t="e">
        <f t="shared" si="103"/>
        <v>#DIV/0!</v>
      </c>
      <c r="K3357" s="5"/>
    </row>
    <row r="3358" spans="3:11" x14ac:dyDescent="0.45">
      <c r="C3358" s="28"/>
      <c r="D3358" s="2"/>
      <c r="E3358" s="5"/>
      <c r="F3358" s="5"/>
      <c r="G3358" s="53">
        <f t="shared" si="102"/>
        <v>0</v>
      </c>
      <c r="H3358" s="48" t="e">
        <f t="shared" si="103"/>
        <v>#DIV/0!</v>
      </c>
      <c r="K3358" s="5"/>
    </row>
    <row r="3359" spans="3:11" x14ac:dyDescent="0.45">
      <c r="C3359" s="28"/>
      <c r="D3359" s="2"/>
      <c r="E3359" s="5"/>
      <c r="F3359" s="5"/>
      <c r="G3359" s="53">
        <f t="shared" si="102"/>
        <v>0</v>
      </c>
      <c r="H3359" s="48" t="e">
        <f t="shared" si="103"/>
        <v>#DIV/0!</v>
      </c>
      <c r="K3359" s="5"/>
    </row>
    <row r="3360" spans="3:11" x14ac:dyDescent="0.45">
      <c r="C3360" s="28"/>
      <c r="D3360" s="2"/>
      <c r="E3360" s="5"/>
      <c r="F3360" s="5"/>
      <c r="G3360" s="53">
        <f t="shared" si="102"/>
        <v>0</v>
      </c>
      <c r="H3360" s="48" t="e">
        <f t="shared" si="103"/>
        <v>#DIV/0!</v>
      </c>
      <c r="K3360" s="5"/>
    </row>
    <row r="3361" spans="3:11" x14ac:dyDescent="0.45">
      <c r="C3361" s="28"/>
      <c r="D3361" s="2"/>
      <c r="E3361" s="5"/>
      <c r="F3361" s="5"/>
      <c r="G3361" s="53">
        <f t="shared" si="102"/>
        <v>0</v>
      </c>
      <c r="H3361" s="48" t="e">
        <f t="shared" si="103"/>
        <v>#DIV/0!</v>
      </c>
      <c r="K3361" s="5"/>
    </row>
    <row r="3362" spans="3:11" x14ac:dyDescent="0.45">
      <c r="C3362" s="28"/>
      <c r="D3362" s="2"/>
      <c r="E3362" s="5"/>
      <c r="F3362" s="5"/>
      <c r="G3362" s="53">
        <f t="shared" si="102"/>
        <v>0</v>
      </c>
      <c r="H3362" s="48" t="e">
        <f t="shared" si="103"/>
        <v>#DIV/0!</v>
      </c>
      <c r="K3362" s="5"/>
    </row>
    <row r="3363" spans="3:11" x14ac:dyDescent="0.45">
      <c r="C3363" s="28"/>
      <c r="D3363" s="2"/>
      <c r="E3363" s="5"/>
      <c r="F3363" s="5"/>
      <c r="G3363" s="53">
        <f t="shared" si="102"/>
        <v>0</v>
      </c>
      <c r="H3363" s="48" t="e">
        <f t="shared" si="103"/>
        <v>#DIV/0!</v>
      </c>
      <c r="K3363" s="5"/>
    </row>
    <row r="3364" spans="3:11" x14ac:dyDescent="0.45">
      <c r="C3364" s="28"/>
      <c r="D3364" s="2"/>
      <c r="E3364" s="5"/>
      <c r="F3364" s="5"/>
      <c r="G3364" s="53">
        <f t="shared" si="102"/>
        <v>0</v>
      </c>
      <c r="H3364" s="48" t="e">
        <f t="shared" si="103"/>
        <v>#DIV/0!</v>
      </c>
      <c r="K3364" s="5"/>
    </row>
    <row r="3365" spans="3:11" x14ac:dyDescent="0.45">
      <c r="C3365" s="28"/>
      <c r="D3365" s="2"/>
      <c r="E3365" s="5"/>
      <c r="F3365" s="5"/>
      <c r="G3365" s="53">
        <f t="shared" si="102"/>
        <v>0</v>
      </c>
      <c r="H3365" s="48" t="e">
        <f t="shared" si="103"/>
        <v>#DIV/0!</v>
      </c>
      <c r="K3365" s="5"/>
    </row>
    <row r="3366" spans="3:11" x14ac:dyDescent="0.45">
      <c r="C3366" s="28"/>
      <c r="D3366" s="2"/>
      <c r="E3366" s="5"/>
      <c r="F3366" s="5"/>
      <c r="G3366" s="53">
        <f t="shared" si="102"/>
        <v>0</v>
      </c>
      <c r="H3366" s="48" t="e">
        <f t="shared" si="103"/>
        <v>#DIV/0!</v>
      </c>
      <c r="K3366" s="5"/>
    </row>
    <row r="3367" spans="3:11" x14ac:dyDescent="0.45">
      <c r="C3367" s="28"/>
      <c r="D3367" s="2"/>
      <c r="E3367" s="5"/>
      <c r="F3367" s="5"/>
      <c r="G3367" s="53">
        <f t="shared" ref="G3367:G3430" si="104">E3367-F3367</f>
        <v>0</v>
      </c>
      <c r="H3367" s="48" t="e">
        <f t="shared" ref="H3367:H3430" si="105">G3367/E3367</f>
        <v>#DIV/0!</v>
      </c>
      <c r="K3367" s="5"/>
    </row>
    <row r="3368" spans="3:11" x14ac:dyDescent="0.45">
      <c r="C3368" s="28"/>
      <c r="D3368" s="2"/>
      <c r="E3368" s="5"/>
      <c r="F3368" s="5"/>
      <c r="G3368" s="53">
        <f t="shared" si="104"/>
        <v>0</v>
      </c>
      <c r="H3368" s="48" t="e">
        <f t="shared" si="105"/>
        <v>#DIV/0!</v>
      </c>
      <c r="K3368" s="5"/>
    </row>
    <row r="3369" spans="3:11" x14ac:dyDescent="0.45">
      <c r="C3369" s="28"/>
      <c r="D3369" s="2"/>
      <c r="E3369" s="5"/>
      <c r="F3369" s="5"/>
      <c r="G3369" s="53">
        <f t="shared" si="104"/>
        <v>0</v>
      </c>
      <c r="H3369" s="48" t="e">
        <f t="shared" si="105"/>
        <v>#DIV/0!</v>
      </c>
      <c r="K3369" s="5"/>
    </row>
    <row r="3370" spans="3:11" x14ac:dyDescent="0.45">
      <c r="C3370" s="28"/>
      <c r="D3370" s="2"/>
      <c r="E3370" s="5"/>
      <c r="F3370" s="5"/>
      <c r="G3370" s="53">
        <f t="shared" si="104"/>
        <v>0</v>
      </c>
      <c r="H3370" s="48" t="e">
        <f t="shared" si="105"/>
        <v>#DIV/0!</v>
      </c>
      <c r="K3370" s="5"/>
    </row>
    <row r="3371" spans="3:11" x14ac:dyDescent="0.45">
      <c r="C3371" s="28"/>
      <c r="D3371" s="2"/>
      <c r="E3371" s="5"/>
      <c r="F3371" s="5"/>
      <c r="G3371" s="53">
        <f t="shared" si="104"/>
        <v>0</v>
      </c>
      <c r="H3371" s="48" t="e">
        <f t="shared" si="105"/>
        <v>#DIV/0!</v>
      </c>
      <c r="K3371" s="5"/>
    </row>
    <row r="3372" spans="3:11" x14ac:dyDescent="0.45">
      <c r="C3372" s="28"/>
      <c r="D3372" s="2"/>
      <c r="E3372" s="5"/>
      <c r="F3372" s="5"/>
      <c r="G3372" s="53">
        <f t="shared" si="104"/>
        <v>0</v>
      </c>
      <c r="H3372" s="48" t="e">
        <f t="shared" si="105"/>
        <v>#DIV/0!</v>
      </c>
      <c r="K3372" s="5"/>
    </row>
    <row r="3373" spans="3:11" x14ac:dyDescent="0.45">
      <c r="C3373" s="28"/>
      <c r="D3373" s="2"/>
      <c r="E3373" s="5"/>
      <c r="F3373" s="5"/>
      <c r="G3373" s="53">
        <f t="shared" si="104"/>
        <v>0</v>
      </c>
      <c r="H3373" s="48" t="e">
        <f t="shared" si="105"/>
        <v>#DIV/0!</v>
      </c>
      <c r="K3373" s="5"/>
    </row>
    <row r="3374" spans="3:11" x14ac:dyDescent="0.45">
      <c r="C3374" s="28"/>
      <c r="D3374" s="2"/>
      <c r="E3374" s="5"/>
      <c r="F3374" s="5"/>
      <c r="G3374" s="53">
        <f t="shared" si="104"/>
        <v>0</v>
      </c>
      <c r="H3374" s="48" t="e">
        <f t="shared" si="105"/>
        <v>#DIV/0!</v>
      </c>
      <c r="K3374" s="5"/>
    </row>
    <row r="3375" spans="3:11" x14ac:dyDescent="0.45">
      <c r="C3375" s="28"/>
      <c r="D3375" s="2"/>
      <c r="E3375" s="5"/>
      <c r="F3375" s="5"/>
      <c r="G3375" s="53">
        <f t="shared" si="104"/>
        <v>0</v>
      </c>
      <c r="H3375" s="48" t="e">
        <f t="shared" si="105"/>
        <v>#DIV/0!</v>
      </c>
      <c r="K3375" s="5"/>
    </row>
    <row r="3376" spans="3:11" x14ac:dyDescent="0.45">
      <c r="C3376" s="28"/>
      <c r="D3376" s="2"/>
      <c r="E3376" s="5"/>
      <c r="F3376" s="5"/>
      <c r="G3376" s="53">
        <f t="shared" si="104"/>
        <v>0</v>
      </c>
      <c r="H3376" s="48" t="e">
        <f t="shared" si="105"/>
        <v>#DIV/0!</v>
      </c>
      <c r="K3376" s="5"/>
    </row>
    <row r="3377" spans="3:11" x14ac:dyDescent="0.45">
      <c r="C3377" s="28"/>
      <c r="D3377" s="2"/>
      <c r="E3377" s="5"/>
      <c r="F3377" s="5"/>
      <c r="G3377" s="53">
        <f t="shared" si="104"/>
        <v>0</v>
      </c>
      <c r="H3377" s="48" t="e">
        <f t="shared" si="105"/>
        <v>#DIV/0!</v>
      </c>
      <c r="K3377" s="5"/>
    </row>
    <row r="3378" spans="3:11" x14ac:dyDescent="0.45">
      <c r="C3378" s="28"/>
      <c r="D3378" s="2"/>
      <c r="E3378" s="5"/>
      <c r="F3378" s="5"/>
      <c r="G3378" s="53">
        <f t="shared" si="104"/>
        <v>0</v>
      </c>
      <c r="H3378" s="48" t="e">
        <f t="shared" si="105"/>
        <v>#DIV/0!</v>
      </c>
      <c r="K3378" s="5"/>
    </row>
    <row r="3379" spans="3:11" x14ac:dyDescent="0.45">
      <c r="C3379" s="28"/>
      <c r="D3379" s="2"/>
      <c r="E3379" s="5"/>
      <c r="F3379" s="5"/>
      <c r="G3379" s="53">
        <f t="shared" si="104"/>
        <v>0</v>
      </c>
      <c r="H3379" s="48" t="e">
        <f t="shared" si="105"/>
        <v>#DIV/0!</v>
      </c>
      <c r="K3379" s="5"/>
    </row>
    <row r="3380" spans="3:11" x14ac:dyDescent="0.45">
      <c r="C3380" s="28"/>
      <c r="D3380" s="2"/>
      <c r="E3380" s="5"/>
      <c r="F3380" s="5"/>
      <c r="G3380" s="53">
        <f t="shared" si="104"/>
        <v>0</v>
      </c>
      <c r="H3380" s="48" t="e">
        <f t="shared" si="105"/>
        <v>#DIV/0!</v>
      </c>
      <c r="K3380" s="5"/>
    </row>
    <row r="3381" spans="3:11" x14ac:dyDescent="0.45">
      <c r="C3381" s="28"/>
      <c r="D3381" s="2"/>
      <c r="E3381" s="5"/>
      <c r="F3381" s="5"/>
      <c r="G3381" s="53">
        <f t="shared" si="104"/>
        <v>0</v>
      </c>
      <c r="H3381" s="48" t="e">
        <f t="shared" si="105"/>
        <v>#DIV/0!</v>
      </c>
      <c r="K3381" s="5"/>
    </row>
    <row r="3382" spans="3:11" x14ac:dyDescent="0.45">
      <c r="C3382" s="28"/>
      <c r="D3382" s="2"/>
      <c r="E3382" s="5"/>
      <c r="F3382" s="5"/>
      <c r="G3382" s="53">
        <f t="shared" si="104"/>
        <v>0</v>
      </c>
      <c r="H3382" s="48" t="e">
        <f t="shared" si="105"/>
        <v>#DIV/0!</v>
      </c>
      <c r="K3382" s="5"/>
    </row>
    <row r="3383" spans="3:11" x14ac:dyDescent="0.45">
      <c r="C3383" s="28"/>
      <c r="D3383" s="2"/>
      <c r="E3383" s="5"/>
      <c r="F3383" s="5"/>
      <c r="G3383" s="53">
        <f t="shared" si="104"/>
        <v>0</v>
      </c>
      <c r="H3383" s="48" t="e">
        <f t="shared" si="105"/>
        <v>#DIV/0!</v>
      </c>
      <c r="K3383" s="5"/>
    </row>
    <row r="3384" spans="3:11" x14ac:dyDescent="0.45">
      <c r="C3384" s="28"/>
      <c r="D3384" s="2"/>
      <c r="E3384" s="5"/>
      <c r="F3384" s="5"/>
      <c r="G3384" s="53">
        <f t="shared" si="104"/>
        <v>0</v>
      </c>
      <c r="H3384" s="48" t="e">
        <f t="shared" si="105"/>
        <v>#DIV/0!</v>
      </c>
      <c r="K3384" s="5"/>
    </row>
    <row r="3385" spans="3:11" x14ac:dyDescent="0.45">
      <c r="C3385" s="28"/>
      <c r="D3385" s="2"/>
      <c r="E3385" s="5"/>
      <c r="F3385" s="5"/>
      <c r="G3385" s="53">
        <f t="shared" si="104"/>
        <v>0</v>
      </c>
      <c r="H3385" s="48" t="e">
        <f t="shared" si="105"/>
        <v>#DIV/0!</v>
      </c>
      <c r="K3385" s="5"/>
    </row>
    <row r="3386" spans="3:11" x14ac:dyDescent="0.45">
      <c r="C3386" s="28"/>
      <c r="D3386" s="2"/>
      <c r="E3386" s="5"/>
      <c r="F3386" s="5"/>
      <c r="G3386" s="53">
        <f t="shared" si="104"/>
        <v>0</v>
      </c>
      <c r="H3386" s="48" t="e">
        <f t="shared" si="105"/>
        <v>#DIV/0!</v>
      </c>
      <c r="K3386" s="5"/>
    </row>
    <row r="3387" spans="3:11" x14ac:dyDescent="0.45">
      <c r="C3387" s="28"/>
      <c r="D3387" s="2"/>
      <c r="E3387" s="5"/>
      <c r="F3387" s="5"/>
      <c r="G3387" s="53">
        <f t="shared" si="104"/>
        <v>0</v>
      </c>
      <c r="H3387" s="48" t="e">
        <f t="shared" si="105"/>
        <v>#DIV/0!</v>
      </c>
      <c r="K3387" s="5"/>
    </row>
    <row r="3388" spans="3:11" x14ac:dyDescent="0.45">
      <c r="C3388" s="28"/>
      <c r="D3388" s="2"/>
      <c r="E3388" s="5"/>
      <c r="F3388" s="5"/>
      <c r="G3388" s="53">
        <f t="shared" si="104"/>
        <v>0</v>
      </c>
      <c r="H3388" s="48" t="e">
        <f t="shared" si="105"/>
        <v>#DIV/0!</v>
      </c>
      <c r="K3388" s="5"/>
    </row>
    <row r="3389" spans="3:11" x14ac:dyDescent="0.45">
      <c r="C3389" s="28"/>
      <c r="D3389" s="2"/>
      <c r="E3389" s="5"/>
      <c r="F3389" s="5"/>
      <c r="G3389" s="53">
        <f t="shared" si="104"/>
        <v>0</v>
      </c>
      <c r="H3389" s="48" t="e">
        <f t="shared" si="105"/>
        <v>#DIV/0!</v>
      </c>
      <c r="K3389" s="5"/>
    </row>
    <row r="3390" spans="3:11" x14ac:dyDescent="0.45">
      <c r="C3390" s="28"/>
      <c r="D3390" s="2"/>
      <c r="E3390" s="5"/>
      <c r="F3390" s="5"/>
      <c r="G3390" s="53">
        <f t="shared" si="104"/>
        <v>0</v>
      </c>
      <c r="H3390" s="48" t="e">
        <f t="shared" si="105"/>
        <v>#DIV/0!</v>
      </c>
      <c r="K3390" s="5"/>
    </row>
    <row r="3391" spans="3:11" x14ac:dyDescent="0.45">
      <c r="C3391" s="28"/>
      <c r="D3391" s="2"/>
      <c r="E3391" s="5"/>
      <c r="F3391" s="5"/>
      <c r="G3391" s="53">
        <f t="shared" si="104"/>
        <v>0</v>
      </c>
      <c r="H3391" s="48" t="e">
        <f t="shared" si="105"/>
        <v>#DIV/0!</v>
      </c>
      <c r="K3391" s="5"/>
    </row>
    <row r="3392" spans="3:11" x14ac:dyDescent="0.45">
      <c r="C3392" s="28"/>
      <c r="D3392" s="2"/>
      <c r="E3392" s="5"/>
      <c r="F3392" s="5"/>
      <c r="G3392" s="53">
        <f t="shared" si="104"/>
        <v>0</v>
      </c>
      <c r="H3392" s="48" t="e">
        <f t="shared" si="105"/>
        <v>#DIV/0!</v>
      </c>
      <c r="K3392" s="5"/>
    </row>
    <row r="3393" spans="3:11" x14ac:dyDescent="0.45">
      <c r="C3393" s="28"/>
      <c r="D3393" s="2"/>
      <c r="E3393" s="5"/>
      <c r="F3393" s="5"/>
      <c r="G3393" s="53">
        <f t="shared" si="104"/>
        <v>0</v>
      </c>
      <c r="H3393" s="48" t="e">
        <f t="shared" si="105"/>
        <v>#DIV/0!</v>
      </c>
      <c r="K3393" s="5"/>
    </row>
    <row r="3394" spans="3:11" x14ac:dyDescent="0.45">
      <c r="C3394" s="28"/>
      <c r="D3394" s="2"/>
      <c r="E3394" s="5"/>
      <c r="F3394" s="5"/>
      <c r="G3394" s="53">
        <f t="shared" si="104"/>
        <v>0</v>
      </c>
      <c r="H3394" s="48" t="e">
        <f t="shared" si="105"/>
        <v>#DIV/0!</v>
      </c>
      <c r="K3394" s="5"/>
    </row>
    <row r="3395" spans="3:11" x14ac:dyDescent="0.45">
      <c r="C3395" s="28"/>
      <c r="D3395" s="2"/>
      <c r="E3395" s="5"/>
      <c r="F3395" s="5"/>
      <c r="G3395" s="53">
        <f t="shared" si="104"/>
        <v>0</v>
      </c>
      <c r="H3395" s="48" t="e">
        <f t="shared" si="105"/>
        <v>#DIV/0!</v>
      </c>
      <c r="K3395" s="5"/>
    </row>
    <row r="3396" spans="3:11" x14ac:dyDescent="0.45">
      <c r="C3396" s="28"/>
      <c r="D3396" s="2"/>
      <c r="E3396" s="5"/>
      <c r="F3396" s="5"/>
      <c r="G3396" s="53">
        <f t="shared" si="104"/>
        <v>0</v>
      </c>
      <c r="H3396" s="48" t="e">
        <f t="shared" si="105"/>
        <v>#DIV/0!</v>
      </c>
      <c r="K3396" s="5"/>
    </row>
    <row r="3397" spans="3:11" x14ac:dyDescent="0.45">
      <c r="C3397" s="28"/>
      <c r="D3397" s="2"/>
      <c r="E3397" s="5"/>
      <c r="F3397" s="5"/>
      <c r="G3397" s="53">
        <f t="shared" si="104"/>
        <v>0</v>
      </c>
      <c r="H3397" s="48" t="e">
        <f t="shared" si="105"/>
        <v>#DIV/0!</v>
      </c>
      <c r="K3397" s="5"/>
    </row>
    <row r="3398" spans="3:11" x14ac:dyDescent="0.45">
      <c r="C3398" s="28"/>
      <c r="D3398" s="2"/>
      <c r="E3398" s="5"/>
      <c r="F3398" s="5"/>
      <c r="G3398" s="53">
        <f t="shared" si="104"/>
        <v>0</v>
      </c>
      <c r="H3398" s="48" t="e">
        <f t="shared" si="105"/>
        <v>#DIV/0!</v>
      </c>
      <c r="K3398" s="5"/>
    </row>
    <row r="3399" spans="3:11" x14ac:dyDescent="0.45">
      <c r="C3399" s="28"/>
      <c r="D3399" s="2"/>
      <c r="E3399" s="5"/>
      <c r="F3399" s="5"/>
      <c r="G3399" s="53">
        <f t="shared" si="104"/>
        <v>0</v>
      </c>
      <c r="H3399" s="48" t="e">
        <f t="shared" si="105"/>
        <v>#DIV/0!</v>
      </c>
      <c r="K3399" s="5"/>
    </row>
    <row r="3400" spans="3:11" x14ac:dyDescent="0.45">
      <c r="C3400" s="28"/>
      <c r="D3400" s="2"/>
      <c r="E3400" s="5"/>
      <c r="F3400" s="5"/>
      <c r="G3400" s="53">
        <f t="shared" si="104"/>
        <v>0</v>
      </c>
      <c r="H3400" s="48" t="e">
        <f t="shared" si="105"/>
        <v>#DIV/0!</v>
      </c>
      <c r="K3400" s="5"/>
    </row>
    <row r="3401" spans="3:11" x14ac:dyDescent="0.45">
      <c r="C3401" s="28"/>
      <c r="D3401" s="2"/>
      <c r="E3401" s="5"/>
      <c r="F3401" s="5"/>
      <c r="G3401" s="53">
        <f t="shared" si="104"/>
        <v>0</v>
      </c>
      <c r="H3401" s="48" t="e">
        <f t="shared" si="105"/>
        <v>#DIV/0!</v>
      </c>
      <c r="K3401" s="5"/>
    </row>
    <row r="3402" spans="3:11" x14ac:dyDescent="0.45">
      <c r="C3402" s="28"/>
      <c r="D3402" s="2"/>
      <c r="E3402" s="5"/>
      <c r="F3402" s="5"/>
      <c r="G3402" s="53">
        <f t="shared" si="104"/>
        <v>0</v>
      </c>
      <c r="H3402" s="48" t="e">
        <f t="shared" si="105"/>
        <v>#DIV/0!</v>
      </c>
      <c r="K3402" s="5"/>
    </row>
    <row r="3403" spans="3:11" x14ac:dyDescent="0.45">
      <c r="C3403" s="28"/>
      <c r="D3403" s="2"/>
      <c r="E3403" s="5"/>
      <c r="F3403" s="5"/>
      <c r="G3403" s="53">
        <f t="shared" si="104"/>
        <v>0</v>
      </c>
      <c r="H3403" s="48" t="e">
        <f t="shared" si="105"/>
        <v>#DIV/0!</v>
      </c>
      <c r="K3403" s="5"/>
    </row>
    <row r="3404" spans="3:11" x14ac:dyDescent="0.45">
      <c r="C3404" s="28"/>
      <c r="D3404" s="2"/>
      <c r="E3404" s="5"/>
      <c r="F3404" s="5"/>
      <c r="G3404" s="53">
        <f t="shared" si="104"/>
        <v>0</v>
      </c>
      <c r="H3404" s="48" t="e">
        <f t="shared" si="105"/>
        <v>#DIV/0!</v>
      </c>
      <c r="K3404" s="5"/>
    </row>
    <row r="3405" spans="3:11" x14ac:dyDescent="0.45">
      <c r="C3405" s="28"/>
      <c r="D3405" s="2"/>
      <c r="E3405" s="5"/>
      <c r="F3405" s="5"/>
      <c r="G3405" s="53">
        <f t="shared" si="104"/>
        <v>0</v>
      </c>
      <c r="H3405" s="48" t="e">
        <f t="shared" si="105"/>
        <v>#DIV/0!</v>
      </c>
      <c r="K3405" s="5"/>
    </row>
    <row r="3406" spans="3:11" x14ac:dyDescent="0.45">
      <c r="C3406" s="28"/>
      <c r="D3406" s="2"/>
      <c r="E3406" s="5"/>
      <c r="F3406" s="5"/>
      <c r="G3406" s="53">
        <f t="shared" si="104"/>
        <v>0</v>
      </c>
      <c r="H3406" s="48" t="e">
        <f t="shared" si="105"/>
        <v>#DIV/0!</v>
      </c>
      <c r="K3406" s="5"/>
    </row>
    <row r="3407" spans="3:11" x14ac:dyDescent="0.45">
      <c r="C3407" s="28"/>
      <c r="D3407" s="2"/>
      <c r="E3407" s="5"/>
      <c r="F3407" s="5"/>
      <c r="G3407" s="53">
        <f t="shared" si="104"/>
        <v>0</v>
      </c>
      <c r="H3407" s="48" t="e">
        <f t="shared" si="105"/>
        <v>#DIV/0!</v>
      </c>
      <c r="K3407" s="5"/>
    </row>
    <row r="3408" spans="3:11" x14ac:dyDescent="0.45">
      <c r="C3408" s="28"/>
      <c r="D3408" s="2"/>
      <c r="E3408" s="5"/>
      <c r="F3408" s="5"/>
      <c r="G3408" s="53">
        <f t="shared" si="104"/>
        <v>0</v>
      </c>
      <c r="H3408" s="48" t="e">
        <f t="shared" si="105"/>
        <v>#DIV/0!</v>
      </c>
      <c r="K3408" s="5"/>
    </row>
    <row r="3409" spans="3:11" x14ac:dyDescent="0.45">
      <c r="C3409" s="28"/>
      <c r="D3409" s="2"/>
      <c r="E3409" s="5"/>
      <c r="F3409" s="5"/>
      <c r="G3409" s="53">
        <f t="shared" si="104"/>
        <v>0</v>
      </c>
      <c r="H3409" s="48" t="e">
        <f t="shared" si="105"/>
        <v>#DIV/0!</v>
      </c>
      <c r="K3409" s="5"/>
    </row>
    <row r="3410" spans="3:11" x14ac:dyDescent="0.45">
      <c r="C3410" s="28"/>
      <c r="D3410" s="2"/>
      <c r="E3410" s="5"/>
      <c r="F3410" s="5"/>
      <c r="G3410" s="53">
        <f t="shared" si="104"/>
        <v>0</v>
      </c>
      <c r="H3410" s="48" t="e">
        <f t="shared" si="105"/>
        <v>#DIV/0!</v>
      </c>
      <c r="K3410" s="5"/>
    </row>
    <row r="3411" spans="3:11" x14ac:dyDescent="0.45">
      <c r="C3411" s="28"/>
      <c r="D3411" s="2"/>
      <c r="E3411" s="5"/>
      <c r="F3411" s="5"/>
      <c r="G3411" s="53">
        <f t="shared" si="104"/>
        <v>0</v>
      </c>
      <c r="H3411" s="48" t="e">
        <f t="shared" si="105"/>
        <v>#DIV/0!</v>
      </c>
      <c r="K3411" s="5"/>
    </row>
    <row r="3412" spans="3:11" x14ac:dyDescent="0.45">
      <c r="C3412" s="28"/>
      <c r="D3412" s="2"/>
      <c r="E3412" s="5"/>
      <c r="F3412" s="5"/>
      <c r="G3412" s="53">
        <f t="shared" si="104"/>
        <v>0</v>
      </c>
      <c r="H3412" s="48" t="e">
        <f t="shared" si="105"/>
        <v>#DIV/0!</v>
      </c>
      <c r="K3412" s="5"/>
    </row>
    <row r="3413" spans="3:11" x14ac:dyDescent="0.45">
      <c r="C3413" s="28"/>
      <c r="D3413" s="2"/>
      <c r="E3413" s="5"/>
      <c r="F3413" s="5"/>
      <c r="G3413" s="53">
        <f t="shared" si="104"/>
        <v>0</v>
      </c>
      <c r="H3413" s="48" t="e">
        <f t="shared" si="105"/>
        <v>#DIV/0!</v>
      </c>
      <c r="K3413" s="5"/>
    </row>
    <row r="3414" spans="3:11" x14ac:dyDescent="0.45">
      <c r="C3414" s="28"/>
      <c r="D3414" s="2"/>
      <c r="E3414" s="5"/>
      <c r="F3414" s="5"/>
      <c r="G3414" s="53">
        <f t="shared" si="104"/>
        <v>0</v>
      </c>
      <c r="H3414" s="48" t="e">
        <f t="shared" si="105"/>
        <v>#DIV/0!</v>
      </c>
      <c r="K3414" s="5"/>
    </row>
    <row r="3415" spans="3:11" x14ac:dyDescent="0.45">
      <c r="C3415" s="28"/>
      <c r="D3415" s="2"/>
      <c r="E3415" s="5"/>
      <c r="F3415" s="5"/>
      <c r="G3415" s="53">
        <f t="shared" si="104"/>
        <v>0</v>
      </c>
      <c r="H3415" s="48" t="e">
        <f t="shared" si="105"/>
        <v>#DIV/0!</v>
      </c>
      <c r="K3415" s="5"/>
    </row>
    <row r="3416" spans="3:11" x14ac:dyDescent="0.45">
      <c r="C3416" s="28"/>
      <c r="D3416" s="2"/>
      <c r="E3416" s="5"/>
      <c r="F3416" s="5"/>
      <c r="G3416" s="53">
        <f t="shared" si="104"/>
        <v>0</v>
      </c>
      <c r="H3416" s="48" t="e">
        <f t="shared" si="105"/>
        <v>#DIV/0!</v>
      </c>
      <c r="K3416" s="5"/>
    </row>
    <row r="3417" spans="3:11" x14ac:dyDescent="0.45">
      <c r="C3417" s="28"/>
      <c r="D3417" s="2"/>
      <c r="E3417" s="5"/>
      <c r="F3417" s="5"/>
      <c r="G3417" s="53">
        <f t="shared" si="104"/>
        <v>0</v>
      </c>
      <c r="H3417" s="48" t="e">
        <f t="shared" si="105"/>
        <v>#DIV/0!</v>
      </c>
      <c r="K3417" s="5"/>
    </row>
    <row r="3418" spans="3:11" x14ac:dyDescent="0.45">
      <c r="C3418" s="28"/>
      <c r="D3418" s="2"/>
      <c r="E3418" s="5"/>
      <c r="F3418" s="5"/>
      <c r="G3418" s="53">
        <f t="shared" si="104"/>
        <v>0</v>
      </c>
      <c r="H3418" s="48" t="e">
        <f t="shared" si="105"/>
        <v>#DIV/0!</v>
      </c>
      <c r="K3418" s="5"/>
    </row>
    <row r="3419" spans="3:11" x14ac:dyDescent="0.45">
      <c r="C3419" s="28"/>
      <c r="D3419" s="2"/>
      <c r="E3419" s="5"/>
      <c r="F3419" s="5"/>
      <c r="G3419" s="53">
        <f t="shared" si="104"/>
        <v>0</v>
      </c>
      <c r="H3419" s="48" t="e">
        <f t="shared" si="105"/>
        <v>#DIV/0!</v>
      </c>
      <c r="K3419" s="5"/>
    </row>
    <row r="3420" spans="3:11" x14ac:dyDescent="0.45">
      <c r="C3420" s="28"/>
      <c r="D3420" s="2"/>
      <c r="E3420" s="5"/>
      <c r="F3420" s="5"/>
      <c r="G3420" s="53">
        <f t="shared" si="104"/>
        <v>0</v>
      </c>
      <c r="H3420" s="48" t="e">
        <f t="shared" si="105"/>
        <v>#DIV/0!</v>
      </c>
      <c r="K3420" s="5"/>
    </row>
    <row r="3421" spans="3:11" x14ac:dyDescent="0.45">
      <c r="C3421" s="28"/>
      <c r="D3421" s="2"/>
      <c r="E3421" s="5"/>
      <c r="F3421" s="5"/>
      <c r="G3421" s="53">
        <f t="shared" si="104"/>
        <v>0</v>
      </c>
      <c r="H3421" s="48" t="e">
        <f t="shared" si="105"/>
        <v>#DIV/0!</v>
      </c>
      <c r="K3421" s="5"/>
    </row>
    <row r="3422" spans="3:11" x14ac:dyDescent="0.45">
      <c r="C3422" s="28"/>
      <c r="D3422" s="2"/>
      <c r="E3422" s="5"/>
      <c r="F3422" s="5"/>
      <c r="G3422" s="53">
        <f t="shared" si="104"/>
        <v>0</v>
      </c>
      <c r="H3422" s="48" t="e">
        <f t="shared" si="105"/>
        <v>#DIV/0!</v>
      </c>
      <c r="K3422" s="5"/>
    </row>
    <row r="3423" spans="3:11" x14ac:dyDescent="0.45">
      <c r="C3423" s="28"/>
      <c r="D3423" s="2"/>
      <c r="E3423" s="5"/>
      <c r="F3423" s="5"/>
      <c r="G3423" s="53">
        <f t="shared" si="104"/>
        <v>0</v>
      </c>
      <c r="H3423" s="48" t="e">
        <f t="shared" si="105"/>
        <v>#DIV/0!</v>
      </c>
      <c r="K3423" s="5"/>
    </row>
    <row r="3424" spans="3:11" x14ac:dyDescent="0.45">
      <c r="C3424" s="28"/>
      <c r="D3424" s="2"/>
      <c r="E3424" s="5"/>
      <c r="F3424" s="5"/>
      <c r="G3424" s="53">
        <f t="shared" si="104"/>
        <v>0</v>
      </c>
      <c r="H3424" s="48" t="e">
        <f t="shared" si="105"/>
        <v>#DIV/0!</v>
      </c>
      <c r="K3424" s="5"/>
    </row>
    <row r="3425" spans="3:11" x14ac:dyDescent="0.45">
      <c r="C3425" s="28"/>
      <c r="D3425" s="2"/>
      <c r="E3425" s="5"/>
      <c r="F3425" s="5"/>
      <c r="G3425" s="53">
        <f t="shared" si="104"/>
        <v>0</v>
      </c>
      <c r="H3425" s="48" t="e">
        <f t="shared" si="105"/>
        <v>#DIV/0!</v>
      </c>
      <c r="K3425" s="5"/>
    </row>
    <row r="3426" spans="3:11" x14ac:dyDescent="0.45">
      <c r="C3426" s="28"/>
      <c r="D3426" s="2"/>
      <c r="E3426" s="5"/>
      <c r="F3426" s="5"/>
      <c r="G3426" s="53">
        <f t="shared" si="104"/>
        <v>0</v>
      </c>
      <c r="H3426" s="48" t="e">
        <f t="shared" si="105"/>
        <v>#DIV/0!</v>
      </c>
      <c r="K3426" s="5"/>
    </row>
    <row r="3427" spans="3:11" x14ac:dyDescent="0.45">
      <c r="C3427" s="28"/>
      <c r="D3427" s="2"/>
      <c r="E3427" s="5"/>
      <c r="F3427" s="5"/>
      <c r="G3427" s="53">
        <f t="shared" si="104"/>
        <v>0</v>
      </c>
      <c r="H3427" s="48" t="e">
        <f t="shared" si="105"/>
        <v>#DIV/0!</v>
      </c>
      <c r="K3427" s="5"/>
    </row>
    <row r="3428" spans="3:11" x14ac:dyDescent="0.45">
      <c r="C3428" s="28"/>
      <c r="D3428" s="2"/>
      <c r="E3428" s="5"/>
      <c r="F3428" s="5"/>
      <c r="G3428" s="53">
        <f t="shared" si="104"/>
        <v>0</v>
      </c>
      <c r="H3428" s="48" t="e">
        <f t="shared" si="105"/>
        <v>#DIV/0!</v>
      </c>
      <c r="K3428" s="5"/>
    </row>
    <row r="3429" spans="3:11" x14ac:dyDescent="0.45">
      <c r="C3429" s="28"/>
      <c r="D3429" s="2"/>
      <c r="E3429" s="5"/>
      <c r="F3429" s="5"/>
      <c r="G3429" s="53">
        <f t="shared" si="104"/>
        <v>0</v>
      </c>
      <c r="H3429" s="48" t="e">
        <f t="shared" si="105"/>
        <v>#DIV/0!</v>
      </c>
      <c r="K3429" s="5"/>
    </row>
    <row r="3430" spans="3:11" x14ac:dyDescent="0.45">
      <c r="C3430" s="28"/>
      <c r="D3430" s="2"/>
      <c r="E3430" s="5"/>
      <c r="F3430" s="5"/>
      <c r="G3430" s="53">
        <f t="shared" si="104"/>
        <v>0</v>
      </c>
      <c r="H3430" s="48" t="e">
        <f t="shared" si="105"/>
        <v>#DIV/0!</v>
      </c>
      <c r="K3430" s="5"/>
    </row>
    <row r="3431" spans="3:11" x14ac:dyDescent="0.45">
      <c r="C3431" s="28"/>
      <c r="D3431" s="2"/>
      <c r="E3431" s="5"/>
      <c r="F3431" s="5"/>
      <c r="G3431" s="53">
        <f t="shared" ref="G3431:G3494" si="106">E3431-F3431</f>
        <v>0</v>
      </c>
      <c r="H3431" s="48" t="e">
        <f t="shared" ref="H3431:H3494" si="107">G3431/E3431</f>
        <v>#DIV/0!</v>
      </c>
      <c r="K3431" s="5"/>
    </row>
    <row r="3432" spans="3:11" x14ac:dyDescent="0.45">
      <c r="C3432" s="28"/>
      <c r="D3432" s="2"/>
      <c r="E3432" s="5"/>
      <c r="F3432" s="5"/>
      <c r="G3432" s="53">
        <f t="shared" si="106"/>
        <v>0</v>
      </c>
      <c r="H3432" s="48" t="e">
        <f t="shared" si="107"/>
        <v>#DIV/0!</v>
      </c>
      <c r="K3432" s="5"/>
    </row>
    <row r="3433" spans="3:11" x14ac:dyDescent="0.45">
      <c r="C3433" s="28"/>
      <c r="D3433" s="2"/>
      <c r="E3433" s="5"/>
      <c r="F3433" s="5"/>
      <c r="G3433" s="53">
        <f t="shared" si="106"/>
        <v>0</v>
      </c>
      <c r="H3433" s="48" t="e">
        <f t="shared" si="107"/>
        <v>#DIV/0!</v>
      </c>
      <c r="K3433" s="5"/>
    </row>
    <row r="3434" spans="3:11" x14ac:dyDescent="0.45">
      <c r="C3434" s="28"/>
      <c r="D3434" s="2"/>
      <c r="E3434" s="5"/>
      <c r="F3434" s="5"/>
      <c r="G3434" s="53">
        <f t="shared" si="106"/>
        <v>0</v>
      </c>
      <c r="H3434" s="48" t="e">
        <f t="shared" si="107"/>
        <v>#DIV/0!</v>
      </c>
      <c r="K3434" s="5"/>
    </row>
    <row r="3435" spans="3:11" x14ac:dyDescent="0.45">
      <c r="C3435" s="28"/>
      <c r="D3435" s="2"/>
      <c r="E3435" s="5"/>
      <c r="F3435" s="5"/>
      <c r="G3435" s="53">
        <f t="shared" si="106"/>
        <v>0</v>
      </c>
      <c r="H3435" s="48" t="e">
        <f t="shared" si="107"/>
        <v>#DIV/0!</v>
      </c>
      <c r="K3435" s="5"/>
    </row>
    <row r="3436" spans="3:11" x14ac:dyDescent="0.45">
      <c r="C3436" s="28"/>
      <c r="D3436" s="2"/>
      <c r="E3436" s="5"/>
      <c r="F3436" s="5"/>
      <c r="G3436" s="53">
        <f t="shared" si="106"/>
        <v>0</v>
      </c>
      <c r="H3436" s="48" t="e">
        <f t="shared" si="107"/>
        <v>#DIV/0!</v>
      </c>
      <c r="K3436" s="5"/>
    </row>
    <row r="3437" spans="3:11" x14ac:dyDescent="0.45">
      <c r="C3437" s="28"/>
      <c r="D3437" s="2"/>
      <c r="E3437" s="5"/>
      <c r="F3437" s="5"/>
      <c r="G3437" s="53">
        <f t="shared" si="106"/>
        <v>0</v>
      </c>
      <c r="H3437" s="48" t="e">
        <f t="shared" si="107"/>
        <v>#DIV/0!</v>
      </c>
      <c r="K3437" s="5"/>
    </row>
    <row r="3438" spans="3:11" x14ac:dyDescent="0.45">
      <c r="C3438" s="28"/>
      <c r="D3438" s="2"/>
      <c r="E3438" s="5"/>
      <c r="F3438" s="5"/>
      <c r="G3438" s="53">
        <f t="shared" si="106"/>
        <v>0</v>
      </c>
      <c r="H3438" s="48" t="e">
        <f t="shared" si="107"/>
        <v>#DIV/0!</v>
      </c>
      <c r="K3438" s="5"/>
    </row>
    <row r="3439" spans="3:11" x14ac:dyDescent="0.45">
      <c r="C3439" s="28"/>
      <c r="D3439" s="2"/>
      <c r="E3439" s="5"/>
      <c r="F3439" s="5"/>
      <c r="G3439" s="53">
        <f t="shared" si="106"/>
        <v>0</v>
      </c>
      <c r="H3439" s="48" t="e">
        <f t="shared" si="107"/>
        <v>#DIV/0!</v>
      </c>
      <c r="K3439" s="5"/>
    </row>
    <row r="3440" spans="3:11" x14ac:dyDescent="0.45">
      <c r="C3440" s="28"/>
      <c r="D3440" s="2"/>
      <c r="E3440" s="5"/>
      <c r="F3440" s="5"/>
      <c r="G3440" s="53">
        <f t="shared" si="106"/>
        <v>0</v>
      </c>
      <c r="H3440" s="48" t="e">
        <f t="shared" si="107"/>
        <v>#DIV/0!</v>
      </c>
      <c r="K3440" s="5"/>
    </row>
    <row r="3441" spans="3:11" x14ac:dyDescent="0.45">
      <c r="C3441" s="28"/>
      <c r="D3441" s="2"/>
      <c r="E3441" s="5"/>
      <c r="F3441" s="5"/>
      <c r="G3441" s="53">
        <f t="shared" si="106"/>
        <v>0</v>
      </c>
      <c r="H3441" s="48" t="e">
        <f t="shared" si="107"/>
        <v>#DIV/0!</v>
      </c>
      <c r="K3441" s="5"/>
    </row>
    <row r="3442" spans="3:11" x14ac:dyDescent="0.45">
      <c r="C3442" s="28"/>
      <c r="D3442" s="2"/>
      <c r="E3442" s="5"/>
      <c r="F3442" s="5"/>
      <c r="G3442" s="53">
        <f t="shared" si="106"/>
        <v>0</v>
      </c>
      <c r="H3442" s="48" t="e">
        <f t="shared" si="107"/>
        <v>#DIV/0!</v>
      </c>
      <c r="K3442" s="5"/>
    </row>
    <row r="3443" spans="3:11" x14ac:dyDescent="0.45">
      <c r="C3443" s="28"/>
      <c r="D3443" s="2"/>
      <c r="E3443" s="5"/>
      <c r="F3443" s="5"/>
      <c r="G3443" s="53">
        <f t="shared" si="106"/>
        <v>0</v>
      </c>
      <c r="H3443" s="48" t="e">
        <f t="shared" si="107"/>
        <v>#DIV/0!</v>
      </c>
      <c r="K3443" s="5"/>
    </row>
    <row r="3444" spans="3:11" x14ac:dyDescent="0.45">
      <c r="C3444" s="28"/>
      <c r="D3444" s="2"/>
      <c r="E3444" s="5"/>
      <c r="F3444" s="5"/>
      <c r="G3444" s="53">
        <f t="shared" si="106"/>
        <v>0</v>
      </c>
      <c r="H3444" s="48" t="e">
        <f t="shared" si="107"/>
        <v>#DIV/0!</v>
      </c>
      <c r="K3444" s="5"/>
    </row>
    <row r="3445" spans="3:11" x14ac:dyDescent="0.45">
      <c r="C3445" s="28"/>
      <c r="D3445" s="2"/>
      <c r="E3445" s="5"/>
      <c r="F3445" s="5"/>
      <c r="G3445" s="53">
        <f t="shared" si="106"/>
        <v>0</v>
      </c>
      <c r="H3445" s="48" t="e">
        <f t="shared" si="107"/>
        <v>#DIV/0!</v>
      </c>
      <c r="K3445" s="5"/>
    </row>
    <row r="3446" spans="3:11" x14ac:dyDescent="0.45">
      <c r="C3446" s="28"/>
      <c r="D3446" s="2"/>
      <c r="E3446" s="5"/>
      <c r="F3446" s="5"/>
      <c r="G3446" s="53">
        <f t="shared" si="106"/>
        <v>0</v>
      </c>
      <c r="H3446" s="48" t="e">
        <f t="shared" si="107"/>
        <v>#DIV/0!</v>
      </c>
      <c r="K3446" s="5"/>
    </row>
    <row r="3447" spans="3:11" x14ac:dyDescent="0.45">
      <c r="C3447" s="28"/>
      <c r="D3447" s="2"/>
      <c r="E3447" s="5"/>
      <c r="F3447" s="5"/>
      <c r="G3447" s="53">
        <f t="shared" si="106"/>
        <v>0</v>
      </c>
      <c r="H3447" s="48" t="e">
        <f t="shared" si="107"/>
        <v>#DIV/0!</v>
      </c>
      <c r="K3447" s="5"/>
    </row>
    <row r="3448" spans="3:11" x14ac:dyDescent="0.45">
      <c r="C3448" s="28"/>
      <c r="D3448" s="2"/>
      <c r="E3448" s="5"/>
      <c r="F3448" s="5"/>
      <c r="G3448" s="53">
        <f t="shared" si="106"/>
        <v>0</v>
      </c>
      <c r="H3448" s="48" t="e">
        <f t="shared" si="107"/>
        <v>#DIV/0!</v>
      </c>
      <c r="K3448" s="5"/>
    </row>
    <row r="3449" spans="3:11" x14ac:dyDescent="0.45">
      <c r="C3449" s="28"/>
      <c r="D3449" s="2"/>
      <c r="E3449" s="5"/>
      <c r="F3449" s="5"/>
      <c r="G3449" s="53">
        <f t="shared" si="106"/>
        <v>0</v>
      </c>
      <c r="H3449" s="48" t="e">
        <f t="shared" si="107"/>
        <v>#DIV/0!</v>
      </c>
      <c r="K3449" s="5"/>
    </row>
    <row r="3450" spans="3:11" x14ac:dyDescent="0.45">
      <c r="C3450" s="28"/>
      <c r="D3450" s="2"/>
      <c r="E3450" s="5"/>
      <c r="F3450" s="5"/>
      <c r="G3450" s="53">
        <f t="shared" si="106"/>
        <v>0</v>
      </c>
      <c r="H3450" s="48" t="e">
        <f t="shared" si="107"/>
        <v>#DIV/0!</v>
      </c>
      <c r="K3450" s="5"/>
    </row>
    <row r="3451" spans="3:11" x14ac:dyDescent="0.45">
      <c r="C3451" s="28"/>
      <c r="D3451" s="2"/>
      <c r="E3451" s="5"/>
      <c r="F3451" s="5"/>
      <c r="G3451" s="53">
        <f t="shared" si="106"/>
        <v>0</v>
      </c>
      <c r="H3451" s="48" t="e">
        <f t="shared" si="107"/>
        <v>#DIV/0!</v>
      </c>
      <c r="K3451" s="5"/>
    </row>
    <row r="3452" spans="3:11" x14ac:dyDescent="0.45">
      <c r="C3452" s="28"/>
      <c r="D3452" s="2"/>
      <c r="E3452" s="5"/>
      <c r="F3452" s="5"/>
      <c r="G3452" s="53">
        <f t="shared" si="106"/>
        <v>0</v>
      </c>
      <c r="H3452" s="48" t="e">
        <f t="shared" si="107"/>
        <v>#DIV/0!</v>
      </c>
      <c r="K3452" s="5"/>
    </row>
    <row r="3453" spans="3:11" x14ac:dyDescent="0.45">
      <c r="C3453" s="28"/>
      <c r="D3453" s="2"/>
      <c r="E3453" s="5"/>
      <c r="F3453" s="5"/>
      <c r="G3453" s="53">
        <f t="shared" si="106"/>
        <v>0</v>
      </c>
      <c r="H3453" s="48" t="e">
        <f t="shared" si="107"/>
        <v>#DIV/0!</v>
      </c>
      <c r="K3453" s="5"/>
    </row>
    <row r="3454" spans="3:11" x14ac:dyDescent="0.45">
      <c r="C3454" s="28"/>
      <c r="D3454" s="2"/>
      <c r="E3454" s="5"/>
      <c r="F3454" s="5"/>
      <c r="G3454" s="53">
        <f t="shared" si="106"/>
        <v>0</v>
      </c>
      <c r="H3454" s="48" t="e">
        <f t="shared" si="107"/>
        <v>#DIV/0!</v>
      </c>
      <c r="K3454" s="5"/>
    </row>
    <row r="3455" spans="3:11" x14ac:dyDescent="0.45">
      <c r="C3455" s="28"/>
      <c r="D3455" s="2"/>
      <c r="E3455" s="5"/>
      <c r="F3455" s="5"/>
      <c r="G3455" s="53">
        <f t="shared" si="106"/>
        <v>0</v>
      </c>
      <c r="H3455" s="48" t="e">
        <f t="shared" si="107"/>
        <v>#DIV/0!</v>
      </c>
      <c r="K3455" s="5"/>
    </row>
    <row r="3456" spans="3:11" x14ac:dyDescent="0.45">
      <c r="C3456" s="28"/>
      <c r="D3456" s="2"/>
      <c r="E3456" s="5"/>
      <c r="F3456" s="5"/>
      <c r="G3456" s="53">
        <f t="shared" si="106"/>
        <v>0</v>
      </c>
      <c r="H3456" s="48" t="e">
        <f t="shared" si="107"/>
        <v>#DIV/0!</v>
      </c>
      <c r="K3456" s="5"/>
    </row>
    <row r="3457" spans="3:11" x14ac:dyDescent="0.45">
      <c r="C3457" s="28"/>
      <c r="D3457" s="2"/>
      <c r="E3457" s="5"/>
      <c r="F3457" s="5"/>
      <c r="G3457" s="53">
        <f t="shared" si="106"/>
        <v>0</v>
      </c>
      <c r="H3457" s="48" t="e">
        <f t="shared" si="107"/>
        <v>#DIV/0!</v>
      </c>
      <c r="K3457" s="5"/>
    </row>
    <row r="3458" spans="3:11" x14ac:dyDescent="0.45">
      <c r="C3458" s="28"/>
      <c r="D3458" s="2"/>
      <c r="E3458" s="5"/>
      <c r="F3458" s="5"/>
      <c r="G3458" s="53">
        <f t="shared" si="106"/>
        <v>0</v>
      </c>
      <c r="H3458" s="48" t="e">
        <f t="shared" si="107"/>
        <v>#DIV/0!</v>
      </c>
      <c r="K3458" s="5"/>
    </row>
    <row r="3459" spans="3:11" x14ac:dyDescent="0.45">
      <c r="C3459" s="28"/>
      <c r="D3459" s="2"/>
      <c r="E3459" s="5"/>
      <c r="F3459" s="5"/>
      <c r="G3459" s="53">
        <f t="shared" si="106"/>
        <v>0</v>
      </c>
      <c r="H3459" s="48" t="e">
        <f t="shared" si="107"/>
        <v>#DIV/0!</v>
      </c>
      <c r="K3459" s="5"/>
    </row>
    <row r="3460" spans="3:11" x14ac:dyDescent="0.45">
      <c r="C3460" s="28"/>
      <c r="D3460" s="2"/>
      <c r="E3460" s="5"/>
      <c r="F3460" s="5"/>
      <c r="G3460" s="53">
        <f t="shared" si="106"/>
        <v>0</v>
      </c>
      <c r="H3460" s="48" t="e">
        <f t="shared" si="107"/>
        <v>#DIV/0!</v>
      </c>
      <c r="K3460" s="5"/>
    </row>
    <row r="3461" spans="3:11" x14ac:dyDescent="0.45">
      <c r="C3461" s="28"/>
      <c r="D3461" s="2"/>
      <c r="E3461" s="5"/>
      <c r="F3461" s="5"/>
      <c r="G3461" s="53">
        <f t="shared" si="106"/>
        <v>0</v>
      </c>
      <c r="H3461" s="48" t="e">
        <f t="shared" si="107"/>
        <v>#DIV/0!</v>
      </c>
      <c r="K3461" s="5"/>
    </row>
    <row r="3462" spans="3:11" x14ac:dyDescent="0.45">
      <c r="C3462" s="28"/>
      <c r="D3462" s="2"/>
      <c r="E3462" s="5"/>
      <c r="F3462" s="5"/>
      <c r="G3462" s="53">
        <f t="shared" si="106"/>
        <v>0</v>
      </c>
      <c r="H3462" s="48" t="e">
        <f t="shared" si="107"/>
        <v>#DIV/0!</v>
      </c>
      <c r="K3462" s="5"/>
    </row>
    <row r="3463" spans="3:11" x14ac:dyDescent="0.45">
      <c r="C3463" s="28"/>
      <c r="D3463" s="2"/>
      <c r="E3463" s="5"/>
      <c r="F3463" s="5"/>
      <c r="G3463" s="53">
        <f t="shared" si="106"/>
        <v>0</v>
      </c>
      <c r="H3463" s="48" t="e">
        <f t="shared" si="107"/>
        <v>#DIV/0!</v>
      </c>
      <c r="K3463" s="5"/>
    </row>
    <row r="3464" spans="3:11" x14ac:dyDescent="0.45">
      <c r="C3464" s="28"/>
      <c r="D3464" s="2"/>
      <c r="E3464" s="5"/>
      <c r="F3464" s="5"/>
      <c r="G3464" s="53">
        <f t="shared" si="106"/>
        <v>0</v>
      </c>
      <c r="H3464" s="48" t="e">
        <f t="shared" si="107"/>
        <v>#DIV/0!</v>
      </c>
      <c r="K3464" s="5"/>
    </row>
    <row r="3465" spans="3:11" x14ac:dyDescent="0.45">
      <c r="C3465" s="28"/>
      <c r="D3465" s="2"/>
      <c r="E3465" s="5"/>
      <c r="F3465" s="5"/>
      <c r="G3465" s="53">
        <f t="shared" si="106"/>
        <v>0</v>
      </c>
      <c r="H3465" s="48" t="e">
        <f t="shared" si="107"/>
        <v>#DIV/0!</v>
      </c>
      <c r="K3465" s="5"/>
    </row>
    <row r="3466" spans="3:11" x14ac:dyDescent="0.45">
      <c r="C3466" s="28"/>
      <c r="D3466" s="2"/>
      <c r="E3466" s="5"/>
      <c r="F3466" s="5"/>
      <c r="G3466" s="53">
        <f t="shared" si="106"/>
        <v>0</v>
      </c>
      <c r="H3466" s="48" t="e">
        <f t="shared" si="107"/>
        <v>#DIV/0!</v>
      </c>
      <c r="K3466" s="5"/>
    </row>
    <row r="3467" spans="3:11" x14ac:dyDescent="0.45">
      <c r="C3467" s="28"/>
      <c r="D3467" s="2"/>
      <c r="E3467" s="5"/>
      <c r="F3467" s="5"/>
      <c r="G3467" s="53">
        <f t="shared" si="106"/>
        <v>0</v>
      </c>
      <c r="H3467" s="48" t="e">
        <f t="shared" si="107"/>
        <v>#DIV/0!</v>
      </c>
      <c r="K3467" s="5"/>
    </row>
    <row r="3468" spans="3:11" x14ac:dyDescent="0.45">
      <c r="C3468" s="28"/>
      <c r="D3468" s="2"/>
      <c r="E3468" s="5"/>
      <c r="F3468" s="5"/>
      <c r="G3468" s="53">
        <f t="shared" si="106"/>
        <v>0</v>
      </c>
      <c r="H3468" s="48" t="e">
        <f t="shared" si="107"/>
        <v>#DIV/0!</v>
      </c>
      <c r="K3468" s="5"/>
    </row>
    <row r="3469" spans="3:11" x14ac:dyDescent="0.45">
      <c r="C3469" s="28"/>
      <c r="D3469" s="2"/>
      <c r="E3469" s="5"/>
      <c r="F3469" s="5"/>
      <c r="G3469" s="53">
        <f t="shared" si="106"/>
        <v>0</v>
      </c>
      <c r="H3469" s="48" t="e">
        <f t="shared" si="107"/>
        <v>#DIV/0!</v>
      </c>
      <c r="K3469" s="5"/>
    </row>
    <row r="3470" spans="3:11" x14ac:dyDescent="0.45">
      <c r="C3470" s="28"/>
      <c r="D3470" s="2"/>
      <c r="E3470" s="5"/>
      <c r="F3470" s="5"/>
      <c r="G3470" s="53">
        <f t="shared" si="106"/>
        <v>0</v>
      </c>
      <c r="H3470" s="48" t="e">
        <f t="shared" si="107"/>
        <v>#DIV/0!</v>
      </c>
      <c r="K3470" s="5"/>
    </row>
    <row r="3471" spans="3:11" x14ac:dyDescent="0.45">
      <c r="C3471" s="28"/>
      <c r="D3471" s="2"/>
      <c r="E3471" s="5"/>
      <c r="F3471" s="5"/>
      <c r="G3471" s="53">
        <f t="shared" si="106"/>
        <v>0</v>
      </c>
      <c r="H3471" s="48" t="e">
        <f t="shared" si="107"/>
        <v>#DIV/0!</v>
      </c>
      <c r="K3471" s="5"/>
    </row>
    <row r="3472" spans="3:11" x14ac:dyDescent="0.45">
      <c r="C3472" s="28"/>
      <c r="D3472" s="2"/>
      <c r="E3472" s="5"/>
      <c r="F3472" s="5"/>
      <c r="G3472" s="53">
        <f t="shared" si="106"/>
        <v>0</v>
      </c>
      <c r="H3472" s="48" t="e">
        <f t="shared" si="107"/>
        <v>#DIV/0!</v>
      </c>
      <c r="K3472" s="5"/>
    </row>
    <row r="3473" spans="3:11" x14ac:dyDescent="0.45">
      <c r="C3473" s="28"/>
      <c r="D3473" s="2"/>
      <c r="E3473" s="5"/>
      <c r="F3473" s="5"/>
      <c r="G3473" s="53">
        <f t="shared" si="106"/>
        <v>0</v>
      </c>
      <c r="H3473" s="48" t="e">
        <f t="shared" si="107"/>
        <v>#DIV/0!</v>
      </c>
      <c r="K3473" s="5"/>
    </row>
    <row r="3474" spans="3:11" x14ac:dyDescent="0.45">
      <c r="C3474" s="28"/>
      <c r="D3474" s="2"/>
      <c r="E3474" s="5"/>
      <c r="F3474" s="5"/>
      <c r="G3474" s="53">
        <f t="shared" si="106"/>
        <v>0</v>
      </c>
      <c r="H3474" s="48" t="e">
        <f t="shared" si="107"/>
        <v>#DIV/0!</v>
      </c>
      <c r="K3474" s="5"/>
    </row>
    <row r="3475" spans="3:11" x14ac:dyDescent="0.45">
      <c r="C3475" s="28"/>
      <c r="D3475" s="2"/>
      <c r="E3475" s="5"/>
      <c r="F3475" s="5"/>
      <c r="G3475" s="53">
        <f t="shared" si="106"/>
        <v>0</v>
      </c>
      <c r="H3475" s="48" t="e">
        <f t="shared" si="107"/>
        <v>#DIV/0!</v>
      </c>
      <c r="K3475" s="5"/>
    </row>
    <row r="3476" spans="3:11" x14ac:dyDescent="0.45">
      <c r="C3476" s="28"/>
      <c r="D3476" s="2"/>
      <c r="E3476" s="5"/>
      <c r="F3476" s="5"/>
      <c r="G3476" s="53">
        <f t="shared" si="106"/>
        <v>0</v>
      </c>
      <c r="H3476" s="48" t="e">
        <f t="shared" si="107"/>
        <v>#DIV/0!</v>
      </c>
      <c r="K3476" s="5"/>
    </row>
    <row r="3477" spans="3:11" x14ac:dyDescent="0.45">
      <c r="C3477" s="28"/>
      <c r="D3477" s="2"/>
      <c r="E3477" s="5"/>
      <c r="F3477" s="5"/>
      <c r="G3477" s="53">
        <f t="shared" si="106"/>
        <v>0</v>
      </c>
      <c r="H3477" s="48" t="e">
        <f t="shared" si="107"/>
        <v>#DIV/0!</v>
      </c>
      <c r="K3477" s="5"/>
    </row>
    <row r="3478" spans="3:11" x14ac:dyDescent="0.45">
      <c r="C3478" s="28"/>
      <c r="D3478" s="2"/>
      <c r="E3478" s="5"/>
      <c r="F3478" s="5"/>
      <c r="G3478" s="53">
        <f t="shared" si="106"/>
        <v>0</v>
      </c>
      <c r="H3478" s="48" t="e">
        <f t="shared" si="107"/>
        <v>#DIV/0!</v>
      </c>
      <c r="K3478" s="5"/>
    </row>
    <row r="3479" spans="3:11" x14ac:dyDescent="0.45">
      <c r="C3479" s="28"/>
      <c r="D3479" s="2"/>
      <c r="E3479" s="5"/>
      <c r="F3479" s="5"/>
      <c r="G3479" s="53">
        <f t="shared" si="106"/>
        <v>0</v>
      </c>
      <c r="H3479" s="48" t="e">
        <f t="shared" si="107"/>
        <v>#DIV/0!</v>
      </c>
      <c r="K3479" s="5"/>
    </row>
    <row r="3480" spans="3:11" x14ac:dyDescent="0.45">
      <c r="C3480" s="28"/>
      <c r="D3480" s="2"/>
      <c r="E3480" s="5"/>
      <c r="F3480" s="5"/>
      <c r="G3480" s="53">
        <f t="shared" si="106"/>
        <v>0</v>
      </c>
      <c r="H3480" s="48" t="e">
        <f t="shared" si="107"/>
        <v>#DIV/0!</v>
      </c>
      <c r="K3480" s="5"/>
    </row>
    <row r="3481" spans="3:11" x14ac:dyDescent="0.45">
      <c r="C3481" s="28"/>
      <c r="D3481" s="2"/>
      <c r="E3481" s="5"/>
      <c r="F3481" s="5"/>
      <c r="G3481" s="53">
        <f t="shared" si="106"/>
        <v>0</v>
      </c>
      <c r="H3481" s="48" t="e">
        <f t="shared" si="107"/>
        <v>#DIV/0!</v>
      </c>
      <c r="K3481" s="5"/>
    </row>
    <row r="3482" spans="3:11" x14ac:dyDescent="0.45">
      <c r="C3482" s="28"/>
      <c r="D3482" s="2"/>
      <c r="E3482" s="5"/>
      <c r="F3482" s="5"/>
      <c r="G3482" s="53">
        <f t="shared" si="106"/>
        <v>0</v>
      </c>
      <c r="H3482" s="48" t="e">
        <f t="shared" si="107"/>
        <v>#DIV/0!</v>
      </c>
      <c r="K3482" s="5"/>
    </row>
    <row r="3483" spans="3:11" x14ac:dyDescent="0.45">
      <c r="C3483" s="28"/>
      <c r="D3483" s="2"/>
      <c r="E3483" s="5"/>
      <c r="F3483" s="5"/>
      <c r="G3483" s="53">
        <f t="shared" si="106"/>
        <v>0</v>
      </c>
      <c r="H3483" s="48" t="e">
        <f t="shared" si="107"/>
        <v>#DIV/0!</v>
      </c>
      <c r="K3483" s="5"/>
    </row>
    <row r="3484" spans="3:11" x14ac:dyDescent="0.45">
      <c r="C3484" s="28"/>
      <c r="D3484" s="2"/>
      <c r="E3484" s="5"/>
      <c r="F3484" s="5"/>
      <c r="G3484" s="53">
        <f t="shared" si="106"/>
        <v>0</v>
      </c>
      <c r="H3484" s="48" t="e">
        <f t="shared" si="107"/>
        <v>#DIV/0!</v>
      </c>
      <c r="K3484" s="5"/>
    </row>
    <row r="3485" spans="3:11" x14ac:dyDescent="0.45">
      <c r="C3485" s="28"/>
      <c r="D3485" s="2"/>
      <c r="E3485" s="5"/>
      <c r="F3485" s="5"/>
      <c r="G3485" s="53">
        <f t="shared" si="106"/>
        <v>0</v>
      </c>
      <c r="H3485" s="48" t="e">
        <f t="shared" si="107"/>
        <v>#DIV/0!</v>
      </c>
      <c r="K3485" s="5"/>
    </row>
    <row r="3486" spans="3:11" x14ac:dyDescent="0.45">
      <c r="C3486" s="28"/>
      <c r="D3486" s="2"/>
      <c r="E3486" s="5"/>
      <c r="F3486" s="5"/>
      <c r="G3486" s="53">
        <f t="shared" si="106"/>
        <v>0</v>
      </c>
      <c r="H3486" s="48" t="e">
        <f t="shared" si="107"/>
        <v>#DIV/0!</v>
      </c>
      <c r="K3486" s="5"/>
    </row>
    <row r="3487" spans="3:11" x14ac:dyDescent="0.45">
      <c r="C3487" s="28"/>
      <c r="D3487" s="2"/>
      <c r="E3487" s="5"/>
      <c r="F3487" s="5"/>
      <c r="G3487" s="53">
        <f t="shared" si="106"/>
        <v>0</v>
      </c>
      <c r="H3487" s="48" t="e">
        <f t="shared" si="107"/>
        <v>#DIV/0!</v>
      </c>
      <c r="K3487" s="5"/>
    </row>
    <row r="3488" spans="3:11" x14ac:dyDescent="0.45">
      <c r="C3488" s="28"/>
      <c r="D3488" s="2"/>
      <c r="E3488" s="5"/>
      <c r="F3488" s="5"/>
      <c r="G3488" s="53">
        <f t="shared" si="106"/>
        <v>0</v>
      </c>
      <c r="H3488" s="48" t="e">
        <f t="shared" si="107"/>
        <v>#DIV/0!</v>
      </c>
      <c r="K3488" s="5"/>
    </row>
    <row r="3489" spans="3:11" x14ac:dyDescent="0.45">
      <c r="C3489" s="28"/>
      <c r="D3489" s="2"/>
      <c r="E3489" s="5"/>
      <c r="F3489" s="5"/>
      <c r="G3489" s="53">
        <f t="shared" si="106"/>
        <v>0</v>
      </c>
      <c r="H3489" s="48" t="e">
        <f t="shared" si="107"/>
        <v>#DIV/0!</v>
      </c>
      <c r="K3489" s="5"/>
    </row>
    <row r="3490" spans="3:11" x14ac:dyDescent="0.45">
      <c r="C3490" s="28"/>
      <c r="D3490" s="2"/>
      <c r="E3490" s="5"/>
      <c r="F3490" s="5"/>
      <c r="G3490" s="53">
        <f t="shared" si="106"/>
        <v>0</v>
      </c>
      <c r="H3490" s="48" t="e">
        <f t="shared" si="107"/>
        <v>#DIV/0!</v>
      </c>
      <c r="K3490" s="5"/>
    </row>
    <row r="3491" spans="3:11" x14ac:dyDescent="0.45">
      <c r="C3491" s="28"/>
      <c r="D3491" s="2"/>
      <c r="E3491" s="5"/>
      <c r="F3491" s="5"/>
      <c r="G3491" s="53">
        <f t="shared" si="106"/>
        <v>0</v>
      </c>
      <c r="H3491" s="48" t="e">
        <f t="shared" si="107"/>
        <v>#DIV/0!</v>
      </c>
      <c r="K3491" s="5"/>
    </row>
    <row r="3492" spans="3:11" x14ac:dyDescent="0.45">
      <c r="C3492" s="28"/>
      <c r="D3492" s="2"/>
      <c r="E3492" s="5"/>
      <c r="F3492" s="5"/>
      <c r="G3492" s="53">
        <f t="shared" si="106"/>
        <v>0</v>
      </c>
      <c r="H3492" s="48" t="e">
        <f t="shared" si="107"/>
        <v>#DIV/0!</v>
      </c>
      <c r="K3492" s="5"/>
    </row>
    <row r="3493" spans="3:11" x14ac:dyDescent="0.45">
      <c r="C3493" s="28"/>
      <c r="D3493" s="2"/>
      <c r="E3493" s="5"/>
      <c r="F3493" s="5"/>
      <c r="G3493" s="53">
        <f t="shared" si="106"/>
        <v>0</v>
      </c>
      <c r="H3493" s="48" t="e">
        <f t="shared" si="107"/>
        <v>#DIV/0!</v>
      </c>
      <c r="K3493" s="5"/>
    </row>
    <row r="3494" spans="3:11" x14ac:dyDescent="0.45">
      <c r="C3494" s="28"/>
      <c r="D3494" s="2"/>
      <c r="E3494" s="5"/>
      <c r="F3494" s="5"/>
      <c r="G3494" s="53">
        <f t="shared" si="106"/>
        <v>0</v>
      </c>
      <c r="H3494" s="48" t="e">
        <f t="shared" si="107"/>
        <v>#DIV/0!</v>
      </c>
      <c r="K3494" s="5"/>
    </row>
    <row r="3495" spans="3:11" x14ac:dyDescent="0.45">
      <c r="C3495" s="28"/>
      <c r="D3495" s="2"/>
      <c r="E3495" s="5"/>
      <c r="F3495" s="5"/>
      <c r="G3495" s="53">
        <f t="shared" ref="G3495:G3558" si="108">E3495-F3495</f>
        <v>0</v>
      </c>
      <c r="H3495" s="48" t="e">
        <f t="shared" ref="H3495:H3558" si="109">G3495/E3495</f>
        <v>#DIV/0!</v>
      </c>
      <c r="K3495" s="5"/>
    </row>
    <row r="3496" spans="3:11" x14ac:dyDescent="0.45">
      <c r="C3496" s="28"/>
      <c r="D3496" s="2"/>
      <c r="E3496" s="5"/>
      <c r="F3496" s="5"/>
      <c r="G3496" s="53">
        <f t="shared" si="108"/>
        <v>0</v>
      </c>
      <c r="H3496" s="48" t="e">
        <f t="shared" si="109"/>
        <v>#DIV/0!</v>
      </c>
      <c r="K3496" s="5"/>
    </row>
    <row r="3497" spans="3:11" x14ac:dyDescent="0.45">
      <c r="C3497" s="28"/>
      <c r="D3497" s="2"/>
      <c r="E3497" s="5"/>
      <c r="F3497" s="5"/>
      <c r="G3497" s="53">
        <f t="shared" si="108"/>
        <v>0</v>
      </c>
      <c r="H3497" s="48" t="e">
        <f t="shared" si="109"/>
        <v>#DIV/0!</v>
      </c>
      <c r="K3497" s="5"/>
    </row>
    <row r="3498" spans="3:11" x14ac:dyDescent="0.45">
      <c r="C3498" s="28"/>
      <c r="D3498" s="2"/>
      <c r="E3498" s="5"/>
      <c r="F3498" s="5"/>
      <c r="G3498" s="53">
        <f t="shared" si="108"/>
        <v>0</v>
      </c>
      <c r="H3498" s="48" t="e">
        <f t="shared" si="109"/>
        <v>#DIV/0!</v>
      </c>
      <c r="K3498" s="5"/>
    </row>
    <row r="3499" spans="3:11" x14ac:dyDescent="0.45">
      <c r="C3499" s="28"/>
      <c r="D3499" s="2"/>
      <c r="E3499" s="5"/>
      <c r="F3499" s="5"/>
      <c r="G3499" s="53">
        <f t="shared" si="108"/>
        <v>0</v>
      </c>
      <c r="H3499" s="48" t="e">
        <f t="shared" si="109"/>
        <v>#DIV/0!</v>
      </c>
      <c r="K3499" s="5"/>
    </row>
    <row r="3500" spans="3:11" x14ac:dyDescent="0.45">
      <c r="C3500" s="28"/>
      <c r="D3500" s="2"/>
      <c r="E3500" s="5"/>
      <c r="F3500" s="5"/>
      <c r="G3500" s="53">
        <f t="shared" si="108"/>
        <v>0</v>
      </c>
      <c r="H3500" s="48" t="e">
        <f t="shared" si="109"/>
        <v>#DIV/0!</v>
      </c>
      <c r="K3500" s="5"/>
    </row>
    <row r="3501" spans="3:11" x14ac:dyDescent="0.45">
      <c r="C3501" s="28"/>
      <c r="D3501" s="2"/>
      <c r="E3501" s="5"/>
      <c r="F3501" s="5"/>
      <c r="G3501" s="53">
        <f t="shared" si="108"/>
        <v>0</v>
      </c>
      <c r="H3501" s="48" t="e">
        <f t="shared" si="109"/>
        <v>#DIV/0!</v>
      </c>
      <c r="K3501" s="5"/>
    </row>
    <row r="3502" spans="3:11" x14ac:dyDescent="0.45">
      <c r="C3502" s="28"/>
      <c r="D3502" s="2"/>
      <c r="E3502" s="5"/>
      <c r="F3502" s="5"/>
      <c r="G3502" s="53">
        <f t="shared" si="108"/>
        <v>0</v>
      </c>
      <c r="H3502" s="48" t="e">
        <f t="shared" si="109"/>
        <v>#DIV/0!</v>
      </c>
      <c r="K3502" s="5"/>
    </row>
    <row r="3503" spans="3:11" x14ac:dyDescent="0.45">
      <c r="C3503" s="28"/>
      <c r="D3503" s="2"/>
      <c r="E3503" s="5"/>
      <c r="F3503" s="5"/>
      <c r="G3503" s="53">
        <f t="shared" si="108"/>
        <v>0</v>
      </c>
      <c r="H3503" s="48" t="e">
        <f t="shared" si="109"/>
        <v>#DIV/0!</v>
      </c>
      <c r="K3503" s="5"/>
    </row>
    <row r="3504" spans="3:11" x14ac:dyDescent="0.45">
      <c r="C3504" s="28"/>
      <c r="D3504" s="2"/>
      <c r="E3504" s="5"/>
      <c r="F3504" s="5"/>
      <c r="G3504" s="53">
        <f t="shared" si="108"/>
        <v>0</v>
      </c>
      <c r="H3504" s="48" t="e">
        <f t="shared" si="109"/>
        <v>#DIV/0!</v>
      </c>
      <c r="K3504" s="5"/>
    </row>
    <row r="3505" spans="3:11" x14ac:dyDescent="0.45">
      <c r="C3505" s="28"/>
      <c r="D3505" s="2"/>
      <c r="E3505" s="5"/>
      <c r="F3505" s="5"/>
      <c r="G3505" s="53">
        <f t="shared" si="108"/>
        <v>0</v>
      </c>
      <c r="H3505" s="48" t="e">
        <f t="shared" si="109"/>
        <v>#DIV/0!</v>
      </c>
      <c r="K3505" s="5"/>
    </row>
    <row r="3506" spans="3:11" x14ac:dyDescent="0.45">
      <c r="C3506" s="28"/>
      <c r="D3506" s="2"/>
      <c r="E3506" s="5"/>
      <c r="F3506" s="5"/>
      <c r="G3506" s="53">
        <f t="shared" si="108"/>
        <v>0</v>
      </c>
      <c r="H3506" s="48" t="e">
        <f t="shared" si="109"/>
        <v>#DIV/0!</v>
      </c>
      <c r="K3506" s="5"/>
    </row>
    <row r="3507" spans="3:11" x14ac:dyDescent="0.45">
      <c r="C3507" s="28"/>
      <c r="D3507" s="2"/>
      <c r="E3507" s="5"/>
      <c r="F3507" s="5"/>
      <c r="G3507" s="53">
        <f t="shared" si="108"/>
        <v>0</v>
      </c>
      <c r="H3507" s="48" t="e">
        <f t="shared" si="109"/>
        <v>#DIV/0!</v>
      </c>
      <c r="K3507" s="5"/>
    </row>
    <row r="3508" spans="3:11" x14ac:dyDescent="0.45">
      <c r="C3508" s="28"/>
      <c r="D3508" s="2"/>
      <c r="E3508" s="5"/>
      <c r="F3508" s="5"/>
      <c r="G3508" s="53">
        <f t="shared" si="108"/>
        <v>0</v>
      </c>
      <c r="H3508" s="48" t="e">
        <f t="shared" si="109"/>
        <v>#DIV/0!</v>
      </c>
      <c r="K3508" s="5"/>
    </row>
    <row r="3509" spans="3:11" x14ac:dyDescent="0.45">
      <c r="C3509" s="28"/>
      <c r="D3509" s="2"/>
      <c r="E3509" s="5"/>
      <c r="F3509" s="5"/>
      <c r="G3509" s="53">
        <f t="shared" si="108"/>
        <v>0</v>
      </c>
      <c r="H3509" s="48" t="e">
        <f t="shared" si="109"/>
        <v>#DIV/0!</v>
      </c>
      <c r="K3509" s="5"/>
    </row>
    <row r="3510" spans="3:11" x14ac:dyDescent="0.45">
      <c r="C3510" s="28"/>
      <c r="D3510" s="2"/>
      <c r="E3510" s="5"/>
      <c r="F3510" s="5"/>
      <c r="G3510" s="53">
        <f t="shared" si="108"/>
        <v>0</v>
      </c>
      <c r="H3510" s="48" t="e">
        <f t="shared" si="109"/>
        <v>#DIV/0!</v>
      </c>
      <c r="K3510" s="5"/>
    </row>
    <row r="3511" spans="3:11" x14ac:dyDescent="0.45">
      <c r="C3511" s="28"/>
      <c r="D3511" s="2"/>
      <c r="E3511" s="5"/>
      <c r="F3511" s="5"/>
      <c r="G3511" s="53">
        <f t="shared" si="108"/>
        <v>0</v>
      </c>
      <c r="H3511" s="48" t="e">
        <f t="shared" si="109"/>
        <v>#DIV/0!</v>
      </c>
      <c r="K3511" s="5"/>
    </row>
    <row r="3512" spans="3:11" x14ac:dyDescent="0.45">
      <c r="C3512" s="28"/>
      <c r="D3512" s="2"/>
      <c r="E3512" s="5"/>
      <c r="F3512" s="5"/>
      <c r="G3512" s="53">
        <f t="shared" si="108"/>
        <v>0</v>
      </c>
      <c r="H3512" s="48" t="e">
        <f t="shared" si="109"/>
        <v>#DIV/0!</v>
      </c>
      <c r="K3512" s="5"/>
    </row>
    <row r="3513" spans="3:11" x14ac:dyDescent="0.45">
      <c r="C3513" s="28"/>
      <c r="D3513" s="2"/>
      <c r="E3513" s="5"/>
      <c r="F3513" s="5"/>
      <c r="G3513" s="53">
        <f t="shared" si="108"/>
        <v>0</v>
      </c>
      <c r="H3513" s="48" t="e">
        <f t="shared" si="109"/>
        <v>#DIV/0!</v>
      </c>
      <c r="K3513" s="5"/>
    </row>
    <row r="3514" spans="3:11" x14ac:dyDescent="0.45">
      <c r="C3514" s="28"/>
      <c r="D3514" s="2"/>
      <c r="E3514" s="5"/>
      <c r="F3514" s="5"/>
      <c r="G3514" s="53">
        <f t="shared" si="108"/>
        <v>0</v>
      </c>
      <c r="H3514" s="48" t="e">
        <f t="shared" si="109"/>
        <v>#DIV/0!</v>
      </c>
      <c r="K3514" s="5"/>
    </row>
    <row r="3515" spans="3:11" x14ac:dyDescent="0.45">
      <c r="C3515" s="28"/>
      <c r="D3515" s="2"/>
      <c r="E3515" s="5"/>
      <c r="F3515" s="5"/>
      <c r="G3515" s="53">
        <f t="shared" si="108"/>
        <v>0</v>
      </c>
      <c r="H3515" s="48" t="e">
        <f t="shared" si="109"/>
        <v>#DIV/0!</v>
      </c>
      <c r="K3515" s="5"/>
    </row>
    <row r="3516" spans="3:11" x14ac:dyDescent="0.45">
      <c r="C3516" s="28"/>
      <c r="D3516" s="2"/>
      <c r="E3516" s="5"/>
      <c r="F3516" s="5"/>
      <c r="G3516" s="53">
        <f t="shared" si="108"/>
        <v>0</v>
      </c>
      <c r="H3516" s="48" t="e">
        <f t="shared" si="109"/>
        <v>#DIV/0!</v>
      </c>
      <c r="K3516" s="5"/>
    </row>
    <row r="3517" spans="3:11" x14ac:dyDescent="0.45">
      <c r="C3517" s="28"/>
      <c r="D3517" s="2"/>
      <c r="E3517" s="5"/>
      <c r="F3517" s="5"/>
      <c r="G3517" s="53">
        <f t="shared" si="108"/>
        <v>0</v>
      </c>
      <c r="H3517" s="48" t="e">
        <f t="shared" si="109"/>
        <v>#DIV/0!</v>
      </c>
      <c r="K3517" s="5"/>
    </row>
    <row r="3518" spans="3:11" x14ac:dyDescent="0.45">
      <c r="C3518" s="28"/>
      <c r="D3518" s="2"/>
      <c r="E3518" s="5"/>
      <c r="F3518" s="5"/>
      <c r="G3518" s="53">
        <f t="shared" si="108"/>
        <v>0</v>
      </c>
      <c r="H3518" s="48" t="e">
        <f t="shared" si="109"/>
        <v>#DIV/0!</v>
      </c>
      <c r="K3518" s="5"/>
    </row>
    <row r="3519" spans="3:11" x14ac:dyDescent="0.45">
      <c r="C3519" s="28"/>
      <c r="D3519" s="2"/>
      <c r="E3519" s="5"/>
      <c r="F3519" s="5"/>
      <c r="G3519" s="53">
        <f t="shared" si="108"/>
        <v>0</v>
      </c>
      <c r="H3519" s="48" t="e">
        <f t="shared" si="109"/>
        <v>#DIV/0!</v>
      </c>
      <c r="K3519" s="5"/>
    </row>
    <row r="3520" spans="3:11" x14ac:dyDescent="0.45">
      <c r="C3520" s="28"/>
      <c r="D3520" s="2"/>
      <c r="E3520" s="5"/>
      <c r="F3520" s="5"/>
      <c r="G3520" s="53">
        <f t="shared" si="108"/>
        <v>0</v>
      </c>
      <c r="H3520" s="48" t="e">
        <f t="shared" si="109"/>
        <v>#DIV/0!</v>
      </c>
      <c r="K3520" s="5"/>
    </row>
    <row r="3521" spans="3:11" x14ac:dyDescent="0.45">
      <c r="C3521" s="28"/>
      <c r="D3521" s="2"/>
      <c r="E3521" s="5"/>
      <c r="F3521" s="5"/>
      <c r="G3521" s="53">
        <f t="shared" si="108"/>
        <v>0</v>
      </c>
      <c r="H3521" s="48" t="e">
        <f t="shared" si="109"/>
        <v>#DIV/0!</v>
      </c>
      <c r="K3521" s="5"/>
    </row>
    <row r="3522" spans="3:11" x14ac:dyDescent="0.45">
      <c r="C3522" s="28"/>
      <c r="D3522" s="2"/>
      <c r="E3522" s="5"/>
      <c r="F3522" s="5"/>
      <c r="G3522" s="53">
        <f t="shared" si="108"/>
        <v>0</v>
      </c>
      <c r="H3522" s="48" t="e">
        <f t="shared" si="109"/>
        <v>#DIV/0!</v>
      </c>
      <c r="K3522" s="5"/>
    </row>
    <row r="3523" spans="3:11" x14ac:dyDescent="0.45">
      <c r="C3523" s="28"/>
      <c r="D3523" s="2"/>
      <c r="E3523" s="5"/>
      <c r="F3523" s="5"/>
      <c r="G3523" s="53">
        <f t="shared" si="108"/>
        <v>0</v>
      </c>
      <c r="H3523" s="48" t="e">
        <f t="shared" si="109"/>
        <v>#DIV/0!</v>
      </c>
      <c r="K3523" s="5"/>
    </row>
    <row r="3524" spans="3:11" x14ac:dyDescent="0.45">
      <c r="C3524" s="28"/>
      <c r="D3524" s="2"/>
      <c r="E3524" s="5"/>
      <c r="F3524" s="5"/>
      <c r="G3524" s="53">
        <f t="shared" si="108"/>
        <v>0</v>
      </c>
      <c r="H3524" s="48" t="e">
        <f t="shared" si="109"/>
        <v>#DIV/0!</v>
      </c>
      <c r="K3524" s="5"/>
    </row>
    <row r="3525" spans="3:11" x14ac:dyDescent="0.45">
      <c r="C3525" s="28"/>
      <c r="D3525" s="2"/>
      <c r="E3525" s="5"/>
      <c r="F3525" s="5"/>
      <c r="G3525" s="53">
        <f t="shared" si="108"/>
        <v>0</v>
      </c>
      <c r="H3525" s="48" t="e">
        <f t="shared" si="109"/>
        <v>#DIV/0!</v>
      </c>
      <c r="K3525" s="5"/>
    </row>
    <row r="3526" spans="3:11" x14ac:dyDescent="0.45">
      <c r="C3526" s="28"/>
      <c r="D3526" s="2"/>
      <c r="E3526" s="5"/>
      <c r="F3526" s="5"/>
      <c r="G3526" s="53">
        <f t="shared" si="108"/>
        <v>0</v>
      </c>
      <c r="H3526" s="48" t="e">
        <f t="shared" si="109"/>
        <v>#DIV/0!</v>
      </c>
      <c r="K3526" s="5"/>
    </row>
    <row r="3527" spans="3:11" x14ac:dyDescent="0.45">
      <c r="C3527" s="28"/>
      <c r="D3527" s="2"/>
      <c r="E3527" s="5"/>
      <c r="F3527" s="5"/>
      <c r="G3527" s="53">
        <f t="shared" si="108"/>
        <v>0</v>
      </c>
      <c r="H3527" s="48" t="e">
        <f t="shared" si="109"/>
        <v>#DIV/0!</v>
      </c>
      <c r="K3527" s="5"/>
    </row>
    <row r="3528" spans="3:11" x14ac:dyDescent="0.45">
      <c r="C3528" s="28"/>
      <c r="D3528" s="2"/>
      <c r="E3528" s="5"/>
      <c r="F3528" s="5"/>
      <c r="G3528" s="53">
        <f t="shared" si="108"/>
        <v>0</v>
      </c>
      <c r="H3528" s="48" t="e">
        <f t="shared" si="109"/>
        <v>#DIV/0!</v>
      </c>
      <c r="K3528" s="5"/>
    </row>
    <row r="3529" spans="3:11" x14ac:dyDescent="0.45">
      <c r="C3529" s="28"/>
      <c r="D3529" s="2"/>
      <c r="E3529" s="5"/>
      <c r="F3529" s="5"/>
      <c r="G3529" s="53">
        <f t="shared" si="108"/>
        <v>0</v>
      </c>
      <c r="H3529" s="48" t="e">
        <f t="shared" si="109"/>
        <v>#DIV/0!</v>
      </c>
      <c r="K3529" s="5"/>
    </row>
    <row r="3530" spans="3:11" x14ac:dyDescent="0.45">
      <c r="C3530" s="28"/>
      <c r="D3530" s="2"/>
      <c r="E3530" s="5"/>
      <c r="F3530" s="5"/>
      <c r="G3530" s="53">
        <f t="shared" si="108"/>
        <v>0</v>
      </c>
      <c r="H3530" s="48" t="e">
        <f t="shared" si="109"/>
        <v>#DIV/0!</v>
      </c>
      <c r="K3530" s="5"/>
    </row>
    <row r="3531" spans="3:11" x14ac:dyDescent="0.45">
      <c r="C3531" s="28"/>
      <c r="D3531" s="2"/>
      <c r="E3531" s="5"/>
      <c r="F3531" s="5"/>
      <c r="G3531" s="53">
        <f t="shared" si="108"/>
        <v>0</v>
      </c>
      <c r="H3531" s="48" t="e">
        <f t="shared" si="109"/>
        <v>#DIV/0!</v>
      </c>
      <c r="K3531" s="5"/>
    </row>
    <row r="3532" spans="3:11" x14ac:dyDescent="0.45">
      <c r="C3532" s="28"/>
      <c r="D3532" s="2"/>
      <c r="E3532" s="5"/>
      <c r="F3532" s="5"/>
      <c r="G3532" s="53">
        <f t="shared" si="108"/>
        <v>0</v>
      </c>
      <c r="H3532" s="48" t="e">
        <f t="shared" si="109"/>
        <v>#DIV/0!</v>
      </c>
      <c r="K3532" s="5"/>
    </row>
    <row r="3533" spans="3:11" x14ac:dyDescent="0.45">
      <c r="C3533" s="28"/>
      <c r="D3533" s="2"/>
      <c r="E3533" s="5"/>
      <c r="F3533" s="5"/>
      <c r="G3533" s="53">
        <f t="shared" si="108"/>
        <v>0</v>
      </c>
      <c r="H3533" s="48" t="e">
        <f t="shared" si="109"/>
        <v>#DIV/0!</v>
      </c>
      <c r="K3533" s="5"/>
    </row>
    <row r="3534" spans="3:11" x14ac:dyDescent="0.45">
      <c r="C3534" s="28"/>
      <c r="D3534" s="2"/>
      <c r="E3534" s="5"/>
      <c r="F3534" s="5"/>
      <c r="G3534" s="53">
        <f t="shared" si="108"/>
        <v>0</v>
      </c>
      <c r="H3534" s="48" t="e">
        <f t="shared" si="109"/>
        <v>#DIV/0!</v>
      </c>
      <c r="K3534" s="5"/>
    </row>
    <row r="3535" spans="3:11" x14ac:dyDescent="0.45">
      <c r="C3535" s="28"/>
      <c r="D3535" s="2"/>
      <c r="E3535" s="5"/>
      <c r="F3535" s="5"/>
      <c r="G3535" s="53">
        <f t="shared" si="108"/>
        <v>0</v>
      </c>
      <c r="H3535" s="48" t="e">
        <f t="shared" si="109"/>
        <v>#DIV/0!</v>
      </c>
      <c r="K3535" s="5"/>
    </row>
    <row r="3536" spans="3:11" x14ac:dyDescent="0.45">
      <c r="C3536" s="28"/>
      <c r="D3536" s="2"/>
      <c r="E3536" s="5"/>
      <c r="F3536" s="5"/>
      <c r="G3536" s="53">
        <f t="shared" si="108"/>
        <v>0</v>
      </c>
      <c r="H3536" s="48" t="e">
        <f t="shared" si="109"/>
        <v>#DIV/0!</v>
      </c>
      <c r="K3536" s="5"/>
    </row>
    <row r="3537" spans="3:11" x14ac:dyDescent="0.45">
      <c r="C3537" s="28"/>
      <c r="D3537" s="2"/>
      <c r="E3537" s="5"/>
      <c r="F3537" s="5"/>
      <c r="G3537" s="53">
        <f t="shared" si="108"/>
        <v>0</v>
      </c>
      <c r="H3537" s="48" t="e">
        <f t="shared" si="109"/>
        <v>#DIV/0!</v>
      </c>
      <c r="K3537" s="5"/>
    </row>
    <row r="3538" spans="3:11" x14ac:dyDescent="0.45">
      <c r="C3538" s="28"/>
      <c r="D3538" s="2"/>
      <c r="E3538" s="5"/>
      <c r="F3538" s="5"/>
      <c r="G3538" s="53">
        <f t="shared" si="108"/>
        <v>0</v>
      </c>
      <c r="H3538" s="48" t="e">
        <f t="shared" si="109"/>
        <v>#DIV/0!</v>
      </c>
      <c r="K3538" s="5"/>
    </row>
    <row r="3539" spans="3:11" x14ac:dyDescent="0.45">
      <c r="C3539" s="28"/>
      <c r="D3539" s="2"/>
      <c r="E3539" s="5"/>
      <c r="F3539" s="5"/>
      <c r="G3539" s="53">
        <f t="shared" si="108"/>
        <v>0</v>
      </c>
      <c r="H3539" s="48" t="e">
        <f t="shared" si="109"/>
        <v>#DIV/0!</v>
      </c>
      <c r="K3539" s="5"/>
    </row>
    <row r="3540" spans="3:11" x14ac:dyDescent="0.45">
      <c r="C3540" s="28"/>
      <c r="D3540" s="2"/>
      <c r="E3540" s="5"/>
      <c r="F3540" s="5"/>
      <c r="G3540" s="53">
        <f t="shared" si="108"/>
        <v>0</v>
      </c>
      <c r="H3540" s="48" t="e">
        <f t="shared" si="109"/>
        <v>#DIV/0!</v>
      </c>
      <c r="K3540" s="5"/>
    </row>
    <row r="3541" spans="3:11" x14ac:dyDescent="0.45">
      <c r="C3541" s="28"/>
      <c r="D3541" s="2"/>
      <c r="E3541" s="5"/>
      <c r="F3541" s="5"/>
      <c r="G3541" s="53">
        <f t="shared" si="108"/>
        <v>0</v>
      </c>
      <c r="H3541" s="48" t="e">
        <f t="shared" si="109"/>
        <v>#DIV/0!</v>
      </c>
      <c r="K3541" s="5"/>
    </row>
    <row r="3542" spans="3:11" x14ac:dyDescent="0.45">
      <c r="C3542" s="28"/>
      <c r="D3542" s="2"/>
      <c r="E3542" s="5"/>
      <c r="F3542" s="5"/>
      <c r="G3542" s="53">
        <f t="shared" si="108"/>
        <v>0</v>
      </c>
      <c r="H3542" s="48" t="e">
        <f t="shared" si="109"/>
        <v>#DIV/0!</v>
      </c>
      <c r="K3542" s="5"/>
    </row>
    <row r="3543" spans="3:11" x14ac:dyDescent="0.45">
      <c r="C3543" s="28"/>
      <c r="D3543" s="2"/>
      <c r="E3543" s="5"/>
      <c r="F3543" s="5"/>
      <c r="G3543" s="53">
        <f t="shared" si="108"/>
        <v>0</v>
      </c>
      <c r="H3543" s="48" t="e">
        <f t="shared" si="109"/>
        <v>#DIV/0!</v>
      </c>
      <c r="K3543" s="5"/>
    </row>
    <row r="3544" spans="3:11" x14ac:dyDescent="0.45">
      <c r="C3544" s="28"/>
      <c r="D3544" s="2"/>
      <c r="E3544" s="5"/>
      <c r="F3544" s="5"/>
      <c r="G3544" s="53">
        <f t="shared" si="108"/>
        <v>0</v>
      </c>
      <c r="H3544" s="48" t="e">
        <f t="shared" si="109"/>
        <v>#DIV/0!</v>
      </c>
      <c r="K3544" s="5"/>
    </row>
    <row r="3545" spans="3:11" x14ac:dyDescent="0.45">
      <c r="C3545" s="28"/>
      <c r="D3545" s="2"/>
      <c r="E3545" s="5"/>
      <c r="F3545" s="5"/>
      <c r="G3545" s="53">
        <f t="shared" si="108"/>
        <v>0</v>
      </c>
      <c r="H3545" s="48" t="e">
        <f t="shared" si="109"/>
        <v>#DIV/0!</v>
      </c>
      <c r="K3545" s="5"/>
    </row>
    <row r="3546" spans="3:11" x14ac:dyDescent="0.45">
      <c r="C3546" s="28"/>
      <c r="D3546" s="2"/>
      <c r="E3546" s="5"/>
      <c r="F3546" s="5"/>
      <c r="G3546" s="53">
        <f t="shared" si="108"/>
        <v>0</v>
      </c>
      <c r="H3546" s="48" t="e">
        <f t="shared" si="109"/>
        <v>#DIV/0!</v>
      </c>
      <c r="K3546" s="5"/>
    </row>
    <row r="3547" spans="3:11" x14ac:dyDescent="0.45">
      <c r="C3547" s="28"/>
      <c r="D3547" s="2"/>
      <c r="E3547" s="5"/>
      <c r="F3547" s="5"/>
      <c r="G3547" s="53">
        <f t="shared" si="108"/>
        <v>0</v>
      </c>
      <c r="H3547" s="48" t="e">
        <f t="shared" si="109"/>
        <v>#DIV/0!</v>
      </c>
      <c r="K3547" s="5"/>
    </row>
    <row r="3548" spans="3:11" x14ac:dyDescent="0.45">
      <c r="C3548" s="28"/>
      <c r="D3548" s="2"/>
      <c r="E3548" s="5"/>
      <c r="F3548" s="5"/>
      <c r="G3548" s="53">
        <f t="shared" si="108"/>
        <v>0</v>
      </c>
      <c r="H3548" s="48" t="e">
        <f t="shared" si="109"/>
        <v>#DIV/0!</v>
      </c>
      <c r="K3548" s="5"/>
    </row>
    <row r="3549" spans="3:11" x14ac:dyDescent="0.45">
      <c r="C3549" s="28"/>
      <c r="D3549" s="2"/>
      <c r="E3549" s="5"/>
      <c r="F3549" s="5"/>
      <c r="G3549" s="53">
        <f t="shared" si="108"/>
        <v>0</v>
      </c>
      <c r="H3549" s="48" t="e">
        <f t="shared" si="109"/>
        <v>#DIV/0!</v>
      </c>
      <c r="K3549" s="5"/>
    </row>
    <row r="3550" spans="3:11" x14ac:dyDescent="0.45">
      <c r="C3550" s="28"/>
      <c r="D3550" s="2"/>
      <c r="E3550" s="5"/>
      <c r="F3550" s="5"/>
      <c r="G3550" s="53">
        <f t="shared" si="108"/>
        <v>0</v>
      </c>
      <c r="H3550" s="48" t="e">
        <f t="shared" si="109"/>
        <v>#DIV/0!</v>
      </c>
      <c r="K3550" s="5"/>
    </row>
    <row r="3551" spans="3:11" x14ac:dyDescent="0.45">
      <c r="C3551" s="28"/>
      <c r="D3551" s="2"/>
      <c r="E3551" s="5"/>
      <c r="F3551" s="5"/>
      <c r="G3551" s="53">
        <f t="shared" si="108"/>
        <v>0</v>
      </c>
      <c r="H3551" s="48" t="e">
        <f t="shared" si="109"/>
        <v>#DIV/0!</v>
      </c>
      <c r="K3551" s="5"/>
    </row>
    <row r="3552" spans="3:11" x14ac:dyDescent="0.45">
      <c r="C3552" s="28"/>
      <c r="D3552" s="2"/>
      <c r="E3552" s="5"/>
      <c r="F3552" s="5"/>
      <c r="G3552" s="53">
        <f t="shared" si="108"/>
        <v>0</v>
      </c>
      <c r="H3552" s="48" t="e">
        <f t="shared" si="109"/>
        <v>#DIV/0!</v>
      </c>
      <c r="K3552" s="5"/>
    </row>
    <row r="3553" spans="3:11" x14ac:dyDescent="0.45">
      <c r="C3553" s="28"/>
      <c r="D3553" s="2"/>
      <c r="E3553" s="5"/>
      <c r="F3553" s="5"/>
      <c r="G3553" s="53">
        <f t="shared" si="108"/>
        <v>0</v>
      </c>
      <c r="H3553" s="48" t="e">
        <f t="shared" si="109"/>
        <v>#DIV/0!</v>
      </c>
      <c r="K3553" s="5"/>
    </row>
    <row r="3554" spans="3:11" x14ac:dyDescent="0.45">
      <c r="C3554" s="28"/>
      <c r="D3554" s="2"/>
      <c r="E3554" s="5"/>
      <c r="F3554" s="5"/>
      <c r="G3554" s="53">
        <f t="shared" si="108"/>
        <v>0</v>
      </c>
      <c r="H3554" s="48" t="e">
        <f t="shared" si="109"/>
        <v>#DIV/0!</v>
      </c>
      <c r="K3554" s="5"/>
    </row>
    <row r="3555" spans="3:11" x14ac:dyDescent="0.45">
      <c r="C3555" s="28"/>
      <c r="D3555" s="2"/>
      <c r="E3555" s="5"/>
      <c r="F3555" s="5"/>
      <c r="G3555" s="53">
        <f t="shared" si="108"/>
        <v>0</v>
      </c>
      <c r="H3555" s="48" t="e">
        <f t="shared" si="109"/>
        <v>#DIV/0!</v>
      </c>
      <c r="K3555" s="5"/>
    </row>
    <row r="3556" spans="3:11" x14ac:dyDescent="0.45">
      <c r="C3556" s="28"/>
      <c r="D3556" s="2"/>
      <c r="E3556" s="5"/>
      <c r="F3556" s="5"/>
      <c r="G3556" s="53">
        <f t="shared" si="108"/>
        <v>0</v>
      </c>
      <c r="H3556" s="48" t="e">
        <f t="shared" si="109"/>
        <v>#DIV/0!</v>
      </c>
      <c r="K3556" s="5"/>
    </row>
    <row r="3557" spans="3:11" x14ac:dyDescent="0.45">
      <c r="C3557" s="28"/>
      <c r="D3557" s="2"/>
      <c r="E3557" s="5"/>
      <c r="F3557" s="5"/>
      <c r="G3557" s="53">
        <f t="shared" si="108"/>
        <v>0</v>
      </c>
      <c r="H3557" s="48" t="e">
        <f t="shared" si="109"/>
        <v>#DIV/0!</v>
      </c>
      <c r="K3557" s="5"/>
    </row>
    <row r="3558" spans="3:11" x14ac:dyDescent="0.45">
      <c r="C3558" s="28"/>
      <c r="D3558" s="2"/>
      <c r="E3558" s="5"/>
      <c r="F3558" s="5"/>
      <c r="G3558" s="53">
        <f t="shared" si="108"/>
        <v>0</v>
      </c>
      <c r="H3558" s="48" t="e">
        <f t="shared" si="109"/>
        <v>#DIV/0!</v>
      </c>
      <c r="K3558" s="5"/>
    </row>
    <row r="3559" spans="3:11" x14ac:dyDescent="0.45">
      <c r="C3559" s="28"/>
      <c r="D3559" s="2"/>
      <c r="E3559" s="5"/>
      <c r="F3559" s="5"/>
      <c r="G3559" s="53">
        <f t="shared" ref="G3559:G3622" si="110">E3559-F3559</f>
        <v>0</v>
      </c>
      <c r="H3559" s="48" t="e">
        <f t="shared" ref="H3559:H3622" si="111">G3559/E3559</f>
        <v>#DIV/0!</v>
      </c>
      <c r="K3559" s="5"/>
    </row>
    <row r="3560" spans="3:11" x14ac:dyDescent="0.45">
      <c r="C3560" s="28"/>
      <c r="D3560" s="2"/>
      <c r="E3560" s="5"/>
      <c r="F3560" s="5"/>
      <c r="G3560" s="53">
        <f t="shared" si="110"/>
        <v>0</v>
      </c>
      <c r="H3560" s="48" t="e">
        <f t="shared" si="111"/>
        <v>#DIV/0!</v>
      </c>
      <c r="K3560" s="5"/>
    </row>
    <row r="3561" spans="3:11" x14ac:dyDescent="0.45">
      <c r="C3561" s="28"/>
      <c r="D3561" s="2"/>
      <c r="E3561" s="5"/>
      <c r="F3561" s="5"/>
      <c r="G3561" s="53">
        <f t="shared" si="110"/>
        <v>0</v>
      </c>
      <c r="H3561" s="48" t="e">
        <f t="shared" si="111"/>
        <v>#DIV/0!</v>
      </c>
      <c r="K3561" s="5"/>
    </row>
    <row r="3562" spans="3:11" x14ac:dyDescent="0.45">
      <c r="C3562" s="28"/>
      <c r="D3562" s="2"/>
      <c r="E3562" s="5"/>
      <c r="F3562" s="5"/>
      <c r="G3562" s="53">
        <f t="shared" si="110"/>
        <v>0</v>
      </c>
      <c r="H3562" s="48" t="e">
        <f t="shared" si="111"/>
        <v>#DIV/0!</v>
      </c>
      <c r="K3562" s="5"/>
    </row>
    <row r="3563" spans="3:11" x14ac:dyDescent="0.45">
      <c r="C3563" s="28"/>
      <c r="D3563" s="2"/>
      <c r="E3563" s="5"/>
      <c r="F3563" s="5"/>
      <c r="G3563" s="53">
        <f t="shared" si="110"/>
        <v>0</v>
      </c>
      <c r="H3563" s="48" t="e">
        <f t="shared" si="111"/>
        <v>#DIV/0!</v>
      </c>
      <c r="K3563" s="5"/>
    </row>
    <row r="3564" spans="3:11" x14ac:dyDescent="0.45">
      <c r="C3564" s="28"/>
      <c r="D3564" s="2"/>
      <c r="E3564" s="5"/>
      <c r="F3564" s="5"/>
      <c r="G3564" s="53">
        <f t="shared" si="110"/>
        <v>0</v>
      </c>
      <c r="H3564" s="48" t="e">
        <f t="shared" si="111"/>
        <v>#DIV/0!</v>
      </c>
      <c r="K3564" s="5"/>
    </row>
    <row r="3565" spans="3:11" x14ac:dyDescent="0.45">
      <c r="C3565" s="28"/>
      <c r="D3565" s="2"/>
      <c r="E3565" s="5"/>
      <c r="F3565" s="5"/>
      <c r="G3565" s="53">
        <f t="shared" si="110"/>
        <v>0</v>
      </c>
      <c r="H3565" s="48" t="e">
        <f t="shared" si="111"/>
        <v>#DIV/0!</v>
      </c>
      <c r="K3565" s="5"/>
    </row>
    <row r="3566" spans="3:11" x14ac:dyDescent="0.45">
      <c r="C3566" s="28"/>
      <c r="D3566" s="2"/>
      <c r="E3566" s="5"/>
      <c r="F3566" s="5"/>
      <c r="G3566" s="53">
        <f t="shared" si="110"/>
        <v>0</v>
      </c>
      <c r="H3566" s="48" t="e">
        <f t="shared" si="111"/>
        <v>#DIV/0!</v>
      </c>
      <c r="K3566" s="5"/>
    </row>
    <row r="3567" spans="3:11" x14ac:dyDescent="0.45">
      <c r="C3567" s="28"/>
      <c r="D3567" s="2"/>
      <c r="E3567" s="5"/>
      <c r="F3567" s="5"/>
      <c r="G3567" s="53">
        <f t="shared" si="110"/>
        <v>0</v>
      </c>
      <c r="H3567" s="48" t="e">
        <f t="shared" si="111"/>
        <v>#DIV/0!</v>
      </c>
      <c r="K3567" s="5"/>
    </row>
    <row r="3568" spans="3:11" x14ac:dyDescent="0.45">
      <c r="C3568" s="28"/>
      <c r="D3568" s="2"/>
      <c r="E3568" s="5"/>
      <c r="F3568" s="5"/>
      <c r="G3568" s="53">
        <f t="shared" si="110"/>
        <v>0</v>
      </c>
      <c r="H3568" s="48" t="e">
        <f t="shared" si="111"/>
        <v>#DIV/0!</v>
      </c>
      <c r="K3568" s="5"/>
    </row>
    <row r="3569" spans="3:11" x14ac:dyDescent="0.45">
      <c r="C3569" s="28"/>
      <c r="D3569" s="2"/>
      <c r="E3569" s="5"/>
      <c r="F3569" s="5"/>
      <c r="G3569" s="53">
        <f t="shared" si="110"/>
        <v>0</v>
      </c>
      <c r="H3569" s="48" t="e">
        <f t="shared" si="111"/>
        <v>#DIV/0!</v>
      </c>
      <c r="K3569" s="5"/>
    </row>
    <row r="3570" spans="3:11" x14ac:dyDescent="0.45">
      <c r="C3570" s="28"/>
      <c r="D3570" s="2"/>
      <c r="E3570" s="5"/>
      <c r="F3570" s="5"/>
      <c r="G3570" s="53">
        <f t="shared" si="110"/>
        <v>0</v>
      </c>
      <c r="H3570" s="48" t="e">
        <f t="shared" si="111"/>
        <v>#DIV/0!</v>
      </c>
      <c r="K3570" s="5"/>
    </row>
    <row r="3571" spans="3:11" x14ac:dyDescent="0.45">
      <c r="C3571" s="28"/>
      <c r="D3571" s="2"/>
      <c r="E3571" s="5"/>
      <c r="F3571" s="5"/>
      <c r="G3571" s="53">
        <f t="shared" si="110"/>
        <v>0</v>
      </c>
      <c r="H3571" s="48" t="e">
        <f t="shared" si="111"/>
        <v>#DIV/0!</v>
      </c>
      <c r="K3571" s="5"/>
    </row>
    <row r="3572" spans="3:11" x14ac:dyDescent="0.45">
      <c r="C3572" s="28"/>
      <c r="D3572" s="2"/>
      <c r="E3572" s="5"/>
      <c r="F3572" s="5"/>
      <c r="G3572" s="53">
        <f t="shared" si="110"/>
        <v>0</v>
      </c>
      <c r="H3572" s="48" t="e">
        <f t="shared" si="111"/>
        <v>#DIV/0!</v>
      </c>
      <c r="K3572" s="5"/>
    </row>
    <row r="3573" spans="3:11" x14ac:dyDescent="0.45">
      <c r="C3573" s="28"/>
      <c r="D3573" s="2"/>
      <c r="E3573" s="5"/>
      <c r="F3573" s="5"/>
      <c r="G3573" s="53">
        <f t="shared" si="110"/>
        <v>0</v>
      </c>
      <c r="H3573" s="48" t="e">
        <f t="shared" si="111"/>
        <v>#DIV/0!</v>
      </c>
      <c r="K3573" s="5"/>
    </row>
    <row r="3574" spans="3:11" x14ac:dyDescent="0.45">
      <c r="C3574" s="28"/>
      <c r="D3574" s="2"/>
      <c r="E3574" s="5"/>
      <c r="F3574" s="5"/>
      <c r="G3574" s="53">
        <f t="shared" si="110"/>
        <v>0</v>
      </c>
      <c r="H3574" s="48" t="e">
        <f t="shared" si="111"/>
        <v>#DIV/0!</v>
      </c>
      <c r="K3574" s="5"/>
    </row>
    <row r="3575" spans="3:11" x14ac:dyDescent="0.45">
      <c r="C3575" s="28"/>
      <c r="D3575" s="2"/>
      <c r="E3575" s="5"/>
      <c r="F3575" s="5"/>
      <c r="G3575" s="53">
        <f t="shared" si="110"/>
        <v>0</v>
      </c>
      <c r="H3575" s="48" t="e">
        <f t="shared" si="111"/>
        <v>#DIV/0!</v>
      </c>
      <c r="K3575" s="5"/>
    </row>
    <row r="3576" spans="3:11" x14ac:dyDescent="0.45">
      <c r="C3576" s="28"/>
      <c r="D3576" s="2"/>
      <c r="E3576" s="5"/>
      <c r="F3576" s="5"/>
      <c r="G3576" s="53">
        <f t="shared" si="110"/>
        <v>0</v>
      </c>
      <c r="H3576" s="48" t="e">
        <f t="shared" si="111"/>
        <v>#DIV/0!</v>
      </c>
      <c r="K3576" s="5"/>
    </row>
    <row r="3577" spans="3:11" x14ac:dyDescent="0.45">
      <c r="C3577" s="28"/>
      <c r="D3577" s="2"/>
      <c r="E3577" s="5"/>
      <c r="F3577" s="5"/>
      <c r="G3577" s="53">
        <f t="shared" si="110"/>
        <v>0</v>
      </c>
      <c r="H3577" s="48" t="e">
        <f t="shared" si="111"/>
        <v>#DIV/0!</v>
      </c>
      <c r="K3577" s="5"/>
    </row>
    <row r="3578" spans="3:11" x14ac:dyDescent="0.45">
      <c r="C3578" s="28"/>
      <c r="D3578" s="2"/>
      <c r="E3578" s="5"/>
      <c r="F3578" s="5"/>
      <c r="G3578" s="53">
        <f t="shared" si="110"/>
        <v>0</v>
      </c>
      <c r="H3578" s="48" t="e">
        <f t="shared" si="111"/>
        <v>#DIV/0!</v>
      </c>
      <c r="K3578" s="5"/>
    </row>
    <row r="3579" spans="3:11" x14ac:dyDescent="0.45">
      <c r="C3579" s="28"/>
      <c r="D3579" s="2"/>
      <c r="E3579" s="5"/>
      <c r="F3579" s="5"/>
      <c r="G3579" s="53">
        <f t="shared" si="110"/>
        <v>0</v>
      </c>
      <c r="H3579" s="48" t="e">
        <f t="shared" si="111"/>
        <v>#DIV/0!</v>
      </c>
      <c r="K3579" s="5"/>
    </row>
    <row r="3580" spans="3:11" x14ac:dyDescent="0.45">
      <c r="C3580" s="28"/>
      <c r="D3580" s="2"/>
      <c r="E3580" s="5"/>
      <c r="F3580" s="5"/>
      <c r="G3580" s="53">
        <f t="shared" si="110"/>
        <v>0</v>
      </c>
      <c r="H3580" s="48" t="e">
        <f t="shared" si="111"/>
        <v>#DIV/0!</v>
      </c>
      <c r="K3580" s="5"/>
    </row>
    <row r="3581" spans="3:11" x14ac:dyDescent="0.45">
      <c r="C3581" s="28"/>
      <c r="D3581" s="2"/>
      <c r="E3581" s="5"/>
      <c r="F3581" s="5"/>
      <c r="G3581" s="53">
        <f t="shared" si="110"/>
        <v>0</v>
      </c>
      <c r="H3581" s="48" t="e">
        <f t="shared" si="111"/>
        <v>#DIV/0!</v>
      </c>
      <c r="K3581" s="5"/>
    </row>
    <row r="3582" spans="3:11" x14ac:dyDescent="0.45">
      <c r="C3582" s="28"/>
      <c r="D3582" s="2"/>
      <c r="E3582" s="5"/>
      <c r="F3582" s="5"/>
      <c r="G3582" s="53">
        <f t="shared" si="110"/>
        <v>0</v>
      </c>
      <c r="H3582" s="48" t="e">
        <f t="shared" si="111"/>
        <v>#DIV/0!</v>
      </c>
      <c r="K3582" s="5"/>
    </row>
    <row r="3583" spans="3:11" x14ac:dyDescent="0.45">
      <c r="C3583" s="28"/>
      <c r="D3583" s="2"/>
      <c r="E3583" s="5"/>
      <c r="F3583" s="5"/>
      <c r="G3583" s="53">
        <f t="shared" si="110"/>
        <v>0</v>
      </c>
      <c r="H3583" s="48" t="e">
        <f t="shared" si="111"/>
        <v>#DIV/0!</v>
      </c>
      <c r="K3583" s="5"/>
    </row>
    <row r="3584" spans="3:11" x14ac:dyDescent="0.45">
      <c r="C3584" s="28"/>
      <c r="D3584" s="2"/>
      <c r="E3584" s="5"/>
      <c r="F3584" s="5"/>
      <c r="G3584" s="53">
        <f t="shared" si="110"/>
        <v>0</v>
      </c>
      <c r="H3584" s="48" t="e">
        <f t="shared" si="111"/>
        <v>#DIV/0!</v>
      </c>
      <c r="K3584" s="5"/>
    </row>
    <row r="3585" spans="3:11" x14ac:dyDescent="0.45">
      <c r="C3585" s="28"/>
      <c r="D3585" s="2"/>
      <c r="E3585" s="5"/>
      <c r="F3585" s="5"/>
      <c r="G3585" s="53">
        <f t="shared" si="110"/>
        <v>0</v>
      </c>
      <c r="H3585" s="48" t="e">
        <f t="shared" si="111"/>
        <v>#DIV/0!</v>
      </c>
      <c r="K3585" s="5"/>
    </row>
    <row r="3586" spans="3:11" x14ac:dyDescent="0.45">
      <c r="C3586" s="28"/>
      <c r="D3586" s="2"/>
      <c r="E3586" s="5"/>
      <c r="F3586" s="5"/>
      <c r="G3586" s="53">
        <f t="shared" si="110"/>
        <v>0</v>
      </c>
      <c r="H3586" s="48" t="e">
        <f t="shared" si="111"/>
        <v>#DIV/0!</v>
      </c>
      <c r="K3586" s="5"/>
    </row>
    <row r="3587" spans="3:11" x14ac:dyDescent="0.45">
      <c r="C3587" s="28"/>
      <c r="D3587" s="2"/>
      <c r="E3587" s="5"/>
      <c r="F3587" s="5"/>
      <c r="G3587" s="53">
        <f t="shared" si="110"/>
        <v>0</v>
      </c>
      <c r="H3587" s="48" t="e">
        <f t="shared" si="111"/>
        <v>#DIV/0!</v>
      </c>
      <c r="K3587" s="5"/>
    </row>
    <row r="3588" spans="3:11" x14ac:dyDescent="0.45">
      <c r="C3588" s="28"/>
      <c r="D3588" s="2"/>
      <c r="E3588" s="5"/>
      <c r="F3588" s="5"/>
      <c r="G3588" s="53">
        <f t="shared" si="110"/>
        <v>0</v>
      </c>
      <c r="H3588" s="48" t="e">
        <f t="shared" si="111"/>
        <v>#DIV/0!</v>
      </c>
      <c r="K3588" s="5"/>
    </row>
    <row r="3589" spans="3:11" x14ac:dyDescent="0.45">
      <c r="C3589" s="28"/>
      <c r="D3589" s="2"/>
      <c r="E3589" s="5"/>
      <c r="F3589" s="5"/>
      <c r="G3589" s="53">
        <f t="shared" si="110"/>
        <v>0</v>
      </c>
      <c r="H3589" s="48" t="e">
        <f t="shared" si="111"/>
        <v>#DIV/0!</v>
      </c>
      <c r="K3589" s="5"/>
    </row>
    <row r="3590" spans="3:11" x14ac:dyDescent="0.45">
      <c r="C3590" s="28"/>
      <c r="D3590" s="2"/>
      <c r="E3590" s="5"/>
      <c r="F3590" s="5"/>
      <c r="G3590" s="53">
        <f t="shared" si="110"/>
        <v>0</v>
      </c>
      <c r="H3590" s="48" t="e">
        <f t="shared" si="111"/>
        <v>#DIV/0!</v>
      </c>
      <c r="K3590" s="5"/>
    </row>
    <row r="3591" spans="3:11" x14ac:dyDescent="0.45">
      <c r="C3591" s="28"/>
      <c r="D3591" s="2"/>
      <c r="E3591" s="5"/>
      <c r="F3591" s="5"/>
      <c r="G3591" s="53">
        <f t="shared" si="110"/>
        <v>0</v>
      </c>
      <c r="H3591" s="48" t="e">
        <f t="shared" si="111"/>
        <v>#DIV/0!</v>
      </c>
      <c r="K3591" s="5"/>
    </row>
    <row r="3592" spans="3:11" x14ac:dyDescent="0.45">
      <c r="C3592" s="28"/>
      <c r="D3592" s="2"/>
      <c r="E3592" s="5"/>
      <c r="F3592" s="5"/>
      <c r="G3592" s="53">
        <f t="shared" si="110"/>
        <v>0</v>
      </c>
      <c r="H3592" s="48" t="e">
        <f t="shared" si="111"/>
        <v>#DIV/0!</v>
      </c>
      <c r="K3592" s="5"/>
    </row>
    <row r="3593" spans="3:11" x14ac:dyDescent="0.45">
      <c r="C3593" s="28"/>
      <c r="D3593" s="2"/>
      <c r="E3593" s="5"/>
      <c r="F3593" s="5"/>
      <c r="G3593" s="53">
        <f t="shared" si="110"/>
        <v>0</v>
      </c>
      <c r="H3593" s="48" t="e">
        <f t="shared" si="111"/>
        <v>#DIV/0!</v>
      </c>
      <c r="K3593" s="5"/>
    </row>
    <row r="3594" spans="3:11" x14ac:dyDescent="0.45">
      <c r="C3594" s="28"/>
      <c r="D3594" s="2"/>
      <c r="E3594" s="5"/>
      <c r="F3594" s="5"/>
      <c r="G3594" s="53">
        <f t="shared" si="110"/>
        <v>0</v>
      </c>
      <c r="H3594" s="48" t="e">
        <f t="shared" si="111"/>
        <v>#DIV/0!</v>
      </c>
      <c r="K3594" s="5"/>
    </row>
    <row r="3595" spans="3:11" x14ac:dyDescent="0.45">
      <c r="C3595" s="28"/>
      <c r="D3595" s="2"/>
      <c r="E3595" s="5"/>
      <c r="F3595" s="5"/>
      <c r="G3595" s="53">
        <f t="shared" si="110"/>
        <v>0</v>
      </c>
      <c r="H3595" s="48" t="e">
        <f t="shared" si="111"/>
        <v>#DIV/0!</v>
      </c>
      <c r="K3595" s="5"/>
    </row>
    <row r="3596" spans="3:11" x14ac:dyDescent="0.45">
      <c r="C3596" s="28"/>
      <c r="D3596" s="2"/>
      <c r="E3596" s="5"/>
      <c r="F3596" s="5"/>
      <c r="G3596" s="53">
        <f t="shared" si="110"/>
        <v>0</v>
      </c>
      <c r="H3596" s="48" t="e">
        <f t="shared" si="111"/>
        <v>#DIV/0!</v>
      </c>
      <c r="K3596" s="5"/>
    </row>
    <row r="3597" spans="3:11" x14ac:dyDescent="0.45">
      <c r="C3597" s="28"/>
      <c r="D3597" s="2"/>
      <c r="E3597" s="5"/>
      <c r="F3597" s="5"/>
      <c r="G3597" s="53">
        <f t="shared" si="110"/>
        <v>0</v>
      </c>
      <c r="H3597" s="48" t="e">
        <f t="shared" si="111"/>
        <v>#DIV/0!</v>
      </c>
      <c r="K3597" s="5"/>
    </row>
    <row r="3598" spans="3:11" x14ac:dyDescent="0.45">
      <c r="C3598" s="28"/>
      <c r="D3598" s="2"/>
      <c r="E3598" s="5"/>
      <c r="F3598" s="5"/>
      <c r="G3598" s="53">
        <f t="shared" si="110"/>
        <v>0</v>
      </c>
      <c r="H3598" s="48" t="e">
        <f t="shared" si="111"/>
        <v>#DIV/0!</v>
      </c>
      <c r="K3598" s="5"/>
    </row>
    <row r="3599" spans="3:11" x14ac:dyDescent="0.45">
      <c r="C3599" s="28"/>
      <c r="D3599" s="2"/>
      <c r="E3599" s="5"/>
      <c r="F3599" s="5"/>
      <c r="G3599" s="53">
        <f t="shared" si="110"/>
        <v>0</v>
      </c>
      <c r="H3599" s="48" t="e">
        <f t="shared" si="111"/>
        <v>#DIV/0!</v>
      </c>
      <c r="K3599" s="5"/>
    </row>
    <row r="3600" spans="3:11" x14ac:dyDescent="0.45">
      <c r="C3600" s="28"/>
      <c r="D3600" s="2"/>
      <c r="E3600" s="5"/>
      <c r="F3600" s="5"/>
      <c r="G3600" s="53">
        <f t="shared" si="110"/>
        <v>0</v>
      </c>
      <c r="H3600" s="48" t="e">
        <f t="shared" si="111"/>
        <v>#DIV/0!</v>
      </c>
      <c r="K3600" s="5"/>
    </row>
    <row r="3601" spans="3:11" x14ac:dyDescent="0.45">
      <c r="C3601" s="28"/>
      <c r="D3601" s="2"/>
      <c r="E3601" s="5"/>
      <c r="F3601" s="5"/>
      <c r="G3601" s="53">
        <f t="shared" si="110"/>
        <v>0</v>
      </c>
      <c r="H3601" s="48" t="e">
        <f t="shared" si="111"/>
        <v>#DIV/0!</v>
      </c>
      <c r="K3601" s="5"/>
    </row>
    <row r="3602" spans="3:11" x14ac:dyDescent="0.45">
      <c r="C3602" s="28"/>
      <c r="D3602" s="2"/>
      <c r="E3602" s="5"/>
      <c r="F3602" s="5"/>
      <c r="G3602" s="53">
        <f t="shared" si="110"/>
        <v>0</v>
      </c>
      <c r="H3602" s="48" t="e">
        <f t="shared" si="111"/>
        <v>#DIV/0!</v>
      </c>
      <c r="K3602" s="5"/>
    </row>
    <row r="3603" spans="3:11" x14ac:dyDescent="0.45">
      <c r="C3603" s="28"/>
      <c r="D3603" s="2"/>
      <c r="E3603" s="5"/>
      <c r="F3603" s="5"/>
      <c r="G3603" s="53">
        <f t="shared" si="110"/>
        <v>0</v>
      </c>
      <c r="H3603" s="48" t="e">
        <f t="shared" si="111"/>
        <v>#DIV/0!</v>
      </c>
      <c r="K3603" s="5"/>
    </row>
    <row r="3604" spans="3:11" x14ac:dyDescent="0.45">
      <c r="C3604" s="28"/>
      <c r="D3604" s="2"/>
      <c r="E3604" s="5"/>
      <c r="F3604" s="5"/>
      <c r="G3604" s="53">
        <f t="shared" si="110"/>
        <v>0</v>
      </c>
      <c r="H3604" s="48" t="e">
        <f t="shared" si="111"/>
        <v>#DIV/0!</v>
      </c>
      <c r="K3604" s="5"/>
    </row>
    <row r="3605" spans="3:11" x14ac:dyDescent="0.45">
      <c r="C3605" s="28"/>
      <c r="D3605" s="2"/>
      <c r="E3605" s="5"/>
      <c r="F3605" s="5"/>
      <c r="G3605" s="53">
        <f t="shared" si="110"/>
        <v>0</v>
      </c>
      <c r="H3605" s="48" t="e">
        <f t="shared" si="111"/>
        <v>#DIV/0!</v>
      </c>
      <c r="K3605" s="5"/>
    </row>
    <row r="3606" spans="3:11" x14ac:dyDescent="0.45">
      <c r="C3606" s="28"/>
      <c r="D3606" s="2"/>
      <c r="E3606" s="5"/>
      <c r="F3606" s="5"/>
      <c r="G3606" s="53">
        <f t="shared" si="110"/>
        <v>0</v>
      </c>
      <c r="H3606" s="48" t="e">
        <f t="shared" si="111"/>
        <v>#DIV/0!</v>
      </c>
      <c r="K3606" s="5"/>
    </row>
    <row r="3607" spans="3:11" x14ac:dyDescent="0.45">
      <c r="C3607" s="28"/>
      <c r="D3607" s="2"/>
      <c r="E3607" s="5"/>
      <c r="F3607" s="5"/>
      <c r="G3607" s="53">
        <f t="shared" si="110"/>
        <v>0</v>
      </c>
      <c r="H3607" s="48" t="e">
        <f t="shared" si="111"/>
        <v>#DIV/0!</v>
      </c>
      <c r="K3607" s="5"/>
    </row>
    <row r="3608" spans="3:11" x14ac:dyDescent="0.45">
      <c r="C3608" s="28"/>
      <c r="D3608" s="2"/>
      <c r="E3608" s="5"/>
      <c r="F3608" s="5"/>
      <c r="G3608" s="53">
        <f t="shared" si="110"/>
        <v>0</v>
      </c>
      <c r="H3608" s="48" t="e">
        <f t="shared" si="111"/>
        <v>#DIV/0!</v>
      </c>
      <c r="K3608" s="5"/>
    </row>
    <row r="3609" spans="3:11" x14ac:dyDescent="0.45">
      <c r="C3609" s="28"/>
      <c r="D3609" s="2"/>
      <c r="E3609" s="5"/>
      <c r="F3609" s="5"/>
      <c r="G3609" s="53">
        <f t="shared" si="110"/>
        <v>0</v>
      </c>
      <c r="H3609" s="48" t="e">
        <f t="shared" si="111"/>
        <v>#DIV/0!</v>
      </c>
      <c r="K3609" s="5"/>
    </row>
    <row r="3610" spans="3:11" x14ac:dyDescent="0.45">
      <c r="C3610" s="28"/>
      <c r="D3610" s="2"/>
      <c r="E3610" s="5"/>
      <c r="F3610" s="5"/>
      <c r="G3610" s="53">
        <f t="shared" si="110"/>
        <v>0</v>
      </c>
      <c r="H3610" s="48" t="e">
        <f t="shared" si="111"/>
        <v>#DIV/0!</v>
      </c>
      <c r="K3610" s="5"/>
    </row>
    <row r="3611" spans="3:11" x14ac:dyDescent="0.45">
      <c r="C3611" s="28"/>
      <c r="D3611" s="2"/>
      <c r="E3611" s="5"/>
      <c r="F3611" s="5"/>
      <c r="G3611" s="53">
        <f t="shared" si="110"/>
        <v>0</v>
      </c>
      <c r="H3611" s="48" t="e">
        <f t="shared" si="111"/>
        <v>#DIV/0!</v>
      </c>
      <c r="K3611" s="5"/>
    </row>
    <row r="3612" spans="3:11" x14ac:dyDescent="0.45">
      <c r="C3612" s="28"/>
      <c r="D3612" s="2"/>
      <c r="E3612" s="5"/>
      <c r="F3612" s="5"/>
      <c r="G3612" s="53">
        <f t="shared" si="110"/>
        <v>0</v>
      </c>
      <c r="H3612" s="48" t="e">
        <f t="shared" si="111"/>
        <v>#DIV/0!</v>
      </c>
      <c r="K3612" s="5"/>
    </row>
    <row r="3613" spans="3:11" x14ac:dyDescent="0.45">
      <c r="C3613" s="28"/>
      <c r="D3613" s="2"/>
      <c r="E3613" s="5"/>
      <c r="F3613" s="5"/>
      <c r="G3613" s="53">
        <f t="shared" si="110"/>
        <v>0</v>
      </c>
      <c r="H3613" s="48" t="e">
        <f t="shared" si="111"/>
        <v>#DIV/0!</v>
      </c>
      <c r="K3613" s="5"/>
    </row>
    <row r="3614" spans="3:11" x14ac:dyDescent="0.45">
      <c r="C3614" s="28"/>
      <c r="D3614" s="2"/>
      <c r="E3614" s="5"/>
      <c r="F3614" s="5"/>
      <c r="G3614" s="53">
        <f t="shared" si="110"/>
        <v>0</v>
      </c>
      <c r="H3614" s="48" t="e">
        <f t="shared" si="111"/>
        <v>#DIV/0!</v>
      </c>
      <c r="K3614" s="5"/>
    </row>
    <row r="3615" spans="3:11" x14ac:dyDescent="0.45">
      <c r="C3615" s="28"/>
      <c r="D3615" s="2"/>
      <c r="E3615" s="5"/>
      <c r="F3615" s="5"/>
      <c r="G3615" s="53">
        <f t="shared" si="110"/>
        <v>0</v>
      </c>
      <c r="H3615" s="48" t="e">
        <f t="shared" si="111"/>
        <v>#DIV/0!</v>
      </c>
      <c r="K3615" s="5"/>
    </row>
    <row r="3616" spans="3:11" x14ac:dyDescent="0.45">
      <c r="C3616" s="28"/>
      <c r="D3616" s="2"/>
      <c r="E3616" s="5"/>
      <c r="F3616" s="5"/>
      <c r="G3616" s="53">
        <f t="shared" si="110"/>
        <v>0</v>
      </c>
      <c r="H3616" s="48" t="e">
        <f t="shared" si="111"/>
        <v>#DIV/0!</v>
      </c>
      <c r="K3616" s="5"/>
    </row>
    <row r="3617" spans="3:11" x14ac:dyDescent="0.45">
      <c r="C3617" s="28"/>
      <c r="D3617" s="2"/>
      <c r="E3617" s="5"/>
      <c r="F3617" s="5"/>
      <c r="G3617" s="53">
        <f t="shared" si="110"/>
        <v>0</v>
      </c>
      <c r="H3617" s="48" t="e">
        <f t="shared" si="111"/>
        <v>#DIV/0!</v>
      </c>
      <c r="K3617" s="5"/>
    </row>
    <row r="3618" spans="3:11" x14ac:dyDescent="0.45">
      <c r="C3618" s="28"/>
      <c r="D3618" s="2"/>
      <c r="E3618" s="5"/>
      <c r="F3618" s="5"/>
      <c r="G3618" s="53">
        <f t="shared" si="110"/>
        <v>0</v>
      </c>
      <c r="H3618" s="48" t="e">
        <f t="shared" si="111"/>
        <v>#DIV/0!</v>
      </c>
      <c r="K3618" s="5"/>
    </row>
    <row r="3619" spans="3:11" x14ac:dyDescent="0.45">
      <c r="C3619" s="28"/>
      <c r="D3619" s="2"/>
      <c r="E3619" s="5"/>
      <c r="F3619" s="5"/>
      <c r="G3619" s="53">
        <f t="shared" si="110"/>
        <v>0</v>
      </c>
      <c r="H3619" s="48" t="e">
        <f t="shared" si="111"/>
        <v>#DIV/0!</v>
      </c>
      <c r="K3619" s="5"/>
    </row>
    <row r="3620" spans="3:11" x14ac:dyDescent="0.45">
      <c r="C3620" s="28"/>
      <c r="D3620" s="2"/>
      <c r="E3620" s="5"/>
      <c r="F3620" s="5"/>
      <c r="G3620" s="53">
        <f t="shared" si="110"/>
        <v>0</v>
      </c>
      <c r="H3620" s="48" t="e">
        <f t="shared" si="111"/>
        <v>#DIV/0!</v>
      </c>
      <c r="K3620" s="5"/>
    </row>
    <row r="3621" spans="3:11" x14ac:dyDescent="0.45">
      <c r="C3621" s="28"/>
      <c r="D3621" s="2"/>
      <c r="E3621" s="5"/>
      <c r="F3621" s="5"/>
      <c r="G3621" s="53">
        <f t="shared" si="110"/>
        <v>0</v>
      </c>
      <c r="H3621" s="48" t="e">
        <f t="shared" si="111"/>
        <v>#DIV/0!</v>
      </c>
      <c r="K3621" s="5"/>
    </row>
    <row r="3622" spans="3:11" x14ac:dyDescent="0.45">
      <c r="C3622" s="28"/>
      <c r="D3622" s="2"/>
      <c r="E3622" s="5"/>
      <c r="F3622" s="5"/>
      <c r="G3622" s="53">
        <f t="shared" si="110"/>
        <v>0</v>
      </c>
      <c r="H3622" s="48" t="e">
        <f t="shared" si="111"/>
        <v>#DIV/0!</v>
      </c>
      <c r="K3622" s="5"/>
    </row>
    <row r="3623" spans="3:11" x14ac:dyDescent="0.45">
      <c r="C3623" s="28"/>
      <c r="D3623" s="2"/>
      <c r="E3623" s="5"/>
      <c r="F3623" s="5"/>
      <c r="G3623" s="53">
        <f t="shared" ref="G3623:G3686" si="112">E3623-F3623</f>
        <v>0</v>
      </c>
      <c r="H3623" s="48" t="e">
        <f t="shared" ref="H3623:H3686" si="113">G3623/E3623</f>
        <v>#DIV/0!</v>
      </c>
      <c r="K3623" s="5"/>
    </row>
    <row r="3624" spans="3:11" x14ac:dyDescent="0.45">
      <c r="C3624" s="28"/>
      <c r="D3624" s="2"/>
      <c r="E3624" s="5"/>
      <c r="F3624" s="5"/>
      <c r="G3624" s="53">
        <f t="shared" si="112"/>
        <v>0</v>
      </c>
      <c r="H3624" s="48" t="e">
        <f t="shared" si="113"/>
        <v>#DIV/0!</v>
      </c>
      <c r="K3624" s="5"/>
    </row>
    <row r="3625" spans="3:11" x14ac:dyDescent="0.45">
      <c r="C3625" s="28"/>
      <c r="D3625" s="2"/>
      <c r="E3625" s="5"/>
      <c r="F3625" s="5"/>
      <c r="G3625" s="53">
        <f t="shared" si="112"/>
        <v>0</v>
      </c>
      <c r="H3625" s="48" t="e">
        <f t="shared" si="113"/>
        <v>#DIV/0!</v>
      </c>
      <c r="K3625" s="5"/>
    </row>
    <row r="3626" spans="3:11" x14ac:dyDescent="0.45">
      <c r="C3626" s="28"/>
      <c r="D3626" s="2"/>
      <c r="E3626" s="5"/>
      <c r="F3626" s="5"/>
      <c r="G3626" s="53">
        <f t="shared" si="112"/>
        <v>0</v>
      </c>
      <c r="H3626" s="48" t="e">
        <f t="shared" si="113"/>
        <v>#DIV/0!</v>
      </c>
      <c r="K3626" s="5"/>
    </row>
    <row r="3627" spans="3:11" x14ac:dyDescent="0.45">
      <c r="C3627" s="28"/>
      <c r="D3627" s="2"/>
      <c r="E3627" s="5"/>
      <c r="F3627" s="5"/>
      <c r="G3627" s="53">
        <f t="shared" si="112"/>
        <v>0</v>
      </c>
      <c r="H3627" s="48" t="e">
        <f t="shared" si="113"/>
        <v>#DIV/0!</v>
      </c>
      <c r="K3627" s="5"/>
    </row>
    <row r="3628" spans="3:11" x14ac:dyDescent="0.45">
      <c r="C3628" s="28"/>
      <c r="D3628" s="2"/>
      <c r="E3628" s="5"/>
      <c r="F3628" s="5"/>
      <c r="G3628" s="53">
        <f t="shared" si="112"/>
        <v>0</v>
      </c>
      <c r="H3628" s="48" t="e">
        <f t="shared" si="113"/>
        <v>#DIV/0!</v>
      </c>
      <c r="K3628" s="5"/>
    </row>
    <row r="3629" spans="3:11" x14ac:dyDescent="0.45">
      <c r="C3629" s="28"/>
      <c r="D3629" s="2"/>
      <c r="E3629" s="5"/>
      <c r="F3629" s="5"/>
      <c r="G3629" s="53">
        <f t="shared" si="112"/>
        <v>0</v>
      </c>
      <c r="H3629" s="48" t="e">
        <f t="shared" si="113"/>
        <v>#DIV/0!</v>
      </c>
      <c r="K3629" s="5"/>
    </row>
    <row r="3630" spans="3:11" x14ac:dyDescent="0.45">
      <c r="C3630" s="28"/>
      <c r="D3630" s="2"/>
      <c r="E3630" s="5"/>
      <c r="F3630" s="5"/>
      <c r="G3630" s="53">
        <f t="shared" si="112"/>
        <v>0</v>
      </c>
      <c r="H3630" s="48" t="e">
        <f t="shared" si="113"/>
        <v>#DIV/0!</v>
      </c>
      <c r="K3630" s="5"/>
    </row>
    <row r="3631" spans="3:11" x14ac:dyDescent="0.45">
      <c r="C3631" s="28"/>
      <c r="D3631" s="2"/>
      <c r="E3631" s="5"/>
      <c r="F3631" s="5"/>
      <c r="G3631" s="53">
        <f t="shared" si="112"/>
        <v>0</v>
      </c>
      <c r="H3631" s="48" t="e">
        <f t="shared" si="113"/>
        <v>#DIV/0!</v>
      </c>
      <c r="K3631" s="5"/>
    </row>
    <row r="3632" spans="3:11" x14ac:dyDescent="0.45">
      <c r="C3632" s="28"/>
      <c r="D3632" s="2"/>
      <c r="E3632" s="5"/>
      <c r="F3632" s="5"/>
      <c r="G3632" s="53">
        <f t="shared" si="112"/>
        <v>0</v>
      </c>
      <c r="H3632" s="48" t="e">
        <f t="shared" si="113"/>
        <v>#DIV/0!</v>
      </c>
      <c r="K3632" s="5"/>
    </row>
    <row r="3633" spans="3:11" x14ac:dyDescent="0.45">
      <c r="C3633" s="28"/>
      <c r="D3633" s="2"/>
      <c r="E3633" s="5"/>
      <c r="F3633" s="5"/>
      <c r="G3633" s="53">
        <f t="shared" si="112"/>
        <v>0</v>
      </c>
      <c r="H3633" s="48" t="e">
        <f t="shared" si="113"/>
        <v>#DIV/0!</v>
      </c>
      <c r="K3633" s="5"/>
    </row>
    <row r="3634" spans="3:11" x14ac:dyDescent="0.45">
      <c r="C3634" s="28"/>
      <c r="D3634" s="2"/>
      <c r="E3634" s="5"/>
      <c r="F3634" s="5"/>
      <c r="G3634" s="53">
        <f t="shared" si="112"/>
        <v>0</v>
      </c>
      <c r="H3634" s="48" t="e">
        <f t="shared" si="113"/>
        <v>#DIV/0!</v>
      </c>
      <c r="K3634" s="5"/>
    </row>
    <row r="3635" spans="3:11" x14ac:dyDescent="0.45">
      <c r="C3635" s="28"/>
      <c r="D3635" s="2"/>
      <c r="E3635" s="5"/>
      <c r="F3635" s="5"/>
      <c r="G3635" s="53">
        <f t="shared" si="112"/>
        <v>0</v>
      </c>
      <c r="H3635" s="48" t="e">
        <f t="shared" si="113"/>
        <v>#DIV/0!</v>
      </c>
      <c r="K3635" s="5"/>
    </row>
    <row r="3636" spans="3:11" x14ac:dyDescent="0.45">
      <c r="C3636" s="28"/>
      <c r="D3636" s="2"/>
      <c r="E3636" s="5"/>
      <c r="F3636" s="5"/>
      <c r="G3636" s="53">
        <f t="shared" si="112"/>
        <v>0</v>
      </c>
      <c r="H3636" s="48" t="e">
        <f t="shared" si="113"/>
        <v>#DIV/0!</v>
      </c>
      <c r="K3636" s="5"/>
    </row>
    <row r="3637" spans="3:11" x14ac:dyDescent="0.45">
      <c r="C3637" s="28"/>
      <c r="D3637" s="2"/>
      <c r="E3637" s="5"/>
      <c r="F3637" s="5"/>
      <c r="G3637" s="53">
        <f t="shared" si="112"/>
        <v>0</v>
      </c>
      <c r="H3637" s="48" t="e">
        <f t="shared" si="113"/>
        <v>#DIV/0!</v>
      </c>
      <c r="K3637" s="5"/>
    </row>
    <row r="3638" spans="3:11" x14ac:dyDescent="0.45">
      <c r="C3638" s="28"/>
      <c r="D3638" s="2"/>
      <c r="E3638" s="5"/>
      <c r="F3638" s="5"/>
      <c r="G3638" s="53">
        <f t="shared" si="112"/>
        <v>0</v>
      </c>
      <c r="H3638" s="48" t="e">
        <f t="shared" si="113"/>
        <v>#DIV/0!</v>
      </c>
      <c r="K3638" s="5"/>
    </row>
    <row r="3639" spans="3:11" x14ac:dyDescent="0.45">
      <c r="C3639" s="28"/>
      <c r="D3639" s="2"/>
      <c r="E3639" s="5"/>
      <c r="F3639" s="5"/>
      <c r="G3639" s="53">
        <f t="shared" si="112"/>
        <v>0</v>
      </c>
      <c r="H3639" s="48" t="e">
        <f t="shared" si="113"/>
        <v>#DIV/0!</v>
      </c>
      <c r="K3639" s="5"/>
    </row>
    <row r="3640" spans="3:11" x14ac:dyDescent="0.45">
      <c r="C3640" s="28"/>
      <c r="D3640" s="2"/>
      <c r="E3640" s="5"/>
      <c r="F3640" s="5"/>
      <c r="G3640" s="53">
        <f t="shared" si="112"/>
        <v>0</v>
      </c>
      <c r="H3640" s="48" t="e">
        <f t="shared" si="113"/>
        <v>#DIV/0!</v>
      </c>
      <c r="K3640" s="5"/>
    </row>
    <row r="3641" spans="3:11" x14ac:dyDescent="0.45">
      <c r="C3641" s="28"/>
      <c r="D3641" s="2"/>
      <c r="E3641" s="5"/>
      <c r="F3641" s="5"/>
      <c r="G3641" s="53">
        <f t="shared" si="112"/>
        <v>0</v>
      </c>
      <c r="H3641" s="48" t="e">
        <f t="shared" si="113"/>
        <v>#DIV/0!</v>
      </c>
      <c r="K3641" s="5"/>
    </row>
    <row r="3642" spans="3:11" x14ac:dyDescent="0.45">
      <c r="C3642" s="28"/>
      <c r="D3642" s="2"/>
      <c r="E3642" s="5"/>
      <c r="F3642" s="5"/>
      <c r="G3642" s="53">
        <f t="shared" si="112"/>
        <v>0</v>
      </c>
      <c r="H3642" s="48" t="e">
        <f t="shared" si="113"/>
        <v>#DIV/0!</v>
      </c>
      <c r="K3642" s="5"/>
    </row>
    <row r="3643" spans="3:11" x14ac:dyDescent="0.45">
      <c r="C3643" s="28"/>
      <c r="D3643" s="2"/>
      <c r="E3643" s="5"/>
      <c r="F3643" s="5"/>
      <c r="G3643" s="53">
        <f t="shared" si="112"/>
        <v>0</v>
      </c>
      <c r="H3643" s="48" t="e">
        <f t="shared" si="113"/>
        <v>#DIV/0!</v>
      </c>
      <c r="K3643" s="5"/>
    </row>
    <row r="3644" spans="3:11" x14ac:dyDescent="0.45">
      <c r="C3644" s="28"/>
      <c r="D3644" s="2"/>
      <c r="E3644" s="5"/>
      <c r="F3644" s="5"/>
      <c r="G3644" s="53">
        <f t="shared" si="112"/>
        <v>0</v>
      </c>
      <c r="H3644" s="48" t="e">
        <f t="shared" si="113"/>
        <v>#DIV/0!</v>
      </c>
      <c r="K3644" s="5"/>
    </row>
    <row r="3645" spans="3:11" x14ac:dyDescent="0.45">
      <c r="C3645" s="28"/>
      <c r="D3645" s="2"/>
      <c r="E3645" s="5"/>
      <c r="F3645" s="5"/>
      <c r="G3645" s="53">
        <f t="shared" si="112"/>
        <v>0</v>
      </c>
      <c r="H3645" s="48" t="e">
        <f t="shared" si="113"/>
        <v>#DIV/0!</v>
      </c>
      <c r="K3645" s="5"/>
    </row>
    <row r="3646" spans="3:11" x14ac:dyDescent="0.45">
      <c r="C3646" s="28"/>
      <c r="D3646" s="2"/>
      <c r="E3646" s="5"/>
      <c r="F3646" s="5"/>
      <c r="G3646" s="53">
        <f t="shared" si="112"/>
        <v>0</v>
      </c>
      <c r="H3646" s="48" t="e">
        <f t="shared" si="113"/>
        <v>#DIV/0!</v>
      </c>
      <c r="K3646" s="5"/>
    </row>
    <row r="3647" spans="3:11" x14ac:dyDescent="0.45">
      <c r="C3647" s="28"/>
      <c r="D3647" s="2"/>
      <c r="E3647" s="5"/>
      <c r="F3647" s="5"/>
      <c r="G3647" s="53">
        <f t="shared" si="112"/>
        <v>0</v>
      </c>
      <c r="H3647" s="48" t="e">
        <f t="shared" si="113"/>
        <v>#DIV/0!</v>
      </c>
      <c r="K3647" s="5"/>
    </row>
    <row r="3648" spans="3:11" x14ac:dyDescent="0.45">
      <c r="C3648" s="28"/>
      <c r="D3648" s="2"/>
      <c r="E3648" s="5"/>
      <c r="F3648" s="5"/>
      <c r="G3648" s="53">
        <f t="shared" si="112"/>
        <v>0</v>
      </c>
      <c r="H3648" s="48" t="e">
        <f t="shared" si="113"/>
        <v>#DIV/0!</v>
      </c>
      <c r="K3648" s="5"/>
    </row>
    <row r="3649" spans="3:11" x14ac:dyDescent="0.45">
      <c r="C3649" s="28"/>
      <c r="D3649" s="2"/>
      <c r="E3649" s="5"/>
      <c r="F3649" s="5"/>
      <c r="G3649" s="53">
        <f t="shared" si="112"/>
        <v>0</v>
      </c>
      <c r="H3649" s="48" t="e">
        <f t="shared" si="113"/>
        <v>#DIV/0!</v>
      </c>
      <c r="K3649" s="5"/>
    </row>
    <row r="3650" spans="3:11" x14ac:dyDescent="0.45">
      <c r="C3650" s="28"/>
      <c r="D3650" s="2"/>
      <c r="E3650" s="5"/>
      <c r="F3650" s="5"/>
      <c r="G3650" s="53">
        <f t="shared" si="112"/>
        <v>0</v>
      </c>
      <c r="H3650" s="48" t="e">
        <f t="shared" si="113"/>
        <v>#DIV/0!</v>
      </c>
      <c r="K3650" s="5"/>
    </row>
    <row r="3651" spans="3:11" x14ac:dyDescent="0.45">
      <c r="C3651" s="28"/>
      <c r="D3651" s="2"/>
      <c r="E3651" s="5"/>
      <c r="F3651" s="5"/>
      <c r="G3651" s="53">
        <f t="shared" si="112"/>
        <v>0</v>
      </c>
      <c r="H3651" s="48" t="e">
        <f t="shared" si="113"/>
        <v>#DIV/0!</v>
      </c>
      <c r="K3651" s="5"/>
    </row>
    <row r="3652" spans="3:11" x14ac:dyDescent="0.45">
      <c r="C3652" s="28"/>
      <c r="D3652" s="2"/>
      <c r="E3652" s="5"/>
      <c r="F3652" s="5"/>
      <c r="G3652" s="53">
        <f t="shared" si="112"/>
        <v>0</v>
      </c>
      <c r="H3652" s="48" t="e">
        <f t="shared" si="113"/>
        <v>#DIV/0!</v>
      </c>
      <c r="K3652" s="5"/>
    </row>
    <row r="3653" spans="3:11" x14ac:dyDescent="0.45">
      <c r="C3653" s="28"/>
      <c r="D3653" s="2"/>
      <c r="E3653" s="5"/>
      <c r="F3653" s="5"/>
      <c r="G3653" s="53">
        <f t="shared" si="112"/>
        <v>0</v>
      </c>
      <c r="H3653" s="48" t="e">
        <f t="shared" si="113"/>
        <v>#DIV/0!</v>
      </c>
      <c r="K3653" s="5"/>
    </row>
    <row r="3654" spans="3:11" x14ac:dyDescent="0.45">
      <c r="C3654" s="28"/>
      <c r="D3654" s="2"/>
      <c r="E3654" s="5"/>
      <c r="F3654" s="5"/>
      <c r="G3654" s="53">
        <f t="shared" si="112"/>
        <v>0</v>
      </c>
      <c r="H3654" s="48" t="e">
        <f t="shared" si="113"/>
        <v>#DIV/0!</v>
      </c>
      <c r="K3654" s="5"/>
    </row>
    <row r="3655" spans="3:11" x14ac:dyDescent="0.45">
      <c r="C3655" s="28"/>
      <c r="D3655" s="2"/>
      <c r="E3655" s="5"/>
      <c r="F3655" s="5"/>
      <c r="G3655" s="53">
        <f t="shared" si="112"/>
        <v>0</v>
      </c>
      <c r="H3655" s="48" t="e">
        <f t="shared" si="113"/>
        <v>#DIV/0!</v>
      </c>
      <c r="K3655" s="5"/>
    </row>
    <row r="3656" spans="3:11" x14ac:dyDescent="0.45">
      <c r="C3656" s="28"/>
      <c r="D3656" s="2"/>
      <c r="E3656" s="5"/>
      <c r="F3656" s="5"/>
      <c r="G3656" s="53">
        <f t="shared" si="112"/>
        <v>0</v>
      </c>
      <c r="H3656" s="48" t="e">
        <f t="shared" si="113"/>
        <v>#DIV/0!</v>
      </c>
      <c r="K3656" s="5"/>
    </row>
    <row r="3657" spans="3:11" x14ac:dyDescent="0.45">
      <c r="C3657" s="28"/>
      <c r="D3657" s="2"/>
      <c r="E3657" s="5"/>
      <c r="F3657" s="5"/>
      <c r="G3657" s="53">
        <f t="shared" si="112"/>
        <v>0</v>
      </c>
      <c r="H3657" s="48" t="e">
        <f t="shared" si="113"/>
        <v>#DIV/0!</v>
      </c>
      <c r="K3657" s="5"/>
    </row>
    <row r="3658" spans="3:11" x14ac:dyDescent="0.45">
      <c r="C3658" s="28"/>
      <c r="D3658" s="2"/>
      <c r="E3658" s="5"/>
      <c r="F3658" s="5"/>
      <c r="G3658" s="53">
        <f t="shared" si="112"/>
        <v>0</v>
      </c>
      <c r="H3658" s="48" t="e">
        <f t="shared" si="113"/>
        <v>#DIV/0!</v>
      </c>
      <c r="K3658" s="5"/>
    </row>
    <row r="3659" spans="3:11" x14ac:dyDescent="0.45">
      <c r="C3659" s="28"/>
      <c r="D3659" s="2"/>
      <c r="E3659" s="5"/>
      <c r="F3659" s="5"/>
      <c r="G3659" s="53">
        <f t="shared" si="112"/>
        <v>0</v>
      </c>
      <c r="H3659" s="48" t="e">
        <f t="shared" si="113"/>
        <v>#DIV/0!</v>
      </c>
      <c r="K3659" s="5"/>
    </row>
    <row r="3660" spans="3:11" x14ac:dyDescent="0.45">
      <c r="C3660" s="28"/>
      <c r="D3660" s="2"/>
      <c r="E3660" s="5"/>
      <c r="F3660" s="5"/>
      <c r="G3660" s="53">
        <f t="shared" si="112"/>
        <v>0</v>
      </c>
      <c r="H3660" s="48" t="e">
        <f t="shared" si="113"/>
        <v>#DIV/0!</v>
      </c>
      <c r="K3660" s="5"/>
    </row>
    <row r="3661" spans="3:11" x14ac:dyDescent="0.45">
      <c r="C3661" s="28"/>
      <c r="D3661" s="2"/>
      <c r="E3661" s="5"/>
      <c r="F3661" s="5"/>
      <c r="G3661" s="53">
        <f t="shared" si="112"/>
        <v>0</v>
      </c>
      <c r="H3661" s="48" t="e">
        <f t="shared" si="113"/>
        <v>#DIV/0!</v>
      </c>
      <c r="K3661" s="5"/>
    </row>
    <row r="3662" spans="3:11" x14ac:dyDescent="0.45">
      <c r="C3662" s="28"/>
      <c r="D3662" s="2"/>
      <c r="E3662" s="5"/>
      <c r="F3662" s="5"/>
      <c r="G3662" s="53">
        <f t="shared" si="112"/>
        <v>0</v>
      </c>
      <c r="H3662" s="48" t="e">
        <f t="shared" si="113"/>
        <v>#DIV/0!</v>
      </c>
      <c r="K3662" s="5"/>
    </row>
    <row r="3663" spans="3:11" x14ac:dyDescent="0.45">
      <c r="C3663" s="28"/>
      <c r="D3663" s="2"/>
      <c r="E3663" s="5"/>
      <c r="F3663" s="5"/>
      <c r="G3663" s="53">
        <f t="shared" si="112"/>
        <v>0</v>
      </c>
      <c r="H3663" s="48" t="e">
        <f t="shared" si="113"/>
        <v>#DIV/0!</v>
      </c>
      <c r="K3663" s="5"/>
    </row>
    <row r="3664" spans="3:11" x14ac:dyDescent="0.45">
      <c r="C3664" s="28"/>
      <c r="D3664" s="2"/>
      <c r="E3664" s="5"/>
      <c r="F3664" s="5"/>
      <c r="G3664" s="53">
        <f t="shared" si="112"/>
        <v>0</v>
      </c>
      <c r="H3664" s="48" t="e">
        <f t="shared" si="113"/>
        <v>#DIV/0!</v>
      </c>
      <c r="K3664" s="5"/>
    </row>
    <row r="3665" spans="3:11" x14ac:dyDescent="0.45">
      <c r="C3665" s="28"/>
      <c r="D3665" s="2"/>
      <c r="E3665" s="5"/>
      <c r="F3665" s="5"/>
      <c r="G3665" s="53">
        <f t="shared" si="112"/>
        <v>0</v>
      </c>
      <c r="H3665" s="48" t="e">
        <f t="shared" si="113"/>
        <v>#DIV/0!</v>
      </c>
      <c r="K3665" s="5"/>
    </row>
    <row r="3666" spans="3:11" x14ac:dyDescent="0.45">
      <c r="C3666" s="28"/>
      <c r="D3666" s="2"/>
      <c r="E3666" s="5"/>
      <c r="F3666" s="5"/>
      <c r="G3666" s="53">
        <f t="shared" si="112"/>
        <v>0</v>
      </c>
      <c r="H3666" s="48" t="e">
        <f t="shared" si="113"/>
        <v>#DIV/0!</v>
      </c>
      <c r="K3666" s="5"/>
    </row>
    <row r="3667" spans="3:11" x14ac:dyDescent="0.45">
      <c r="C3667" s="28"/>
      <c r="D3667" s="2"/>
      <c r="E3667" s="5"/>
      <c r="F3667" s="5"/>
      <c r="G3667" s="53">
        <f t="shared" si="112"/>
        <v>0</v>
      </c>
      <c r="H3667" s="48" t="e">
        <f t="shared" si="113"/>
        <v>#DIV/0!</v>
      </c>
      <c r="K3667" s="5"/>
    </row>
    <row r="3668" spans="3:11" x14ac:dyDescent="0.45">
      <c r="C3668" s="28"/>
      <c r="D3668" s="2"/>
      <c r="E3668" s="5"/>
      <c r="F3668" s="5"/>
      <c r="G3668" s="53">
        <f t="shared" si="112"/>
        <v>0</v>
      </c>
      <c r="H3668" s="48" t="e">
        <f t="shared" si="113"/>
        <v>#DIV/0!</v>
      </c>
      <c r="K3668" s="5"/>
    </row>
    <row r="3669" spans="3:11" x14ac:dyDescent="0.45">
      <c r="C3669" s="28"/>
      <c r="D3669" s="2"/>
      <c r="E3669" s="5"/>
      <c r="F3669" s="5"/>
      <c r="G3669" s="53">
        <f t="shared" si="112"/>
        <v>0</v>
      </c>
      <c r="H3669" s="48" t="e">
        <f t="shared" si="113"/>
        <v>#DIV/0!</v>
      </c>
      <c r="K3669" s="5"/>
    </row>
    <row r="3670" spans="3:11" x14ac:dyDescent="0.45">
      <c r="C3670" s="28"/>
      <c r="D3670" s="2"/>
      <c r="E3670" s="5"/>
      <c r="F3670" s="5"/>
      <c r="G3670" s="53">
        <f t="shared" si="112"/>
        <v>0</v>
      </c>
      <c r="H3670" s="48" t="e">
        <f t="shared" si="113"/>
        <v>#DIV/0!</v>
      </c>
      <c r="K3670" s="5"/>
    </row>
    <row r="3671" spans="3:11" x14ac:dyDescent="0.45">
      <c r="C3671" s="28"/>
      <c r="D3671" s="2"/>
      <c r="E3671" s="5"/>
      <c r="F3671" s="5"/>
      <c r="G3671" s="53">
        <f t="shared" si="112"/>
        <v>0</v>
      </c>
      <c r="H3671" s="48" t="e">
        <f t="shared" si="113"/>
        <v>#DIV/0!</v>
      </c>
      <c r="K3671" s="5"/>
    </row>
    <row r="3672" spans="3:11" x14ac:dyDescent="0.45">
      <c r="C3672" s="28"/>
      <c r="D3672" s="2"/>
      <c r="E3672" s="5"/>
      <c r="F3672" s="5"/>
      <c r="G3672" s="53">
        <f t="shared" si="112"/>
        <v>0</v>
      </c>
      <c r="H3672" s="48" t="e">
        <f t="shared" si="113"/>
        <v>#DIV/0!</v>
      </c>
      <c r="K3672" s="5"/>
    </row>
    <row r="3673" spans="3:11" x14ac:dyDescent="0.45">
      <c r="C3673" s="28"/>
      <c r="D3673" s="2"/>
      <c r="E3673" s="5"/>
      <c r="F3673" s="5"/>
      <c r="G3673" s="53">
        <f t="shared" si="112"/>
        <v>0</v>
      </c>
      <c r="H3673" s="48" t="e">
        <f t="shared" si="113"/>
        <v>#DIV/0!</v>
      </c>
      <c r="K3673" s="5"/>
    </row>
    <row r="3674" spans="3:11" x14ac:dyDescent="0.45">
      <c r="C3674" s="28"/>
      <c r="D3674" s="2"/>
      <c r="E3674" s="5"/>
      <c r="F3674" s="5"/>
      <c r="G3674" s="53">
        <f t="shared" si="112"/>
        <v>0</v>
      </c>
      <c r="H3674" s="48" t="e">
        <f t="shared" si="113"/>
        <v>#DIV/0!</v>
      </c>
      <c r="K3674" s="5"/>
    </row>
    <row r="3675" spans="3:11" x14ac:dyDescent="0.45">
      <c r="C3675" s="28"/>
      <c r="D3675" s="2"/>
      <c r="E3675" s="5"/>
      <c r="F3675" s="5"/>
      <c r="G3675" s="53">
        <f t="shared" si="112"/>
        <v>0</v>
      </c>
      <c r="H3675" s="48" t="e">
        <f t="shared" si="113"/>
        <v>#DIV/0!</v>
      </c>
      <c r="K3675" s="5"/>
    </row>
    <row r="3676" spans="3:11" x14ac:dyDescent="0.45">
      <c r="C3676" s="28"/>
      <c r="D3676" s="2"/>
      <c r="E3676" s="5"/>
      <c r="F3676" s="5"/>
      <c r="G3676" s="53">
        <f t="shared" si="112"/>
        <v>0</v>
      </c>
      <c r="H3676" s="48" t="e">
        <f t="shared" si="113"/>
        <v>#DIV/0!</v>
      </c>
      <c r="K3676" s="5"/>
    </row>
    <row r="3677" spans="3:11" x14ac:dyDescent="0.45">
      <c r="C3677" s="28"/>
      <c r="D3677" s="2"/>
      <c r="E3677" s="5"/>
      <c r="F3677" s="5"/>
      <c r="G3677" s="53">
        <f t="shared" si="112"/>
        <v>0</v>
      </c>
      <c r="H3677" s="48" t="e">
        <f t="shared" si="113"/>
        <v>#DIV/0!</v>
      </c>
      <c r="K3677" s="5"/>
    </row>
    <row r="3678" spans="3:11" x14ac:dyDescent="0.45">
      <c r="C3678" s="28"/>
      <c r="D3678" s="2"/>
      <c r="E3678" s="5"/>
      <c r="F3678" s="5"/>
      <c r="G3678" s="53">
        <f t="shared" si="112"/>
        <v>0</v>
      </c>
      <c r="H3678" s="48" t="e">
        <f t="shared" si="113"/>
        <v>#DIV/0!</v>
      </c>
      <c r="K3678" s="5"/>
    </row>
    <row r="3679" spans="3:11" x14ac:dyDescent="0.45">
      <c r="C3679" s="28"/>
      <c r="D3679" s="2"/>
      <c r="E3679" s="5"/>
      <c r="F3679" s="5"/>
      <c r="G3679" s="53">
        <f t="shared" si="112"/>
        <v>0</v>
      </c>
      <c r="H3679" s="48" t="e">
        <f t="shared" si="113"/>
        <v>#DIV/0!</v>
      </c>
      <c r="K3679" s="5"/>
    </row>
    <row r="3680" spans="3:11" x14ac:dyDescent="0.45">
      <c r="C3680" s="28"/>
      <c r="D3680" s="2"/>
      <c r="E3680" s="5"/>
      <c r="F3680" s="5"/>
      <c r="G3680" s="53">
        <f t="shared" si="112"/>
        <v>0</v>
      </c>
      <c r="H3680" s="48" t="e">
        <f t="shared" si="113"/>
        <v>#DIV/0!</v>
      </c>
      <c r="K3680" s="5"/>
    </row>
    <row r="3681" spans="3:11" x14ac:dyDescent="0.45">
      <c r="C3681" s="28"/>
      <c r="D3681" s="2"/>
      <c r="E3681" s="5"/>
      <c r="F3681" s="5"/>
      <c r="G3681" s="53">
        <f t="shared" si="112"/>
        <v>0</v>
      </c>
      <c r="H3681" s="48" t="e">
        <f t="shared" si="113"/>
        <v>#DIV/0!</v>
      </c>
      <c r="K3681" s="5"/>
    </row>
    <row r="3682" spans="3:11" x14ac:dyDescent="0.45">
      <c r="C3682" s="28"/>
      <c r="D3682" s="2"/>
      <c r="E3682" s="5"/>
      <c r="F3682" s="5"/>
      <c r="G3682" s="53">
        <f t="shared" si="112"/>
        <v>0</v>
      </c>
      <c r="H3682" s="48" t="e">
        <f t="shared" si="113"/>
        <v>#DIV/0!</v>
      </c>
      <c r="K3682" s="5"/>
    </row>
    <row r="3683" spans="3:11" x14ac:dyDescent="0.45">
      <c r="C3683" s="28"/>
      <c r="D3683" s="2"/>
      <c r="E3683" s="5"/>
      <c r="F3683" s="5"/>
      <c r="G3683" s="53">
        <f t="shared" si="112"/>
        <v>0</v>
      </c>
      <c r="H3683" s="48" t="e">
        <f t="shared" si="113"/>
        <v>#DIV/0!</v>
      </c>
      <c r="K3683" s="5"/>
    </row>
    <row r="3684" spans="3:11" x14ac:dyDescent="0.45">
      <c r="C3684" s="28"/>
      <c r="D3684" s="2"/>
      <c r="E3684" s="5"/>
      <c r="F3684" s="5"/>
      <c r="G3684" s="53">
        <f t="shared" si="112"/>
        <v>0</v>
      </c>
      <c r="H3684" s="48" t="e">
        <f t="shared" si="113"/>
        <v>#DIV/0!</v>
      </c>
      <c r="K3684" s="5"/>
    </row>
    <row r="3685" spans="3:11" x14ac:dyDescent="0.45">
      <c r="C3685" s="28"/>
      <c r="D3685" s="2"/>
      <c r="E3685" s="5"/>
      <c r="F3685" s="5"/>
      <c r="G3685" s="53">
        <f t="shared" si="112"/>
        <v>0</v>
      </c>
      <c r="H3685" s="48" t="e">
        <f t="shared" si="113"/>
        <v>#DIV/0!</v>
      </c>
      <c r="K3685" s="5"/>
    </row>
    <row r="3686" spans="3:11" x14ac:dyDescent="0.45">
      <c r="C3686" s="28"/>
      <c r="D3686" s="2"/>
      <c r="E3686" s="5"/>
      <c r="F3686" s="5"/>
      <c r="G3686" s="53">
        <f t="shared" si="112"/>
        <v>0</v>
      </c>
      <c r="H3686" s="48" t="e">
        <f t="shared" si="113"/>
        <v>#DIV/0!</v>
      </c>
      <c r="K3686" s="5"/>
    </row>
    <row r="3687" spans="3:11" x14ac:dyDescent="0.45">
      <c r="C3687" s="28"/>
      <c r="D3687" s="2"/>
      <c r="E3687" s="5"/>
      <c r="F3687" s="5"/>
      <c r="G3687" s="53">
        <f t="shared" ref="G3687:G3750" si="114">E3687-F3687</f>
        <v>0</v>
      </c>
      <c r="H3687" s="48" t="e">
        <f t="shared" ref="H3687:H3750" si="115">G3687/E3687</f>
        <v>#DIV/0!</v>
      </c>
      <c r="K3687" s="5"/>
    </row>
    <row r="3688" spans="3:11" x14ac:dyDescent="0.45">
      <c r="C3688" s="28"/>
      <c r="D3688" s="2"/>
      <c r="E3688" s="5"/>
      <c r="F3688" s="5"/>
      <c r="G3688" s="53">
        <f t="shared" si="114"/>
        <v>0</v>
      </c>
      <c r="H3688" s="48" t="e">
        <f t="shared" si="115"/>
        <v>#DIV/0!</v>
      </c>
      <c r="K3688" s="5"/>
    </row>
    <row r="3689" spans="3:11" x14ac:dyDescent="0.45">
      <c r="C3689" s="28"/>
      <c r="D3689" s="2"/>
      <c r="E3689" s="5"/>
      <c r="F3689" s="5"/>
      <c r="G3689" s="53">
        <f t="shared" si="114"/>
        <v>0</v>
      </c>
      <c r="H3689" s="48" t="e">
        <f t="shared" si="115"/>
        <v>#DIV/0!</v>
      </c>
      <c r="K3689" s="5"/>
    </row>
    <row r="3690" spans="3:11" x14ac:dyDescent="0.45">
      <c r="C3690" s="28"/>
      <c r="D3690" s="2"/>
      <c r="E3690" s="5"/>
      <c r="F3690" s="5"/>
      <c r="G3690" s="53">
        <f t="shared" si="114"/>
        <v>0</v>
      </c>
      <c r="H3690" s="48" t="e">
        <f t="shared" si="115"/>
        <v>#DIV/0!</v>
      </c>
      <c r="K3690" s="5"/>
    </row>
    <row r="3691" spans="3:11" x14ac:dyDescent="0.45">
      <c r="C3691" s="28"/>
      <c r="D3691" s="2"/>
      <c r="E3691" s="5"/>
      <c r="F3691" s="5"/>
      <c r="G3691" s="53">
        <f t="shared" si="114"/>
        <v>0</v>
      </c>
      <c r="H3691" s="48" t="e">
        <f t="shared" si="115"/>
        <v>#DIV/0!</v>
      </c>
      <c r="K3691" s="5"/>
    </row>
    <row r="3692" spans="3:11" x14ac:dyDescent="0.45">
      <c r="C3692" s="28"/>
      <c r="D3692" s="2"/>
      <c r="E3692" s="5"/>
      <c r="F3692" s="5"/>
      <c r="G3692" s="53">
        <f t="shared" si="114"/>
        <v>0</v>
      </c>
      <c r="H3692" s="48" t="e">
        <f t="shared" si="115"/>
        <v>#DIV/0!</v>
      </c>
      <c r="K3692" s="5"/>
    </row>
    <row r="3693" spans="3:11" x14ac:dyDescent="0.45">
      <c r="C3693" s="28"/>
      <c r="D3693" s="2"/>
      <c r="E3693" s="5"/>
      <c r="F3693" s="5"/>
      <c r="G3693" s="53">
        <f t="shared" si="114"/>
        <v>0</v>
      </c>
      <c r="H3693" s="48" t="e">
        <f t="shared" si="115"/>
        <v>#DIV/0!</v>
      </c>
      <c r="K3693" s="5"/>
    </row>
    <row r="3694" spans="3:11" x14ac:dyDescent="0.45">
      <c r="C3694" s="28"/>
      <c r="D3694" s="2"/>
      <c r="E3694" s="5"/>
      <c r="F3694" s="5"/>
      <c r="G3694" s="53">
        <f t="shared" si="114"/>
        <v>0</v>
      </c>
      <c r="H3694" s="48" t="e">
        <f t="shared" si="115"/>
        <v>#DIV/0!</v>
      </c>
      <c r="K3694" s="5"/>
    </row>
    <row r="3695" spans="3:11" x14ac:dyDescent="0.45">
      <c r="C3695" s="28"/>
      <c r="D3695" s="2"/>
      <c r="E3695" s="5"/>
      <c r="F3695" s="5"/>
      <c r="G3695" s="53">
        <f t="shared" si="114"/>
        <v>0</v>
      </c>
      <c r="H3695" s="48" t="e">
        <f t="shared" si="115"/>
        <v>#DIV/0!</v>
      </c>
      <c r="K3695" s="5"/>
    </row>
    <row r="3696" spans="3:11" x14ac:dyDescent="0.45">
      <c r="C3696" s="28"/>
      <c r="D3696" s="2"/>
      <c r="E3696" s="5"/>
      <c r="F3696" s="5"/>
      <c r="G3696" s="53">
        <f t="shared" si="114"/>
        <v>0</v>
      </c>
      <c r="H3696" s="48" t="e">
        <f t="shared" si="115"/>
        <v>#DIV/0!</v>
      </c>
      <c r="K3696" s="5"/>
    </row>
    <row r="3697" spans="3:11" x14ac:dyDescent="0.45">
      <c r="C3697" s="28"/>
      <c r="D3697" s="2"/>
      <c r="E3697" s="5"/>
      <c r="F3697" s="5"/>
      <c r="G3697" s="53">
        <f t="shared" si="114"/>
        <v>0</v>
      </c>
      <c r="H3697" s="48" t="e">
        <f t="shared" si="115"/>
        <v>#DIV/0!</v>
      </c>
      <c r="K3697" s="5"/>
    </row>
    <row r="3698" spans="3:11" x14ac:dyDescent="0.45">
      <c r="C3698" s="28"/>
      <c r="D3698" s="2"/>
      <c r="E3698" s="5"/>
      <c r="F3698" s="5"/>
      <c r="G3698" s="53">
        <f t="shared" si="114"/>
        <v>0</v>
      </c>
      <c r="H3698" s="48" t="e">
        <f t="shared" si="115"/>
        <v>#DIV/0!</v>
      </c>
      <c r="K3698" s="5"/>
    </row>
    <row r="3699" spans="3:11" x14ac:dyDescent="0.45">
      <c r="C3699" s="28"/>
      <c r="D3699" s="2"/>
      <c r="E3699" s="5"/>
      <c r="F3699" s="5"/>
      <c r="G3699" s="53">
        <f t="shared" si="114"/>
        <v>0</v>
      </c>
      <c r="H3699" s="48" t="e">
        <f t="shared" si="115"/>
        <v>#DIV/0!</v>
      </c>
      <c r="K3699" s="5"/>
    </row>
    <row r="3700" spans="3:11" x14ac:dyDescent="0.45">
      <c r="C3700" s="28"/>
      <c r="D3700" s="2"/>
      <c r="E3700" s="5"/>
      <c r="F3700" s="5"/>
      <c r="G3700" s="53">
        <f t="shared" si="114"/>
        <v>0</v>
      </c>
      <c r="H3700" s="48" t="e">
        <f t="shared" si="115"/>
        <v>#DIV/0!</v>
      </c>
      <c r="K3700" s="5"/>
    </row>
    <row r="3701" spans="3:11" x14ac:dyDescent="0.45">
      <c r="C3701" s="28"/>
      <c r="D3701" s="2"/>
      <c r="E3701" s="5"/>
      <c r="F3701" s="5"/>
      <c r="G3701" s="53">
        <f t="shared" si="114"/>
        <v>0</v>
      </c>
      <c r="H3701" s="48" t="e">
        <f t="shared" si="115"/>
        <v>#DIV/0!</v>
      </c>
      <c r="K3701" s="5"/>
    </row>
    <row r="3702" spans="3:11" x14ac:dyDescent="0.45">
      <c r="C3702" s="28"/>
      <c r="D3702" s="2"/>
      <c r="E3702" s="5"/>
      <c r="F3702" s="5"/>
      <c r="G3702" s="53">
        <f t="shared" si="114"/>
        <v>0</v>
      </c>
      <c r="H3702" s="48" t="e">
        <f t="shared" si="115"/>
        <v>#DIV/0!</v>
      </c>
      <c r="K3702" s="5"/>
    </row>
    <row r="3703" spans="3:11" x14ac:dyDescent="0.45">
      <c r="C3703" s="28"/>
      <c r="D3703" s="2"/>
      <c r="E3703" s="5"/>
      <c r="F3703" s="5"/>
      <c r="G3703" s="53">
        <f t="shared" si="114"/>
        <v>0</v>
      </c>
      <c r="H3703" s="48" t="e">
        <f t="shared" si="115"/>
        <v>#DIV/0!</v>
      </c>
      <c r="K3703" s="5"/>
    </row>
    <row r="3704" spans="3:11" x14ac:dyDescent="0.45">
      <c r="C3704" s="28"/>
      <c r="D3704" s="2"/>
      <c r="E3704" s="5"/>
      <c r="F3704" s="5"/>
      <c r="G3704" s="53">
        <f t="shared" si="114"/>
        <v>0</v>
      </c>
      <c r="H3704" s="48" t="e">
        <f t="shared" si="115"/>
        <v>#DIV/0!</v>
      </c>
      <c r="K3704" s="5"/>
    </row>
    <row r="3705" spans="3:11" x14ac:dyDescent="0.45">
      <c r="C3705" s="28"/>
      <c r="D3705" s="2"/>
      <c r="E3705" s="5"/>
      <c r="F3705" s="5"/>
      <c r="G3705" s="53">
        <f t="shared" si="114"/>
        <v>0</v>
      </c>
      <c r="H3705" s="48" t="e">
        <f t="shared" si="115"/>
        <v>#DIV/0!</v>
      </c>
      <c r="K3705" s="5"/>
    </row>
    <row r="3706" spans="3:11" x14ac:dyDescent="0.45">
      <c r="C3706" s="28"/>
      <c r="D3706" s="2"/>
      <c r="E3706" s="5"/>
      <c r="F3706" s="5"/>
      <c r="G3706" s="53">
        <f t="shared" si="114"/>
        <v>0</v>
      </c>
      <c r="H3706" s="48" t="e">
        <f t="shared" si="115"/>
        <v>#DIV/0!</v>
      </c>
      <c r="K3706" s="5"/>
    </row>
    <row r="3707" spans="3:11" x14ac:dyDescent="0.45">
      <c r="C3707" s="28"/>
      <c r="D3707" s="2"/>
      <c r="E3707" s="5"/>
      <c r="F3707" s="5"/>
      <c r="G3707" s="53">
        <f t="shared" si="114"/>
        <v>0</v>
      </c>
      <c r="H3707" s="48" t="e">
        <f t="shared" si="115"/>
        <v>#DIV/0!</v>
      </c>
      <c r="K3707" s="5"/>
    </row>
    <row r="3708" spans="3:11" x14ac:dyDescent="0.45">
      <c r="C3708" s="28"/>
      <c r="D3708" s="2"/>
      <c r="E3708" s="5"/>
      <c r="F3708" s="5"/>
      <c r="G3708" s="53">
        <f t="shared" si="114"/>
        <v>0</v>
      </c>
      <c r="H3708" s="48" t="e">
        <f t="shared" si="115"/>
        <v>#DIV/0!</v>
      </c>
      <c r="K3708" s="5"/>
    </row>
    <row r="3709" spans="3:11" x14ac:dyDescent="0.45">
      <c r="C3709" s="28"/>
      <c r="D3709" s="2"/>
      <c r="E3709" s="5"/>
      <c r="F3709" s="5"/>
      <c r="G3709" s="53">
        <f t="shared" si="114"/>
        <v>0</v>
      </c>
      <c r="H3709" s="48" t="e">
        <f t="shared" si="115"/>
        <v>#DIV/0!</v>
      </c>
      <c r="K3709" s="5"/>
    </row>
    <row r="3710" spans="3:11" x14ac:dyDescent="0.45">
      <c r="C3710" s="28"/>
      <c r="D3710" s="2"/>
      <c r="E3710" s="5"/>
      <c r="F3710" s="5"/>
      <c r="G3710" s="53">
        <f t="shared" si="114"/>
        <v>0</v>
      </c>
      <c r="H3710" s="48" t="e">
        <f t="shared" si="115"/>
        <v>#DIV/0!</v>
      </c>
      <c r="K3710" s="5"/>
    </row>
    <row r="3711" spans="3:11" x14ac:dyDescent="0.45">
      <c r="C3711" s="28"/>
      <c r="D3711" s="2"/>
      <c r="E3711" s="5"/>
      <c r="F3711" s="5"/>
      <c r="G3711" s="53">
        <f t="shared" si="114"/>
        <v>0</v>
      </c>
      <c r="H3711" s="48" t="e">
        <f t="shared" si="115"/>
        <v>#DIV/0!</v>
      </c>
      <c r="K3711" s="5"/>
    </row>
    <row r="3712" spans="3:11" x14ac:dyDescent="0.45">
      <c r="C3712" s="28"/>
      <c r="D3712" s="2"/>
      <c r="E3712" s="5"/>
      <c r="F3712" s="5"/>
      <c r="G3712" s="53">
        <f t="shared" si="114"/>
        <v>0</v>
      </c>
      <c r="H3712" s="48" t="e">
        <f t="shared" si="115"/>
        <v>#DIV/0!</v>
      </c>
      <c r="K3712" s="5"/>
    </row>
    <row r="3713" spans="3:11" x14ac:dyDescent="0.45">
      <c r="C3713" s="28"/>
      <c r="D3713" s="2"/>
      <c r="E3713" s="5"/>
      <c r="F3713" s="5"/>
      <c r="G3713" s="53">
        <f t="shared" si="114"/>
        <v>0</v>
      </c>
      <c r="H3713" s="48" t="e">
        <f t="shared" si="115"/>
        <v>#DIV/0!</v>
      </c>
      <c r="K3713" s="5"/>
    </row>
    <row r="3714" spans="3:11" x14ac:dyDescent="0.45">
      <c r="C3714" s="28"/>
      <c r="D3714" s="2"/>
      <c r="E3714" s="5"/>
      <c r="F3714" s="5"/>
      <c r="G3714" s="53">
        <f t="shared" si="114"/>
        <v>0</v>
      </c>
      <c r="H3714" s="48" t="e">
        <f t="shared" si="115"/>
        <v>#DIV/0!</v>
      </c>
      <c r="K3714" s="5"/>
    </row>
    <row r="3715" spans="3:11" x14ac:dyDescent="0.45">
      <c r="C3715" s="28"/>
      <c r="D3715" s="2"/>
      <c r="E3715" s="5"/>
      <c r="F3715" s="5"/>
      <c r="G3715" s="53">
        <f t="shared" si="114"/>
        <v>0</v>
      </c>
      <c r="H3715" s="48" t="e">
        <f t="shared" si="115"/>
        <v>#DIV/0!</v>
      </c>
      <c r="K3715" s="5"/>
    </row>
    <row r="3716" spans="3:11" x14ac:dyDescent="0.45">
      <c r="C3716" s="28"/>
      <c r="D3716" s="2"/>
      <c r="E3716" s="5"/>
      <c r="F3716" s="5"/>
      <c r="G3716" s="53">
        <f t="shared" si="114"/>
        <v>0</v>
      </c>
      <c r="H3716" s="48" t="e">
        <f t="shared" si="115"/>
        <v>#DIV/0!</v>
      </c>
      <c r="K3716" s="5"/>
    </row>
    <row r="3717" spans="3:11" x14ac:dyDescent="0.45">
      <c r="C3717" s="28"/>
      <c r="D3717" s="2"/>
      <c r="E3717" s="5"/>
      <c r="F3717" s="5"/>
      <c r="G3717" s="53">
        <f t="shared" si="114"/>
        <v>0</v>
      </c>
      <c r="H3717" s="48" t="e">
        <f t="shared" si="115"/>
        <v>#DIV/0!</v>
      </c>
      <c r="K3717" s="5"/>
    </row>
    <row r="3718" spans="3:11" x14ac:dyDescent="0.45">
      <c r="C3718" s="28"/>
      <c r="D3718" s="2"/>
      <c r="E3718" s="5"/>
      <c r="F3718" s="5"/>
      <c r="G3718" s="53">
        <f t="shared" si="114"/>
        <v>0</v>
      </c>
      <c r="H3718" s="48" t="e">
        <f t="shared" si="115"/>
        <v>#DIV/0!</v>
      </c>
      <c r="K3718" s="5"/>
    </row>
    <row r="3719" spans="3:11" x14ac:dyDescent="0.45">
      <c r="C3719" s="28"/>
      <c r="D3719" s="2"/>
      <c r="E3719" s="5"/>
      <c r="F3719" s="5"/>
      <c r="G3719" s="53">
        <f t="shared" si="114"/>
        <v>0</v>
      </c>
      <c r="H3719" s="48" t="e">
        <f t="shared" si="115"/>
        <v>#DIV/0!</v>
      </c>
      <c r="K3719" s="5"/>
    </row>
    <row r="3720" spans="3:11" x14ac:dyDescent="0.45">
      <c r="C3720" s="28"/>
      <c r="D3720" s="2"/>
      <c r="E3720" s="5"/>
      <c r="F3720" s="5"/>
      <c r="G3720" s="53">
        <f t="shared" si="114"/>
        <v>0</v>
      </c>
      <c r="H3720" s="48" t="e">
        <f t="shared" si="115"/>
        <v>#DIV/0!</v>
      </c>
      <c r="K3720" s="5"/>
    </row>
    <row r="3721" spans="3:11" x14ac:dyDescent="0.45">
      <c r="C3721" s="28"/>
      <c r="D3721" s="2"/>
      <c r="E3721" s="5"/>
      <c r="F3721" s="5"/>
      <c r="G3721" s="53">
        <f t="shared" si="114"/>
        <v>0</v>
      </c>
      <c r="H3721" s="48" t="e">
        <f t="shared" si="115"/>
        <v>#DIV/0!</v>
      </c>
      <c r="K3721" s="5"/>
    </row>
    <row r="3722" spans="3:11" x14ac:dyDescent="0.45">
      <c r="C3722" s="28"/>
      <c r="D3722" s="2"/>
      <c r="E3722" s="5"/>
      <c r="F3722" s="5"/>
      <c r="G3722" s="53">
        <f t="shared" si="114"/>
        <v>0</v>
      </c>
      <c r="H3722" s="48" t="e">
        <f t="shared" si="115"/>
        <v>#DIV/0!</v>
      </c>
      <c r="K3722" s="5"/>
    </row>
    <row r="3723" spans="3:11" x14ac:dyDescent="0.45">
      <c r="C3723" s="28"/>
      <c r="D3723" s="2"/>
      <c r="E3723" s="5"/>
      <c r="F3723" s="5"/>
      <c r="G3723" s="53">
        <f t="shared" si="114"/>
        <v>0</v>
      </c>
      <c r="H3723" s="48" t="e">
        <f t="shared" si="115"/>
        <v>#DIV/0!</v>
      </c>
      <c r="K3723" s="5"/>
    </row>
    <row r="3724" spans="3:11" x14ac:dyDescent="0.45">
      <c r="C3724" s="28"/>
      <c r="D3724" s="2"/>
      <c r="E3724" s="5"/>
      <c r="F3724" s="5"/>
      <c r="G3724" s="53">
        <f t="shared" si="114"/>
        <v>0</v>
      </c>
      <c r="H3724" s="48" t="e">
        <f t="shared" si="115"/>
        <v>#DIV/0!</v>
      </c>
      <c r="K3724" s="5"/>
    </row>
    <row r="3725" spans="3:11" x14ac:dyDescent="0.45">
      <c r="C3725" s="28"/>
      <c r="D3725" s="2"/>
      <c r="E3725" s="5"/>
      <c r="F3725" s="5"/>
      <c r="G3725" s="53">
        <f t="shared" si="114"/>
        <v>0</v>
      </c>
      <c r="H3725" s="48" t="e">
        <f t="shared" si="115"/>
        <v>#DIV/0!</v>
      </c>
      <c r="K3725" s="5"/>
    </row>
    <row r="3726" spans="3:11" x14ac:dyDescent="0.45">
      <c r="C3726" s="28"/>
      <c r="D3726" s="2"/>
      <c r="E3726" s="5"/>
      <c r="F3726" s="5"/>
      <c r="G3726" s="53">
        <f t="shared" si="114"/>
        <v>0</v>
      </c>
      <c r="H3726" s="48" t="e">
        <f t="shared" si="115"/>
        <v>#DIV/0!</v>
      </c>
      <c r="K3726" s="5"/>
    </row>
    <row r="3727" spans="3:11" x14ac:dyDescent="0.45">
      <c r="C3727" s="28"/>
      <c r="D3727" s="2"/>
      <c r="E3727" s="5"/>
      <c r="F3727" s="5"/>
      <c r="G3727" s="53">
        <f t="shared" si="114"/>
        <v>0</v>
      </c>
      <c r="H3727" s="48" t="e">
        <f t="shared" si="115"/>
        <v>#DIV/0!</v>
      </c>
      <c r="K3727" s="5"/>
    </row>
    <row r="3728" spans="3:11" x14ac:dyDescent="0.45">
      <c r="C3728" s="28"/>
      <c r="D3728" s="2"/>
      <c r="E3728" s="5"/>
      <c r="F3728" s="5"/>
      <c r="G3728" s="53">
        <f t="shared" si="114"/>
        <v>0</v>
      </c>
      <c r="H3728" s="48" t="e">
        <f t="shared" si="115"/>
        <v>#DIV/0!</v>
      </c>
      <c r="K3728" s="5"/>
    </row>
    <row r="3729" spans="3:11" x14ac:dyDescent="0.45">
      <c r="C3729" s="28"/>
      <c r="D3729" s="2"/>
      <c r="E3729" s="5"/>
      <c r="F3729" s="5"/>
      <c r="G3729" s="53">
        <f t="shared" si="114"/>
        <v>0</v>
      </c>
      <c r="H3729" s="48" t="e">
        <f t="shared" si="115"/>
        <v>#DIV/0!</v>
      </c>
      <c r="K3729" s="5"/>
    </row>
    <row r="3730" spans="3:11" x14ac:dyDescent="0.45">
      <c r="C3730" s="28"/>
      <c r="D3730" s="2"/>
      <c r="E3730" s="5"/>
      <c r="F3730" s="5"/>
      <c r="G3730" s="53">
        <f t="shared" si="114"/>
        <v>0</v>
      </c>
      <c r="H3730" s="48" t="e">
        <f t="shared" si="115"/>
        <v>#DIV/0!</v>
      </c>
      <c r="K3730" s="5"/>
    </row>
    <row r="3731" spans="3:11" x14ac:dyDescent="0.45">
      <c r="C3731" s="28"/>
      <c r="D3731" s="2"/>
      <c r="E3731" s="5"/>
      <c r="F3731" s="5"/>
      <c r="G3731" s="53">
        <f t="shared" si="114"/>
        <v>0</v>
      </c>
      <c r="H3731" s="48" t="e">
        <f t="shared" si="115"/>
        <v>#DIV/0!</v>
      </c>
      <c r="K3731" s="5"/>
    </row>
    <row r="3732" spans="3:11" x14ac:dyDescent="0.45">
      <c r="C3732" s="28"/>
      <c r="D3732" s="2"/>
      <c r="E3732" s="5"/>
      <c r="F3732" s="5"/>
      <c r="G3732" s="53">
        <f t="shared" si="114"/>
        <v>0</v>
      </c>
      <c r="H3732" s="48" t="e">
        <f t="shared" si="115"/>
        <v>#DIV/0!</v>
      </c>
      <c r="K3732" s="5"/>
    </row>
    <row r="3733" spans="3:11" x14ac:dyDescent="0.45">
      <c r="C3733" s="28"/>
      <c r="D3733" s="2"/>
      <c r="E3733" s="5"/>
      <c r="F3733" s="5"/>
      <c r="G3733" s="53">
        <f t="shared" si="114"/>
        <v>0</v>
      </c>
      <c r="H3733" s="48" t="e">
        <f t="shared" si="115"/>
        <v>#DIV/0!</v>
      </c>
      <c r="K3733" s="5"/>
    </row>
    <row r="3734" spans="3:11" x14ac:dyDescent="0.45">
      <c r="C3734" s="28"/>
      <c r="D3734" s="2"/>
      <c r="E3734" s="5"/>
      <c r="F3734" s="5"/>
      <c r="G3734" s="53">
        <f t="shared" si="114"/>
        <v>0</v>
      </c>
      <c r="H3734" s="48" t="e">
        <f t="shared" si="115"/>
        <v>#DIV/0!</v>
      </c>
      <c r="K3734" s="5"/>
    </row>
    <row r="3735" spans="3:11" x14ac:dyDescent="0.45">
      <c r="C3735" s="28"/>
      <c r="D3735" s="2"/>
      <c r="E3735" s="5"/>
      <c r="F3735" s="5"/>
      <c r="G3735" s="53">
        <f t="shared" si="114"/>
        <v>0</v>
      </c>
      <c r="H3735" s="48" t="e">
        <f t="shared" si="115"/>
        <v>#DIV/0!</v>
      </c>
      <c r="K3735" s="5"/>
    </row>
    <row r="3736" spans="3:11" x14ac:dyDescent="0.45">
      <c r="C3736" s="28"/>
      <c r="D3736" s="2"/>
      <c r="E3736" s="5"/>
      <c r="F3736" s="5"/>
      <c r="G3736" s="53">
        <f t="shared" si="114"/>
        <v>0</v>
      </c>
      <c r="H3736" s="48" t="e">
        <f t="shared" si="115"/>
        <v>#DIV/0!</v>
      </c>
      <c r="K3736" s="5"/>
    </row>
    <row r="3737" spans="3:11" x14ac:dyDescent="0.45">
      <c r="C3737" s="28"/>
      <c r="D3737" s="2"/>
      <c r="E3737" s="5"/>
      <c r="F3737" s="5"/>
      <c r="G3737" s="53">
        <f t="shared" si="114"/>
        <v>0</v>
      </c>
      <c r="H3737" s="48" t="e">
        <f t="shared" si="115"/>
        <v>#DIV/0!</v>
      </c>
      <c r="K3737" s="5"/>
    </row>
    <row r="3738" spans="3:11" x14ac:dyDescent="0.45">
      <c r="C3738" s="28"/>
      <c r="D3738" s="2"/>
      <c r="E3738" s="5"/>
      <c r="F3738" s="5"/>
      <c r="G3738" s="53">
        <f t="shared" si="114"/>
        <v>0</v>
      </c>
      <c r="H3738" s="48" t="e">
        <f t="shared" si="115"/>
        <v>#DIV/0!</v>
      </c>
      <c r="K3738" s="5"/>
    </row>
    <row r="3739" spans="3:11" x14ac:dyDescent="0.45">
      <c r="C3739" s="28"/>
      <c r="D3739" s="2"/>
      <c r="E3739" s="5"/>
      <c r="F3739" s="5"/>
      <c r="G3739" s="53">
        <f t="shared" si="114"/>
        <v>0</v>
      </c>
      <c r="H3739" s="48" t="e">
        <f t="shared" si="115"/>
        <v>#DIV/0!</v>
      </c>
      <c r="K3739" s="5"/>
    </row>
    <row r="3740" spans="3:11" x14ac:dyDescent="0.45">
      <c r="C3740" s="28"/>
      <c r="D3740" s="2"/>
      <c r="E3740" s="5"/>
      <c r="F3740" s="5"/>
      <c r="G3740" s="53">
        <f t="shared" si="114"/>
        <v>0</v>
      </c>
      <c r="H3740" s="48" t="e">
        <f t="shared" si="115"/>
        <v>#DIV/0!</v>
      </c>
      <c r="K3740" s="5"/>
    </row>
    <row r="3741" spans="3:11" x14ac:dyDescent="0.45">
      <c r="C3741" s="28"/>
      <c r="D3741" s="2"/>
      <c r="E3741" s="5"/>
      <c r="F3741" s="5"/>
      <c r="G3741" s="53">
        <f t="shared" si="114"/>
        <v>0</v>
      </c>
      <c r="H3741" s="48" t="e">
        <f t="shared" si="115"/>
        <v>#DIV/0!</v>
      </c>
      <c r="K3741" s="5"/>
    </row>
    <row r="3742" spans="3:11" x14ac:dyDescent="0.45">
      <c r="C3742" s="28"/>
      <c r="D3742" s="2"/>
      <c r="E3742" s="5"/>
      <c r="F3742" s="5"/>
      <c r="G3742" s="53">
        <f t="shared" si="114"/>
        <v>0</v>
      </c>
      <c r="H3742" s="48" t="e">
        <f t="shared" si="115"/>
        <v>#DIV/0!</v>
      </c>
      <c r="K3742" s="5"/>
    </row>
    <row r="3743" spans="3:11" x14ac:dyDescent="0.45">
      <c r="C3743" s="28"/>
      <c r="D3743" s="2"/>
      <c r="E3743" s="5"/>
      <c r="F3743" s="5"/>
      <c r="G3743" s="53">
        <f t="shared" si="114"/>
        <v>0</v>
      </c>
      <c r="H3743" s="48" t="e">
        <f t="shared" si="115"/>
        <v>#DIV/0!</v>
      </c>
      <c r="K3743" s="5"/>
    </row>
    <row r="3744" spans="3:11" x14ac:dyDescent="0.45">
      <c r="C3744" s="28"/>
      <c r="D3744" s="2"/>
      <c r="E3744" s="5"/>
      <c r="F3744" s="5"/>
      <c r="G3744" s="53">
        <f t="shared" si="114"/>
        <v>0</v>
      </c>
      <c r="H3744" s="48" t="e">
        <f t="shared" si="115"/>
        <v>#DIV/0!</v>
      </c>
      <c r="K3744" s="5"/>
    </row>
    <row r="3745" spans="3:11" x14ac:dyDescent="0.45">
      <c r="C3745" s="28"/>
      <c r="D3745" s="2"/>
      <c r="E3745" s="5"/>
      <c r="F3745" s="5"/>
      <c r="G3745" s="53">
        <f t="shared" si="114"/>
        <v>0</v>
      </c>
      <c r="H3745" s="48" t="e">
        <f t="shared" si="115"/>
        <v>#DIV/0!</v>
      </c>
      <c r="K3745" s="5"/>
    </row>
    <row r="3746" spans="3:11" x14ac:dyDescent="0.45">
      <c r="C3746" s="28"/>
      <c r="D3746" s="2"/>
      <c r="E3746" s="5"/>
      <c r="F3746" s="5"/>
      <c r="G3746" s="53">
        <f t="shared" si="114"/>
        <v>0</v>
      </c>
      <c r="H3746" s="48" t="e">
        <f t="shared" si="115"/>
        <v>#DIV/0!</v>
      </c>
      <c r="K3746" s="5"/>
    </row>
    <row r="3747" spans="3:11" x14ac:dyDescent="0.45">
      <c r="C3747" s="28"/>
      <c r="D3747" s="2"/>
      <c r="E3747" s="5"/>
      <c r="F3747" s="5"/>
      <c r="G3747" s="53">
        <f t="shared" si="114"/>
        <v>0</v>
      </c>
      <c r="H3747" s="48" t="e">
        <f t="shared" si="115"/>
        <v>#DIV/0!</v>
      </c>
      <c r="K3747" s="5"/>
    </row>
    <row r="3748" spans="3:11" x14ac:dyDescent="0.45">
      <c r="C3748" s="28"/>
      <c r="D3748" s="2"/>
      <c r="E3748" s="5"/>
      <c r="F3748" s="5"/>
      <c r="G3748" s="53">
        <f t="shared" si="114"/>
        <v>0</v>
      </c>
      <c r="H3748" s="48" t="e">
        <f t="shared" si="115"/>
        <v>#DIV/0!</v>
      </c>
      <c r="K3748" s="5"/>
    </row>
    <row r="3749" spans="3:11" x14ac:dyDescent="0.45">
      <c r="C3749" s="28"/>
      <c r="D3749" s="2"/>
      <c r="E3749" s="5"/>
      <c r="F3749" s="5"/>
      <c r="G3749" s="53">
        <f t="shared" si="114"/>
        <v>0</v>
      </c>
      <c r="H3749" s="48" t="e">
        <f t="shared" si="115"/>
        <v>#DIV/0!</v>
      </c>
      <c r="K3749" s="5"/>
    </row>
    <row r="3750" spans="3:11" x14ac:dyDescent="0.45">
      <c r="C3750" s="28"/>
      <c r="D3750" s="2"/>
      <c r="E3750" s="5"/>
      <c r="F3750" s="5"/>
      <c r="G3750" s="53">
        <f t="shared" si="114"/>
        <v>0</v>
      </c>
      <c r="H3750" s="48" t="e">
        <f t="shared" si="115"/>
        <v>#DIV/0!</v>
      </c>
      <c r="K3750" s="5"/>
    </row>
    <row r="3751" spans="3:11" x14ac:dyDescent="0.45">
      <c r="C3751" s="28"/>
      <c r="D3751" s="2"/>
      <c r="E3751" s="5"/>
      <c r="F3751" s="5"/>
      <c r="G3751" s="53">
        <f t="shared" ref="G3751:G3814" si="116">E3751-F3751</f>
        <v>0</v>
      </c>
      <c r="H3751" s="48" t="e">
        <f t="shared" ref="H3751:H3814" si="117">G3751/E3751</f>
        <v>#DIV/0!</v>
      </c>
      <c r="K3751" s="5"/>
    </row>
    <row r="3752" spans="3:11" x14ac:dyDescent="0.45">
      <c r="C3752" s="28"/>
      <c r="D3752" s="2"/>
      <c r="E3752" s="5"/>
      <c r="F3752" s="5"/>
      <c r="G3752" s="53">
        <f t="shared" si="116"/>
        <v>0</v>
      </c>
      <c r="H3752" s="48" t="e">
        <f t="shared" si="117"/>
        <v>#DIV/0!</v>
      </c>
      <c r="K3752" s="5"/>
    </row>
    <row r="3753" spans="3:11" x14ac:dyDescent="0.45">
      <c r="C3753" s="28"/>
      <c r="D3753" s="2"/>
      <c r="E3753" s="5"/>
      <c r="F3753" s="5"/>
      <c r="G3753" s="53">
        <f t="shared" si="116"/>
        <v>0</v>
      </c>
      <c r="H3753" s="48" t="e">
        <f t="shared" si="117"/>
        <v>#DIV/0!</v>
      </c>
      <c r="K3753" s="5"/>
    </row>
    <row r="3754" spans="3:11" x14ac:dyDescent="0.45">
      <c r="C3754" s="28"/>
      <c r="D3754" s="2"/>
      <c r="E3754" s="5"/>
      <c r="F3754" s="5"/>
      <c r="G3754" s="53">
        <f t="shared" si="116"/>
        <v>0</v>
      </c>
      <c r="H3754" s="48" t="e">
        <f t="shared" si="117"/>
        <v>#DIV/0!</v>
      </c>
      <c r="K3754" s="5"/>
    </row>
    <row r="3755" spans="3:11" x14ac:dyDescent="0.45">
      <c r="C3755" s="28"/>
      <c r="D3755" s="2"/>
      <c r="E3755" s="5"/>
      <c r="F3755" s="5"/>
      <c r="G3755" s="53">
        <f t="shared" si="116"/>
        <v>0</v>
      </c>
      <c r="H3755" s="48" t="e">
        <f t="shared" si="117"/>
        <v>#DIV/0!</v>
      </c>
      <c r="K3755" s="5"/>
    </row>
    <row r="3756" spans="3:11" x14ac:dyDescent="0.45">
      <c r="C3756" s="28"/>
      <c r="D3756" s="2"/>
      <c r="E3756" s="5"/>
      <c r="F3756" s="5"/>
      <c r="G3756" s="53">
        <f t="shared" si="116"/>
        <v>0</v>
      </c>
      <c r="H3756" s="48" t="e">
        <f t="shared" si="117"/>
        <v>#DIV/0!</v>
      </c>
      <c r="K3756" s="5"/>
    </row>
    <row r="3757" spans="3:11" x14ac:dyDescent="0.45">
      <c r="C3757" s="28"/>
      <c r="D3757" s="2"/>
      <c r="E3757" s="5"/>
      <c r="F3757" s="5"/>
      <c r="G3757" s="53">
        <f t="shared" si="116"/>
        <v>0</v>
      </c>
      <c r="H3757" s="48" t="e">
        <f t="shared" si="117"/>
        <v>#DIV/0!</v>
      </c>
      <c r="K3757" s="5"/>
    </row>
    <row r="3758" spans="3:11" x14ac:dyDescent="0.45">
      <c r="C3758" s="28"/>
      <c r="D3758" s="2"/>
      <c r="E3758" s="5"/>
      <c r="F3758" s="5"/>
      <c r="G3758" s="53">
        <f t="shared" si="116"/>
        <v>0</v>
      </c>
      <c r="H3758" s="48" t="e">
        <f t="shared" si="117"/>
        <v>#DIV/0!</v>
      </c>
      <c r="K3758" s="5"/>
    </row>
    <row r="3759" spans="3:11" x14ac:dyDescent="0.45">
      <c r="C3759" s="28"/>
      <c r="D3759" s="2"/>
      <c r="E3759" s="5"/>
      <c r="F3759" s="5"/>
      <c r="G3759" s="53">
        <f t="shared" si="116"/>
        <v>0</v>
      </c>
      <c r="H3759" s="48" t="e">
        <f t="shared" si="117"/>
        <v>#DIV/0!</v>
      </c>
      <c r="K3759" s="5"/>
    </row>
    <row r="3760" spans="3:11" x14ac:dyDescent="0.45">
      <c r="C3760" s="28"/>
      <c r="D3760" s="2"/>
      <c r="E3760" s="5"/>
      <c r="F3760" s="5"/>
      <c r="G3760" s="53">
        <f t="shared" si="116"/>
        <v>0</v>
      </c>
      <c r="H3760" s="48" t="e">
        <f t="shared" si="117"/>
        <v>#DIV/0!</v>
      </c>
      <c r="K3760" s="5"/>
    </row>
    <row r="3761" spans="3:11" x14ac:dyDescent="0.45">
      <c r="C3761" s="28"/>
      <c r="D3761" s="2"/>
      <c r="E3761" s="5"/>
      <c r="F3761" s="5"/>
      <c r="G3761" s="53">
        <f t="shared" si="116"/>
        <v>0</v>
      </c>
      <c r="H3761" s="48" t="e">
        <f t="shared" si="117"/>
        <v>#DIV/0!</v>
      </c>
      <c r="K3761" s="5"/>
    </row>
    <row r="3762" spans="3:11" x14ac:dyDescent="0.45">
      <c r="C3762" s="28"/>
      <c r="D3762" s="2"/>
      <c r="E3762" s="5"/>
      <c r="F3762" s="5"/>
      <c r="G3762" s="53">
        <f t="shared" si="116"/>
        <v>0</v>
      </c>
      <c r="H3762" s="48" t="e">
        <f t="shared" si="117"/>
        <v>#DIV/0!</v>
      </c>
      <c r="K3762" s="5"/>
    </row>
    <row r="3763" spans="3:11" x14ac:dyDescent="0.45">
      <c r="C3763" s="28"/>
      <c r="D3763" s="2"/>
      <c r="E3763" s="5"/>
      <c r="F3763" s="5"/>
      <c r="G3763" s="53">
        <f t="shared" si="116"/>
        <v>0</v>
      </c>
      <c r="H3763" s="48" t="e">
        <f t="shared" si="117"/>
        <v>#DIV/0!</v>
      </c>
      <c r="K3763" s="5"/>
    </row>
    <row r="3764" spans="3:11" x14ac:dyDescent="0.45">
      <c r="C3764" s="28"/>
      <c r="D3764" s="2"/>
      <c r="E3764" s="5"/>
      <c r="F3764" s="5"/>
      <c r="G3764" s="53">
        <f t="shared" si="116"/>
        <v>0</v>
      </c>
      <c r="H3764" s="48" t="e">
        <f t="shared" si="117"/>
        <v>#DIV/0!</v>
      </c>
      <c r="K3764" s="5"/>
    </row>
    <row r="3765" spans="3:11" x14ac:dyDescent="0.45">
      <c r="C3765" s="28"/>
      <c r="D3765" s="2"/>
      <c r="E3765" s="5"/>
      <c r="F3765" s="5"/>
      <c r="G3765" s="53">
        <f t="shared" si="116"/>
        <v>0</v>
      </c>
      <c r="H3765" s="48" t="e">
        <f t="shared" si="117"/>
        <v>#DIV/0!</v>
      </c>
      <c r="K3765" s="5"/>
    </row>
    <row r="3766" spans="3:11" x14ac:dyDescent="0.45">
      <c r="C3766" s="28"/>
      <c r="D3766" s="2"/>
      <c r="E3766" s="5"/>
      <c r="F3766" s="5"/>
      <c r="G3766" s="53">
        <f t="shared" si="116"/>
        <v>0</v>
      </c>
      <c r="H3766" s="48" t="e">
        <f t="shared" si="117"/>
        <v>#DIV/0!</v>
      </c>
      <c r="K3766" s="5"/>
    </row>
    <row r="3767" spans="3:11" x14ac:dyDescent="0.45">
      <c r="C3767" s="28"/>
      <c r="D3767" s="2"/>
      <c r="E3767" s="5"/>
      <c r="F3767" s="5"/>
      <c r="G3767" s="53">
        <f t="shared" si="116"/>
        <v>0</v>
      </c>
      <c r="H3767" s="48" t="e">
        <f t="shared" si="117"/>
        <v>#DIV/0!</v>
      </c>
      <c r="K3767" s="5"/>
    </row>
    <row r="3768" spans="3:11" x14ac:dyDescent="0.45">
      <c r="C3768" s="28"/>
      <c r="D3768" s="2"/>
      <c r="E3768" s="5"/>
      <c r="F3768" s="5"/>
      <c r="G3768" s="53">
        <f t="shared" si="116"/>
        <v>0</v>
      </c>
      <c r="H3768" s="48" t="e">
        <f t="shared" si="117"/>
        <v>#DIV/0!</v>
      </c>
      <c r="K3768" s="5"/>
    </row>
    <row r="3769" spans="3:11" x14ac:dyDescent="0.45">
      <c r="C3769" s="28"/>
      <c r="D3769" s="2"/>
      <c r="E3769" s="5"/>
      <c r="F3769" s="5"/>
      <c r="G3769" s="53">
        <f t="shared" si="116"/>
        <v>0</v>
      </c>
      <c r="H3769" s="48" t="e">
        <f t="shared" si="117"/>
        <v>#DIV/0!</v>
      </c>
      <c r="K3769" s="5"/>
    </row>
    <row r="3770" spans="3:11" x14ac:dyDescent="0.45">
      <c r="C3770" s="28"/>
      <c r="D3770" s="2"/>
      <c r="E3770" s="5"/>
      <c r="F3770" s="5"/>
      <c r="G3770" s="53">
        <f t="shared" si="116"/>
        <v>0</v>
      </c>
      <c r="H3770" s="48" t="e">
        <f t="shared" si="117"/>
        <v>#DIV/0!</v>
      </c>
      <c r="K3770" s="5"/>
    </row>
    <row r="3771" spans="3:11" x14ac:dyDescent="0.45">
      <c r="C3771" s="28"/>
      <c r="D3771" s="2"/>
      <c r="E3771" s="5"/>
      <c r="F3771" s="5"/>
      <c r="G3771" s="53">
        <f t="shared" si="116"/>
        <v>0</v>
      </c>
      <c r="H3771" s="48" t="e">
        <f t="shared" si="117"/>
        <v>#DIV/0!</v>
      </c>
      <c r="K3771" s="5"/>
    </row>
    <row r="3772" spans="3:11" x14ac:dyDescent="0.45">
      <c r="C3772" s="28"/>
      <c r="D3772" s="2"/>
      <c r="E3772" s="5"/>
      <c r="F3772" s="5"/>
      <c r="G3772" s="53">
        <f t="shared" si="116"/>
        <v>0</v>
      </c>
      <c r="H3772" s="48" t="e">
        <f t="shared" si="117"/>
        <v>#DIV/0!</v>
      </c>
      <c r="K3772" s="5"/>
    </row>
    <row r="3773" spans="3:11" x14ac:dyDescent="0.45">
      <c r="C3773" s="28"/>
      <c r="D3773" s="2"/>
      <c r="E3773" s="5"/>
      <c r="F3773" s="5"/>
      <c r="G3773" s="53">
        <f t="shared" si="116"/>
        <v>0</v>
      </c>
      <c r="H3773" s="48" t="e">
        <f t="shared" si="117"/>
        <v>#DIV/0!</v>
      </c>
      <c r="K3773" s="5"/>
    </row>
    <row r="3774" spans="3:11" x14ac:dyDescent="0.45">
      <c r="C3774" s="28"/>
      <c r="D3774" s="2"/>
      <c r="E3774" s="5"/>
      <c r="F3774" s="5"/>
      <c r="G3774" s="53">
        <f t="shared" si="116"/>
        <v>0</v>
      </c>
      <c r="H3774" s="48" t="e">
        <f t="shared" si="117"/>
        <v>#DIV/0!</v>
      </c>
      <c r="K3774" s="5"/>
    </row>
    <row r="3775" spans="3:11" x14ac:dyDescent="0.45">
      <c r="C3775" s="28"/>
      <c r="D3775" s="2"/>
      <c r="E3775" s="5"/>
      <c r="F3775" s="5"/>
      <c r="G3775" s="53">
        <f t="shared" si="116"/>
        <v>0</v>
      </c>
      <c r="H3775" s="48" t="e">
        <f t="shared" si="117"/>
        <v>#DIV/0!</v>
      </c>
      <c r="K3775" s="5"/>
    </row>
    <row r="3776" spans="3:11" x14ac:dyDescent="0.45">
      <c r="C3776" s="28"/>
      <c r="D3776" s="2"/>
      <c r="E3776" s="5"/>
      <c r="F3776" s="5"/>
      <c r="G3776" s="53">
        <f t="shared" si="116"/>
        <v>0</v>
      </c>
      <c r="H3776" s="48" t="e">
        <f t="shared" si="117"/>
        <v>#DIV/0!</v>
      </c>
      <c r="K3776" s="5"/>
    </row>
    <row r="3777" spans="3:11" x14ac:dyDescent="0.45">
      <c r="C3777" s="28"/>
      <c r="D3777" s="2"/>
      <c r="E3777" s="5"/>
      <c r="F3777" s="5"/>
      <c r="G3777" s="53">
        <f t="shared" si="116"/>
        <v>0</v>
      </c>
      <c r="H3777" s="48" t="e">
        <f t="shared" si="117"/>
        <v>#DIV/0!</v>
      </c>
      <c r="K3777" s="5"/>
    </row>
    <row r="3778" spans="3:11" x14ac:dyDescent="0.45">
      <c r="C3778" s="28"/>
      <c r="D3778" s="2"/>
      <c r="E3778" s="5"/>
      <c r="F3778" s="5"/>
      <c r="G3778" s="53">
        <f t="shared" si="116"/>
        <v>0</v>
      </c>
      <c r="H3778" s="48" t="e">
        <f t="shared" si="117"/>
        <v>#DIV/0!</v>
      </c>
      <c r="K3778" s="5"/>
    </row>
    <row r="3779" spans="3:11" x14ac:dyDescent="0.45">
      <c r="C3779" s="28"/>
      <c r="D3779" s="2"/>
      <c r="E3779" s="5"/>
      <c r="F3779" s="5"/>
      <c r="G3779" s="53">
        <f t="shared" si="116"/>
        <v>0</v>
      </c>
      <c r="H3779" s="48" t="e">
        <f t="shared" si="117"/>
        <v>#DIV/0!</v>
      </c>
      <c r="K3779" s="5"/>
    </row>
    <row r="3780" spans="3:11" x14ac:dyDescent="0.45">
      <c r="C3780" s="28"/>
      <c r="D3780" s="2"/>
      <c r="E3780" s="5"/>
      <c r="F3780" s="5"/>
      <c r="G3780" s="53">
        <f t="shared" si="116"/>
        <v>0</v>
      </c>
      <c r="H3780" s="48" t="e">
        <f t="shared" si="117"/>
        <v>#DIV/0!</v>
      </c>
      <c r="K3780" s="5"/>
    </row>
    <row r="3781" spans="3:11" x14ac:dyDescent="0.45">
      <c r="C3781" s="28"/>
      <c r="D3781" s="2"/>
      <c r="E3781" s="5"/>
      <c r="F3781" s="5"/>
      <c r="G3781" s="53">
        <f t="shared" si="116"/>
        <v>0</v>
      </c>
      <c r="H3781" s="48" t="e">
        <f t="shared" si="117"/>
        <v>#DIV/0!</v>
      </c>
      <c r="K3781" s="5"/>
    </row>
    <row r="3782" spans="3:11" x14ac:dyDescent="0.45">
      <c r="C3782" s="28"/>
      <c r="D3782" s="2"/>
      <c r="E3782" s="5"/>
      <c r="F3782" s="5"/>
      <c r="G3782" s="53">
        <f t="shared" si="116"/>
        <v>0</v>
      </c>
      <c r="H3782" s="48" t="e">
        <f t="shared" si="117"/>
        <v>#DIV/0!</v>
      </c>
      <c r="K3782" s="5"/>
    </row>
    <row r="3783" spans="3:11" x14ac:dyDescent="0.45">
      <c r="C3783" s="28"/>
      <c r="D3783" s="2"/>
      <c r="E3783" s="5"/>
      <c r="F3783" s="5"/>
      <c r="G3783" s="53">
        <f t="shared" si="116"/>
        <v>0</v>
      </c>
      <c r="H3783" s="48" t="e">
        <f t="shared" si="117"/>
        <v>#DIV/0!</v>
      </c>
      <c r="K3783" s="5"/>
    </row>
    <row r="3784" spans="3:11" x14ac:dyDescent="0.45">
      <c r="C3784" s="28"/>
      <c r="D3784" s="2"/>
      <c r="E3784" s="5"/>
      <c r="F3784" s="5"/>
      <c r="G3784" s="53">
        <f t="shared" si="116"/>
        <v>0</v>
      </c>
      <c r="H3784" s="48" t="e">
        <f t="shared" si="117"/>
        <v>#DIV/0!</v>
      </c>
      <c r="K3784" s="5"/>
    </row>
    <row r="3785" spans="3:11" x14ac:dyDescent="0.45">
      <c r="C3785" s="28"/>
      <c r="D3785" s="2"/>
      <c r="E3785" s="5"/>
      <c r="F3785" s="5"/>
      <c r="G3785" s="53">
        <f t="shared" si="116"/>
        <v>0</v>
      </c>
      <c r="H3785" s="48" t="e">
        <f t="shared" si="117"/>
        <v>#DIV/0!</v>
      </c>
      <c r="K3785" s="5"/>
    </row>
    <row r="3786" spans="3:11" x14ac:dyDescent="0.45">
      <c r="C3786" s="28"/>
      <c r="D3786" s="2"/>
      <c r="E3786" s="5"/>
      <c r="F3786" s="5"/>
      <c r="G3786" s="53">
        <f t="shared" si="116"/>
        <v>0</v>
      </c>
      <c r="H3786" s="48" t="e">
        <f t="shared" si="117"/>
        <v>#DIV/0!</v>
      </c>
      <c r="K3786" s="5"/>
    </row>
    <row r="3787" spans="3:11" x14ac:dyDescent="0.45">
      <c r="C3787" s="28"/>
      <c r="D3787" s="2"/>
      <c r="E3787" s="5"/>
      <c r="F3787" s="5"/>
      <c r="G3787" s="53">
        <f t="shared" si="116"/>
        <v>0</v>
      </c>
      <c r="H3787" s="48" t="e">
        <f t="shared" si="117"/>
        <v>#DIV/0!</v>
      </c>
      <c r="K3787" s="5"/>
    </row>
    <row r="3788" spans="3:11" x14ac:dyDescent="0.45">
      <c r="C3788" s="28"/>
      <c r="D3788" s="2"/>
      <c r="E3788" s="5"/>
      <c r="F3788" s="5"/>
      <c r="G3788" s="53">
        <f t="shared" si="116"/>
        <v>0</v>
      </c>
      <c r="H3788" s="48" t="e">
        <f t="shared" si="117"/>
        <v>#DIV/0!</v>
      </c>
      <c r="K3788" s="5"/>
    </row>
    <row r="3789" spans="3:11" x14ac:dyDescent="0.45">
      <c r="C3789" s="28"/>
      <c r="D3789" s="2"/>
      <c r="E3789" s="5"/>
      <c r="F3789" s="5"/>
      <c r="G3789" s="53">
        <f t="shared" si="116"/>
        <v>0</v>
      </c>
      <c r="H3789" s="48" t="e">
        <f t="shared" si="117"/>
        <v>#DIV/0!</v>
      </c>
      <c r="K3789" s="5"/>
    </row>
    <row r="3790" spans="3:11" x14ac:dyDescent="0.45">
      <c r="C3790" s="28"/>
      <c r="D3790" s="2"/>
      <c r="E3790" s="5"/>
      <c r="F3790" s="5"/>
      <c r="G3790" s="53">
        <f t="shared" si="116"/>
        <v>0</v>
      </c>
      <c r="H3790" s="48" t="e">
        <f t="shared" si="117"/>
        <v>#DIV/0!</v>
      </c>
      <c r="K3790" s="5"/>
    </row>
    <row r="3791" spans="3:11" x14ac:dyDescent="0.45">
      <c r="C3791" s="28"/>
      <c r="D3791" s="2"/>
      <c r="E3791" s="5"/>
      <c r="F3791" s="5"/>
      <c r="G3791" s="53">
        <f t="shared" si="116"/>
        <v>0</v>
      </c>
      <c r="H3791" s="48" t="e">
        <f t="shared" si="117"/>
        <v>#DIV/0!</v>
      </c>
      <c r="K3791" s="5"/>
    </row>
    <row r="3792" spans="3:11" x14ac:dyDescent="0.45">
      <c r="C3792" s="28"/>
      <c r="D3792" s="2"/>
      <c r="E3792" s="5"/>
      <c r="F3792" s="5"/>
      <c r="G3792" s="53">
        <f t="shared" si="116"/>
        <v>0</v>
      </c>
      <c r="H3792" s="48" t="e">
        <f t="shared" si="117"/>
        <v>#DIV/0!</v>
      </c>
      <c r="K3792" s="5"/>
    </row>
    <row r="3793" spans="3:11" x14ac:dyDescent="0.45">
      <c r="C3793" s="28"/>
      <c r="D3793" s="2"/>
      <c r="E3793" s="5"/>
      <c r="F3793" s="5"/>
      <c r="G3793" s="53">
        <f t="shared" si="116"/>
        <v>0</v>
      </c>
      <c r="H3793" s="48" t="e">
        <f t="shared" si="117"/>
        <v>#DIV/0!</v>
      </c>
      <c r="K3793" s="5"/>
    </row>
    <row r="3794" spans="3:11" x14ac:dyDescent="0.45">
      <c r="C3794" s="28"/>
      <c r="D3794" s="2"/>
      <c r="E3794" s="5"/>
      <c r="F3794" s="5"/>
      <c r="G3794" s="53">
        <f t="shared" si="116"/>
        <v>0</v>
      </c>
      <c r="H3794" s="48" t="e">
        <f t="shared" si="117"/>
        <v>#DIV/0!</v>
      </c>
      <c r="K3794" s="5"/>
    </row>
    <row r="3795" spans="3:11" x14ac:dyDescent="0.45">
      <c r="C3795" s="28"/>
      <c r="D3795" s="2"/>
      <c r="E3795" s="5"/>
      <c r="F3795" s="5"/>
      <c r="G3795" s="53">
        <f t="shared" si="116"/>
        <v>0</v>
      </c>
      <c r="H3795" s="48" t="e">
        <f t="shared" si="117"/>
        <v>#DIV/0!</v>
      </c>
      <c r="K3795" s="5"/>
    </row>
    <row r="3796" spans="3:11" x14ac:dyDescent="0.45">
      <c r="C3796" s="28"/>
      <c r="D3796" s="2"/>
      <c r="E3796" s="5"/>
      <c r="F3796" s="5"/>
      <c r="G3796" s="53">
        <f t="shared" si="116"/>
        <v>0</v>
      </c>
      <c r="H3796" s="48" t="e">
        <f t="shared" si="117"/>
        <v>#DIV/0!</v>
      </c>
      <c r="K3796" s="5"/>
    </row>
    <row r="3797" spans="3:11" x14ac:dyDescent="0.45">
      <c r="C3797" s="28"/>
      <c r="D3797" s="2"/>
      <c r="E3797" s="5"/>
      <c r="F3797" s="5"/>
      <c r="G3797" s="53">
        <f t="shared" si="116"/>
        <v>0</v>
      </c>
      <c r="H3797" s="48" t="e">
        <f t="shared" si="117"/>
        <v>#DIV/0!</v>
      </c>
      <c r="K3797" s="5"/>
    </row>
    <row r="3798" spans="3:11" x14ac:dyDescent="0.45">
      <c r="C3798" s="28"/>
      <c r="D3798" s="2"/>
      <c r="E3798" s="5"/>
      <c r="F3798" s="5"/>
      <c r="G3798" s="53">
        <f t="shared" si="116"/>
        <v>0</v>
      </c>
      <c r="H3798" s="48" t="e">
        <f t="shared" si="117"/>
        <v>#DIV/0!</v>
      </c>
      <c r="K3798" s="5"/>
    </row>
    <row r="3799" spans="3:11" x14ac:dyDescent="0.45">
      <c r="C3799" s="28"/>
      <c r="D3799" s="2"/>
      <c r="E3799" s="5"/>
      <c r="F3799" s="5"/>
      <c r="G3799" s="53">
        <f t="shared" si="116"/>
        <v>0</v>
      </c>
      <c r="H3799" s="48" t="e">
        <f t="shared" si="117"/>
        <v>#DIV/0!</v>
      </c>
      <c r="K3799" s="5"/>
    </row>
    <row r="3800" spans="3:11" x14ac:dyDescent="0.45">
      <c r="C3800" s="28"/>
      <c r="D3800" s="2"/>
      <c r="E3800" s="5"/>
      <c r="F3800" s="5"/>
      <c r="G3800" s="53">
        <f t="shared" si="116"/>
        <v>0</v>
      </c>
      <c r="H3800" s="48" t="e">
        <f t="shared" si="117"/>
        <v>#DIV/0!</v>
      </c>
      <c r="K3800" s="5"/>
    </row>
    <row r="3801" spans="3:11" x14ac:dyDescent="0.45">
      <c r="C3801" s="28"/>
      <c r="D3801" s="2"/>
      <c r="E3801" s="5"/>
      <c r="F3801" s="5"/>
      <c r="G3801" s="53">
        <f t="shared" si="116"/>
        <v>0</v>
      </c>
      <c r="H3801" s="48" t="e">
        <f t="shared" si="117"/>
        <v>#DIV/0!</v>
      </c>
      <c r="K3801" s="5"/>
    </row>
    <row r="3802" spans="3:11" x14ac:dyDescent="0.45">
      <c r="C3802" s="28"/>
      <c r="D3802" s="2"/>
      <c r="E3802" s="5"/>
      <c r="F3802" s="5"/>
      <c r="G3802" s="53">
        <f t="shared" si="116"/>
        <v>0</v>
      </c>
      <c r="H3802" s="48" t="e">
        <f t="shared" si="117"/>
        <v>#DIV/0!</v>
      </c>
      <c r="K3802" s="5"/>
    </row>
    <row r="3803" spans="3:11" x14ac:dyDescent="0.45">
      <c r="C3803" s="28"/>
      <c r="D3803" s="2"/>
      <c r="E3803" s="5"/>
      <c r="F3803" s="5"/>
      <c r="G3803" s="53">
        <f t="shared" si="116"/>
        <v>0</v>
      </c>
      <c r="H3803" s="48" t="e">
        <f t="shared" si="117"/>
        <v>#DIV/0!</v>
      </c>
      <c r="K3803" s="5"/>
    </row>
    <row r="3804" spans="3:11" x14ac:dyDescent="0.45">
      <c r="C3804" s="28"/>
      <c r="D3804" s="2"/>
      <c r="E3804" s="5"/>
      <c r="F3804" s="5"/>
      <c r="G3804" s="53">
        <f t="shared" si="116"/>
        <v>0</v>
      </c>
      <c r="H3804" s="48" t="e">
        <f t="shared" si="117"/>
        <v>#DIV/0!</v>
      </c>
      <c r="K3804" s="5"/>
    </row>
    <row r="3805" spans="3:11" x14ac:dyDescent="0.45">
      <c r="C3805" s="28"/>
      <c r="D3805" s="2"/>
      <c r="E3805" s="5"/>
      <c r="F3805" s="5"/>
      <c r="G3805" s="53">
        <f t="shared" si="116"/>
        <v>0</v>
      </c>
      <c r="H3805" s="48" t="e">
        <f t="shared" si="117"/>
        <v>#DIV/0!</v>
      </c>
      <c r="K3805" s="5"/>
    </row>
    <row r="3806" spans="3:11" x14ac:dyDescent="0.45">
      <c r="C3806" s="28"/>
      <c r="D3806" s="2"/>
      <c r="E3806" s="5"/>
      <c r="F3806" s="5"/>
      <c r="G3806" s="53">
        <f t="shared" si="116"/>
        <v>0</v>
      </c>
      <c r="H3806" s="48" t="e">
        <f t="shared" si="117"/>
        <v>#DIV/0!</v>
      </c>
      <c r="K3806" s="5"/>
    </row>
    <row r="3807" spans="3:11" x14ac:dyDescent="0.45">
      <c r="C3807" s="28"/>
      <c r="D3807" s="2"/>
      <c r="E3807" s="5"/>
      <c r="F3807" s="5"/>
      <c r="G3807" s="53">
        <f t="shared" si="116"/>
        <v>0</v>
      </c>
      <c r="H3807" s="48" t="e">
        <f t="shared" si="117"/>
        <v>#DIV/0!</v>
      </c>
      <c r="K3807" s="5"/>
    </row>
    <row r="3808" spans="3:11" x14ac:dyDescent="0.45">
      <c r="C3808" s="28"/>
      <c r="D3808" s="2"/>
      <c r="E3808" s="5"/>
      <c r="F3808" s="5"/>
      <c r="G3808" s="53">
        <f t="shared" si="116"/>
        <v>0</v>
      </c>
      <c r="H3808" s="48" t="e">
        <f t="shared" si="117"/>
        <v>#DIV/0!</v>
      </c>
      <c r="K3808" s="5"/>
    </row>
    <row r="3809" spans="3:11" x14ac:dyDescent="0.45">
      <c r="C3809" s="28"/>
      <c r="D3809" s="2"/>
      <c r="E3809" s="5"/>
      <c r="F3809" s="5"/>
      <c r="G3809" s="53">
        <f t="shared" si="116"/>
        <v>0</v>
      </c>
      <c r="H3809" s="48" t="e">
        <f t="shared" si="117"/>
        <v>#DIV/0!</v>
      </c>
      <c r="K3809" s="5"/>
    </row>
    <row r="3810" spans="3:11" x14ac:dyDescent="0.45">
      <c r="C3810" s="28"/>
      <c r="D3810" s="2"/>
      <c r="E3810" s="5"/>
      <c r="F3810" s="5"/>
      <c r="G3810" s="53">
        <f t="shared" si="116"/>
        <v>0</v>
      </c>
      <c r="H3810" s="48" t="e">
        <f t="shared" si="117"/>
        <v>#DIV/0!</v>
      </c>
      <c r="K3810" s="5"/>
    </row>
    <row r="3811" spans="3:11" x14ac:dyDescent="0.45">
      <c r="C3811" s="28"/>
      <c r="D3811" s="2"/>
      <c r="E3811" s="5"/>
      <c r="F3811" s="5"/>
      <c r="G3811" s="53">
        <f t="shared" si="116"/>
        <v>0</v>
      </c>
      <c r="H3811" s="48" t="e">
        <f t="shared" si="117"/>
        <v>#DIV/0!</v>
      </c>
      <c r="K3811" s="5"/>
    </row>
    <row r="3812" spans="3:11" x14ac:dyDescent="0.45">
      <c r="C3812" s="28"/>
      <c r="D3812" s="2"/>
      <c r="E3812" s="5"/>
      <c r="F3812" s="5"/>
      <c r="G3812" s="53">
        <f t="shared" si="116"/>
        <v>0</v>
      </c>
      <c r="H3812" s="48" t="e">
        <f t="shared" si="117"/>
        <v>#DIV/0!</v>
      </c>
      <c r="K3812" s="5"/>
    </row>
    <row r="3813" spans="3:11" x14ac:dyDescent="0.45">
      <c r="C3813" s="28"/>
      <c r="D3813" s="2"/>
      <c r="E3813" s="5"/>
      <c r="F3813" s="5"/>
      <c r="G3813" s="53">
        <f t="shared" si="116"/>
        <v>0</v>
      </c>
      <c r="H3813" s="48" t="e">
        <f t="shared" si="117"/>
        <v>#DIV/0!</v>
      </c>
      <c r="K3813" s="5"/>
    </row>
    <row r="3814" spans="3:11" x14ac:dyDescent="0.45">
      <c r="C3814" s="28"/>
      <c r="D3814" s="2"/>
      <c r="E3814" s="5"/>
      <c r="F3814" s="5"/>
      <c r="G3814" s="53">
        <f t="shared" si="116"/>
        <v>0</v>
      </c>
      <c r="H3814" s="48" t="e">
        <f t="shared" si="117"/>
        <v>#DIV/0!</v>
      </c>
      <c r="K3814" s="5"/>
    </row>
    <row r="3815" spans="3:11" x14ac:dyDescent="0.45">
      <c r="C3815" s="28"/>
      <c r="D3815" s="2"/>
      <c r="E3815" s="5"/>
      <c r="F3815" s="5"/>
      <c r="G3815" s="53">
        <f t="shared" ref="G3815:G3878" si="118">E3815-F3815</f>
        <v>0</v>
      </c>
      <c r="H3815" s="48" t="e">
        <f t="shared" ref="H3815:H3878" si="119">G3815/E3815</f>
        <v>#DIV/0!</v>
      </c>
      <c r="K3815" s="5"/>
    </row>
    <row r="3816" spans="3:11" x14ac:dyDescent="0.45">
      <c r="C3816" s="28"/>
      <c r="D3816" s="2"/>
      <c r="E3816" s="5"/>
      <c r="F3816" s="5"/>
      <c r="G3816" s="53">
        <f t="shared" si="118"/>
        <v>0</v>
      </c>
      <c r="H3816" s="48" t="e">
        <f t="shared" si="119"/>
        <v>#DIV/0!</v>
      </c>
      <c r="K3816" s="5"/>
    </row>
    <row r="3817" spans="3:11" x14ac:dyDescent="0.45">
      <c r="C3817" s="28"/>
      <c r="D3817" s="2"/>
      <c r="E3817" s="5"/>
      <c r="F3817" s="5"/>
      <c r="G3817" s="53">
        <f t="shared" si="118"/>
        <v>0</v>
      </c>
      <c r="H3817" s="48" t="e">
        <f t="shared" si="119"/>
        <v>#DIV/0!</v>
      </c>
      <c r="K3817" s="5"/>
    </row>
    <row r="3818" spans="3:11" x14ac:dyDescent="0.45">
      <c r="C3818" s="28"/>
      <c r="D3818" s="2"/>
      <c r="E3818" s="5"/>
      <c r="F3818" s="5"/>
      <c r="G3818" s="53">
        <f t="shared" si="118"/>
        <v>0</v>
      </c>
      <c r="H3818" s="48" t="e">
        <f t="shared" si="119"/>
        <v>#DIV/0!</v>
      </c>
      <c r="K3818" s="5"/>
    </row>
    <row r="3819" spans="3:11" x14ac:dyDescent="0.45">
      <c r="C3819" s="28"/>
      <c r="D3819" s="2"/>
      <c r="E3819" s="5"/>
      <c r="F3819" s="5"/>
      <c r="G3819" s="53">
        <f t="shared" si="118"/>
        <v>0</v>
      </c>
      <c r="H3819" s="48" t="e">
        <f t="shared" si="119"/>
        <v>#DIV/0!</v>
      </c>
      <c r="K3819" s="5"/>
    </row>
    <row r="3820" spans="3:11" x14ac:dyDescent="0.45">
      <c r="C3820" s="28"/>
      <c r="D3820" s="2"/>
      <c r="E3820" s="5"/>
      <c r="F3820" s="5"/>
      <c r="G3820" s="53">
        <f t="shared" si="118"/>
        <v>0</v>
      </c>
      <c r="H3820" s="48" t="e">
        <f t="shared" si="119"/>
        <v>#DIV/0!</v>
      </c>
      <c r="K3820" s="5"/>
    </row>
    <row r="3821" spans="3:11" x14ac:dyDescent="0.45">
      <c r="C3821" s="28"/>
      <c r="D3821" s="2"/>
      <c r="E3821" s="5"/>
      <c r="F3821" s="5"/>
      <c r="G3821" s="53">
        <f t="shared" si="118"/>
        <v>0</v>
      </c>
      <c r="H3821" s="48" t="e">
        <f t="shared" si="119"/>
        <v>#DIV/0!</v>
      </c>
      <c r="K3821" s="5"/>
    </row>
    <row r="3822" spans="3:11" x14ac:dyDescent="0.45">
      <c r="C3822" s="28"/>
      <c r="D3822" s="2"/>
      <c r="E3822" s="5"/>
      <c r="F3822" s="5"/>
      <c r="G3822" s="53">
        <f t="shared" si="118"/>
        <v>0</v>
      </c>
      <c r="H3822" s="48" t="e">
        <f t="shared" si="119"/>
        <v>#DIV/0!</v>
      </c>
      <c r="K3822" s="5"/>
    </row>
    <row r="3823" spans="3:11" x14ac:dyDescent="0.45">
      <c r="C3823" s="28"/>
      <c r="D3823" s="2"/>
      <c r="E3823" s="5"/>
      <c r="F3823" s="5"/>
      <c r="G3823" s="53">
        <f t="shared" si="118"/>
        <v>0</v>
      </c>
      <c r="H3823" s="48" t="e">
        <f t="shared" si="119"/>
        <v>#DIV/0!</v>
      </c>
      <c r="K3823" s="5"/>
    </row>
    <row r="3824" spans="3:11" x14ac:dyDescent="0.45">
      <c r="C3824" s="28"/>
      <c r="D3824" s="2"/>
      <c r="E3824" s="5"/>
      <c r="F3824" s="5"/>
      <c r="G3824" s="53">
        <f t="shared" si="118"/>
        <v>0</v>
      </c>
      <c r="H3824" s="48" t="e">
        <f t="shared" si="119"/>
        <v>#DIV/0!</v>
      </c>
      <c r="K3824" s="5"/>
    </row>
    <row r="3825" spans="3:11" x14ac:dyDescent="0.45">
      <c r="C3825" s="28"/>
      <c r="D3825" s="2"/>
      <c r="E3825" s="5"/>
      <c r="F3825" s="5"/>
      <c r="G3825" s="53">
        <f t="shared" si="118"/>
        <v>0</v>
      </c>
      <c r="H3825" s="48" t="e">
        <f t="shared" si="119"/>
        <v>#DIV/0!</v>
      </c>
      <c r="K3825" s="5"/>
    </row>
    <row r="3826" spans="3:11" x14ac:dyDescent="0.45">
      <c r="C3826" s="28"/>
      <c r="D3826" s="2"/>
      <c r="E3826" s="5"/>
      <c r="F3826" s="5"/>
      <c r="G3826" s="53">
        <f t="shared" si="118"/>
        <v>0</v>
      </c>
      <c r="H3826" s="48" t="e">
        <f t="shared" si="119"/>
        <v>#DIV/0!</v>
      </c>
      <c r="K3826" s="5"/>
    </row>
    <row r="3827" spans="3:11" x14ac:dyDescent="0.45">
      <c r="C3827" s="28"/>
      <c r="D3827" s="2"/>
      <c r="E3827" s="5"/>
      <c r="F3827" s="5"/>
      <c r="G3827" s="53">
        <f t="shared" si="118"/>
        <v>0</v>
      </c>
      <c r="H3827" s="48" t="e">
        <f t="shared" si="119"/>
        <v>#DIV/0!</v>
      </c>
      <c r="K3827" s="5"/>
    </row>
    <row r="3828" spans="3:11" x14ac:dyDescent="0.45">
      <c r="C3828" s="28"/>
      <c r="D3828" s="2"/>
      <c r="E3828" s="5"/>
      <c r="F3828" s="5"/>
      <c r="G3828" s="53">
        <f t="shared" si="118"/>
        <v>0</v>
      </c>
      <c r="H3828" s="48" t="e">
        <f t="shared" si="119"/>
        <v>#DIV/0!</v>
      </c>
      <c r="K3828" s="5"/>
    </row>
    <row r="3829" spans="3:11" x14ac:dyDescent="0.45">
      <c r="C3829" s="28"/>
      <c r="D3829" s="2"/>
      <c r="E3829" s="5"/>
      <c r="F3829" s="5"/>
      <c r="G3829" s="53">
        <f t="shared" si="118"/>
        <v>0</v>
      </c>
      <c r="H3829" s="48" t="e">
        <f t="shared" si="119"/>
        <v>#DIV/0!</v>
      </c>
      <c r="K3829" s="5"/>
    </row>
    <row r="3830" spans="3:11" x14ac:dyDescent="0.45">
      <c r="C3830" s="28"/>
      <c r="D3830" s="2"/>
      <c r="E3830" s="5"/>
      <c r="F3830" s="5"/>
      <c r="G3830" s="53">
        <f t="shared" si="118"/>
        <v>0</v>
      </c>
      <c r="H3830" s="48" t="e">
        <f t="shared" si="119"/>
        <v>#DIV/0!</v>
      </c>
      <c r="K3830" s="5"/>
    </row>
    <row r="3831" spans="3:11" x14ac:dyDescent="0.45">
      <c r="C3831" s="28"/>
      <c r="D3831" s="2"/>
      <c r="E3831" s="5"/>
      <c r="F3831" s="5"/>
      <c r="G3831" s="53">
        <f t="shared" si="118"/>
        <v>0</v>
      </c>
      <c r="H3831" s="48" t="e">
        <f t="shared" si="119"/>
        <v>#DIV/0!</v>
      </c>
      <c r="K3831" s="5"/>
    </row>
    <row r="3832" spans="3:11" x14ac:dyDescent="0.45">
      <c r="C3832" s="28"/>
      <c r="D3832" s="2"/>
      <c r="E3832" s="5"/>
      <c r="F3832" s="5"/>
      <c r="G3832" s="53">
        <f t="shared" si="118"/>
        <v>0</v>
      </c>
      <c r="H3832" s="48" t="e">
        <f t="shared" si="119"/>
        <v>#DIV/0!</v>
      </c>
      <c r="K3832" s="5"/>
    </row>
    <row r="3833" spans="3:11" x14ac:dyDescent="0.45">
      <c r="C3833" s="28"/>
      <c r="D3833" s="2"/>
      <c r="E3833" s="5"/>
      <c r="F3833" s="5"/>
      <c r="G3833" s="53">
        <f t="shared" si="118"/>
        <v>0</v>
      </c>
      <c r="H3833" s="48" t="e">
        <f t="shared" si="119"/>
        <v>#DIV/0!</v>
      </c>
      <c r="K3833" s="5"/>
    </row>
    <row r="3834" spans="3:11" x14ac:dyDescent="0.45">
      <c r="C3834" s="28"/>
      <c r="D3834" s="2"/>
      <c r="E3834" s="5"/>
      <c r="F3834" s="5"/>
      <c r="G3834" s="53">
        <f t="shared" si="118"/>
        <v>0</v>
      </c>
      <c r="H3834" s="48" t="e">
        <f t="shared" si="119"/>
        <v>#DIV/0!</v>
      </c>
      <c r="K3834" s="5"/>
    </row>
    <row r="3835" spans="3:11" x14ac:dyDescent="0.45">
      <c r="C3835" s="28"/>
      <c r="D3835" s="2"/>
      <c r="E3835" s="5"/>
      <c r="F3835" s="5"/>
      <c r="G3835" s="53">
        <f t="shared" si="118"/>
        <v>0</v>
      </c>
      <c r="H3835" s="48" t="e">
        <f t="shared" si="119"/>
        <v>#DIV/0!</v>
      </c>
      <c r="K3835" s="5"/>
    </row>
    <row r="3836" spans="3:11" x14ac:dyDescent="0.45">
      <c r="C3836" s="28"/>
      <c r="D3836" s="2"/>
      <c r="E3836" s="5"/>
      <c r="F3836" s="5"/>
      <c r="G3836" s="53">
        <f t="shared" si="118"/>
        <v>0</v>
      </c>
      <c r="H3836" s="48" t="e">
        <f t="shared" si="119"/>
        <v>#DIV/0!</v>
      </c>
      <c r="K3836" s="5"/>
    </row>
    <row r="3837" spans="3:11" x14ac:dyDescent="0.45">
      <c r="C3837" s="28"/>
      <c r="D3837" s="2"/>
      <c r="E3837" s="5"/>
      <c r="F3837" s="5"/>
      <c r="G3837" s="53">
        <f t="shared" si="118"/>
        <v>0</v>
      </c>
      <c r="H3837" s="48" t="e">
        <f t="shared" si="119"/>
        <v>#DIV/0!</v>
      </c>
      <c r="K3837" s="5"/>
    </row>
    <row r="3838" spans="3:11" x14ac:dyDescent="0.45">
      <c r="C3838" s="28"/>
      <c r="D3838" s="2"/>
      <c r="E3838" s="5"/>
      <c r="F3838" s="5"/>
      <c r="G3838" s="53">
        <f t="shared" si="118"/>
        <v>0</v>
      </c>
      <c r="H3838" s="48" t="e">
        <f t="shared" si="119"/>
        <v>#DIV/0!</v>
      </c>
      <c r="K3838" s="5"/>
    </row>
    <row r="3839" spans="3:11" x14ac:dyDescent="0.45">
      <c r="C3839" s="28"/>
      <c r="D3839" s="2"/>
      <c r="E3839" s="5"/>
      <c r="F3839" s="5"/>
      <c r="G3839" s="53">
        <f t="shared" si="118"/>
        <v>0</v>
      </c>
      <c r="H3839" s="48" t="e">
        <f t="shared" si="119"/>
        <v>#DIV/0!</v>
      </c>
      <c r="K3839" s="5"/>
    </row>
    <row r="3840" spans="3:11" x14ac:dyDescent="0.45">
      <c r="C3840" s="28"/>
      <c r="D3840" s="2"/>
      <c r="E3840" s="5"/>
      <c r="F3840" s="5"/>
      <c r="G3840" s="53">
        <f t="shared" si="118"/>
        <v>0</v>
      </c>
      <c r="H3840" s="48" t="e">
        <f t="shared" si="119"/>
        <v>#DIV/0!</v>
      </c>
      <c r="K3840" s="5"/>
    </row>
    <row r="3841" spans="3:11" x14ac:dyDescent="0.45">
      <c r="C3841" s="28"/>
      <c r="D3841" s="2"/>
      <c r="E3841" s="5"/>
      <c r="F3841" s="5"/>
      <c r="G3841" s="53">
        <f t="shared" si="118"/>
        <v>0</v>
      </c>
      <c r="H3841" s="48" t="e">
        <f t="shared" si="119"/>
        <v>#DIV/0!</v>
      </c>
      <c r="K3841" s="5"/>
    </row>
    <row r="3842" spans="3:11" x14ac:dyDescent="0.45">
      <c r="C3842" s="28"/>
      <c r="D3842" s="2"/>
      <c r="E3842" s="5"/>
      <c r="F3842" s="5"/>
      <c r="G3842" s="53">
        <f t="shared" si="118"/>
        <v>0</v>
      </c>
      <c r="H3842" s="48" t="e">
        <f t="shared" si="119"/>
        <v>#DIV/0!</v>
      </c>
      <c r="K3842" s="5"/>
    </row>
    <row r="3843" spans="3:11" x14ac:dyDescent="0.45">
      <c r="C3843" s="28"/>
      <c r="D3843" s="2"/>
      <c r="E3843" s="5"/>
      <c r="F3843" s="5"/>
      <c r="G3843" s="53">
        <f t="shared" si="118"/>
        <v>0</v>
      </c>
      <c r="H3843" s="48" t="e">
        <f t="shared" si="119"/>
        <v>#DIV/0!</v>
      </c>
      <c r="K3843" s="5"/>
    </row>
    <row r="3844" spans="3:11" x14ac:dyDescent="0.45">
      <c r="C3844" s="28"/>
      <c r="D3844" s="2"/>
      <c r="E3844" s="5"/>
      <c r="F3844" s="5"/>
      <c r="G3844" s="53">
        <f t="shared" si="118"/>
        <v>0</v>
      </c>
      <c r="H3844" s="48" t="e">
        <f t="shared" si="119"/>
        <v>#DIV/0!</v>
      </c>
      <c r="K3844" s="5"/>
    </row>
    <row r="3845" spans="3:11" x14ac:dyDescent="0.45">
      <c r="C3845" s="28"/>
      <c r="D3845" s="2"/>
      <c r="E3845" s="5"/>
      <c r="F3845" s="5"/>
      <c r="G3845" s="53">
        <f t="shared" si="118"/>
        <v>0</v>
      </c>
      <c r="H3845" s="48" t="e">
        <f t="shared" si="119"/>
        <v>#DIV/0!</v>
      </c>
      <c r="K3845" s="5"/>
    </row>
    <row r="3846" spans="3:11" x14ac:dyDescent="0.45">
      <c r="C3846" s="28"/>
      <c r="D3846" s="2"/>
      <c r="E3846" s="5"/>
      <c r="F3846" s="5"/>
      <c r="G3846" s="53">
        <f t="shared" si="118"/>
        <v>0</v>
      </c>
      <c r="H3846" s="48" t="e">
        <f t="shared" si="119"/>
        <v>#DIV/0!</v>
      </c>
      <c r="K3846" s="5"/>
    </row>
    <row r="3847" spans="3:11" x14ac:dyDescent="0.45">
      <c r="C3847" s="28"/>
      <c r="D3847" s="2"/>
      <c r="E3847" s="5"/>
      <c r="F3847" s="5"/>
      <c r="G3847" s="53">
        <f t="shared" si="118"/>
        <v>0</v>
      </c>
      <c r="H3847" s="48" t="e">
        <f t="shared" si="119"/>
        <v>#DIV/0!</v>
      </c>
      <c r="K3847" s="5"/>
    </row>
    <row r="3848" spans="3:11" x14ac:dyDescent="0.45">
      <c r="C3848" s="28"/>
      <c r="D3848" s="2"/>
      <c r="E3848" s="5"/>
      <c r="F3848" s="5"/>
      <c r="G3848" s="53">
        <f t="shared" si="118"/>
        <v>0</v>
      </c>
      <c r="H3848" s="48" t="e">
        <f t="shared" si="119"/>
        <v>#DIV/0!</v>
      </c>
      <c r="K3848" s="5"/>
    </row>
    <row r="3849" spans="3:11" x14ac:dyDescent="0.45">
      <c r="C3849" s="28"/>
      <c r="D3849" s="2"/>
      <c r="E3849" s="5"/>
      <c r="F3849" s="5"/>
      <c r="G3849" s="53">
        <f t="shared" si="118"/>
        <v>0</v>
      </c>
      <c r="H3849" s="48" t="e">
        <f t="shared" si="119"/>
        <v>#DIV/0!</v>
      </c>
      <c r="K3849" s="5"/>
    </row>
    <row r="3850" spans="3:11" x14ac:dyDescent="0.45">
      <c r="C3850" s="28"/>
      <c r="D3850" s="2"/>
      <c r="E3850" s="5"/>
      <c r="F3850" s="5"/>
      <c r="G3850" s="53">
        <f t="shared" si="118"/>
        <v>0</v>
      </c>
      <c r="H3850" s="48" t="e">
        <f t="shared" si="119"/>
        <v>#DIV/0!</v>
      </c>
      <c r="K3850" s="5"/>
    </row>
    <row r="3851" spans="3:11" x14ac:dyDescent="0.45">
      <c r="C3851" s="28"/>
      <c r="D3851" s="2"/>
      <c r="E3851" s="5"/>
      <c r="F3851" s="5"/>
      <c r="G3851" s="53">
        <f t="shared" si="118"/>
        <v>0</v>
      </c>
      <c r="H3851" s="48" t="e">
        <f t="shared" si="119"/>
        <v>#DIV/0!</v>
      </c>
      <c r="K3851" s="5"/>
    </row>
    <row r="3852" spans="3:11" x14ac:dyDescent="0.45">
      <c r="C3852" s="28"/>
      <c r="D3852" s="2"/>
      <c r="E3852" s="5"/>
      <c r="F3852" s="5"/>
      <c r="G3852" s="53">
        <f t="shared" si="118"/>
        <v>0</v>
      </c>
      <c r="H3852" s="48" t="e">
        <f t="shared" si="119"/>
        <v>#DIV/0!</v>
      </c>
      <c r="K3852" s="5"/>
    </row>
    <row r="3853" spans="3:11" x14ac:dyDescent="0.45">
      <c r="C3853" s="28"/>
      <c r="D3853" s="2"/>
      <c r="E3853" s="5"/>
      <c r="F3853" s="5"/>
      <c r="G3853" s="53">
        <f t="shared" si="118"/>
        <v>0</v>
      </c>
      <c r="H3853" s="48" t="e">
        <f t="shared" si="119"/>
        <v>#DIV/0!</v>
      </c>
      <c r="K3853" s="5"/>
    </row>
    <row r="3854" spans="3:11" x14ac:dyDescent="0.45">
      <c r="C3854" s="28"/>
      <c r="D3854" s="2"/>
      <c r="E3854" s="5"/>
      <c r="F3854" s="5"/>
      <c r="G3854" s="53">
        <f t="shared" si="118"/>
        <v>0</v>
      </c>
      <c r="H3854" s="48" t="e">
        <f t="shared" si="119"/>
        <v>#DIV/0!</v>
      </c>
      <c r="K3854" s="5"/>
    </row>
    <row r="3855" spans="3:11" x14ac:dyDescent="0.45">
      <c r="C3855" s="28"/>
      <c r="D3855" s="2"/>
      <c r="E3855" s="5"/>
      <c r="F3855" s="5"/>
      <c r="G3855" s="53">
        <f t="shared" si="118"/>
        <v>0</v>
      </c>
      <c r="H3855" s="48" t="e">
        <f t="shared" si="119"/>
        <v>#DIV/0!</v>
      </c>
      <c r="K3855" s="5"/>
    </row>
    <row r="3856" spans="3:11" x14ac:dyDescent="0.45">
      <c r="C3856" s="28"/>
      <c r="D3856" s="2"/>
      <c r="E3856" s="5"/>
      <c r="F3856" s="5"/>
      <c r="G3856" s="53">
        <f t="shared" si="118"/>
        <v>0</v>
      </c>
      <c r="H3856" s="48" t="e">
        <f t="shared" si="119"/>
        <v>#DIV/0!</v>
      </c>
      <c r="K3856" s="5"/>
    </row>
    <row r="3857" spans="3:11" x14ac:dyDescent="0.45">
      <c r="C3857" s="28"/>
      <c r="D3857" s="2"/>
      <c r="E3857" s="5"/>
      <c r="F3857" s="5"/>
      <c r="G3857" s="53">
        <f t="shared" si="118"/>
        <v>0</v>
      </c>
      <c r="H3857" s="48" t="e">
        <f t="shared" si="119"/>
        <v>#DIV/0!</v>
      </c>
      <c r="K3857" s="5"/>
    </row>
    <row r="3858" spans="3:11" x14ac:dyDescent="0.45">
      <c r="C3858" s="28"/>
      <c r="D3858" s="2"/>
      <c r="E3858" s="5"/>
      <c r="F3858" s="5"/>
      <c r="G3858" s="53">
        <f t="shared" si="118"/>
        <v>0</v>
      </c>
      <c r="H3858" s="48" t="e">
        <f t="shared" si="119"/>
        <v>#DIV/0!</v>
      </c>
      <c r="K3858" s="5"/>
    </row>
    <row r="3859" spans="3:11" x14ac:dyDescent="0.45">
      <c r="C3859" s="28"/>
      <c r="D3859" s="2"/>
      <c r="E3859" s="5"/>
      <c r="F3859" s="5"/>
      <c r="G3859" s="53">
        <f t="shared" si="118"/>
        <v>0</v>
      </c>
      <c r="H3859" s="48" t="e">
        <f t="shared" si="119"/>
        <v>#DIV/0!</v>
      </c>
      <c r="K3859" s="5"/>
    </row>
    <row r="3860" spans="3:11" x14ac:dyDescent="0.45">
      <c r="C3860" s="28"/>
      <c r="D3860" s="2"/>
      <c r="E3860" s="5"/>
      <c r="F3860" s="5"/>
      <c r="G3860" s="53">
        <f t="shared" si="118"/>
        <v>0</v>
      </c>
      <c r="H3860" s="48" t="e">
        <f t="shared" si="119"/>
        <v>#DIV/0!</v>
      </c>
      <c r="K3860" s="5"/>
    </row>
    <row r="3861" spans="3:11" x14ac:dyDescent="0.45">
      <c r="C3861" s="28"/>
      <c r="D3861" s="2"/>
      <c r="E3861" s="5"/>
      <c r="F3861" s="5"/>
      <c r="G3861" s="53">
        <f t="shared" si="118"/>
        <v>0</v>
      </c>
      <c r="H3861" s="48" t="e">
        <f t="shared" si="119"/>
        <v>#DIV/0!</v>
      </c>
      <c r="K3861" s="5"/>
    </row>
    <row r="3862" spans="3:11" x14ac:dyDescent="0.45">
      <c r="C3862" s="28"/>
      <c r="D3862" s="2"/>
      <c r="E3862" s="5"/>
      <c r="F3862" s="5"/>
      <c r="G3862" s="53">
        <f t="shared" si="118"/>
        <v>0</v>
      </c>
      <c r="H3862" s="48" t="e">
        <f t="shared" si="119"/>
        <v>#DIV/0!</v>
      </c>
      <c r="K3862" s="5"/>
    </row>
    <row r="3863" spans="3:11" x14ac:dyDescent="0.45">
      <c r="C3863" s="28"/>
      <c r="D3863" s="2"/>
      <c r="E3863" s="5"/>
      <c r="F3863" s="5"/>
      <c r="G3863" s="53">
        <f t="shared" si="118"/>
        <v>0</v>
      </c>
      <c r="H3863" s="48" t="e">
        <f t="shared" si="119"/>
        <v>#DIV/0!</v>
      </c>
      <c r="K3863" s="5"/>
    </row>
    <row r="3864" spans="3:11" x14ac:dyDescent="0.45">
      <c r="C3864" s="28"/>
      <c r="D3864" s="2"/>
      <c r="E3864" s="5"/>
      <c r="F3864" s="5"/>
      <c r="G3864" s="53">
        <f t="shared" si="118"/>
        <v>0</v>
      </c>
      <c r="H3864" s="48" t="e">
        <f t="shared" si="119"/>
        <v>#DIV/0!</v>
      </c>
      <c r="K3864" s="5"/>
    </row>
    <row r="3865" spans="3:11" x14ac:dyDescent="0.45">
      <c r="C3865" s="28"/>
      <c r="D3865" s="2"/>
      <c r="E3865" s="5"/>
      <c r="F3865" s="5"/>
      <c r="G3865" s="53">
        <f t="shared" si="118"/>
        <v>0</v>
      </c>
      <c r="H3865" s="48" t="e">
        <f t="shared" si="119"/>
        <v>#DIV/0!</v>
      </c>
      <c r="K3865" s="5"/>
    </row>
    <row r="3866" spans="3:11" x14ac:dyDescent="0.45">
      <c r="C3866" s="28"/>
      <c r="D3866" s="2"/>
      <c r="E3866" s="5"/>
      <c r="F3866" s="5"/>
      <c r="G3866" s="53">
        <f t="shared" si="118"/>
        <v>0</v>
      </c>
      <c r="H3866" s="48" t="e">
        <f t="shared" si="119"/>
        <v>#DIV/0!</v>
      </c>
      <c r="K3866" s="5"/>
    </row>
    <row r="3867" spans="3:11" x14ac:dyDescent="0.45">
      <c r="C3867" s="28"/>
      <c r="D3867" s="2"/>
      <c r="E3867" s="5"/>
      <c r="F3867" s="5"/>
      <c r="G3867" s="53">
        <f t="shared" si="118"/>
        <v>0</v>
      </c>
      <c r="H3867" s="48" t="e">
        <f t="shared" si="119"/>
        <v>#DIV/0!</v>
      </c>
      <c r="K3867" s="5"/>
    </row>
    <row r="3868" spans="3:11" x14ac:dyDescent="0.45">
      <c r="C3868" s="28"/>
      <c r="D3868" s="2"/>
      <c r="E3868" s="5"/>
      <c r="F3868" s="5"/>
      <c r="G3868" s="53">
        <f t="shared" si="118"/>
        <v>0</v>
      </c>
      <c r="H3868" s="48" t="e">
        <f t="shared" si="119"/>
        <v>#DIV/0!</v>
      </c>
      <c r="K3868" s="5"/>
    </row>
    <row r="3869" spans="3:11" x14ac:dyDescent="0.45">
      <c r="C3869" s="28"/>
      <c r="D3869" s="2"/>
      <c r="E3869" s="5"/>
      <c r="F3869" s="5"/>
      <c r="G3869" s="53">
        <f t="shared" si="118"/>
        <v>0</v>
      </c>
      <c r="H3869" s="48" t="e">
        <f t="shared" si="119"/>
        <v>#DIV/0!</v>
      </c>
      <c r="K3869" s="5"/>
    </row>
    <row r="3870" spans="3:11" x14ac:dyDescent="0.45">
      <c r="C3870" s="28"/>
      <c r="D3870" s="2"/>
      <c r="E3870" s="5"/>
      <c r="F3870" s="5"/>
      <c r="G3870" s="53">
        <f t="shared" si="118"/>
        <v>0</v>
      </c>
      <c r="H3870" s="48" t="e">
        <f t="shared" si="119"/>
        <v>#DIV/0!</v>
      </c>
      <c r="K3870" s="5"/>
    </row>
    <row r="3871" spans="3:11" x14ac:dyDescent="0.45">
      <c r="C3871" s="28"/>
      <c r="D3871" s="2"/>
      <c r="E3871" s="5"/>
      <c r="F3871" s="5"/>
      <c r="G3871" s="53">
        <f t="shared" si="118"/>
        <v>0</v>
      </c>
      <c r="H3871" s="48" t="e">
        <f t="shared" si="119"/>
        <v>#DIV/0!</v>
      </c>
      <c r="K3871" s="5"/>
    </row>
    <row r="3872" spans="3:11" x14ac:dyDescent="0.45">
      <c r="C3872" s="28"/>
      <c r="D3872" s="2"/>
      <c r="E3872" s="5"/>
      <c r="F3872" s="5"/>
      <c r="G3872" s="53">
        <f t="shared" si="118"/>
        <v>0</v>
      </c>
      <c r="H3872" s="48" t="e">
        <f t="shared" si="119"/>
        <v>#DIV/0!</v>
      </c>
      <c r="K3872" s="5"/>
    </row>
    <row r="3873" spans="3:11" x14ac:dyDescent="0.45">
      <c r="C3873" s="28"/>
      <c r="D3873" s="2"/>
      <c r="E3873" s="5"/>
      <c r="F3873" s="5"/>
      <c r="G3873" s="53">
        <f t="shared" si="118"/>
        <v>0</v>
      </c>
      <c r="H3873" s="48" t="e">
        <f t="shared" si="119"/>
        <v>#DIV/0!</v>
      </c>
      <c r="K3873" s="5"/>
    </row>
    <row r="3874" spans="3:11" x14ac:dyDescent="0.45">
      <c r="C3874" s="28"/>
      <c r="D3874" s="2"/>
      <c r="E3874" s="5"/>
      <c r="F3874" s="5"/>
      <c r="G3874" s="53">
        <f t="shared" si="118"/>
        <v>0</v>
      </c>
      <c r="H3874" s="48" t="e">
        <f t="shared" si="119"/>
        <v>#DIV/0!</v>
      </c>
      <c r="K3874" s="5"/>
    </row>
    <row r="3875" spans="3:11" x14ac:dyDescent="0.45">
      <c r="C3875" s="28"/>
      <c r="D3875" s="2"/>
      <c r="E3875" s="5"/>
      <c r="F3875" s="5"/>
      <c r="G3875" s="53">
        <f t="shared" si="118"/>
        <v>0</v>
      </c>
      <c r="H3875" s="48" t="e">
        <f t="shared" si="119"/>
        <v>#DIV/0!</v>
      </c>
      <c r="K3875" s="5"/>
    </row>
    <row r="3876" spans="3:11" x14ac:dyDescent="0.45">
      <c r="C3876" s="28"/>
      <c r="D3876" s="2"/>
      <c r="E3876" s="5"/>
      <c r="F3876" s="5"/>
      <c r="G3876" s="53">
        <f t="shared" si="118"/>
        <v>0</v>
      </c>
      <c r="H3876" s="48" t="e">
        <f t="shared" si="119"/>
        <v>#DIV/0!</v>
      </c>
      <c r="K3876" s="5"/>
    </row>
    <row r="3877" spans="3:11" x14ac:dyDescent="0.45">
      <c r="C3877" s="28"/>
      <c r="D3877" s="2"/>
      <c r="E3877" s="5"/>
      <c r="F3877" s="5"/>
      <c r="G3877" s="53">
        <f t="shared" si="118"/>
        <v>0</v>
      </c>
      <c r="H3877" s="48" t="e">
        <f t="shared" si="119"/>
        <v>#DIV/0!</v>
      </c>
      <c r="K3877" s="5"/>
    </row>
    <row r="3878" spans="3:11" x14ac:dyDescent="0.45">
      <c r="C3878" s="28"/>
      <c r="D3878" s="2"/>
      <c r="E3878" s="5"/>
      <c r="F3878" s="5"/>
      <c r="G3878" s="53">
        <f t="shared" si="118"/>
        <v>0</v>
      </c>
      <c r="H3878" s="48" t="e">
        <f t="shared" si="119"/>
        <v>#DIV/0!</v>
      </c>
      <c r="K3878" s="5"/>
    </row>
    <row r="3879" spans="3:11" x14ac:dyDescent="0.45">
      <c r="C3879" s="28"/>
      <c r="D3879" s="2"/>
      <c r="E3879" s="5"/>
      <c r="F3879" s="5"/>
      <c r="G3879" s="53">
        <f t="shared" ref="G3879:G3942" si="120">E3879-F3879</f>
        <v>0</v>
      </c>
      <c r="H3879" s="48" t="e">
        <f t="shared" ref="H3879:H3942" si="121">G3879/E3879</f>
        <v>#DIV/0!</v>
      </c>
      <c r="K3879" s="5"/>
    </row>
    <row r="3880" spans="3:11" x14ac:dyDescent="0.45">
      <c r="C3880" s="28"/>
      <c r="D3880" s="2"/>
      <c r="E3880" s="5"/>
      <c r="F3880" s="5"/>
      <c r="G3880" s="53">
        <f t="shared" si="120"/>
        <v>0</v>
      </c>
      <c r="H3880" s="48" t="e">
        <f t="shared" si="121"/>
        <v>#DIV/0!</v>
      </c>
      <c r="K3880" s="5"/>
    </row>
    <row r="3881" spans="3:11" x14ac:dyDescent="0.45">
      <c r="C3881" s="28"/>
      <c r="D3881" s="2"/>
      <c r="E3881" s="5"/>
      <c r="F3881" s="5"/>
      <c r="G3881" s="53">
        <f t="shared" si="120"/>
        <v>0</v>
      </c>
      <c r="H3881" s="48" t="e">
        <f t="shared" si="121"/>
        <v>#DIV/0!</v>
      </c>
      <c r="K3881" s="5"/>
    </row>
    <row r="3882" spans="3:11" x14ac:dyDescent="0.45">
      <c r="C3882" s="28"/>
      <c r="D3882" s="2"/>
      <c r="E3882" s="5"/>
      <c r="F3882" s="5"/>
      <c r="G3882" s="53">
        <f t="shared" si="120"/>
        <v>0</v>
      </c>
      <c r="H3882" s="48" t="e">
        <f t="shared" si="121"/>
        <v>#DIV/0!</v>
      </c>
      <c r="K3882" s="5"/>
    </row>
    <row r="3883" spans="3:11" x14ac:dyDescent="0.45">
      <c r="C3883" s="28"/>
      <c r="D3883" s="2"/>
      <c r="E3883" s="5"/>
      <c r="F3883" s="5"/>
      <c r="G3883" s="53">
        <f t="shared" si="120"/>
        <v>0</v>
      </c>
      <c r="H3883" s="48" t="e">
        <f t="shared" si="121"/>
        <v>#DIV/0!</v>
      </c>
      <c r="K3883" s="5"/>
    </row>
    <row r="3884" spans="3:11" x14ac:dyDescent="0.45">
      <c r="C3884" s="28"/>
      <c r="D3884" s="2"/>
      <c r="E3884" s="5"/>
      <c r="F3884" s="5"/>
      <c r="G3884" s="53">
        <f t="shared" si="120"/>
        <v>0</v>
      </c>
      <c r="H3884" s="48" t="e">
        <f t="shared" si="121"/>
        <v>#DIV/0!</v>
      </c>
      <c r="K3884" s="5"/>
    </row>
    <row r="3885" spans="3:11" x14ac:dyDescent="0.45">
      <c r="C3885" s="28"/>
      <c r="D3885" s="2"/>
      <c r="E3885" s="5"/>
      <c r="F3885" s="5"/>
      <c r="G3885" s="53">
        <f t="shared" si="120"/>
        <v>0</v>
      </c>
      <c r="H3885" s="48" t="e">
        <f t="shared" si="121"/>
        <v>#DIV/0!</v>
      </c>
      <c r="K3885" s="5"/>
    </row>
    <row r="3886" spans="3:11" x14ac:dyDescent="0.45">
      <c r="C3886" s="28"/>
      <c r="D3886" s="2"/>
      <c r="E3886" s="5"/>
      <c r="F3886" s="5"/>
      <c r="G3886" s="53">
        <f t="shared" si="120"/>
        <v>0</v>
      </c>
      <c r="H3886" s="48" t="e">
        <f t="shared" si="121"/>
        <v>#DIV/0!</v>
      </c>
      <c r="K3886" s="5"/>
    </row>
    <row r="3887" spans="3:11" x14ac:dyDescent="0.45">
      <c r="C3887" s="28"/>
      <c r="D3887" s="2"/>
      <c r="E3887" s="5"/>
      <c r="F3887" s="5"/>
      <c r="G3887" s="53">
        <f t="shared" si="120"/>
        <v>0</v>
      </c>
      <c r="H3887" s="48" t="e">
        <f t="shared" si="121"/>
        <v>#DIV/0!</v>
      </c>
      <c r="K3887" s="5"/>
    </row>
    <row r="3888" spans="3:11" x14ac:dyDescent="0.45">
      <c r="C3888" s="28"/>
      <c r="D3888" s="2"/>
      <c r="E3888" s="5"/>
      <c r="F3888" s="5"/>
      <c r="G3888" s="53">
        <f t="shared" si="120"/>
        <v>0</v>
      </c>
      <c r="H3888" s="48" t="e">
        <f t="shared" si="121"/>
        <v>#DIV/0!</v>
      </c>
      <c r="K3888" s="5"/>
    </row>
    <row r="3889" spans="3:11" x14ac:dyDescent="0.45">
      <c r="C3889" s="28"/>
      <c r="D3889" s="2"/>
      <c r="E3889" s="5"/>
      <c r="F3889" s="5"/>
      <c r="G3889" s="53">
        <f t="shared" si="120"/>
        <v>0</v>
      </c>
      <c r="H3889" s="48" t="e">
        <f t="shared" si="121"/>
        <v>#DIV/0!</v>
      </c>
      <c r="K3889" s="5"/>
    </row>
    <row r="3890" spans="3:11" x14ac:dyDescent="0.45">
      <c r="C3890" s="28"/>
      <c r="D3890" s="2"/>
      <c r="E3890" s="5"/>
      <c r="F3890" s="5"/>
      <c r="G3890" s="53">
        <f t="shared" si="120"/>
        <v>0</v>
      </c>
      <c r="H3890" s="48" t="e">
        <f t="shared" si="121"/>
        <v>#DIV/0!</v>
      </c>
      <c r="K3890" s="5"/>
    </row>
    <row r="3891" spans="3:11" x14ac:dyDescent="0.45">
      <c r="C3891" s="28"/>
      <c r="D3891" s="2"/>
      <c r="E3891" s="5"/>
      <c r="F3891" s="5"/>
      <c r="G3891" s="53">
        <f t="shared" si="120"/>
        <v>0</v>
      </c>
      <c r="H3891" s="48" t="e">
        <f t="shared" si="121"/>
        <v>#DIV/0!</v>
      </c>
      <c r="K3891" s="5"/>
    </row>
    <row r="3892" spans="3:11" x14ac:dyDescent="0.45">
      <c r="C3892" s="28"/>
      <c r="D3892" s="2"/>
      <c r="E3892" s="5"/>
      <c r="F3892" s="5"/>
      <c r="G3892" s="53">
        <f t="shared" si="120"/>
        <v>0</v>
      </c>
      <c r="H3892" s="48" t="e">
        <f t="shared" si="121"/>
        <v>#DIV/0!</v>
      </c>
      <c r="K3892" s="5"/>
    </row>
    <row r="3893" spans="3:11" x14ac:dyDescent="0.45">
      <c r="C3893" s="28"/>
      <c r="D3893" s="2"/>
      <c r="E3893" s="5"/>
      <c r="F3893" s="5"/>
      <c r="G3893" s="53">
        <f t="shared" si="120"/>
        <v>0</v>
      </c>
      <c r="H3893" s="48" t="e">
        <f t="shared" si="121"/>
        <v>#DIV/0!</v>
      </c>
      <c r="K3893" s="5"/>
    </row>
    <row r="3894" spans="3:11" x14ac:dyDescent="0.45">
      <c r="C3894" s="28"/>
      <c r="D3894" s="2"/>
      <c r="E3894" s="5"/>
      <c r="F3894" s="5"/>
      <c r="G3894" s="53">
        <f t="shared" si="120"/>
        <v>0</v>
      </c>
      <c r="H3894" s="48" t="e">
        <f t="shared" si="121"/>
        <v>#DIV/0!</v>
      </c>
      <c r="K3894" s="5"/>
    </row>
    <row r="3895" spans="3:11" x14ac:dyDescent="0.45">
      <c r="C3895" s="28"/>
      <c r="D3895" s="2"/>
      <c r="E3895" s="5"/>
      <c r="F3895" s="5"/>
      <c r="G3895" s="53">
        <f t="shared" si="120"/>
        <v>0</v>
      </c>
      <c r="H3895" s="48" t="e">
        <f t="shared" si="121"/>
        <v>#DIV/0!</v>
      </c>
      <c r="K3895" s="5"/>
    </row>
    <row r="3896" spans="3:11" x14ac:dyDescent="0.45">
      <c r="C3896" s="28"/>
      <c r="D3896" s="2"/>
      <c r="E3896" s="5"/>
      <c r="F3896" s="5"/>
      <c r="G3896" s="53">
        <f t="shared" si="120"/>
        <v>0</v>
      </c>
      <c r="H3896" s="48" t="e">
        <f t="shared" si="121"/>
        <v>#DIV/0!</v>
      </c>
      <c r="K3896" s="5"/>
    </row>
    <row r="3897" spans="3:11" x14ac:dyDescent="0.45">
      <c r="C3897" s="28"/>
      <c r="D3897" s="2"/>
      <c r="E3897" s="5"/>
      <c r="F3897" s="5"/>
      <c r="G3897" s="53">
        <f t="shared" si="120"/>
        <v>0</v>
      </c>
      <c r="H3897" s="48" t="e">
        <f t="shared" si="121"/>
        <v>#DIV/0!</v>
      </c>
      <c r="K3897" s="5"/>
    </row>
    <row r="3898" spans="3:11" x14ac:dyDescent="0.45">
      <c r="C3898" s="28"/>
      <c r="D3898" s="2"/>
      <c r="E3898" s="5"/>
      <c r="F3898" s="5"/>
      <c r="G3898" s="53">
        <f t="shared" si="120"/>
        <v>0</v>
      </c>
      <c r="H3898" s="48" t="e">
        <f t="shared" si="121"/>
        <v>#DIV/0!</v>
      </c>
      <c r="K3898" s="5"/>
    </row>
    <row r="3899" spans="3:11" x14ac:dyDescent="0.45">
      <c r="C3899" s="28"/>
      <c r="D3899" s="2"/>
      <c r="E3899" s="5"/>
      <c r="F3899" s="5"/>
      <c r="G3899" s="53">
        <f t="shared" si="120"/>
        <v>0</v>
      </c>
      <c r="H3899" s="48" t="e">
        <f t="shared" si="121"/>
        <v>#DIV/0!</v>
      </c>
      <c r="K3899" s="5"/>
    </row>
    <row r="3900" spans="3:11" x14ac:dyDescent="0.45">
      <c r="C3900" s="28"/>
      <c r="D3900" s="2"/>
      <c r="E3900" s="5"/>
      <c r="F3900" s="5"/>
      <c r="G3900" s="53">
        <f t="shared" si="120"/>
        <v>0</v>
      </c>
      <c r="H3900" s="48" t="e">
        <f t="shared" si="121"/>
        <v>#DIV/0!</v>
      </c>
      <c r="K3900" s="5"/>
    </row>
    <row r="3901" spans="3:11" x14ac:dyDescent="0.45">
      <c r="C3901" s="28"/>
      <c r="D3901" s="2"/>
      <c r="E3901" s="5"/>
      <c r="F3901" s="5"/>
      <c r="G3901" s="53">
        <f t="shared" si="120"/>
        <v>0</v>
      </c>
      <c r="H3901" s="48" t="e">
        <f t="shared" si="121"/>
        <v>#DIV/0!</v>
      </c>
      <c r="K3901" s="5"/>
    </row>
    <row r="3902" spans="3:11" x14ac:dyDescent="0.45">
      <c r="C3902" s="28"/>
      <c r="D3902" s="2"/>
      <c r="E3902" s="5"/>
      <c r="F3902" s="5"/>
      <c r="G3902" s="53">
        <f t="shared" si="120"/>
        <v>0</v>
      </c>
      <c r="H3902" s="48" t="e">
        <f t="shared" si="121"/>
        <v>#DIV/0!</v>
      </c>
      <c r="K3902" s="5"/>
    </row>
    <row r="3903" spans="3:11" x14ac:dyDescent="0.45">
      <c r="C3903" s="28"/>
      <c r="D3903" s="2"/>
      <c r="E3903" s="5"/>
      <c r="F3903" s="5"/>
      <c r="G3903" s="53">
        <f t="shared" si="120"/>
        <v>0</v>
      </c>
      <c r="H3903" s="48" t="e">
        <f t="shared" si="121"/>
        <v>#DIV/0!</v>
      </c>
      <c r="K3903" s="5"/>
    </row>
    <row r="3904" spans="3:11" x14ac:dyDescent="0.45">
      <c r="C3904" s="28"/>
      <c r="D3904" s="2"/>
      <c r="E3904" s="5"/>
      <c r="F3904" s="5"/>
      <c r="G3904" s="53">
        <f t="shared" si="120"/>
        <v>0</v>
      </c>
      <c r="H3904" s="48" t="e">
        <f t="shared" si="121"/>
        <v>#DIV/0!</v>
      </c>
      <c r="K3904" s="5"/>
    </row>
    <row r="3905" spans="3:11" x14ac:dyDescent="0.45">
      <c r="C3905" s="28"/>
      <c r="D3905" s="2"/>
      <c r="E3905" s="5"/>
      <c r="F3905" s="5"/>
      <c r="G3905" s="53">
        <f t="shared" si="120"/>
        <v>0</v>
      </c>
      <c r="H3905" s="48" t="e">
        <f t="shared" si="121"/>
        <v>#DIV/0!</v>
      </c>
      <c r="K3905" s="5"/>
    </row>
    <row r="3906" spans="3:11" x14ac:dyDescent="0.45">
      <c r="C3906" s="28"/>
      <c r="D3906" s="2"/>
      <c r="E3906" s="5"/>
      <c r="F3906" s="5"/>
      <c r="G3906" s="53">
        <f t="shared" si="120"/>
        <v>0</v>
      </c>
      <c r="H3906" s="48" t="e">
        <f t="shared" si="121"/>
        <v>#DIV/0!</v>
      </c>
      <c r="K3906" s="5"/>
    </row>
    <row r="3907" spans="3:11" x14ac:dyDescent="0.45">
      <c r="C3907" s="28"/>
      <c r="D3907" s="2"/>
      <c r="E3907" s="5"/>
      <c r="F3907" s="5"/>
      <c r="G3907" s="53">
        <f t="shared" si="120"/>
        <v>0</v>
      </c>
      <c r="H3907" s="48" t="e">
        <f t="shared" si="121"/>
        <v>#DIV/0!</v>
      </c>
      <c r="K3907" s="5"/>
    </row>
    <row r="3908" spans="3:11" x14ac:dyDescent="0.45">
      <c r="C3908" s="28"/>
      <c r="D3908" s="2"/>
      <c r="E3908" s="5"/>
      <c r="F3908" s="5"/>
      <c r="G3908" s="53">
        <f t="shared" si="120"/>
        <v>0</v>
      </c>
      <c r="H3908" s="48" t="e">
        <f t="shared" si="121"/>
        <v>#DIV/0!</v>
      </c>
      <c r="K3908" s="5"/>
    </row>
    <row r="3909" spans="3:11" x14ac:dyDescent="0.45">
      <c r="C3909" s="28"/>
      <c r="D3909" s="2"/>
      <c r="E3909" s="5"/>
      <c r="F3909" s="5"/>
      <c r="G3909" s="53">
        <f t="shared" si="120"/>
        <v>0</v>
      </c>
      <c r="H3909" s="48" t="e">
        <f t="shared" si="121"/>
        <v>#DIV/0!</v>
      </c>
      <c r="K3909" s="5"/>
    </row>
    <row r="3910" spans="3:11" x14ac:dyDescent="0.45">
      <c r="C3910" s="28"/>
      <c r="D3910" s="2"/>
      <c r="E3910" s="5"/>
      <c r="F3910" s="5"/>
      <c r="G3910" s="53">
        <f t="shared" si="120"/>
        <v>0</v>
      </c>
      <c r="H3910" s="48" t="e">
        <f t="shared" si="121"/>
        <v>#DIV/0!</v>
      </c>
      <c r="K3910" s="5"/>
    </row>
    <row r="3911" spans="3:11" x14ac:dyDescent="0.45">
      <c r="C3911" s="28"/>
      <c r="D3911" s="2"/>
      <c r="E3911" s="5"/>
      <c r="F3911" s="5"/>
      <c r="G3911" s="53">
        <f t="shared" si="120"/>
        <v>0</v>
      </c>
      <c r="H3911" s="48" t="e">
        <f t="shared" si="121"/>
        <v>#DIV/0!</v>
      </c>
      <c r="K3911" s="5"/>
    </row>
    <row r="3912" spans="3:11" x14ac:dyDescent="0.45">
      <c r="C3912" s="28"/>
      <c r="D3912" s="2"/>
      <c r="E3912" s="5"/>
      <c r="F3912" s="5"/>
      <c r="G3912" s="53">
        <f t="shared" si="120"/>
        <v>0</v>
      </c>
      <c r="H3912" s="48" t="e">
        <f t="shared" si="121"/>
        <v>#DIV/0!</v>
      </c>
      <c r="K3912" s="5"/>
    </row>
    <row r="3913" spans="3:11" x14ac:dyDescent="0.45">
      <c r="C3913" s="28"/>
      <c r="D3913" s="2"/>
      <c r="E3913" s="5"/>
      <c r="F3913" s="5"/>
      <c r="G3913" s="53">
        <f t="shared" si="120"/>
        <v>0</v>
      </c>
      <c r="H3913" s="48" t="e">
        <f t="shared" si="121"/>
        <v>#DIV/0!</v>
      </c>
      <c r="K3913" s="5"/>
    </row>
    <row r="3914" spans="3:11" x14ac:dyDescent="0.45">
      <c r="C3914" s="28"/>
      <c r="D3914" s="2"/>
      <c r="E3914" s="5"/>
      <c r="F3914" s="5"/>
      <c r="G3914" s="53">
        <f t="shared" si="120"/>
        <v>0</v>
      </c>
      <c r="H3914" s="48" t="e">
        <f t="shared" si="121"/>
        <v>#DIV/0!</v>
      </c>
      <c r="K3914" s="5"/>
    </row>
    <row r="3915" spans="3:11" x14ac:dyDescent="0.45">
      <c r="C3915" s="28"/>
      <c r="D3915" s="2"/>
      <c r="E3915" s="5"/>
      <c r="F3915" s="5"/>
      <c r="G3915" s="53">
        <f t="shared" si="120"/>
        <v>0</v>
      </c>
      <c r="H3915" s="48" t="e">
        <f t="shared" si="121"/>
        <v>#DIV/0!</v>
      </c>
      <c r="K3915" s="5"/>
    </row>
    <row r="3916" spans="3:11" x14ac:dyDescent="0.45">
      <c r="C3916" s="28"/>
      <c r="D3916" s="2"/>
      <c r="E3916" s="5"/>
      <c r="F3916" s="5"/>
      <c r="G3916" s="53">
        <f t="shared" si="120"/>
        <v>0</v>
      </c>
      <c r="H3916" s="48" t="e">
        <f t="shared" si="121"/>
        <v>#DIV/0!</v>
      </c>
      <c r="K3916" s="5"/>
    </row>
    <row r="3917" spans="3:11" x14ac:dyDescent="0.45">
      <c r="C3917" s="28"/>
      <c r="D3917" s="2"/>
      <c r="E3917" s="5"/>
      <c r="F3917" s="5"/>
      <c r="G3917" s="53">
        <f t="shared" si="120"/>
        <v>0</v>
      </c>
      <c r="H3917" s="48" t="e">
        <f t="shared" si="121"/>
        <v>#DIV/0!</v>
      </c>
      <c r="K3917" s="5"/>
    </row>
    <row r="3918" spans="3:11" x14ac:dyDescent="0.45">
      <c r="C3918" s="28"/>
      <c r="D3918" s="2"/>
      <c r="E3918" s="5"/>
      <c r="F3918" s="5"/>
      <c r="G3918" s="53">
        <f t="shared" si="120"/>
        <v>0</v>
      </c>
      <c r="H3918" s="48" t="e">
        <f t="shared" si="121"/>
        <v>#DIV/0!</v>
      </c>
      <c r="K3918" s="5"/>
    </row>
    <row r="3919" spans="3:11" x14ac:dyDescent="0.45">
      <c r="C3919" s="28"/>
      <c r="D3919" s="2"/>
      <c r="E3919" s="5"/>
      <c r="F3919" s="5"/>
      <c r="G3919" s="53">
        <f t="shared" si="120"/>
        <v>0</v>
      </c>
      <c r="H3919" s="48" t="e">
        <f t="shared" si="121"/>
        <v>#DIV/0!</v>
      </c>
      <c r="K3919" s="5"/>
    </row>
    <row r="3920" spans="3:11" x14ac:dyDescent="0.45">
      <c r="C3920" s="28"/>
      <c r="D3920" s="2"/>
      <c r="E3920" s="5"/>
      <c r="F3920" s="5"/>
      <c r="G3920" s="53">
        <f t="shared" si="120"/>
        <v>0</v>
      </c>
      <c r="H3920" s="48" t="e">
        <f t="shared" si="121"/>
        <v>#DIV/0!</v>
      </c>
      <c r="K3920" s="5"/>
    </row>
    <row r="3921" spans="3:11" x14ac:dyDescent="0.45">
      <c r="C3921" s="28"/>
      <c r="D3921" s="2"/>
      <c r="E3921" s="5"/>
      <c r="F3921" s="5"/>
      <c r="G3921" s="53">
        <f t="shared" si="120"/>
        <v>0</v>
      </c>
      <c r="H3921" s="48" t="e">
        <f t="shared" si="121"/>
        <v>#DIV/0!</v>
      </c>
      <c r="K3921" s="5"/>
    </row>
    <row r="3922" spans="3:11" x14ac:dyDescent="0.45">
      <c r="C3922" s="28"/>
      <c r="D3922" s="2"/>
      <c r="E3922" s="5"/>
      <c r="F3922" s="5"/>
      <c r="G3922" s="53">
        <f t="shared" si="120"/>
        <v>0</v>
      </c>
      <c r="H3922" s="48" t="e">
        <f t="shared" si="121"/>
        <v>#DIV/0!</v>
      </c>
      <c r="K3922" s="5"/>
    </row>
    <row r="3923" spans="3:11" x14ac:dyDescent="0.45">
      <c r="C3923" s="28"/>
      <c r="D3923" s="2"/>
      <c r="E3923" s="5"/>
      <c r="F3923" s="5"/>
      <c r="G3923" s="53">
        <f t="shared" si="120"/>
        <v>0</v>
      </c>
      <c r="H3923" s="48" t="e">
        <f t="shared" si="121"/>
        <v>#DIV/0!</v>
      </c>
      <c r="K3923" s="5"/>
    </row>
    <row r="3924" spans="3:11" x14ac:dyDescent="0.45">
      <c r="C3924" s="28"/>
      <c r="D3924" s="2"/>
      <c r="E3924" s="5"/>
      <c r="F3924" s="5"/>
      <c r="G3924" s="53">
        <f t="shared" si="120"/>
        <v>0</v>
      </c>
      <c r="H3924" s="48" t="e">
        <f t="shared" si="121"/>
        <v>#DIV/0!</v>
      </c>
      <c r="K3924" s="5"/>
    </row>
    <row r="3925" spans="3:11" x14ac:dyDescent="0.45">
      <c r="C3925" s="28"/>
      <c r="D3925" s="2"/>
      <c r="E3925" s="5"/>
      <c r="F3925" s="5"/>
      <c r="G3925" s="53">
        <f t="shared" si="120"/>
        <v>0</v>
      </c>
      <c r="H3925" s="48" t="e">
        <f t="shared" si="121"/>
        <v>#DIV/0!</v>
      </c>
      <c r="K3925" s="5"/>
    </row>
    <row r="3926" spans="3:11" x14ac:dyDescent="0.45">
      <c r="C3926" s="28"/>
      <c r="D3926" s="2"/>
      <c r="E3926" s="5"/>
      <c r="F3926" s="5"/>
      <c r="G3926" s="53">
        <f t="shared" si="120"/>
        <v>0</v>
      </c>
      <c r="H3926" s="48" t="e">
        <f t="shared" si="121"/>
        <v>#DIV/0!</v>
      </c>
      <c r="K3926" s="5"/>
    </row>
    <row r="3927" spans="3:11" x14ac:dyDescent="0.45">
      <c r="C3927" s="28"/>
      <c r="D3927" s="2"/>
      <c r="E3927" s="5"/>
      <c r="F3927" s="5"/>
      <c r="G3927" s="53">
        <f t="shared" si="120"/>
        <v>0</v>
      </c>
      <c r="H3927" s="48" t="e">
        <f t="shared" si="121"/>
        <v>#DIV/0!</v>
      </c>
      <c r="K3927" s="5"/>
    </row>
    <row r="3928" spans="3:11" x14ac:dyDescent="0.45">
      <c r="C3928" s="28"/>
      <c r="D3928" s="2"/>
      <c r="E3928" s="5"/>
      <c r="F3928" s="5"/>
      <c r="G3928" s="53">
        <f t="shared" si="120"/>
        <v>0</v>
      </c>
      <c r="H3928" s="48" t="e">
        <f t="shared" si="121"/>
        <v>#DIV/0!</v>
      </c>
      <c r="K3928" s="5"/>
    </row>
    <row r="3929" spans="3:11" x14ac:dyDescent="0.45">
      <c r="C3929" s="28"/>
      <c r="D3929" s="2"/>
      <c r="E3929" s="5"/>
      <c r="F3929" s="5"/>
      <c r="G3929" s="53">
        <f t="shared" si="120"/>
        <v>0</v>
      </c>
      <c r="H3929" s="48" t="e">
        <f t="shared" si="121"/>
        <v>#DIV/0!</v>
      </c>
      <c r="K3929" s="5"/>
    </row>
    <row r="3930" spans="3:11" x14ac:dyDescent="0.45">
      <c r="C3930" s="28"/>
      <c r="D3930" s="2"/>
      <c r="E3930" s="5"/>
      <c r="F3930" s="5"/>
      <c r="G3930" s="53">
        <f t="shared" si="120"/>
        <v>0</v>
      </c>
      <c r="H3930" s="48" t="e">
        <f t="shared" si="121"/>
        <v>#DIV/0!</v>
      </c>
      <c r="K3930" s="5"/>
    </row>
    <row r="3931" spans="3:11" x14ac:dyDescent="0.45">
      <c r="C3931" s="28"/>
      <c r="D3931" s="2"/>
      <c r="E3931" s="5"/>
      <c r="F3931" s="5"/>
      <c r="G3931" s="53">
        <f t="shared" si="120"/>
        <v>0</v>
      </c>
      <c r="H3931" s="48" t="e">
        <f t="shared" si="121"/>
        <v>#DIV/0!</v>
      </c>
      <c r="K3931" s="5"/>
    </row>
    <row r="3932" spans="3:11" x14ac:dyDescent="0.45">
      <c r="C3932" s="28"/>
      <c r="D3932" s="2"/>
      <c r="E3932" s="5"/>
      <c r="F3932" s="5"/>
      <c r="G3932" s="53">
        <f t="shared" si="120"/>
        <v>0</v>
      </c>
      <c r="H3932" s="48" t="e">
        <f t="shared" si="121"/>
        <v>#DIV/0!</v>
      </c>
      <c r="K3932" s="5"/>
    </row>
    <row r="3933" spans="3:11" x14ac:dyDescent="0.45">
      <c r="C3933" s="28"/>
      <c r="D3933" s="2"/>
      <c r="E3933" s="5"/>
      <c r="F3933" s="5"/>
      <c r="G3933" s="53">
        <f t="shared" si="120"/>
        <v>0</v>
      </c>
      <c r="H3933" s="48" t="e">
        <f t="shared" si="121"/>
        <v>#DIV/0!</v>
      </c>
      <c r="K3933" s="5"/>
    </row>
    <row r="3934" spans="3:11" x14ac:dyDescent="0.45">
      <c r="C3934" s="28"/>
      <c r="D3934" s="2"/>
      <c r="E3934" s="5"/>
      <c r="F3934" s="5"/>
      <c r="G3934" s="53">
        <f t="shared" si="120"/>
        <v>0</v>
      </c>
      <c r="H3934" s="48" t="e">
        <f t="shared" si="121"/>
        <v>#DIV/0!</v>
      </c>
      <c r="K3934" s="5"/>
    </row>
    <row r="3935" spans="3:11" x14ac:dyDescent="0.45">
      <c r="C3935" s="28"/>
      <c r="D3935" s="2"/>
      <c r="E3935" s="5"/>
      <c r="F3935" s="5"/>
      <c r="G3935" s="53">
        <f t="shared" si="120"/>
        <v>0</v>
      </c>
      <c r="H3935" s="48" t="e">
        <f t="shared" si="121"/>
        <v>#DIV/0!</v>
      </c>
      <c r="K3935" s="5"/>
    </row>
    <row r="3936" spans="3:11" x14ac:dyDescent="0.45">
      <c r="C3936" s="28"/>
      <c r="D3936" s="2"/>
      <c r="E3936" s="5"/>
      <c r="F3936" s="5"/>
      <c r="G3936" s="53">
        <f t="shared" si="120"/>
        <v>0</v>
      </c>
      <c r="H3936" s="48" t="e">
        <f t="shared" si="121"/>
        <v>#DIV/0!</v>
      </c>
      <c r="K3936" s="5"/>
    </row>
    <row r="3937" spans="3:11" x14ac:dyDescent="0.45">
      <c r="C3937" s="28"/>
      <c r="D3937" s="2"/>
      <c r="E3937" s="5"/>
      <c r="F3937" s="5"/>
      <c r="G3937" s="53">
        <f t="shared" si="120"/>
        <v>0</v>
      </c>
      <c r="H3937" s="48" t="e">
        <f t="shared" si="121"/>
        <v>#DIV/0!</v>
      </c>
      <c r="K3937" s="5"/>
    </row>
    <row r="3938" spans="3:11" x14ac:dyDescent="0.45">
      <c r="C3938" s="28"/>
      <c r="D3938" s="2"/>
      <c r="E3938" s="5"/>
      <c r="F3938" s="5"/>
      <c r="G3938" s="53">
        <f t="shared" si="120"/>
        <v>0</v>
      </c>
      <c r="H3938" s="48" t="e">
        <f t="shared" si="121"/>
        <v>#DIV/0!</v>
      </c>
      <c r="K3938" s="5"/>
    </row>
    <row r="3939" spans="3:11" x14ac:dyDescent="0.45">
      <c r="C3939" s="28"/>
      <c r="D3939" s="2"/>
      <c r="E3939" s="5"/>
      <c r="F3939" s="5"/>
      <c r="G3939" s="53">
        <f t="shared" si="120"/>
        <v>0</v>
      </c>
      <c r="H3939" s="48" t="e">
        <f t="shared" si="121"/>
        <v>#DIV/0!</v>
      </c>
      <c r="K3939" s="5"/>
    </row>
    <row r="3940" spans="3:11" x14ac:dyDescent="0.45">
      <c r="C3940" s="28"/>
      <c r="D3940" s="2"/>
      <c r="E3940" s="5"/>
      <c r="F3940" s="5"/>
      <c r="G3940" s="53">
        <f t="shared" si="120"/>
        <v>0</v>
      </c>
      <c r="H3940" s="48" t="e">
        <f t="shared" si="121"/>
        <v>#DIV/0!</v>
      </c>
      <c r="K3940" s="5"/>
    </row>
    <row r="3941" spans="3:11" x14ac:dyDescent="0.45">
      <c r="C3941" s="28"/>
      <c r="D3941" s="2"/>
      <c r="E3941" s="5"/>
      <c r="F3941" s="5"/>
      <c r="G3941" s="53">
        <f t="shared" si="120"/>
        <v>0</v>
      </c>
      <c r="H3941" s="48" t="e">
        <f t="shared" si="121"/>
        <v>#DIV/0!</v>
      </c>
      <c r="K3941" s="5"/>
    </row>
    <row r="3942" spans="3:11" x14ac:dyDescent="0.45">
      <c r="C3942" s="28"/>
      <c r="D3942" s="2"/>
      <c r="E3942" s="5"/>
      <c r="F3942" s="5"/>
      <c r="G3942" s="53">
        <f t="shared" si="120"/>
        <v>0</v>
      </c>
      <c r="H3942" s="48" t="e">
        <f t="shared" si="121"/>
        <v>#DIV/0!</v>
      </c>
      <c r="K3942" s="5"/>
    </row>
    <row r="3943" spans="3:11" x14ac:dyDescent="0.45">
      <c r="C3943" s="28"/>
      <c r="D3943" s="2"/>
      <c r="E3943" s="5"/>
      <c r="F3943" s="5"/>
      <c r="G3943" s="53">
        <f t="shared" ref="G3943:G4006" si="122">E3943-F3943</f>
        <v>0</v>
      </c>
      <c r="H3943" s="48" t="e">
        <f t="shared" ref="H3943:H4006" si="123">G3943/E3943</f>
        <v>#DIV/0!</v>
      </c>
      <c r="K3943" s="5"/>
    </row>
    <row r="3944" spans="3:11" x14ac:dyDescent="0.45">
      <c r="C3944" s="28"/>
      <c r="D3944" s="2"/>
      <c r="E3944" s="5"/>
      <c r="F3944" s="5"/>
      <c r="G3944" s="53">
        <f t="shared" si="122"/>
        <v>0</v>
      </c>
      <c r="H3944" s="48" t="e">
        <f t="shared" si="123"/>
        <v>#DIV/0!</v>
      </c>
      <c r="K3944" s="5"/>
    </row>
    <row r="3945" spans="3:11" x14ac:dyDescent="0.45">
      <c r="C3945" s="28"/>
      <c r="D3945" s="2"/>
      <c r="E3945" s="5"/>
      <c r="F3945" s="5"/>
      <c r="G3945" s="53">
        <f t="shared" si="122"/>
        <v>0</v>
      </c>
      <c r="H3945" s="48" t="e">
        <f t="shared" si="123"/>
        <v>#DIV/0!</v>
      </c>
      <c r="K3945" s="5"/>
    </row>
    <row r="3946" spans="3:11" x14ac:dyDescent="0.45">
      <c r="C3946" s="28"/>
      <c r="D3946" s="2"/>
      <c r="E3946" s="5"/>
      <c r="F3946" s="5"/>
      <c r="G3946" s="53">
        <f t="shared" si="122"/>
        <v>0</v>
      </c>
      <c r="H3946" s="48" t="e">
        <f t="shared" si="123"/>
        <v>#DIV/0!</v>
      </c>
      <c r="K3946" s="5"/>
    </row>
    <row r="3947" spans="3:11" x14ac:dyDescent="0.45">
      <c r="C3947" s="28"/>
      <c r="D3947" s="2"/>
      <c r="E3947" s="5"/>
      <c r="F3947" s="5"/>
      <c r="G3947" s="53">
        <f t="shared" si="122"/>
        <v>0</v>
      </c>
      <c r="H3947" s="48" t="e">
        <f t="shared" si="123"/>
        <v>#DIV/0!</v>
      </c>
      <c r="K3947" s="5"/>
    </row>
    <row r="3948" spans="3:11" x14ac:dyDescent="0.45">
      <c r="C3948" s="28"/>
      <c r="D3948" s="2"/>
      <c r="E3948" s="5"/>
      <c r="F3948" s="5"/>
      <c r="G3948" s="53">
        <f t="shared" si="122"/>
        <v>0</v>
      </c>
      <c r="H3948" s="48" t="e">
        <f t="shared" si="123"/>
        <v>#DIV/0!</v>
      </c>
      <c r="K3948" s="5"/>
    </row>
    <row r="3949" spans="3:11" x14ac:dyDescent="0.45">
      <c r="C3949" s="28"/>
      <c r="D3949" s="2"/>
      <c r="E3949" s="5"/>
      <c r="F3949" s="5"/>
      <c r="G3949" s="53">
        <f t="shared" si="122"/>
        <v>0</v>
      </c>
      <c r="H3949" s="48" t="e">
        <f t="shared" si="123"/>
        <v>#DIV/0!</v>
      </c>
      <c r="K3949" s="5"/>
    </row>
    <row r="3950" spans="3:11" x14ac:dyDescent="0.45">
      <c r="C3950" s="28"/>
      <c r="D3950" s="2"/>
      <c r="E3950" s="5"/>
      <c r="F3950" s="5"/>
      <c r="G3950" s="53">
        <f t="shared" si="122"/>
        <v>0</v>
      </c>
      <c r="H3950" s="48" t="e">
        <f t="shared" si="123"/>
        <v>#DIV/0!</v>
      </c>
      <c r="K3950" s="5"/>
    </row>
    <row r="3951" spans="3:11" x14ac:dyDescent="0.45">
      <c r="C3951" s="28"/>
      <c r="D3951" s="2"/>
      <c r="E3951" s="5"/>
      <c r="F3951" s="5"/>
      <c r="G3951" s="53">
        <f t="shared" si="122"/>
        <v>0</v>
      </c>
      <c r="H3951" s="48" t="e">
        <f t="shared" si="123"/>
        <v>#DIV/0!</v>
      </c>
      <c r="K3951" s="5"/>
    </row>
    <row r="3952" spans="3:11" x14ac:dyDescent="0.45">
      <c r="C3952" s="28"/>
      <c r="D3952" s="2"/>
      <c r="E3952" s="5"/>
      <c r="F3952" s="5"/>
      <c r="G3952" s="53">
        <f t="shared" si="122"/>
        <v>0</v>
      </c>
      <c r="H3952" s="48" t="e">
        <f t="shared" si="123"/>
        <v>#DIV/0!</v>
      </c>
      <c r="K3952" s="5"/>
    </row>
    <row r="3953" spans="3:11" x14ac:dyDescent="0.45">
      <c r="C3953" s="28"/>
      <c r="D3953" s="2"/>
      <c r="E3953" s="5"/>
      <c r="F3953" s="5"/>
      <c r="G3953" s="53">
        <f t="shared" si="122"/>
        <v>0</v>
      </c>
      <c r="H3953" s="48" t="e">
        <f t="shared" si="123"/>
        <v>#DIV/0!</v>
      </c>
      <c r="K3953" s="5"/>
    </row>
    <row r="3954" spans="3:11" x14ac:dyDescent="0.45">
      <c r="C3954" s="28"/>
      <c r="D3954" s="2"/>
      <c r="E3954" s="5"/>
      <c r="F3954" s="5"/>
      <c r="G3954" s="53">
        <f t="shared" si="122"/>
        <v>0</v>
      </c>
      <c r="H3954" s="48" t="e">
        <f t="shared" si="123"/>
        <v>#DIV/0!</v>
      </c>
      <c r="K3954" s="5"/>
    </row>
    <row r="3955" spans="3:11" x14ac:dyDescent="0.45">
      <c r="C3955" s="28"/>
      <c r="D3955" s="2"/>
      <c r="E3955" s="5"/>
      <c r="F3955" s="5"/>
      <c r="G3955" s="53">
        <f t="shared" si="122"/>
        <v>0</v>
      </c>
      <c r="H3955" s="48" t="e">
        <f t="shared" si="123"/>
        <v>#DIV/0!</v>
      </c>
      <c r="K3955" s="5"/>
    </row>
    <row r="3956" spans="3:11" x14ac:dyDescent="0.45">
      <c r="C3956" s="28"/>
      <c r="D3956" s="2"/>
      <c r="E3956" s="5"/>
      <c r="F3956" s="5"/>
      <c r="G3956" s="53">
        <f t="shared" si="122"/>
        <v>0</v>
      </c>
      <c r="H3956" s="48" t="e">
        <f t="shared" si="123"/>
        <v>#DIV/0!</v>
      </c>
      <c r="K3956" s="5"/>
    </row>
    <row r="3957" spans="3:11" x14ac:dyDescent="0.45">
      <c r="C3957" s="28"/>
      <c r="D3957" s="2"/>
      <c r="E3957" s="5"/>
      <c r="F3957" s="5"/>
      <c r="G3957" s="53">
        <f t="shared" si="122"/>
        <v>0</v>
      </c>
      <c r="H3957" s="48" t="e">
        <f t="shared" si="123"/>
        <v>#DIV/0!</v>
      </c>
      <c r="K3957" s="5"/>
    </row>
    <row r="3958" spans="3:11" x14ac:dyDescent="0.45">
      <c r="C3958" s="28"/>
      <c r="D3958" s="2"/>
      <c r="E3958" s="5"/>
      <c r="F3958" s="5"/>
      <c r="G3958" s="53">
        <f t="shared" si="122"/>
        <v>0</v>
      </c>
      <c r="H3958" s="48" t="e">
        <f t="shared" si="123"/>
        <v>#DIV/0!</v>
      </c>
      <c r="K3958" s="5"/>
    </row>
    <row r="3959" spans="3:11" x14ac:dyDescent="0.45">
      <c r="C3959" s="28"/>
      <c r="D3959" s="2"/>
      <c r="E3959" s="5"/>
      <c r="F3959" s="5"/>
      <c r="G3959" s="53">
        <f t="shared" si="122"/>
        <v>0</v>
      </c>
      <c r="H3959" s="48" t="e">
        <f t="shared" si="123"/>
        <v>#DIV/0!</v>
      </c>
      <c r="K3959" s="5"/>
    </row>
    <row r="3960" spans="3:11" x14ac:dyDescent="0.45">
      <c r="C3960" s="28"/>
      <c r="D3960" s="2"/>
      <c r="E3960" s="5"/>
      <c r="F3960" s="5"/>
      <c r="G3960" s="53">
        <f t="shared" si="122"/>
        <v>0</v>
      </c>
      <c r="H3960" s="48" t="e">
        <f t="shared" si="123"/>
        <v>#DIV/0!</v>
      </c>
      <c r="K3960" s="5"/>
    </row>
    <row r="3961" spans="3:11" x14ac:dyDescent="0.45">
      <c r="C3961" s="28"/>
      <c r="D3961" s="2"/>
      <c r="E3961" s="5"/>
      <c r="F3961" s="5"/>
      <c r="G3961" s="53">
        <f t="shared" si="122"/>
        <v>0</v>
      </c>
      <c r="H3961" s="48" t="e">
        <f t="shared" si="123"/>
        <v>#DIV/0!</v>
      </c>
      <c r="K3961" s="5"/>
    </row>
    <row r="3962" spans="3:11" x14ac:dyDescent="0.45">
      <c r="C3962" s="28"/>
      <c r="D3962" s="2"/>
      <c r="E3962" s="5"/>
      <c r="F3962" s="5"/>
      <c r="G3962" s="53">
        <f t="shared" si="122"/>
        <v>0</v>
      </c>
      <c r="H3962" s="48" t="e">
        <f t="shared" si="123"/>
        <v>#DIV/0!</v>
      </c>
      <c r="K3962" s="5"/>
    </row>
    <row r="3963" spans="3:11" x14ac:dyDescent="0.45">
      <c r="C3963" s="28"/>
      <c r="D3963" s="2"/>
      <c r="E3963" s="5"/>
      <c r="F3963" s="5"/>
      <c r="G3963" s="53">
        <f t="shared" si="122"/>
        <v>0</v>
      </c>
      <c r="H3963" s="48" t="e">
        <f t="shared" si="123"/>
        <v>#DIV/0!</v>
      </c>
      <c r="K3963" s="5"/>
    </row>
    <row r="3964" spans="3:11" x14ac:dyDescent="0.45">
      <c r="C3964" s="28"/>
      <c r="D3964" s="2"/>
      <c r="E3964" s="5"/>
      <c r="F3964" s="5"/>
      <c r="G3964" s="53">
        <f t="shared" si="122"/>
        <v>0</v>
      </c>
      <c r="H3964" s="48" t="e">
        <f t="shared" si="123"/>
        <v>#DIV/0!</v>
      </c>
      <c r="K3964" s="5"/>
    </row>
    <row r="3965" spans="3:11" x14ac:dyDescent="0.45">
      <c r="C3965" s="28"/>
      <c r="D3965" s="2"/>
      <c r="E3965" s="5"/>
      <c r="F3965" s="5"/>
      <c r="G3965" s="53">
        <f t="shared" si="122"/>
        <v>0</v>
      </c>
      <c r="H3965" s="48" t="e">
        <f t="shared" si="123"/>
        <v>#DIV/0!</v>
      </c>
      <c r="K3965" s="5"/>
    </row>
    <row r="3966" spans="3:11" x14ac:dyDescent="0.45">
      <c r="C3966" s="28"/>
      <c r="D3966" s="2"/>
      <c r="E3966" s="5"/>
      <c r="F3966" s="5"/>
      <c r="G3966" s="53">
        <f t="shared" si="122"/>
        <v>0</v>
      </c>
      <c r="H3966" s="48" t="e">
        <f t="shared" si="123"/>
        <v>#DIV/0!</v>
      </c>
      <c r="K3966" s="5"/>
    </row>
    <row r="3967" spans="3:11" x14ac:dyDescent="0.45">
      <c r="C3967" s="28"/>
      <c r="D3967" s="2"/>
      <c r="E3967" s="5"/>
      <c r="F3967" s="5"/>
      <c r="G3967" s="53">
        <f t="shared" si="122"/>
        <v>0</v>
      </c>
      <c r="H3967" s="48" t="e">
        <f t="shared" si="123"/>
        <v>#DIV/0!</v>
      </c>
      <c r="K3967" s="5"/>
    </row>
    <row r="3968" spans="3:11" x14ac:dyDescent="0.45">
      <c r="C3968" s="28"/>
      <c r="D3968" s="2"/>
      <c r="E3968" s="5"/>
      <c r="F3968" s="5"/>
      <c r="G3968" s="53">
        <f t="shared" si="122"/>
        <v>0</v>
      </c>
      <c r="H3968" s="48" t="e">
        <f t="shared" si="123"/>
        <v>#DIV/0!</v>
      </c>
      <c r="K3968" s="5"/>
    </row>
    <row r="3969" spans="3:11" x14ac:dyDescent="0.45">
      <c r="C3969" s="28"/>
      <c r="D3969" s="2"/>
      <c r="E3969" s="5"/>
      <c r="F3969" s="5"/>
      <c r="G3969" s="53">
        <f t="shared" si="122"/>
        <v>0</v>
      </c>
      <c r="H3969" s="48" t="e">
        <f t="shared" si="123"/>
        <v>#DIV/0!</v>
      </c>
      <c r="K3969" s="5"/>
    </row>
    <row r="3970" spans="3:11" x14ac:dyDescent="0.45">
      <c r="C3970" s="28"/>
      <c r="D3970" s="2"/>
      <c r="E3970" s="5"/>
      <c r="F3970" s="5"/>
      <c r="G3970" s="53">
        <f t="shared" si="122"/>
        <v>0</v>
      </c>
      <c r="H3970" s="48" t="e">
        <f t="shared" si="123"/>
        <v>#DIV/0!</v>
      </c>
      <c r="K3970" s="5"/>
    </row>
    <row r="3971" spans="3:11" x14ac:dyDescent="0.45">
      <c r="C3971" s="28"/>
      <c r="D3971" s="2"/>
      <c r="E3971" s="5"/>
      <c r="F3971" s="5"/>
      <c r="G3971" s="53">
        <f t="shared" si="122"/>
        <v>0</v>
      </c>
      <c r="H3971" s="48" t="e">
        <f t="shared" si="123"/>
        <v>#DIV/0!</v>
      </c>
      <c r="K3971" s="5"/>
    </row>
    <row r="3972" spans="3:11" x14ac:dyDescent="0.45">
      <c r="C3972" s="28"/>
      <c r="D3972" s="2"/>
      <c r="E3972" s="5"/>
      <c r="F3972" s="5"/>
      <c r="G3972" s="53">
        <f t="shared" si="122"/>
        <v>0</v>
      </c>
      <c r="H3972" s="48" t="e">
        <f t="shared" si="123"/>
        <v>#DIV/0!</v>
      </c>
      <c r="K3972" s="5"/>
    </row>
    <row r="3973" spans="3:11" x14ac:dyDescent="0.45">
      <c r="C3973" s="28"/>
      <c r="D3973" s="2"/>
      <c r="E3973" s="5"/>
      <c r="F3973" s="5"/>
      <c r="G3973" s="53">
        <f t="shared" si="122"/>
        <v>0</v>
      </c>
      <c r="H3973" s="48" t="e">
        <f t="shared" si="123"/>
        <v>#DIV/0!</v>
      </c>
      <c r="K3973" s="5"/>
    </row>
    <row r="3974" spans="3:11" x14ac:dyDescent="0.45">
      <c r="C3974" s="28"/>
      <c r="D3974" s="2"/>
      <c r="E3974" s="5"/>
      <c r="F3974" s="5"/>
      <c r="G3974" s="53">
        <f t="shared" si="122"/>
        <v>0</v>
      </c>
      <c r="H3974" s="48" t="e">
        <f t="shared" si="123"/>
        <v>#DIV/0!</v>
      </c>
      <c r="K3974" s="5"/>
    </row>
    <row r="3975" spans="3:11" x14ac:dyDescent="0.45">
      <c r="C3975" s="28"/>
      <c r="D3975" s="2"/>
      <c r="E3975" s="5"/>
      <c r="F3975" s="5"/>
      <c r="G3975" s="53">
        <f t="shared" si="122"/>
        <v>0</v>
      </c>
      <c r="H3975" s="48" t="e">
        <f t="shared" si="123"/>
        <v>#DIV/0!</v>
      </c>
      <c r="K3975" s="5"/>
    </row>
    <row r="3976" spans="3:11" x14ac:dyDescent="0.45">
      <c r="C3976" s="28"/>
      <c r="D3976" s="2"/>
      <c r="E3976" s="5"/>
      <c r="F3976" s="5"/>
      <c r="G3976" s="53">
        <f t="shared" si="122"/>
        <v>0</v>
      </c>
      <c r="H3976" s="48" t="e">
        <f t="shared" si="123"/>
        <v>#DIV/0!</v>
      </c>
      <c r="K3976" s="5"/>
    </row>
    <row r="3977" spans="3:11" x14ac:dyDescent="0.45">
      <c r="C3977" s="28"/>
      <c r="D3977" s="2"/>
      <c r="E3977" s="5"/>
      <c r="F3977" s="5"/>
      <c r="G3977" s="53">
        <f t="shared" si="122"/>
        <v>0</v>
      </c>
      <c r="H3977" s="48" t="e">
        <f t="shared" si="123"/>
        <v>#DIV/0!</v>
      </c>
      <c r="K3977" s="5"/>
    </row>
    <row r="3978" spans="3:11" x14ac:dyDescent="0.45">
      <c r="C3978" s="28"/>
      <c r="D3978" s="2"/>
      <c r="E3978" s="5"/>
      <c r="F3978" s="5"/>
      <c r="G3978" s="53">
        <f t="shared" si="122"/>
        <v>0</v>
      </c>
      <c r="H3978" s="48" t="e">
        <f t="shared" si="123"/>
        <v>#DIV/0!</v>
      </c>
      <c r="K3978" s="5"/>
    </row>
    <row r="3979" spans="3:11" x14ac:dyDescent="0.45">
      <c r="C3979" s="28"/>
      <c r="D3979" s="2"/>
      <c r="E3979" s="5"/>
      <c r="F3979" s="5"/>
      <c r="G3979" s="53">
        <f t="shared" si="122"/>
        <v>0</v>
      </c>
      <c r="H3979" s="48" t="e">
        <f t="shared" si="123"/>
        <v>#DIV/0!</v>
      </c>
      <c r="K3979" s="5"/>
    </row>
    <row r="3980" spans="3:11" x14ac:dyDescent="0.45">
      <c r="C3980" s="28"/>
      <c r="D3980" s="2"/>
      <c r="E3980" s="5"/>
      <c r="F3980" s="5"/>
      <c r="G3980" s="53">
        <f t="shared" si="122"/>
        <v>0</v>
      </c>
      <c r="H3980" s="48" t="e">
        <f t="shared" si="123"/>
        <v>#DIV/0!</v>
      </c>
      <c r="K3980" s="5"/>
    </row>
    <row r="3981" spans="3:11" x14ac:dyDescent="0.45">
      <c r="C3981" s="28"/>
      <c r="D3981" s="2"/>
      <c r="E3981" s="5"/>
      <c r="F3981" s="5"/>
      <c r="G3981" s="53">
        <f t="shared" si="122"/>
        <v>0</v>
      </c>
      <c r="H3981" s="48" t="e">
        <f t="shared" si="123"/>
        <v>#DIV/0!</v>
      </c>
      <c r="K3981" s="5"/>
    </row>
    <row r="3982" spans="3:11" x14ac:dyDescent="0.45">
      <c r="C3982" s="28"/>
      <c r="D3982" s="2"/>
      <c r="E3982" s="5"/>
      <c r="F3982" s="5"/>
      <c r="G3982" s="53">
        <f t="shared" si="122"/>
        <v>0</v>
      </c>
      <c r="H3982" s="48" t="e">
        <f t="shared" si="123"/>
        <v>#DIV/0!</v>
      </c>
      <c r="K3982" s="5"/>
    </row>
    <row r="3983" spans="3:11" x14ac:dyDescent="0.45">
      <c r="C3983" s="28"/>
      <c r="D3983" s="2"/>
      <c r="E3983" s="5"/>
      <c r="F3983" s="5"/>
      <c r="G3983" s="53">
        <f t="shared" si="122"/>
        <v>0</v>
      </c>
      <c r="H3983" s="48" t="e">
        <f t="shared" si="123"/>
        <v>#DIV/0!</v>
      </c>
      <c r="K3983" s="5"/>
    </row>
    <row r="3984" spans="3:11" x14ac:dyDescent="0.45">
      <c r="C3984" s="28"/>
      <c r="D3984" s="2"/>
      <c r="E3984" s="5"/>
      <c r="F3984" s="5"/>
      <c r="G3984" s="53">
        <f t="shared" si="122"/>
        <v>0</v>
      </c>
      <c r="H3984" s="48" t="e">
        <f t="shared" si="123"/>
        <v>#DIV/0!</v>
      </c>
      <c r="K3984" s="5"/>
    </row>
    <row r="3985" spans="3:11" x14ac:dyDescent="0.45">
      <c r="C3985" s="28"/>
      <c r="D3985" s="2"/>
      <c r="E3985" s="5"/>
      <c r="F3985" s="5"/>
      <c r="G3985" s="53">
        <f t="shared" si="122"/>
        <v>0</v>
      </c>
      <c r="H3985" s="48" t="e">
        <f t="shared" si="123"/>
        <v>#DIV/0!</v>
      </c>
      <c r="K3985" s="5"/>
    </row>
    <row r="3986" spans="3:11" x14ac:dyDescent="0.45">
      <c r="C3986" s="28"/>
      <c r="D3986" s="2"/>
      <c r="E3986" s="5"/>
      <c r="F3986" s="5"/>
      <c r="G3986" s="53">
        <f t="shared" si="122"/>
        <v>0</v>
      </c>
      <c r="H3986" s="48" t="e">
        <f t="shared" si="123"/>
        <v>#DIV/0!</v>
      </c>
      <c r="K3986" s="5"/>
    </row>
    <row r="3987" spans="3:11" x14ac:dyDescent="0.45">
      <c r="C3987" s="28"/>
      <c r="D3987" s="2"/>
      <c r="E3987" s="5"/>
      <c r="F3987" s="5"/>
      <c r="G3987" s="53">
        <f t="shared" si="122"/>
        <v>0</v>
      </c>
      <c r="H3987" s="48" t="e">
        <f t="shared" si="123"/>
        <v>#DIV/0!</v>
      </c>
      <c r="K3987" s="5"/>
    </row>
    <row r="3988" spans="3:11" x14ac:dyDescent="0.45">
      <c r="C3988" s="28"/>
      <c r="D3988" s="2"/>
      <c r="E3988" s="5"/>
      <c r="F3988" s="5"/>
      <c r="G3988" s="53">
        <f t="shared" si="122"/>
        <v>0</v>
      </c>
      <c r="H3988" s="48" t="e">
        <f t="shared" si="123"/>
        <v>#DIV/0!</v>
      </c>
      <c r="K3988" s="5"/>
    </row>
    <row r="3989" spans="3:11" x14ac:dyDescent="0.45">
      <c r="C3989" s="28"/>
      <c r="D3989" s="2"/>
      <c r="E3989" s="5"/>
      <c r="F3989" s="5"/>
      <c r="G3989" s="53">
        <f t="shared" si="122"/>
        <v>0</v>
      </c>
      <c r="H3989" s="48" t="e">
        <f t="shared" si="123"/>
        <v>#DIV/0!</v>
      </c>
      <c r="K3989" s="5"/>
    </row>
    <row r="3990" spans="3:11" x14ac:dyDescent="0.45">
      <c r="C3990" s="28"/>
      <c r="D3990" s="2"/>
      <c r="E3990" s="5"/>
      <c r="F3990" s="5"/>
      <c r="G3990" s="53">
        <f t="shared" si="122"/>
        <v>0</v>
      </c>
      <c r="H3990" s="48" t="e">
        <f t="shared" si="123"/>
        <v>#DIV/0!</v>
      </c>
      <c r="K3990" s="5"/>
    </row>
    <row r="3991" spans="3:11" x14ac:dyDescent="0.45">
      <c r="C3991" s="28"/>
      <c r="D3991" s="2"/>
      <c r="E3991" s="5"/>
      <c r="F3991" s="5"/>
      <c r="G3991" s="53">
        <f t="shared" si="122"/>
        <v>0</v>
      </c>
      <c r="H3991" s="48" t="e">
        <f t="shared" si="123"/>
        <v>#DIV/0!</v>
      </c>
      <c r="K3991" s="5"/>
    </row>
    <row r="3992" spans="3:11" x14ac:dyDescent="0.45">
      <c r="C3992" s="28"/>
      <c r="D3992" s="2"/>
      <c r="E3992" s="5"/>
      <c r="F3992" s="5"/>
      <c r="G3992" s="53">
        <f t="shared" si="122"/>
        <v>0</v>
      </c>
      <c r="H3992" s="48" t="e">
        <f t="shared" si="123"/>
        <v>#DIV/0!</v>
      </c>
      <c r="K3992" s="5"/>
    </row>
    <row r="3993" spans="3:11" x14ac:dyDescent="0.45">
      <c r="C3993" s="28"/>
      <c r="D3993" s="2"/>
      <c r="E3993" s="5"/>
      <c r="F3993" s="5"/>
      <c r="G3993" s="53">
        <f t="shared" si="122"/>
        <v>0</v>
      </c>
      <c r="H3993" s="48" t="e">
        <f t="shared" si="123"/>
        <v>#DIV/0!</v>
      </c>
      <c r="K3993" s="5"/>
    </row>
    <row r="3994" spans="3:11" x14ac:dyDescent="0.45">
      <c r="C3994" s="28"/>
      <c r="D3994" s="2"/>
      <c r="E3994" s="5"/>
      <c r="F3994" s="5"/>
      <c r="G3994" s="53">
        <f t="shared" si="122"/>
        <v>0</v>
      </c>
      <c r="H3994" s="48" t="e">
        <f t="shared" si="123"/>
        <v>#DIV/0!</v>
      </c>
      <c r="K3994" s="5"/>
    </row>
    <row r="3995" spans="3:11" x14ac:dyDescent="0.45">
      <c r="C3995" s="28"/>
      <c r="D3995" s="2"/>
      <c r="E3995" s="5"/>
      <c r="F3995" s="5"/>
      <c r="G3995" s="53">
        <f t="shared" si="122"/>
        <v>0</v>
      </c>
      <c r="H3995" s="48" t="e">
        <f t="shared" si="123"/>
        <v>#DIV/0!</v>
      </c>
      <c r="K3995" s="5"/>
    </row>
    <row r="3996" spans="3:11" x14ac:dyDescent="0.45">
      <c r="C3996" s="28"/>
      <c r="D3996" s="2"/>
      <c r="E3996" s="5"/>
      <c r="F3996" s="5"/>
      <c r="G3996" s="53">
        <f t="shared" si="122"/>
        <v>0</v>
      </c>
      <c r="H3996" s="48" t="e">
        <f t="shared" si="123"/>
        <v>#DIV/0!</v>
      </c>
      <c r="K3996" s="5"/>
    </row>
    <row r="3997" spans="3:11" x14ac:dyDescent="0.45">
      <c r="C3997" s="28"/>
      <c r="D3997" s="2"/>
      <c r="E3997" s="5"/>
      <c r="F3997" s="5"/>
      <c r="G3997" s="53">
        <f t="shared" si="122"/>
        <v>0</v>
      </c>
      <c r="H3997" s="48" t="e">
        <f t="shared" si="123"/>
        <v>#DIV/0!</v>
      </c>
      <c r="K3997" s="5"/>
    </row>
    <row r="3998" spans="3:11" x14ac:dyDescent="0.45">
      <c r="C3998" s="28"/>
      <c r="D3998" s="2"/>
      <c r="E3998" s="5"/>
      <c r="F3998" s="5"/>
      <c r="G3998" s="53">
        <f t="shared" si="122"/>
        <v>0</v>
      </c>
      <c r="H3998" s="48" t="e">
        <f t="shared" si="123"/>
        <v>#DIV/0!</v>
      </c>
      <c r="K3998" s="5"/>
    </row>
    <row r="3999" spans="3:11" x14ac:dyDescent="0.45">
      <c r="C3999" s="28"/>
      <c r="D3999" s="2"/>
      <c r="E3999" s="5"/>
      <c r="F3999" s="5"/>
      <c r="G3999" s="53">
        <f t="shared" si="122"/>
        <v>0</v>
      </c>
      <c r="H3999" s="48" t="e">
        <f t="shared" si="123"/>
        <v>#DIV/0!</v>
      </c>
      <c r="K3999" s="5"/>
    </row>
    <row r="4000" spans="3:11" x14ac:dyDescent="0.45">
      <c r="C4000" s="28"/>
      <c r="D4000" s="2"/>
      <c r="E4000" s="5"/>
      <c r="F4000" s="5"/>
      <c r="G4000" s="53">
        <f t="shared" si="122"/>
        <v>0</v>
      </c>
      <c r="H4000" s="48" t="e">
        <f t="shared" si="123"/>
        <v>#DIV/0!</v>
      </c>
      <c r="K4000" s="5"/>
    </row>
    <row r="4001" spans="3:11" x14ac:dyDescent="0.45">
      <c r="C4001" s="28"/>
      <c r="D4001" s="2"/>
      <c r="E4001" s="5"/>
      <c r="F4001" s="5"/>
      <c r="G4001" s="53">
        <f t="shared" si="122"/>
        <v>0</v>
      </c>
      <c r="H4001" s="48" t="e">
        <f t="shared" si="123"/>
        <v>#DIV/0!</v>
      </c>
      <c r="K4001" s="5"/>
    </row>
    <row r="4002" spans="3:11" x14ac:dyDescent="0.45">
      <c r="C4002" s="28"/>
      <c r="D4002" s="2"/>
      <c r="E4002" s="5"/>
      <c r="F4002" s="5"/>
      <c r="G4002" s="53">
        <f t="shared" si="122"/>
        <v>0</v>
      </c>
      <c r="H4002" s="48" t="e">
        <f t="shared" si="123"/>
        <v>#DIV/0!</v>
      </c>
      <c r="K4002" s="5"/>
    </row>
    <row r="4003" spans="3:11" x14ac:dyDescent="0.45">
      <c r="C4003" s="28"/>
      <c r="D4003" s="2"/>
      <c r="E4003" s="5"/>
      <c r="F4003" s="5"/>
      <c r="G4003" s="53">
        <f t="shared" si="122"/>
        <v>0</v>
      </c>
      <c r="H4003" s="48" t="e">
        <f t="shared" si="123"/>
        <v>#DIV/0!</v>
      </c>
      <c r="K4003" s="5"/>
    </row>
    <row r="4004" spans="3:11" x14ac:dyDescent="0.45">
      <c r="C4004" s="28"/>
      <c r="D4004" s="2"/>
      <c r="E4004" s="5"/>
      <c r="F4004" s="5"/>
      <c r="G4004" s="53">
        <f t="shared" si="122"/>
        <v>0</v>
      </c>
      <c r="H4004" s="48" t="e">
        <f t="shared" si="123"/>
        <v>#DIV/0!</v>
      </c>
      <c r="K4004" s="5"/>
    </row>
    <row r="4005" spans="3:11" x14ac:dyDescent="0.45">
      <c r="C4005" s="28"/>
      <c r="D4005" s="2"/>
      <c r="E4005" s="5"/>
      <c r="F4005" s="5"/>
      <c r="G4005" s="53">
        <f t="shared" si="122"/>
        <v>0</v>
      </c>
      <c r="H4005" s="48" t="e">
        <f t="shared" si="123"/>
        <v>#DIV/0!</v>
      </c>
      <c r="K4005" s="5"/>
    </row>
    <row r="4006" spans="3:11" x14ac:dyDescent="0.45">
      <c r="C4006" s="28"/>
      <c r="D4006" s="2"/>
      <c r="E4006" s="5"/>
      <c r="F4006" s="5"/>
      <c r="G4006" s="53">
        <f t="shared" si="122"/>
        <v>0</v>
      </c>
      <c r="H4006" s="48" t="e">
        <f t="shared" si="123"/>
        <v>#DIV/0!</v>
      </c>
      <c r="K4006" s="5"/>
    </row>
    <row r="4007" spans="3:11" x14ac:dyDescent="0.45">
      <c r="C4007" s="28"/>
      <c r="D4007" s="2"/>
      <c r="E4007" s="5"/>
      <c r="F4007" s="5"/>
      <c r="G4007" s="53">
        <f t="shared" ref="G4007:G4070" si="124">E4007-F4007</f>
        <v>0</v>
      </c>
      <c r="H4007" s="48" t="e">
        <f t="shared" ref="H4007:H4070" si="125">G4007/E4007</f>
        <v>#DIV/0!</v>
      </c>
      <c r="K4007" s="5"/>
    </row>
    <row r="4008" spans="3:11" x14ac:dyDescent="0.45">
      <c r="C4008" s="28"/>
      <c r="D4008" s="2"/>
      <c r="E4008" s="5"/>
      <c r="F4008" s="5"/>
      <c r="G4008" s="53">
        <f t="shared" si="124"/>
        <v>0</v>
      </c>
      <c r="H4008" s="48" t="e">
        <f t="shared" si="125"/>
        <v>#DIV/0!</v>
      </c>
      <c r="K4008" s="5"/>
    </row>
    <row r="4009" spans="3:11" x14ac:dyDescent="0.45">
      <c r="C4009" s="28"/>
      <c r="D4009" s="2"/>
      <c r="E4009" s="5"/>
      <c r="F4009" s="5"/>
      <c r="G4009" s="53">
        <f t="shared" si="124"/>
        <v>0</v>
      </c>
      <c r="H4009" s="48" t="e">
        <f t="shared" si="125"/>
        <v>#DIV/0!</v>
      </c>
      <c r="K4009" s="5"/>
    </row>
    <row r="4010" spans="3:11" x14ac:dyDescent="0.45">
      <c r="C4010" s="28"/>
      <c r="D4010" s="2"/>
      <c r="E4010" s="5"/>
      <c r="F4010" s="5"/>
      <c r="G4010" s="53">
        <f t="shared" si="124"/>
        <v>0</v>
      </c>
      <c r="H4010" s="48" t="e">
        <f t="shared" si="125"/>
        <v>#DIV/0!</v>
      </c>
      <c r="K4010" s="5"/>
    </row>
    <row r="4011" spans="3:11" x14ac:dyDescent="0.45">
      <c r="C4011" s="28"/>
      <c r="D4011" s="2"/>
      <c r="E4011" s="5"/>
      <c r="F4011" s="5"/>
      <c r="G4011" s="53">
        <f t="shared" si="124"/>
        <v>0</v>
      </c>
      <c r="H4011" s="48" t="e">
        <f t="shared" si="125"/>
        <v>#DIV/0!</v>
      </c>
      <c r="K4011" s="5"/>
    </row>
    <row r="4012" spans="3:11" x14ac:dyDescent="0.45">
      <c r="C4012" s="28"/>
      <c r="D4012" s="2"/>
      <c r="E4012" s="5"/>
      <c r="F4012" s="5"/>
      <c r="G4012" s="53">
        <f t="shared" si="124"/>
        <v>0</v>
      </c>
      <c r="H4012" s="48" t="e">
        <f t="shared" si="125"/>
        <v>#DIV/0!</v>
      </c>
      <c r="K4012" s="5"/>
    </row>
    <row r="4013" spans="3:11" x14ac:dyDescent="0.45">
      <c r="C4013" s="28"/>
      <c r="D4013" s="2"/>
      <c r="E4013" s="5"/>
      <c r="F4013" s="5"/>
      <c r="G4013" s="53">
        <f t="shared" si="124"/>
        <v>0</v>
      </c>
      <c r="H4013" s="48" t="e">
        <f t="shared" si="125"/>
        <v>#DIV/0!</v>
      </c>
      <c r="K4013" s="5"/>
    </row>
    <row r="4014" spans="3:11" x14ac:dyDescent="0.45">
      <c r="C4014" s="28"/>
      <c r="D4014" s="2"/>
      <c r="E4014" s="5"/>
      <c r="F4014" s="5"/>
      <c r="G4014" s="53">
        <f t="shared" si="124"/>
        <v>0</v>
      </c>
      <c r="H4014" s="48" t="e">
        <f t="shared" si="125"/>
        <v>#DIV/0!</v>
      </c>
      <c r="K4014" s="5"/>
    </row>
    <row r="4015" spans="3:11" x14ac:dyDescent="0.45">
      <c r="C4015" s="28"/>
      <c r="D4015" s="2"/>
      <c r="E4015" s="5"/>
      <c r="F4015" s="5"/>
      <c r="G4015" s="53">
        <f t="shared" si="124"/>
        <v>0</v>
      </c>
      <c r="H4015" s="48" t="e">
        <f t="shared" si="125"/>
        <v>#DIV/0!</v>
      </c>
      <c r="K4015" s="5"/>
    </row>
    <row r="4016" spans="3:11" x14ac:dyDescent="0.45">
      <c r="C4016" s="28"/>
      <c r="D4016" s="2"/>
      <c r="E4016" s="5"/>
      <c r="F4016" s="5"/>
      <c r="G4016" s="53">
        <f t="shared" si="124"/>
        <v>0</v>
      </c>
      <c r="H4016" s="48" t="e">
        <f t="shared" si="125"/>
        <v>#DIV/0!</v>
      </c>
      <c r="K4016" s="5"/>
    </row>
    <row r="4017" spans="3:11" x14ac:dyDescent="0.45">
      <c r="C4017" s="28"/>
      <c r="D4017" s="2"/>
      <c r="E4017" s="5"/>
      <c r="F4017" s="5"/>
      <c r="G4017" s="53">
        <f t="shared" si="124"/>
        <v>0</v>
      </c>
      <c r="H4017" s="48" t="e">
        <f t="shared" si="125"/>
        <v>#DIV/0!</v>
      </c>
      <c r="K4017" s="5"/>
    </row>
    <row r="4018" spans="3:11" x14ac:dyDescent="0.45">
      <c r="C4018" s="28"/>
      <c r="D4018" s="2"/>
      <c r="E4018" s="5"/>
      <c r="F4018" s="5"/>
      <c r="G4018" s="53">
        <f t="shared" si="124"/>
        <v>0</v>
      </c>
      <c r="H4018" s="48" t="e">
        <f t="shared" si="125"/>
        <v>#DIV/0!</v>
      </c>
      <c r="K4018" s="5"/>
    </row>
    <row r="4019" spans="3:11" x14ac:dyDescent="0.45">
      <c r="C4019" s="28"/>
      <c r="D4019" s="2"/>
      <c r="E4019" s="5"/>
      <c r="F4019" s="5"/>
      <c r="G4019" s="53">
        <f t="shared" si="124"/>
        <v>0</v>
      </c>
      <c r="H4019" s="48" t="e">
        <f t="shared" si="125"/>
        <v>#DIV/0!</v>
      </c>
      <c r="K4019" s="5"/>
    </row>
    <row r="4020" spans="3:11" x14ac:dyDescent="0.45">
      <c r="C4020" s="28"/>
      <c r="D4020" s="2"/>
      <c r="E4020" s="5"/>
      <c r="F4020" s="5"/>
      <c r="G4020" s="53">
        <f t="shared" si="124"/>
        <v>0</v>
      </c>
      <c r="H4020" s="48" t="e">
        <f t="shared" si="125"/>
        <v>#DIV/0!</v>
      </c>
      <c r="K4020" s="5"/>
    </row>
    <row r="4021" spans="3:11" x14ac:dyDescent="0.45">
      <c r="C4021" s="28"/>
      <c r="D4021" s="2"/>
      <c r="E4021" s="5"/>
      <c r="F4021" s="5"/>
      <c r="G4021" s="53">
        <f t="shared" si="124"/>
        <v>0</v>
      </c>
      <c r="H4021" s="48" t="e">
        <f t="shared" si="125"/>
        <v>#DIV/0!</v>
      </c>
      <c r="K4021" s="5"/>
    </row>
    <row r="4022" spans="3:11" x14ac:dyDescent="0.45">
      <c r="C4022" s="28"/>
      <c r="D4022" s="2"/>
      <c r="E4022" s="5"/>
      <c r="F4022" s="5"/>
      <c r="G4022" s="53">
        <f t="shared" si="124"/>
        <v>0</v>
      </c>
      <c r="H4022" s="48" t="e">
        <f t="shared" si="125"/>
        <v>#DIV/0!</v>
      </c>
      <c r="K4022" s="5"/>
    </row>
    <row r="4023" spans="3:11" x14ac:dyDescent="0.45">
      <c r="C4023" s="28"/>
      <c r="D4023" s="2"/>
      <c r="E4023" s="5"/>
      <c r="F4023" s="5"/>
      <c r="G4023" s="53">
        <f t="shared" si="124"/>
        <v>0</v>
      </c>
      <c r="H4023" s="48" t="e">
        <f t="shared" si="125"/>
        <v>#DIV/0!</v>
      </c>
      <c r="K4023" s="5"/>
    </row>
    <row r="4024" spans="3:11" x14ac:dyDescent="0.45">
      <c r="C4024" s="28"/>
      <c r="D4024" s="2"/>
      <c r="E4024" s="5"/>
      <c r="F4024" s="5"/>
      <c r="G4024" s="53">
        <f t="shared" si="124"/>
        <v>0</v>
      </c>
      <c r="H4024" s="48" t="e">
        <f t="shared" si="125"/>
        <v>#DIV/0!</v>
      </c>
      <c r="K4024" s="5"/>
    </row>
    <row r="4025" spans="3:11" x14ac:dyDescent="0.45">
      <c r="C4025" s="28"/>
      <c r="D4025" s="2"/>
      <c r="E4025" s="5"/>
      <c r="F4025" s="5"/>
      <c r="G4025" s="53">
        <f t="shared" si="124"/>
        <v>0</v>
      </c>
      <c r="H4025" s="48" t="e">
        <f t="shared" si="125"/>
        <v>#DIV/0!</v>
      </c>
      <c r="K4025" s="5"/>
    </row>
    <row r="4026" spans="3:11" x14ac:dyDescent="0.45">
      <c r="C4026" s="28"/>
      <c r="D4026" s="2"/>
      <c r="E4026" s="5"/>
      <c r="F4026" s="5"/>
      <c r="G4026" s="53">
        <f t="shared" si="124"/>
        <v>0</v>
      </c>
      <c r="H4026" s="48" t="e">
        <f t="shared" si="125"/>
        <v>#DIV/0!</v>
      </c>
      <c r="K4026" s="5"/>
    </row>
    <row r="4027" spans="3:11" x14ac:dyDescent="0.45">
      <c r="C4027" s="28"/>
      <c r="D4027" s="2"/>
      <c r="E4027" s="5"/>
      <c r="F4027" s="5"/>
      <c r="G4027" s="53">
        <f t="shared" si="124"/>
        <v>0</v>
      </c>
      <c r="H4027" s="48" t="e">
        <f t="shared" si="125"/>
        <v>#DIV/0!</v>
      </c>
      <c r="K4027" s="5"/>
    </row>
    <row r="4028" spans="3:11" x14ac:dyDescent="0.45">
      <c r="C4028" s="28"/>
      <c r="D4028" s="2"/>
      <c r="E4028" s="5"/>
      <c r="F4028" s="5"/>
      <c r="G4028" s="53">
        <f t="shared" si="124"/>
        <v>0</v>
      </c>
      <c r="H4028" s="48" t="e">
        <f t="shared" si="125"/>
        <v>#DIV/0!</v>
      </c>
      <c r="K4028" s="5"/>
    </row>
    <row r="4029" spans="3:11" x14ac:dyDescent="0.45">
      <c r="C4029" s="28"/>
      <c r="D4029" s="2"/>
      <c r="E4029" s="5"/>
      <c r="F4029" s="5"/>
      <c r="G4029" s="53">
        <f t="shared" si="124"/>
        <v>0</v>
      </c>
      <c r="H4029" s="48" t="e">
        <f t="shared" si="125"/>
        <v>#DIV/0!</v>
      </c>
      <c r="K4029" s="5"/>
    </row>
    <row r="4030" spans="3:11" x14ac:dyDescent="0.45">
      <c r="C4030" s="28"/>
      <c r="D4030" s="2"/>
      <c r="E4030" s="5"/>
      <c r="F4030" s="5"/>
      <c r="G4030" s="53">
        <f t="shared" si="124"/>
        <v>0</v>
      </c>
      <c r="H4030" s="48" t="e">
        <f t="shared" si="125"/>
        <v>#DIV/0!</v>
      </c>
      <c r="K4030" s="5"/>
    </row>
    <row r="4031" spans="3:11" x14ac:dyDescent="0.45">
      <c r="C4031" s="28"/>
      <c r="D4031" s="2"/>
      <c r="E4031" s="5"/>
      <c r="F4031" s="5"/>
      <c r="G4031" s="53">
        <f t="shared" si="124"/>
        <v>0</v>
      </c>
      <c r="H4031" s="48" t="e">
        <f t="shared" si="125"/>
        <v>#DIV/0!</v>
      </c>
      <c r="K4031" s="5"/>
    </row>
    <row r="4032" spans="3:11" x14ac:dyDescent="0.45">
      <c r="C4032" s="28"/>
      <c r="D4032" s="2"/>
      <c r="E4032" s="5"/>
      <c r="F4032" s="5"/>
      <c r="G4032" s="53">
        <f t="shared" si="124"/>
        <v>0</v>
      </c>
      <c r="H4032" s="48" t="e">
        <f t="shared" si="125"/>
        <v>#DIV/0!</v>
      </c>
      <c r="K4032" s="5"/>
    </row>
    <row r="4033" spans="3:11" x14ac:dyDescent="0.45">
      <c r="C4033" s="28"/>
      <c r="D4033" s="2"/>
      <c r="E4033" s="5"/>
      <c r="F4033" s="5"/>
      <c r="G4033" s="53">
        <f t="shared" si="124"/>
        <v>0</v>
      </c>
      <c r="H4033" s="48" t="e">
        <f t="shared" si="125"/>
        <v>#DIV/0!</v>
      </c>
      <c r="K4033" s="5"/>
    </row>
    <row r="4034" spans="3:11" x14ac:dyDescent="0.45">
      <c r="C4034" s="28"/>
      <c r="D4034" s="2"/>
      <c r="E4034" s="5"/>
      <c r="F4034" s="5"/>
      <c r="G4034" s="53">
        <f t="shared" si="124"/>
        <v>0</v>
      </c>
      <c r="H4034" s="48" t="e">
        <f t="shared" si="125"/>
        <v>#DIV/0!</v>
      </c>
      <c r="K4034" s="5"/>
    </row>
    <row r="4035" spans="3:11" x14ac:dyDescent="0.45">
      <c r="C4035" s="28"/>
      <c r="D4035" s="2"/>
      <c r="E4035" s="5"/>
      <c r="F4035" s="5"/>
      <c r="G4035" s="53">
        <f t="shared" si="124"/>
        <v>0</v>
      </c>
      <c r="H4035" s="48" t="e">
        <f t="shared" si="125"/>
        <v>#DIV/0!</v>
      </c>
      <c r="K4035" s="5"/>
    </row>
    <row r="4036" spans="3:11" x14ac:dyDescent="0.45">
      <c r="C4036" s="28"/>
      <c r="D4036" s="2"/>
      <c r="E4036" s="5"/>
      <c r="F4036" s="5"/>
      <c r="G4036" s="53">
        <f t="shared" si="124"/>
        <v>0</v>
      </c>
      <c r="H4036" s="48" t="e">
        <f t="shared" si="125"/>
        <v>#DIV/0!</v>
      </c>
      <c r="K4036" s="5"/>
    </row>
    <row r="4037" spans="3:11" x14ac:dyDescent="0.45">
      <c r="C4037" s="28"/>
      <c r="D4037" s="2"/>
      <c r="E4037" s="5"/>
      <c r="F4037" s="5"/>
      <c r="G4037" s="53">
        <f t="shared" si="124"/>
        <v>0</v>
      </c>
      <c r="H4037" s="48" t="e">
        <f t="shared" si="125"/>
        <v>#DIV/0!</v>
      </c>
      <c r="K4037" s="5"/>
    </row>
    <row r="4038" spans="3:11" x14ac:dyDescent="0.45">
      <c r="C4038" s="28"/>
      <c r="D4038" s="2"/>
      <c r="E4038" s="5"/>
      <c r="F4038" s="5"/>
      <c r="G4038" s="53">
        <f t="shared" si="124"/>
        <v>0</v>
      </c>
      <c r="H4038" s="48" t="e">
        <f t="shared" si="125"/>
        <v>#DIV/0!</v>
      </c>
      <c r="K4038" s="5"/>
    </row>
    <row r="4039" spans="3:11" x14ac:dyDescent="0.45">
      <c r="C4039" s="28"/>
      <c r="D4039" s="2"/>
      <c r="E4039" s="5"/>
      <c r="F4039" s="5"/>
      <c r="G4039" s="53">
        <f t="shared" si="124"/>
        <v>0</v>
      </c>
      <c r="H4039" s="48" t="e">
        <f t="shared" si="125"/>
        <v>#DIV/0!</v>
      </c>
      <c r="K4039" s="5"/>
    </row>
    <row r="4040" spans="3:11" x14ac:dyDescent="0.45">
      <c r="C4040" s="28"/>
      <c r="D4040" s="2"/>
      <c r="E4040" s="5"/>
      <c r="F4040" s="5"/>
      <c r="G4040" s="53">
        <f t="shared" si="124"/>
        <v>0</v>
      </c>
      <c r="H4040" s="48" t="e">
        <f t="shared" si="125"/>
        <v>#DIV/0!</v>
      </c>
      <c r="K4040" s="5"/>
    </row>
    <row r="4041" spans="3:11" x14ac:dyDescent="0.45">
      <c r="C4041" s="28"/>
      <c r="D4041" s="2"/>
      <c r="E4041" s="5"/>
      <c r="F4041" s="5"/>
      <c r="G4041" s="53">
        <f t="shared" si="124"/>
        <v>0</v>
      </c>
      <c r="H4041" s="48" t="e">
        <f t="shared" si="125"/>
        <v>#DIV/0!</v>
      </c>
      <c r="K4041" s="5"/>
    </row>
    <row r="4042" spans="3:11" x14ac:dyDescent="0.45">
      <c r="C4042" s="28"/>
      <c r="D4042" s="2"/>
      <c r="E4042" s="5"/>
      <c r="F4042" s="5"/>
      <c r="G4042" s="53">
        <f t="shared" si="124"/>
        <v>0</v>
      </c>
      <c r="H4042" s="48" t="e">
        <f t="shared" si="125"/>
        <v>#DIV/0!</v>
      </c>
      <c r="K4042" s="5"/>
    </row>
    <row r="4043" spans="3:11" x14ac:dyDescent="0.45">
      <c r="C4043" s="28"/>
      <c r="D4043" s="2"/>
      <c r="E4043" s="5"/>
      <c r="F4043" s="5"/>
      <c r="G4043" s="53">
        <f t="shared" si="124"/>
        <v>0</v>
      </c>
      <c r="H4043" s="48" t="e">
        <f t="shared" si="125"/>
        <v>#DIV/0!</v>
      </c>
      <c r="K4043" s="5"/>
    </row>
    <row r="4044" spans="3:11" x14ac:dyDescent="0.45">
      <c r="C4044" s="28"/>
      <c r="D4044" s="2"/>
      <c r="E4044" s="5"/>
      <c r="F4044" s="5"/>
      <c r="G4044" s="53">
        <f t="shared" si="124"/>
        <v>0</v>
      </c>
      <c r="H4044" s="48" t="e">
        <f t="shared" si="125"/>
        <v>#DIV/0!</v>
      </c>
      <c r="K4044" s="5"/>
    </row>
    <row r="4045" spans="3:11" x14ac:dyDescent="0.45">
      <c r="C4045" s="28"/>
      <c r="D4045" s="2"/>
      <c r="E4045" s="5"/>
      <c r="F4045" s="5"/>
      <c r="G4045" s="53">
        <f t="shared" si="124"/>
        <v>0</v>
      </c>
      <c r="H4045" s="48" t="e">
        <f t="shared" si="125"/>
        <v>#DIV/0!</v>
      </c>
      <c r="K4045" s="5"/>
    </row>
    <row r="4046" spans="3:11" x14ac:dyDescent="0.45">
      <c r="C4046" s="28"/>
      <c r="D4046" s="2"/>
      <c r="E4046" s="5"/>
      <c r="F4046" s="5"/>
      <c r="G4046" s="53">
        <f t="shared" si="124"/>
        <v>0</v>
      </c>
      <c r="H4046" s="48" t="e">
        <f t="shared" si="125"/>
        <v>#DIV/0!</v>
      </c>
      <c r="K4046" s="5"/>
    </row>
    <row r="4047" spans="3:11" x14ac:dyDescent="0.45">
      <c r="C4047" s="28"/>
      <c r="D4047" s="2"/>
      <c r="E4047" s="5"/>
      <c r="F4047" s="5"/>
      <c r="G4047" s="53">
        <f t="shared" si="124"/>
        <v>0</v>
      </c>
      <c r="H4047" s="48" t="e">
        <f t="shared" si="125"/>
        <v>#DIV/0!</v>
      </c>
      <c r="K4047" s="5"/>
    </row>
    <row r="4048" spans="3:11" x14ac:dyDescent="0.45">
      <c r="C4048" s="28"/>
      <c r="D4048" s="2"/>
      <c r="E4048" s="5"/>
      <c r="F4048" s="5"/>
      <c r="G4048" s="53">
        <f t="shared" si="124"/>
        <v>0</v>
      </c>
      <c r="H4048" s="48" t="e">
        <f t="shared" si="125"/>
        <v>#DIV/0!</v>
      </c>
      <c r="K4048" s="5"/>
    </row>
    <row r="4049" spans="3:11" x14ac:dyDescent="0.45">
      <c r="C4049" s="28"/>
      <c r="D4049" s="2"/>
      <c r="E4049" s="5"/>
      <c r="F4049" s="5"/>
      <c r="G4049" s="53">
        <f t="shared" si="124"/>
        <v>0</v>
      </c>
      <c r="H4049" s="48" t="e">
        <f t="shared" si="125"/>
        <v>#DIV/0!</v>
      </c>
      <c r="K4049" s="5"/>
    </row>
    <row r="4050" spans="3:11" x14ac:dyDescent="0.45">
      <c r="C4050" s="28"/>
      <c r="D4050" s="2"/>
      <c r="E4050" s="5"/>
      <c r="F4050" s="5"/>
      <c r="G4050" s="53">
        <f t="shared" si="124"/>
        <v>0</v>
      </c>
      <c r="H4050" s="48" t="e">
        <f t="shared" si="125"/>
        <v>#DIV/0!</v>
      </c>
      <c r="K4050" s="5"/>
    </row>
    <row r="4051" spans="3:11" x14ac:dyDescent="0.45">
      <c r="C4051" s="28"/>
      <c r="D4051" s="2"/>
      <c r="E4051" s="5"/>
      <c r="F4051" s="5"/>
      <c r="G4051" s="53">
        <f t="shared" si="124"/>
        <v>0</v>
      </c>
      <c r="H4051" s="48" t="e">
        <f t="shared" si="125"/>
        <v>#DIV/0!</v>
      </c>
      <c r="K4051" s="5"/>
    </row>
    <row r="4052" spans="3:11" x14ac:dyDescent="0.45">
      <c r="C4052" s="28"/>
      <c r="D4052" s="2"/>
      <c r="E4052" s="5"/>
      <c r="F4052" s="5"/>
      <c r="G4052" s="53">
        <f t="shared" si="124"/>
        <v>0</v>
      </c>
      <c r="H4052" s="48" t="e">
        <f t="shared" si="125"/>
        <v>#DIV/0!</v>
      </c>
      <c r="K4052" s="5"/>
    </row>
    <row r="4053" spans="3:11" x14ac:dyDescent="0.45">
      <c r="C4053" s="28"/>
      <c r="D4053" s="2"/>
      <c r="E4053" s="5"/>
      <c r="F4053" s="5"/>
      <c r="G4053" s="53">
        <f t="shared" si="124"/>
        <v>0</v>
      </c>
      <c r="H4053" s="48" t="e">
        <f t="shared" si="125"/>
        <v>#DIV/0!</v>
      </c>
      <c r="K4053" s="5"/>
    </row>
    <row r="4054" spans="3:11" x14ac:dyDescent="0.45">
      <c r="C4054" s="28"/>
      <c r="D4054" s="2"/>
      <c r="E4054" s="5"/>
      <c r="F4054" s="5"/>
      <c r="G4054" s="53">
        <f t="shared" si="124"/>
        <v>0</v>
      </c>
      <c r="H4054" s="48" t="e">
        <f t="shared" si="125"/>
        <v>#DIV/0!</v>
      </c>
      <c r="K4054" s="5"/>
    </row>
    <row r="4055" spans="3:11" x14ac:dyDescent="0.45">
      <c r="C4055" s="28"/>
      <c r="D4055" s="2"/>
      <c r="E4055" s="5"/>
      <c r="F4055" s="5"/>
      <c r="G4055" s="53">
        <f t="shared" si="124"/>
        <v>0</v>
      </c>
      <c r="H4055" s="48" t="e">
        <f t="shared" si="125"/>
        <v>#DIV/0!</v>
      </c>
      <c r="K4055" s="5"/>
    </row>
    <row r="4056" spans="3:11" x14ac:dyDescent="0.45">
      <c r="C4056" s="28"/>
      <c r="D4056" s="2"/>
      <c r="E4056" s="5"/>
      <c r="F4056" s="5"/>
      <c r="G4056" s="53">
        <f t="shared" si="124"/>
        <v>0</v>
      </c>
      <c r="H4056" s="48" t="e">
        <f t="shared" si="125"/>
        <v>#DIV/0!</v>
      </c>
      <c r="K4056" s="5"/>
    </row>
    <row r="4057" spans="3:11" x14ac:dyDescent="0.45">
      <c r="C4057" s="28"/>
      <c r="D4057" s="2"/>
      <c r="E4057" s="5"/>
      <c r="F4057" s="5"/>
      <c r="G4057" s="53">
        <f t="shared" si="124"/>
        <v>0</v>
      </c>
      <c r="H4057" s="48" t="e">
        <f t="shared" si="125"/>
        <v>#DIV/0!</v>
      </c>
      <c r="K4057" s="5"/>
    </row>
    <row r="4058" spans="3:11" x14ac:dyDescent="0.45">
      <c r="C4058" s="28"/>
      <c r="D4058" s="2"/>
      <c r="E4058" s="5"/>
      <c r="F4058" s="5"/>
      <c r="G4058" s="53">
        <f t="shared" si="124"/>
        <v>0</v>
      </c>
      <c r="H4058" s="48" t="e">
        <f t="shared" si="125"/>
        <v>#DIV/0!</v>
      </c>
      <c r="K4058" s="5"/>
    </row>
    <row r="4059" spans="3:11" x14ac:dyDescent="0.45">
      <c r="C4059" s="28"/>
      <c r="D4059" s="2"/>
      <c r="E4059" s="5"/>
      <c r="F4059" s="5"/>
      <c r="G4059" s="53">
        <f t="shared" si="124"/>
        <v>0</v>
      </c>
      <c r="H4059" s="48" t="e">
        <f t="shared" si="125"/>
        <v>#DIV/0!</v>
      </c>
      <c r="K4059" s="5"/>
    </row>
    <row r="4060" spans="3:11" x14ac:dyDescent="0.45">
      <c r="C4060" s="28"/>
      <c r="D4060" s="2"/>
      <c r="E4060" s="5"/>
      <c r="F4060" s="5"/>
      <c r="G4060" s="53">
        <f t="shared" si="124"/>
        <v>0</v>
      </c>
      <c r="H4060" s="48" t="e">
        <f t="shared" si="125"/>
        <v>#DIV/0!</v>
      </c>
      <c r="K4060" s="5"/>
    </row>
    <row r="4061" spans="3:11" x14ac:dyDescent="0.45">
      <c r="C4061" s="28"/>
      <c r="D4061" s="2"/>
      <c r="E4061" s="5"/>
      <c r="F4061" s="5"/>
      <c r="G4061" s="53">
        <f t="shared" si="124"/>
        <v>0</v>
      </c>
      <c r="H4061" s="48" t="e">
        <f t="shared" si="125"/>
        <v>#DIV/0!</v>
      </c>
      <c r="K4061" s="5"/>
    </row>
    <row r="4062" spans="3:11" x14ac:dyDescent="0.45">
      <c r="C4062" s="28"/>
      <c r="D4062" s="2"/>
      <c r="E4062" s="5"/>
      <c r="F4062" s="5"/>
      <c r="G4062" s="53">
        <f t="shared" si="124"/>
        <v>0</v>
      </c>
      <c r="H4062" s="48" t="e">
        <f t="shared" si="125"/>
        <v>#DIV/0!</v>
      </c>
      <c r="K4062" s="5"/>
    </row>
    <row r="4063" spans="3:11" x14ac:dyDescent="0.45">
      <c r="C4063" s="28"/>
      <c r="D4063" s="2"/>
      <c r="E4063" s="5"/>
      <c r="F4063" s="5"/>
      <c r="G4063" s="53">
        <f t="shared" si="124"/>
        <v>0</v>
      </c>
      <c r="H4063" s="48" t="e">
        <f t="shared" si="125"/>
        <v>#DIV/0!</v>
      </c>
      <c r="K4063" s="5"/>
    </row>
    <row r="4064" spans="3:11" x14ac:dyDescent="0.45">
      <c r="C4064" s="28"/>
      <c r="D4064" s="2"/>
      <c r="E4064" s="5"/>
      <c r="F4064" s="5"/>
      <c r="G4064" s="53">
        <f t="shared" si="124"/>
        <v>0</v>
      </c>
      <c r="H4064" s="48" t="e">
        <f t="shared" si="125"/>
        <v>#DIV/0!</v>
      </c>
      <c r="K4064" s="5"/>
    </row>
    <row r="4065" spans="3:11" x14ac:dyDescent="0.45">
      <c r="C4065" s="28"/>
      <c r="D4065" s="2"/>
      <c r="E4065" s="5"/>
      <c r="F4065" s="5"/>
      <c r="G4065" s="53">
        <f t="shared" si="124"/>
        <v>0</v>
      </c>
      <c r="H4065" s="48" t="e">
        <f t="shared" si="125"/>
        <v>#DIV/0!</v>
      </c>
      <c r="K4065" s="5"/>
    </row>
    <row r="4066" spans="3:11" x14ac:dyDescent="0.45">
      <c r="C4066" s="28"/>
      <c r="D4066" s="2"/>
      <c r="E4066" s="5"/>
      <c r="F4066" s="5"/>
      <c r="G4066" s="53">
        <f t="shared" si="124"/>
        <v>0</v>
      </c>
      <c r="H4066" s="48" t="e">
        <f t="shared" si="125"/>
        <v>#DIV/0!</v>
      </c>
      <c r="K4066" s="5"/>
    </row>
    <row r="4067" spans="3:11" x14ac:dyDescent="0.45">
      <c r="C4067" s="28"/>
      <c r="D4067" s="2"/>
      <c r="E4067" s="5"/>
      <c r="F4067" s="5"/>
      <c r="G4067" s="53">
        <f t="shared" si="124"/>
        <v>0</v>
      </c>
      <c r="H4067" s="48" t="e">
        <f t="shared" si="125"/>
        <v>#DIV/0!</v>
      </c>
      <c r="K4067" s="5"/>
    </row>
    <row r="4068" spans="3:11" x14ac:dyDescent="0.45">
      <c r="C4068" s="28"/>
      <c r="D4068" s="2"/>
      <c r="E4068" s="5"/>
      <c r="F4068" s="5"/>
      <c r="G4068" s="53">
        <f t="shared" si="124"/>
        <v>0</v>
      </c>
      <c r="H4068" s="48" t="e">
        <f t="shared" si="125"/>
        <v>#DIV/0!</v>
      </c>
      <c r="K4068" s="5"/>
    </row>
    <row r="4069" spans="3:11" x14ac:dyDescent="0.45">
      <c r="C4069" s="28"/>
      <c r="D4069" s="2"/>
      <c r="E4069" s="5"/>
      <c r="F4069" s="5"/>
      <c r="G4069" s="53">
        <f t="shared" si="124"/>
        <v>0</v>
      </c>
      <c r="H4069" s="48" t="e">
        <f t="shared" si="125"/>
        <v>#DIV/0!</v>
      </c>
      <c r="K4069" s="5"/>
    </row>
    <row r="4070" spans="3:11" x14ac:dyDescent="0.45">
      <c r="C4070" s="28"/>
      <c r="D4070" s="2"/>
      <c r="E4070" s="5"/>
      <c r="F4070" s="5"/>
      <c r="G4070" s="53">
        <f t="shared" si="124"/>
        <v>0</v>
      </c>
      <c r="H4070" s="48" t="e">
        <f t="shared" si="125"/>
        <v>#DIV/0!</v>
      </c>
      <c r="K4070" s="5"/>
    </row>
    <row r="4071" spans="3:11" x14ac:dyDescent="0.45">
      <c r="C4071" s="28"/>
      <c r="D4071" s="2"/>
      <c r="E4071" s="5"/>
      <c r="F4071" s="5"/>
      <c r="G4071" s="53">
        <f t="shared" ref="G4071:G4134" si="126">E4071-F4071</f>
        <v>0</v>
      </c>
      <c r="H4071" s="48" t="e">
        <f t="shared" ref="H4071:H4134" si="127">G4071/E4071</f>
        <v>#DIV/0!</v>
      </c>
      <c r="K4071" s="5"/>
    </row>
    <row r="4072" spans="3:11" x14ac:dyDescent="0.45">
      <c r="C4072" s="28"/>
      <c r="D4072" s="2"/>
      <c r="E4072" s="5"/>
      <c r="F4072" s="5"/>
      <c r="G4072" s="53">
        <f t="shared" si="126"/>
        <v>0</v>
      </c>
      <c r="H4072" s="48" t="e">
        <f t="shared" si="127"/>
        <v>#DIV/0!</v>
      </c>
      <c r="K4072" s="5"/>
    </row>
    <row r="4073" spans="3:11" x14ac:dyDescent="0.45">
      <c r="C4073" s="28"/>
      <c r="D4073" s="2"/>
      <c r="E4073" s="5"/>
      <c r="F4073" s="5"/>
      <c r="G4073" s="53">
        <f t="shared" si="126"/>
        <v>0</v>
      </c>
      <c r="H4073" s="48" t="e">
        <f t="shared" si="127"/>
        <v>#DIV/0!</v>
      </c>
      <c r="K4073" s="5"/>
    </row>
    <row r="4074" spans="3:11" x14ac:dyDescent="0.45">
      <c r="C4074" s="28"/>
      <c r="D4074" s="2"/>
      <c r="E4074" s="5"/>
      <c r="F4074" s="5"/>
      <c r="G4074" s="53">
        <f t="shared" si="126"/>
        <v>0</v>
      </c>
      <c r="H4074" s="48" t="e">
        <f t="shared" si="127"/>
        <v>#DIV/0!</v>
      </c>
      <c r="K4074" s="5"/>
    </row>
    <row r="4075" spans="3:11" x14ac:dyDescent="0.45">
      <c r="C4075" s="28"/>
      <c r="D4075" s="2"/>
      <c r="E4075" s="5"/>
      <c r="F4075" s="5"/>
      <c r="G4075" s="53">
        <f t="shared" si="126"/>
        <v>0</v>
      </c>
      <c r="H4075" s="48" t="e">
        <f t="shared" si="127"/>
        <v>#DIV/0!</v>
      </c>
      <c r="K4075" s="5"/>
    </row>
    <row r="4076" spans="3:11" x14ac:dyDescent="0.45">
      <c r="C4076" s="28"/>
      <c r="D4076" s="2"/>
      <c r="E4076" s="5"/>
      <c r="F4076" s="5"/>
      <c r="G4076" s="53">
        <f t="shared" si="126"/>
        <v>0</v>
      </c>
      <c r="H4076" s="48" t="e">
        <f t="shared" si="127"/>
        <v>#DIV/0!</v>
      </c>
      <c r="K4076" s="5"/>
    </row>
    <row r="4077" spans="3:11" x14ac:dyDescent="0.45">
      <c r="C4077" s="28"/>
      <c r="D4077" s="2"/>
      <c r="E4077" s="5"/>
      <c r="F4077" s="5"/>
      <c r="G4077" s="53">
        <f t="shared" si="126"/>
        <v>0</v>
      </c>
      <c r="H4077" s="48" t="e">
        <f t="shared" si="127"/>
        <v>#DIV/0!</v>
      </c>
      <c r="K4077" s="5"/>
    </row>
    <row r="4078" spans="3:11" x14ac:dyDescent="0.45">
      <c r="C4078" s="28"/>
      <c r="D4078" s="2"/>
      <c r="E4078" s="5"/>
      <c r="F4078" s="5"/>
      <c r="G4078" s="53">
        <f t="shared" si="126"/>
        <v>0</v>
      </c>
      <c r="H4078" s="48" t="e">
        <f t="shared" si="127"/>
        <v>#DIV/0!</v>
      </c>
      <c r="K4078" s="5"/>
    </row>
    <row r="4079" spans="3:11" x14ac:dyDescent="0.45">
      <c r="C4079" s="28"/>
      <c r="D4079" s="2"/>
      <c r="E4079" s="5"/>
      <c r="F4079" s="5"/>
      <c r="G4079" s="53">
        <f t="shared" si="126"/>
        <v>0</v>
      </c>
      <c r="H4079" s="48" t="e">
        <f t="shared" si="127"/>
        <v>#DIV/0!</v>
      </c>
      <c r="K4079" s="5"/>
    </row>
    <row r="4080" spans="3:11" x14ac:dyDescent="0.45">
      <c r="C4080" s="28"/>
      <c r="D4080" s="2"/>
      <c r="E4080" s="5"/>
      <c r="F4080" s="5"/>
      <c r="G4080" s="53">
        <f t="shared" si="126"/>
        <v>0</v>
      </c>
      <c r="H4080" s="48" t="e">
        <f t="shared" si="127"/>
        <v>#DIV/0!</v>
      </c>
      <c r="K4080" s="5"/>
    </row>
    <row r="4081" spans="3:11" x14ac:dyDescent="0.45">
      <c r="C4081" s="28"/>
      <c r="D4081" s="2"/>
      <c r="E4081" s="5"/>
      <c r="F4081" s="5"/>
      <c r="G4081" s="53">
        <f t="shared" si="126"/>
        <v>0</v>
      </c>
      <c r="H4081" s="48" t="e">
        <f t="shared" si="127"/>
        <v>#DIV/0!</v>
      </c>
      <c r="K4081" s="5"/>
    </row>
    <row r="4082" spans="3:11" x14ac:dyDescent="0.45">
      <c r="C4082" s="28"/>
      <c r="D4082" s="2"/>
      <c r="E4082" s="5"/>
      <c r="F4082" s="5"/>
      <c r="G4082" s="53">
        <f t="shared" si="126"/>
        <v>0</v>
      </c>
      <c r="H4082" s="48" t="e">
        <f t="shared" si="127"/>
        <v>#DIV/0!</v>
      </c>
      <c r="K4082" s="5"/>
    </row>
    <row r="4083" spans="3:11" x14ac:dyDescent="0.45">
      <c r="C4083" s="28"/>
      <c r="D4083" s="2"/>
      <c r="E4083" s="5"/>
      <c r="F4083" s="5"/>
      <c r="G4083" s="53">
        <f t="shared" si="126"/>
        <v>0</v>
      </c>
      <c r="H4083" s="48" t="e">
        <f t="shared" si="127"/>
        <v>#DIV/0!</v>
      </c>
      <c r="K4083" s="5"/>
    </row>
    <row r="4084" spans="3:11" x14ac:dyDescent="0.45">
      <c r="C4084" s="28"/>
      <c r="D4084" s="2"/>
      <c r="E4084" s="5"/>
      <c r="F4084" s="5"/>
      <c r="G4084" s="53">
        <f t="shared" si="126"/>
        <v>0</v>
      </c>
      <c r="H4084" s="48" t="e">
        <f t="shared" si="127"/>
        <v>#DIV/0!</v>
      </c>
      <c r="K4084" s="5"/>
    </row>
    <row r="4085" spans="3:11" x14ac:dyDescent="0.45">
      <c r="C4085" s="28"/>
      <c r="D4085" s="2"/>
      <c r="E4085" s="5"/>
      <c r="F4085" s="5"/>
      <c r="G4085" s="53">
        <f t="shared" si="126"/>
        <v>0</v>
      </c>
      <c r="H4085" s="48" t="e">
        <f t="shared" si="127"/>
        <v>#DIV/0!</v>
      </c>
      <c r="K4085" s="5"/>
    </row>
    <row r="4086" spans="3:11" x14ac:dyDescent="0.45">
      <c r="C4086" s="28"/>
      <c r="D4086" s="2"/>
      <c r="E4086" s="5"/>
      <c r="F4086" s="5"/>
      <c r="G4086" s="53">
        <f t="shared" si="126"/>
        <v>0</v>
      </c>
      <c r="H4086" s="48" t="e">
        <f t="shared" si="127"/>
        <v>#DIV/0!</v>
      </c>
      <c r="K4086" s="5"/>
    </row>
    <row r="4087" spans="3:11" x14ac:dyDescent="0.45">
      <c r="C4087" s="28"/>
      <c r="D4087" s="2"/>
      <c r="E4087" s="5"/>
      <c r="F4087" s="5"/>
      <c r="G4087" s="53">
        <f t="shared" si="126"/>
        <v>0</v>
      </c>
      <c r="H4087" s="48" t="e">
        <f t="shared" si="127"/>
        <v>#DIV/0!</v>
      </c>
      <c r="K4087" s="5"/>
    </row>
    <row r="4088" spans="3:11" x14ac:dyDescent="0.45">
      <c r="C4088" s="28"/>
      <c r="D4088" s="2"/>
      <c r="E4088" s="5"/>
      <c r="F4088" s="5"/>
      <c r="G4088" s="53">
        <f t="shared" si="126"/>
        <v>0</v>
      </c>
      <c r="H4088" s="48" t="e">
        <f t="shared" si="127"/>
        <v>#DIV/0!</v>
      </c>
      <c r="K4088" s="5"/>
    </row>
    <row r="4089" spans="3:11" x14ac:dyDescent="0.45">
      <c r="C4089" s="28"/>
      <c r="D4089" s="2"/>
      <c r="E4089" s="5"/>
      <c r="F4089" s="5"/>
      <c r="G4089" s="53">
        <f t="shared" si="126"/>
        <v>0</v>
      </c>
      <c r="H4089" s="48" t="e">
        <f t="shared" si="127"/>
        <v>#DIV/0!</v>
      </c>
      <c r="K4089" s="5"/>
    </row>
    <row r="4090" spans="3:11" x14ac:dyDescent="0.45">
      <c r="C4090" s="28"/>
      <c r="D4090" s="2"/>
      <c r="E4090" s="5"/>
      <c r="F4090" s="5"/>
      <c r="G4090" s="53">
        <f t="shared" si="126"/>
        <v>0</v>
      </c>
      <c r="H4090" s="48" t="e">
        <f t="shared" si="127"/>
        <v>#DIV/0!</v>
      </c>
      <c r="K4090" s="5"/>
    </row>
    <row r="4091" spans="3:11" x14ac:dyDescent="0.45">
      <c r="C4091" s="28"/>
      <c r="D4091" s="2"/>
      <c r="E4091" s="5"/>
      <c r="F4091" s="5"/>
      <c r="G4091" s="53">
        <f t="shared" si="126"/>
        <v>0</v>
      </c>
      <c r="H4091" s="48" t="e">
        <f t="shared" si="127"/>
        <v>#DIV/0!</v>
      </c>
      <c r="K4091" s="5"/>
    </row>
    <row r="4092" spans="3:11" x14ac:dyDescent="0.45">
      <c r="C4092" s="28"/>
      <c r="D4092" s="2"/>
      <c r="E4092" s="5"/>
      <c r="F4092" s="5"/>
      <c r="G4092" s="53">
        <f t="shared" si="126"/>
        <v>0</v>
      </c>
      <c r="H4092" s="48" t="e">
        <f t="shared" si="127"/>
        <v>#DIV/0!</v>
      </c>
      <c r="K4092" s="5"/>
    </row>
    <row r="4093" spans="3:11" x14ac:dyDescent="0.45">
      <c r="C4093" s="28"/>
      <c r="D4093" s="2"/>
      <c r="E4093" s="5"/>
      <c r="F4093" s="5"/>
      <c r="G4093" s="53">
        <f t="shared" si="126"/>
        <v>0</v>
      </c>
      <c r="H4093" s="48" t="e">
        <f t="shared" si="127"/>
        <v>#DIV/0!</v>
      </c>
      <c r="K4093" s="5"/>
    </row>
    <row r="4094" spans="3:11" x14ac:dyDescent="0.45">
      <c r="C4094" s="28"/>
      <c r="D4094" s="2"/>
      <c r="E4094" s="5"/>
      <c r="F4094" s="5"/>
      <c r="G4094" s="53">
        <f t="shared" si="126"/>
        <v>0</v>
      </c>
      <c r="H4094" s="48" t="e">
        <f t="shared" si="127"/>
        <v>#DIV/0!</v>
      </c>
      <c r="K4094" s="5"/>
    </row>
    <row r="4095" spans="3:11" x14ac:dyDescent="0.45">
      <c r="C4095" s="28"/>
      <c r="D4095" s="2"/>
      <c r="E4095" s="5"/>
      <c r="F4095" s="5"/>
      <c r="G4095" s="53">
        <f t="shared" si="126"/>
        <v>0</v>
      </c>
      <c r="H4095" s="48" t="e">
        <f t="shared" si="127"/>
        <v>#DIV/0!</v>
      </c>
      <c r="K4095" s="5"/>
    </row>
    <row r="4096" spans="3:11" x14ac:dyDescent="0.45">
      <c r="C4096" s="28"/>
      <c r="D4096" s="2"/>
      <c r="E4096" s="5"/>
      <c r="F4096" s="5"/>
      <c r="G4096" s="53">
        <f t="shared" si="126"/>
        <v>0</v>
      </c>
      <c r="H4096" s="48" t="e">
        <f t="shared" si="127"/>
        <v>#DIV/0!</v>
      </c>
      <c r="K4096" s="5"/>
    </row>
    <row r="4097" spans="3:11" x14ac:dyDescent="0.45">
      <c r="C4097" s="28"/>
      <c r="D4097" s="2"/>
      <c r="E4097" s="5"/>
      <c r="F4097" s="5"/>
      <c r="G4097" s="53">
        <f t="shared" si="126"/>
        <v>0</v>
      </c>
      <c r="H4097" s="48" t="e">
        <f t="shared" si="127"/>
        <v>#DIV/0!</v>
      </c>
      <c r="K4097" s="5"/>
    </row>
    <row r="4098" spans="3:11" x14ac:dyDescent="0.45">
      <c r="C4098" s="28"/>
      <c r="D4098" s="2"/>
      <c r="E4098" s="5"/>
      <c r="F4098" s="5"/>
      <c r="G4098" s="53">
        <f t="shared" si="126"/>
        <v>0</v>
      </c>
      <c r="H4098" s="48" t="e">
        <f t="shared" si="127"/>
        <v>#DIV/0!</v>
      </c>
      <c r="K4098" s="5"/>
    </row>
    <row r="4099" spans="3:11" x14ac:dyDescent="0.45">
      <c r="C4099" s="28"/>
      <c r="D4099" s="2"/>
      <c r="E4099" s="5"/>
      <c r="F4099" s="5"/>
      <c r="G4099" s="53">
        <f t="shared" si="126"/>
        <v>0</v>
      </c>
      <c r="H4099" s="48" t="e">
        <f t="shared" si="127"/>
        <v>#DIV/0!</v>
      </c>
      <c r="K4099" s="5"/>
    </row>
    <row r="4100" spans="3:11" x14ac:dyDescent="0.45">
      <c r="C4100" s="28"/>
      <c r="D4100" s="2"/>
      <c r="E4100" s="5"/>
      <c r="F4100" s="5"/>
      <c r="G4100" s="53">
        <f t="shared" si="126"/>
        <v>0</v>
      </c>
      <c r="H4100" s="48" t="e">
        <f t="shared" si="127"/>
        <v>#DIV/0!</v>
      </c>
      <c r="K4100" s="5"/>
    </row>
    <row r="4101" spans="3:11" x14ac:dyDescent="0.45">
      <c r="C4101" s="28"/>
      <c r="D4101" s="2"/>
      <c r="E4101" s="5"/>
      <c r="F4101" s="5"/>
      <c r="G4101" s="53">
        <f t="shared" si="126"/>
        <v>0</v>
      </c>
      <c r="H4101" s="48" t="e">
        <f t="shared" si="127"/>
        <v>#DIV/0!</v>
      </c>
      <c r="K4101" s="5"/>
    </row>
    <row r="4102" spans="3:11" x14ac:dyDescent="0.45">
      <c r="C4102" s="28"/>
      <c r="D4102" s="2"/>
      <c r="E4102" s="5"/>
      <c r="F4102" s="5"/>
      <c r="G4102" s="53">
        <f t="shared" si="126"/>
        <v>0</v>
      </c>
      <c r="H4102" s="48" t="e">
        <f t="shared" si="127"/>
        <v>#DIV/0!</v>
      </c>
      <c r="K4102" s="5"/>
    </row>
    <row r="4103" spans="3:11" x14ac:dyDescent="0.45">
      <c r="C4103" s="28"/>
      <c r="D4103" s="2"/>
      <c r="E4103" s="5"/>
      <c r="F4103" s="5"/>
      <c r="G4103" s="53">
        <f t="shared" si="126"/>
        <v>0</v>
      </c>
      <c r="H4103" s="48" t="e">
        <f t="shared" si="127"/>
        <v>#DIV/0!</v>
      </c>
      <c r="K4103" s="5"/>
    </row>
    <row r="4104" spans="3:11" x14ac:dyDescent="0.45">
      <c r="C4104" s="28"/>
      <c r="D4104" s="2"/>
      <c r="E4104" s="5"/>
      <c r="F4104" s="5"/>
      <c r="G4104" s="53">
        <f t="shared" si="126"/>
        <v>0</v>
      </c>
      <c r="H4104" s="48" t="e">
        <f t="shared" si="127"/>
        <v>#DIV/0!</v>
      </c>
      <c r="K4104" s="5"/>
    </row>
    <row r="4105" spans="3:11" x14ac:dyDescent="0.45">
      <c r="C4105" s="28"/>
      <c r="D4105" s="2"/>
      <c r="E4105" s="5"/>
      <c r="F4105" s="5"/>
      <c r="G4105" s="53">
        <f t="shared" si="126"/>
        <v>0</v>
      </c>
      <c r="H4105" s="48" t="e">
        <f t="shared" si="127"/>
        <v>#DIV/0!</v>
      </c>
      <c r="K4105" s="5"/>
    </row>
    <row r="4106" spans="3:11" x14ac:dyDescent="0.45">
      <c r="C4106" s="28"/>
      <c r="D4106" s="2"/>
      <c r="E4106" s="5"/>
      <c r="F4106" s="5"/>
      <c r="G4106" s="53">
        <f t="shared" si="126"/>
        <v>0</v>
      </c>
      <c r="H4106" s="48" t="e">
        <f t="shared" si="127"/>
        <v>#DIV/0!</v>
      </c>
      <c r="K4106" s="5"/>
    </row>
    <row r="4107" spans="3:11" x14ac:dyDescent="0.45">
      <c r="C4107" s="28"/>
      <c r="D4107" s="2"/>
      <c r="E4107" s="5"/>
      <c r="F4107" s="5"/>
      <c r="G4107" s="53">
        <f t="shared" si="126"/>
        <v>0</v>
      </c>
      <c r="H4107" s="48" t="e">
        <f t="shared" si="127"/>
        <v>#DIV/0!</v>
      </c>
      <c r="K4107" s="5"/>
    </row>
    <row r="4108" spans="3:11" x14ac:dyDescent="0.45">
      <c r="C4108" s="28"/>
      <c r="D4108" s="2"/>
      <c r="E4108" s="5"/>
      <c r="F4108" s="5"/>
      <c r="G4108" s="53">
        <f t="shared" si="126"/>
        <v>0</v>
      </c>
      <c r="H4108" s="48" t="e">
        <f t="shared" si="127"/>
        <v>#DIV/0!</v>
      </c>
      <c r="K4108" s="5"/>
    </row>
    <row r="4109" spans="3:11" x14ac:dyDescent="0.45">
      <c r="C4109" s="28"/>
      <c r="D4109" s="2"/>
      <c r="E4109" s="5"/>
      <c r="F4109" s="5"/>
      <c r="G4109" s="53">
        <f t="shared" si="126"/>
        <v>0</v>
      </c>
      <c r="H4109" s="48" t="e">
        <f t="shared" si="127"/>
        <v>#DIV/0!</v>
      </c>
      <c r="K4109" s="5"/>
    </row>
    <row r="4110" spans="3:11" x14ac:dyDescent="0.45">
      <c r="C4110" s="28"/>
      <c r="D4110" s="2"/>
      <c r="E4110" s="5"/>
      <c r="F4110" s="5"/>
      <c r="G4110" s="53">
        <f t="shared" si="126"/>
        <v>0</v>
      </c>
      <c r="H4110" s="48" t="e">
        <f t="shared" si="127"/>
        <v>#DIV/0!</v>
      </c>
      <c r="K4110" s="5"/>
    </row>
    <row r="4111" spans="3:11" x14ac:dyDescent="0.45">
      <c r="C4111" s="28"/>
      <c r="D4111" s="2"/>
      <c r="E4111" s="5"/>
      <c r="F4111" s="5"/>
      <c r="G4111" s="53">
        <f t="shared" si="126"/>
        <v>0</v>
      </c>
      <c r="H4111" s="48" t="e">
        <f t="shared" si="127"/>
        <v>#DIV/0!</v>
      </c>
      <c r="K4111" s="5"/>
    </row>
    <row r="4112" spans="3:11" x14ac:dyDescent="0.45">
      <c r="C4112" s="28"/>
      <c r="D4112" s="2"/>
      <c r="E4112" s="5"/>
      <c r="F4112" s="5"/>
      <c r="G4112" s="53">
        <f t="shared" si="126"/>
        <v>0</v>
      </c>
      <c r="H4112" s="48" t="e">
        <f t="shared" si="127"/>
        <v>#DIV/0!</v>
      </c>
      <c r="K4112" s="5"/>
    </row>
    <row r="4113" spans="3:11" x14ac:dyDescent="0.45">
      <c r="C4113" s="28"/>
      <c r="D4113" s="2"/>
      <c r="E4113" s="5"/>
      <c r="F4113" s="5"/>
      <c r="G4113" s="53">
        <f t="shared" si="126"/>
        <v>0</v>
      </c>
      <c r="H4113" s="48" t="e">
        <f t="shared" si="127"/>
        <v>#DIV/0!</v>
      </c>
      <c r="K4113" s="5"/>
    </row>
    <row r="4114" spans="3:11" x14ac:dyDescent="0.45">
      <c r="C4114" s="28"/>
      <c r="D4114" s="2"/>
      <c r="E4114" s="5"/>
      <c r="F4114" s="5"/>
      <c r="G4114" s="53">
        <f t="shared" si="126"/>
        <v>0</v>
      </c>
      <c r="H4114" s="48" t="e">
        <f t="shared" si="127"/>
        <v>#DIV/0!</v>
      </c>
      <c r="K4114" s="5"/>
    </row>
    <row r="4115" spans="3:11" x14ac:dyDescent="0.45">
      <c r="C4115" s="28"/>
      <c r="D4115" s="2"/>
      <c r="E4115" s="5"/>
      <c r="F4115" s="5"/>
      <c r="G4115" s="53">
        <f t="shared" si="126"/>
        <v>0</v>
      </c>
      <c r="H4115" s="48" t="e">
        <f t="shared" si="127"/>
        <v>#DIV/0!</v>
      </c>
      <c r="K4115" s="5"/>
    </row>
    <row r="4116" spans="3:11" x14ac:dyDescent="0.45">
      <c r="C4116" s="28"/>
      <c r="D4116" s="2"/>
      <c r="E4116" s="5"/>
      <c r="F4116" s="5"/>
      <c r="G4116" s="53">
        <f t="shared" si="126"/>
        <v>0</v>
      </c>
      <c r="H4116" s="48" t="e">
        <f t="shared" si="127"/>
        <v>#DIV/0!</v>
      </c>
      <c r="K4116" s="5"/>
    </row>
    <row r="4117" spans="3:11" x14ac:dyDescent="0.45">
      <c r="C4117" s="28"/>
      <c r="D4117" s="2"/>
      <c r="E4117" s="5"/>
      <c r="F4117" s="5"/>
      <c r="G4117" s="53">
        <f t="shared" si="126"/>
        <v>0</v>
      </c>
      <c r="H4117" s="48" t="e">
        <f t="shared" si="127"/>
        <v>#DIV/0!</v>
      </c>
      <c r="K4117" s="5"/>
    </row>
    <row r="4118" spans="3:11" x14ac:dyDescent="0.45">
      <c r="C4118" s="28"/>
      <c r="D4118" s="2"/>
      <c r="E4118" s="5"/>
      <c r="F4118" s="5"/>
      <c r="G4118" s="53">
        <f t="shared" si="126"/>
        <v>0</v>
      </c>
      <c r="H4118" s="48" t="e">
        <f t="shared" si="127"/>
        <v>#DIV/0!</v>
      </c>
      <c r="K4118" s="5"/>
    </row>
    <row r="4119" spans="3:11" x14ac:dyDescent="0.45">
      <c r="C4119" s="28"/>
      <c r="D4119" s="2"/>
      <c r="E4119" s="5"/>
      <c r="F4119" s="5"/>
      <c r="G4119" s="53">
        <f t="shared" si="126"/>
        <v>0</v>
      </c>
      <c r="H4119" s="48" t="e">
        <f t="shared" si="127"/>
        <v>#DIV/0!</v>
      </c>
      <c r="K4119" s="5"/>
    </row>
    <row r="4120" spans="3:11" x14ac:dyDescent="0.45">
      <c r="C4120" s="28"/>
      <c r="D4120" s="2"/>
      <c r="E4120" s="5"/>
      <c r="F4120" s="5"/>
      <c r="G4120" s="53">
        <f t="shared" si="126"/>
        <v>0</v>
      </c>
      <c r="H4120" s="48" t="e">
        <f t="shared" si="127"/>
        <v>#DIV/0!</v>
      </c>
      <c r="K4120" s="5"/>
    </row>
    <row r="4121" spans="3:11" x14ac:dyDescent="0.45">
      <c r="C4121" s="28"/>
      <c r="D4121" s="2"/>
      <c r="E4121" s="5"/>
      <c r="F4121" s="5"/>
      <c r="G4121" s="53">
        <f t="shared" si="126"/>
        <v>0</v>
      </c>
      <c r="H4121" s="48" t="e">
        <f t="shared" si="127"/>
        <v>#DIV/0!</v>
      </c>
      <c r="K4121" s="5"/>
    </row>
    <row r="4122" spans="3:11" x14ac:dyDescent="0.45">
      <c r="C4122" s="28"/>
      <c r="D4122" s="2"/>
      <c r="E4122" s="5"/>
      <c r="F4122" s="5"/>
      <c r="G4122" s="53">
        <f t="shared" si="126"/>
        <v>0</v>
      </c>
      <c r="H4122" s="48" t="e">
        <f t="shared" si="127"/>
        <v>#DIV/0!</v>
      </c>
      <c r="K4122" s="5"/>
    </row>
    <row r="4123" spans="3:11" x14ac:dyDescent="0.45">
      <c r="C4123" s="28"/>
      <c r="D4123" s="2"/>
      <c r="E4123" s="5"/>
      <c r="F4123" s="5"/>
      <c r="G4123" s="53">
        <f t="shared" si="126"/>
        <v>0</v>
      </c>
      <c r="H4123" s="48" t="e">
        <f t="shared" si="127"/>
        <v>#DIV/0!</v>
      </c>
      <c r="K4123" s="5"/>
    </row>
    <row r="4124" spans="3:11" x14ac:dyDescent="0.45">
      <c r="C4124" s="28"/>
      <c r="D4124" s="2"/>
      <c r="E4124" s="5"/>
      <c r="F4124" s="5"/>
      <c r="G4124" s="53">
        <f t="shared" si="126"/>
        <v>0</v>
      </c>
      <c r="H4124" s="48" t="e">
        <f t="shared" si="127"/>
        <v>#DIV/0!</v>
      </c>
      <c r="K4124" s="5"/>
    </row>
    <row r="4125" spans="3:11" x14ac:dyDescent="0.45">
      <c r="C4125" s="28"/>
      <c r="D4125" s="2"/>
      <c r="E4125" s="5"/>
      <c r="F4125" s="5"/>
      <c r="G4125" s="53">
        <f t="shared" si="126"/>
        <v>0</v>
      </c>
      <c r="H4125" s="48" t="e">
        <f t="shared" si="127"/>
        <v>#DIV/0!</v>
      </c>
      <c r="K4125" s="5"/>
    </row>
    <row r="4126" spans="3:11" x14ac:dyDescent="0.45">
      <c r="C4126" s="28"/>
      <c r="D4126" s="2"/>
      <c r="E4126" s="5"/>
      <c r="F4126" s="5"/>
      <c r="G4126" s="53">
        <f t="shared" si="126"/>
        <v>0</v>
      </c>
      <c r="H4126" s="48" t="e">
        <f t="shared" si="127"/>
        <v>#DIV/0!</v>
      </c>
      <c r="K4126" s="5"/>
    </row>
    <row r="4127" spans="3:11" x14ac:dyDescent="0.45">
      <c r="C4127" s="28"/>
      <c r="D4127" s="2"/>
      <c r="E4127" s="5"/>
      <c r="F4127" s="5"/>
      <c r="G4127" s="53">
        <f t="shared" si="126"/>
        <v>0</v>
      </c>
      <c r="H4127" s="48" t="e">
        <f t="shared" si="127"/>
        <v>#DIV/0!</v>
      </c>
      <c r="K4127" s="5"/>
    </row>
    <row r="4128" spans="3:11" x14ac:dyDescent="0.45">
      <c r="C4128" s="28"/>
      <c r="D4128" s="2"/>
      <c r="E4128" s="5"/>
      <c r="F4128" s="5"/>
      <c r="G4128" s="53">
        <f t="shared" si="126"/>
        <v>0</v>
      </c>
      <c r="H4128" s="48" t="e">
        <f t="shared" si="127"/>
        <v>#DIV/0!</v>
      </c>
      <c r="K4128" s="5"/>
    </row>
    <row r="4129" spans="3:11" x14ac:dyDescent="0.45">
      <c r="C4129" s="28"/>
      <c r="D4129" s="2"/>
      <c r="E4129" s="5"/>
      <c r="F4129" s="5"/>
      <c r="G4129" s="53">
        <f t="shared" si="126"/>
        <v>0</v>
      </c>
      <c r="H4129" s="48" t="e">
        <f t="shared" si="127"/>
        <v>#DIV/0!</v>
      </c>
      <c r="K4129" s="5"/>
    </row>
    <row r="4130" spans="3:11" x14ac:dyDescent="0.45">
      <c r="C4130" s="28"/>
      <c r="D4130" s="2"/>
      <c r="E4130" s="5"/>
      <c r="F4130" s="5"/>
      <c r="G4130" s="53">
        <f t="shared" si="126"/>
        <v>0</v>
      </c>
      <c r="H4130" s="48" t="e">
        <f t="shared" si="127"/>
        <v>#DIV/0!</v>
      </c>
      <c r="K4130" s="5"/>
    </row>
    <row r="4131" spans="3:11" x14ac:dyDescent="0.45">
      <c r="C4131" s="28"/>
      <c r="D4131" s="2"/>
      <c r="E4131" s="5"/>
      <c r="F4131" s="5"/>
      <c r="G4131" s="53">
        <f t="shared" si="126"/>
        <v>0</v>
      </c>
      <c r="H4131" s="48" t="e">
        <f t="shared" si="127"/>
        <v>#DIV/0!</v>
      </c>
      <c r="K4131" s="5"/>
    </row>
    <row r="4132" spans="3:11" x14ac:dyDescent="0.45">
      <c r="C4132" s="28"/>
      <c r="D4132" s="2"/>
      <c r="E4132" s="5"/>
      <c r="F4132" s="5"/>
      <c r="G4132" s="53">
        <f t="shared" si="126"/>
        <v>0</v>
      </c>
      <c r="H4132" s="48" t="e">
        <f t="shared" si="127"/>
        <v>#DIV/0!</v>
      </c>
      <c r="K4132" s="5"/>
    </row>
    <row r="4133" spans="3:11" x14ac:dyDescent="0.45">
      <c r="C4133" s="28"/>
      <c r="D4133" s="2"/>
      <c r="E4133" s="5"/>
      <c r="F4133" s="5"/>
      <c r="G4133" s="53">
        <f t="shared" si="126"/>
        <v>0</v>
      </c>
      <c r="H4133" s="48" t="e">
        <f t="shared" si="127"/>
        <v>#DIV/0!</v>
      </c>
      <c r="K4133" s="5"/>
    </row>
    <row r="4134" spans="3:11" x14ac:dyDescent="0.45">
      <c r="C4134" s="28"/>
      <c r="D4134" s="2"/>
      <c r="E4134" s="5"/>
      <c r="F4134" s="5"/>
      <c r="G4134" s="53">
        <f t="shared" si="126"/>
        <v>0</v>
      </c>
      <c r="H4134" s="48" t="e">
        <f t="shared" si="127"/>
        <v>#DIV/0!</v>
      </c>
      <c r="K4134" s="5"/>
    </row>
    <row r="4135" spans="3:11" x14ac:dyDescent="0.45">
      <c r="C4135" s="28"/>
      <c r="D4135" s="2"/>
      <c r="E4135" s="5"/>
      <c r="F4135" s="5"/>
      <c r="G4135" s="53">
        <f t="shared" ref="G4135:G4198" si="128">E4135-F4135</f>
        <v>0</v>
      </c>
      <c r="H4135" s="48" t="e">
        <f t="shared" ref="H4135:H4198" si="129">G4135/E4135</f>
        <v>#DIV/0!</v>
      </c>
      <c r="K4135" s="5"/>
    </row>
    <row r="4136" spans="3:11" x14ac:dyDescent="0.45">
      <c r="C4136" s="28"/>
      <c r="D4136" s="2"/>
      <c r="E4136" s="5"/>
      <c r="F4136" s="5"/>
      <c r="G4136" s="53">
        <f t="shared" si="128"/>
        <v>0</v>
      </c>
      <c r="H4136" s="48" t="e">
        <f t="shared" si="129"/>
        <v>#DIV/0!</v>
      </c>
      <c r="K4136" s="5"/>
    </row>
    <row r="4137" spans="3:11" x14ac:dyDescent="0.45">
      <c r="C4137" s="28"/>
      <c r="D4137" s="2"/>
      <c r="E4137" s="5"/>
      <c r="F4137" s="5"/>
      <c r="G4137" s="53">
        <f t="shared" si="128"/>
        <v>0</v>
      </c>
      <c r="H4137" s="48" t="e">
        <f t="shared" si="129"/>
        <v>#DIV/0!</v>
      </c>
      <c r="K4137" s="5"/>
    </row>
    <row r="4138" spans="3:11" x14ac:dyDescent="0.45">
      <c r="C4138" s="28"/>
      <c r="D4138" s="2"/>
      <c r="E4138" s="5"/>
      <c r="F4138" s="5"/>
      <c r="G4138" s="53">
        <f t="shared" si="128"/>
        <v>0</v>
      </c>
      <c r="H4138" s="48" t="e">
        <f t="shared" si="129"/>
        <v>#DIV/0!</v>
      </c>
      <c r="K4138" s="5"/>
    </row>
    <row r="4139" spans="3:11" x14ac:dyDescent="0.45">
      <c r="C4139" s="28"/>
      <c r="D4139" s="2"/>
      <c r="E4139" s="5"/>
      <c r="F4139" s="5"/>
      <c r="G4139" s="53">
        <f t="shared" si="128"/>
        <v>0</v>
      </c>
      <c r="H4139" s="48" t="e">
        <f t="shared" si="129"/>
        <v>#DIV/0!</v>
      </c>
      <c r="K4139" s="5"/>
    </row>
    <row r="4140" spans="3:11" x14ac:dyDescent="0.45">
      <c r="C4140" s="28"/>
      <c r="D4140" s="2"/>
      <c r="E4140" s="5"/>
      <c r="F4140" s="5"/>
      <c r="G4140" s="53">
        <f t="shared" si="128"/>
        <v>0</v>
      </c>
      <c r="H4140" s="48" t="e">
        <f t="shared" si="129"/>
        <v>#DIV/0!</v>
      </c>
      <c r="K4140" s="5"/>
    </row>
    <row r="4141" spans="3:11" x14ac:dyDescent="0.45">
      <c r="C4141" s="28"/>
      <c r="D4141" s="2"/>
      <c r="E4141" s="5"/>
      <c r="F4141" s="5"/>
      <c r="G4141" s="53">
        <f t="shared" si="128"/>
        <v>0</v>
      </c>
      <c r="H4141" s="48" t="e">
        <f t="shared" si="129"/>
        <v>#DIV/0!</v>
      </c>
      <c r="K4141" s="5"/>
    </row>
    <row r="4142" spans="3:11" x14ac:dyDescent="0.45">
      <c r="C4142" s="28"/>
      <c r="D4142" s="2"/>
      <c r="E4142" s="5"/>
      <c r="F4142" s="5"/>
      <c r="G4142" s="53">
        <f t="shared" si="128"/>
        <v>0</v>
      </c>
      <c r="H4142" s="48" t="e">
        <f t="shared" si="129"/>
        <v>#DIV/0!</v>
      </c>
      <c r="K4142" s="5"/>
    </row>
    <row r="4143" spans="3:11" x14ac:dyDescent="0.45">
      <c r="C4143" s="28"/>
      <c r="D4143" s="2"/>
      <c r="E4143" s="5"/>
      <c r="F4143" s="5"/>
      <c r="G4143" s="53">
        <f t="shared" si="128"/>
        <v>0</v>
      </c>
      <c r="H4143" s="48" t="e">
        <f t="shared" si="129"/>
        <v>#DIV/0!</v>
      </c>
      <c r="K4143" s="5"/>
    </row>
    <row r="4144" spans="3:11" x14ac:dyDescent="0.45">
      <c r="C4144" s="28"/>
      <c r="D4144" s="2"/>
      <c r="E4144" s="5"/>
      <c r="F4144" s="5"/>
      <c r="G4144" s="53">
        <f t="shared" si="128"/>
        <v>0</v>
      </c>
      <c r="H4144" s="48" t="e">
        <f t="shared" si="129"/>
        <v>#DIV/0!</v>
      </c>
      <c r="K4144" s="5"/>
    </row>
    <row r="4145" spans="3:11" x14ac:dyDescent="0.45">
      <c r="C4145" s="28"/>
      <c r="D4145" s="2"/>
      <c r="E4145" s="5"/>
      <c r="F4145" s="5"/>
      <c r="G4145" s="53">
        <f t="shared" si="128"/>
        <v>0</v>
      </c>
      <c r="H4145" s="48" t="e">
        <f t="shared" si="129"/>
        <v>#DIV/0!</v>
      </c>
      <c r="K4145" s="5"/>
    </row>
    <row r="4146" spans="3:11" x14ac:dyDescent="0.45">
      <c r="C4146" s="28"/>
      <c r="D4146" s="2"/>
      <c r="E4146" s="5"/>
      <c r="F4146" s="5"/>
      <c r="G4146" s="53">
        <f t="shared" si="128"/>
        <v>0</v>
      </c>
      <c r="H4146" s="48" t="e">
        <f t="shared" si="129"/>
        <v>#DIV/0!</v>
      </c>
      <c r="K4146" s="5"/>
    </row>
    <row r="4147" spans="3:11" x14ac:dyDescent="0.45">
      <c r="C4147" s="28"/>
      <c r="D4147" s="2"/>
      <c r="E4147" s="5"/>
      <c r="F4147" s="5"/>
      <c r="G4147" s="53">
        <f t="shared" si="128"/>
        <v>0</v>
      </c>
      <c r="H4147" s="48" t="e">
        <f t="shared" si="129"/>
        <v>#DIV/0!</v>
      </c>
      <c r="K4147" s="5"/>
    </row>
    <row r="4148" spans="3:11" x14ac:dyDescent="0.45">
      <c r="C4148" s="28"/>
      <c r="D4148" s="2"/>
      <c r="E4148" s="5"/>
      <c r="F4148" s="5"/>
      <c r="G4148" s="53">
        <f t="shared" si="128"/>
        <v>0</v>
      </c>
      <c r="H4148" s="48" t="e">
        <f t="shared" si="129"/>
        <v>#DIV/0!</v>
      </c>
      <c r="K4148" s="5"/>
    </row>
    <row r="4149" spans="3:11" x14ac:dyDescent="0.45">
      <c r="C4149" s="28"/>
      <c r="D4149" s="2"/>
      <c r="E4149" s="5"/>
      <c r="F4149" s="5"/>
      <c r="G4149" s="53">
        <f t="shared" si="128"/>
        <v>0</v>
      </c>
      <c r="H4149" s="48" t="e">
        <f t="shared" si="129"/>
        <v>#DIV/0!</v>
      </c>
      <c r="K4149" s="5"/>
    </row>
    <row r="4150" spans="3:11" x14ac:dyDescent="0.45">
      <c r="C4150" s="28"/>
      <c r="D4150" s="2"/>
      <c r="E4150" s="5"/>
      <c r="F4150" s="5"/>
      <c r="G4150" s="53">
        <f t="shared" si="128"/>
        <v>0</v>
      </c>
      <c r="H4150" s="48" t="e">
        <f t="shared" si="129"/>
        <v>#DIV/0!</v>
      </c>
      <c r="K4150" s="5"/>
    </row>
    <row r="4151" spans="3:11" x14ac:dyDescent="0.45">
      <c r="C4151" s="28"/>
      <c r="D4151" s="2"/>
      <c r="E4151" s="5"/>
      <c r="F4151" s="5"/>
      <c r="G4151" s="53">
        <f t="shared" si="128"/>
        <v>0</v>
      </c>
      <c r="H4151" s="48" t="e">
        <f t="shared" si="129"/>
        <v>#DIV/0!</v>
      </c>
      <c r="K4151" s="5"/>
    </row>
    <row r="4152" spans="3:11" x14ac:dyDescent="0.45">
      <c r="C4152" s="28"/>
      <c r="D4152" s="2"/>
      <c r="E4152" s="5"/>
      <c r="F4152" s="5"/>
      <c r="G4152" s="53">
        <f t="shared" si="128"/>
        <v>0</v>
      </c>
      <c r="H4152" s="48" t="e">
        <f t="shared" si="129"/>
        <v>#DIV/0!</v>
      </c>
      <c r="K4152" s="5"/>
    </row>
    <row r="4153" spans="3:11" x14ac:dyDescent="0.45">
      <c r="C4153" s="28"/>
      <c r="D4153" s="2"/>
      <c r="E4153" s="5"/>
      <c r="F4153" s="5"/>
      <c r="G4153" s="53">
        <f t="shared" si="128"/>
        <v>0</v>
      </c>
      <c r="H4153" s="48" t="e">
        <f t="shared" si="129"/>
        <v>#DIV/0!</v>
      </c>
      <c r="K4153" s="5"/>
    </row>
    <row r="4154" spans="3:11" x14ac:dyDescent="0.45">
      <c r="C4154" s="28"/>
      <c r="D4154" s="2"/>
      <c r="E4154" s="5"/>
      <c r="F4154" s="5"/>
      <c r="G4154" s="53">
        <f t="shared" si="128"/>
        <v>0</v>
      </c>
      <c r="H4154" s="48" t="e">
        <f t="shared" si="129"/>
        <v>#DIV/0!</v>
      </c>
      <c r="K4154" s="5"/>
    </row>
    <row r="4155" spans="3:11" x14ac:dyDescent="0.45">
      <c r="C4155" s="28"/>
      <c r="D4155" s="2"/>
      <c r="E4155" s="5"/>
      <c r="F4155" s="5"/>
      <c r="G4155" s="53">
        <f t="shared" si="128"/>
        <v>0</v>
      </c>
      <c r="H4155" s="48" t="e">
        <f t="shared" si="129"/>
        <v>#DIV/0!</v>
      </c>
      <c r="K4155" s="5"/>
    </row>
    <row r="4156" spans="3:11" x14ac:dyDescent="0.45">
      <c r="C4156" s="28"/>
      <c r="D4156" s="2"/>
      <c r="E4156" s="5"/>
      <c r="F4156" s="5"/>
      <c r="G4156" s="53">
        <f t="shared" si="128"/>
        <v>0</v>
      </c>
      <c r="H4156" s="48" t="e">
        <f t="shared" si="129"/>
        <v>#DIV/0!</v>
      </c>
      <c r="K4156" s="5"/>
    </row>
    <row r="4157" spans="3:11" x14ac:dyDescent="0.45">
      <c r="C4157" s="28"/>
      <c r="D4157" s="2"/>
      <c r="E4157" s="5"/>
      <c r="F4157" s="5"/>
      <c r="G4157" s="53">
        <f t="shared" si="128"/>
        <v>0</v>
      </c>
      <c r="H4157" s="48" t="e">
        <f t="shared" si="129"/>
        <v>#DIV/0!</v>
      </c>
      <c r="K4157" s="5"/>
    </row>
    <row r="4158" spans="3:11" x14ac:dyDescent="0.45">
      <c r="C4158" s="28"/>
      <c r="D4158" s="2"/>
      <c r="E4158" s="5"/>
      <c r="F4158" s="5"/>
      <c r="G4158" s="53">
        <f t="shared" si="128"/>
        <v>0</v>
      </c>
      <c r="H4158" s="48" t="e">
        <f t="shared" si="129"/>
        <v>#DIV/0!</v>
      </c>
      <c r="K4158" s="5"/>
    </row>
    <row r="4159" spans="3:11" x14ac:dyDescent="0.45">
      <c r="C4159" s="28"/>
      <c r="D4159" s="2"/>
      <c r="E4159" s="5"/>
      <c r="F4159" s="5"/>
      <c r="G4159" s="53">
        <f t="shared" si="128"/>
        <v>0</v>
      </c>
      <c r="H4159" s="48" t="e">
        <f t="shared" si="129"/>
        <v>#DIV/0!</v>
      </c>
      <c r="K4159" s="5"/>
    </row>
    <row r="4160" spans="3:11" x14ac:dyDescent="0.45">
      <c r="C4160" s="28"/>
      <c r="D4160" s="2"/>
      <c r="E4160" s="5"/>
      <c r="F4160" s="5"/>
      <c r="G4160" s="53">
        <f t="shared" si="128"/>
        <v>0</v>
      </c>
      <c r="H4160" s="48" t="e">
        <f t="shared" si="129"/>
        <v>#DIV/0!</v>
      </c>
      <c r="K4160" s="5"/>
    </row>
    <row r="4161" spans="3:11" x14ac:dyDescent="0.45">
      <c r="C4161" s="28"/>
      <c r="D4161" s="2"/>
      <c r="E4161" s="5"/>
      <c r="F4161" s="5"/>
      <c r="G4161" s="53">
        <f t="shared" si="128"/>
        <v>0</v>
      </c>
      <c r="H4161" s="48" t="e">
        <f t="shared" si="129"/>
        <v>#DIV/0!</v>
      </c>
      <c r="K4161" s="5"/>
    </row>
    <row r="4162" spans="3:11" x14ac:dyDescent="0.45">
      <c r="C4162" s="28"/>
      <c r="D4162" s="2"/>
      <c r="E4162" s="5"/>
      <c r="F4162" s="5"/>
      <c r="G4162" s="53">
        <f t="shared" si="128"/>
        <v>0</v>
      </c>
      <c r="H4162" s="48" t="e">
        <f t="shared" si="129"/>
        <v>#DIV/0!</v>
      </c>
      <c r="K4162" s="5"/>
    </row>
    <row r="4163" spans="3:11" x14ac:dyDescent="0.45">
      <c r="C4163" s="28"/>
      <c r="D4163" s="2"/>
      <c r="E4163" s="5"/>
      <c r="F4163" s="5"/>
      <c r="G4163" s="53">
        <f t="shared" si="128"/>
        <v>0</v>
      </c>
      <c r="H4163" s="48" t="e">
        <f t="shared" si="129"/>
        <v>#DIV/0!</v>
      </c>
      <c r="K4163" s="5"/>
    </row>
    <row r="4164" spans="3:11" x14ac:dyDescent="0.45">
      <c r="C4164" s="28"/>
      <c r="D4164" s="2"/>
      <c r="E4164" s="5"/>
      <c r="F4164" s="5"/>
      <c r="G4164" s="53">
        <f t="shared" si="128"/>
        <v>0</v>
      </c>
      <c r="H4164" s="48" t="e">
        <f t="shared" si="129"/>
        <v>#DIV/0!</v>
      </c>
      <c r="K4164" s="5"/>
    </row>
    <row r="4165" spans="3:11" x14ac:dyDescent="0.45">
      <c r="C4165" s="28"/>
      <c r="D4165" s="2"/>
      <c r="E4165" s="5"/>
      <c r="F4165" s="5"/>
      <c r="G4165" s="53">
        <f t="shared" si="128"/>
        <v>0</v>
      </c>
      <c r="H4165" s="48" t="e">
        <f t="shared" si="129"/>
        <v>#DIV/0!</v>
      </c>
      <c r="K4165" s="5"/>
    </row>
    <row r="4166" spans="3:11" x14ac:dyDescent="0.45">
      <c r="C4166" s="28"/>
      <c r="D4166" s="2"/>
      <c r="E4166" s="5"/>
      <c r="F4166" s="5"/>
      <c r="G4166" s="53">
        <f t="shared" si="128"/>
        <v>0</v>
      </c>
      <c r="H4166" s="48" t="e">
        <f t="shared" si="129"/>
        <v>#DIV/0!</v>
      </c>
      <c r="K4166" s="5"/>
    </row>
    <row r="4167" spans="3:11" x14ac:dyDescent="0.45">
      <c r="C4167" s="28"/>
      <c r="D4167" s="2"/>
      <c r="E4167" s="5"/>
      <c r="F4167" s="5"/>
      <c r="G4167" s="53">
        <f t="shared" si="128"/>
        <v>0</v>
      </c>
      <c r="H4167" s="48" t="e">
        <f t="shared" si="129"/>
        <v>#DIV/0!</v>
      </c>
      <c r="K4167" s="5"/>
    </row>
    <row r="4168" spans="3:11" x14ac:dyDescent="0.45">
      <c r="C4168" s="28"/>
      <c r="D4168" s="2"/>
      <c r="E4168" s="5"/>
      <c r="F4168" s="5"/>
      <c r="G4168" s="53">
        <f t="shared" si="128"/>
        <v>0</v>
      </c>
      <c r="H4168" s="48" t="e">
        <f t="shared" si="129"/>
        <v>#DIV/0!</v>
      </c>
      <c r="K4168" s="5"/>
    </row>
    <row r="4169" spans="3:11" x14ac:dyDescent="0.45">
      <c r="C4169" s="28"/>
      <c r="D4169" s="2"/>
      <c r="E4169" s="5"/>
      <c r="F4169" s="5"/>
      <c r="G4169" s="53">
        <f t="shared" si="128"/>
        <v>0</v>
      </c>
      <c r="H4169" s="48" t="e">
        <f t="shared" si="129"/>
        <v>#DIV/0!</v>
      </c>
      <c r="K4169" s="5"/>
    </row>
    <row r="4170" spans="3:11" x14ac:dyDescent="0.45">
      <c r="C4170" s="28"/>
      <c r="D4170" s="2"/>
      <c r="E4170" s="5"/>
      <c r="F4170" s="5"/>
      <c r="G4170" s="53">
        <f t="shared" si="128"/>
        <v>0</v>
      </c>
      <c r="H4170" s="48" t="e">
        <f t="shared" si="129"/>
        <v>#DIV/0!</v>
      </c>
      <c r="K4170" s="5"/>
    </row>
    <row r="4171" spans="3:11" x14ac:dyDescent="0.45">
      <c r="C4171" s="28"/>
      <c r="D4171" s="2"/>
      <c r="E4171" s="5"/>
      <c r="F4171" s="5"/>
      <c r="G4171" s="53">
        <f t="shared" si="128"/>
        <v>0</v>
      </c>
      <c r="H4171" s="48" t="e">
        <f t="shared" si="129"/>
        <v>#DIV/0!</v>
      </c>
      <c r="K4171" s="5"/>
    </row>
    <row r="4172" spans="3:11" x14ac:dyDescent="0.45">
      <c r="C4172" s="28"/>
      <c r="D4172" s="2"/>
      <c r="E4172" s="5"/>
      <c r="F4172" s="5"/>
      <c r="G4172" s="53">
        <f t="shared" si="128"/>
        <v>0</v>
      </c>
      <c r="H4172" s="48" t="e">
        <f t="shared" si="129"/>
        <v>#DIV/0!</v>
      </c>
      <c r="K4172" s="5"/>
    </row>
    <row r="4173" spans="3:11" x14ac:dyDescent="0.45">
      <c r="C4173" s="28"/>
      <c r="D4173" s="2"/>
      <c r="E4173" s="5"/>
      <c r="F4173" s="5"/>
      <c r="G4173" s="53">
        <f t="shared" si="128"/>
        <v>0</v>
      </c>
      <c r="H4173" s="48" t="e">
        <f t="shared" si="129"/>
        <v>#DIV/0!</v>
      </c>
      <c r="K4173" s="5"/>
    </row>
    <row r="4174" spans="3:11" x14ac:dyDescent="0.45">
      <c r="C4174" s="28"/>
      <c r="D4174" s="2"/>
      <c r="E4174" s="5"/>
      <c r="F4174" s="5"/>
      <c r="G4174" s="53">
        <f t="shared" si="128"/>
        <v>0</v>
      </c>
      <c r="H4174" s="48" t="e">
        <f t="shared" si="129"/>
        <v>#DIV/0!</v>
      </c>
      <c r="K4174" s="5"/>
    </row>
    <row r="4175" spans="3:11" x14ac:dyDescent="0.45">
      <c r="C4175" s="28"/>
      <c r="D4175" s="2"/>
      <c r="E4175" s="5"/>
      <c r="F4175" s="5"/>
      <c r="G4175" s="53">
        <f t="shared" si="128"/>
        <v>0</v>
      </c>
      <c r="H4175" s="48" t="e">
        <f t="shared" si="129"/>
        <v>#DIV/0!</v>
      </c>
      <c r="K4175" s="5"/>
    </row>
    <row r="4176" spans="3:11" x14ac:dyDescent="0.45">
      <c r="C4176" s="28"/>
      <c r="D4176" s="2"/>
      <c r="E4176" s="5"/>
      <c r="F4176" s="5"/>
      <c r="G4176" s="53">
        <f t="shared" si="128"/>
        <v>0</v>
      </c>
      <c r="H4176" s="48" t="e">
        <f t="shared" si="129"/>
        <v>#DIV/0!</v>
      </c>
      <c r="K4176" s="5"/>
    </row>
    <row r="4177" spans="3:11" x14ac:dyDescent="0.45">
      <c r="C4177" s="28"/>
      <c r="D4177" s="2"/>
      <c r="E4177" s="5"/>
      <c r="F4177" s="5"/>
      <c r="G4177" s="53">
        <f t="shared" si="128"/>
        <v>0</v>
      </c>
      <c r="H4177" s="48" t="e">
        <f t="shared" si="129"/>
        <v>#DIV/0!</v>
      </c>
      <c r="K4177" s="5"/>
    </row>
    <row r="4178" spans="3:11" x14ac:dyDescent="0.45">
      <c r="C4178" s="28"/>
      <c r="D4178" s="2"/>
      <c r="E4178" s="5"/>
      <c r="F4178" s="5"/>
      <c r="G4178" s="53">
        <f t="shared" si="128"/>
        <v>0</v>
      </c>
      <c r="H4178" s="48" t="e">
        <f t="shared" si="129"/>
        <v>#DIV/0!</v>
      </c>
      <c r="K4178" s="5"/>
    </row>
    <row r="4179" spans="3:11" x14ac:dyDescent="0.45">
      <c r="C4179" s="28"/>
      <c r="D4179" s="2"/>
      <c r="E4179" s="5"/>
      <c r="F4179" s="5"/>
      <c r="G4179" s="53">
        <f t="shared" si="128"/>
        <v>0</v>
      </c>
      <c r="H4179" s="48" t="e">
        <f t="shared" si="129"/>
        <v>#DIV/0!</v>
      </c>
      <c r="K4179" s="5"/>
    </row>
    <row r="4180" spans="3:11" x14ac:dyDescent="0.45">
      <c r="C4180" s="28"/>
      <c r="D4180" s="2"/>
      <c r="E4180" s="5"/>
      <c r="F4180" s="5"/>
      <c r="G4180" s="53">
        <f t="shared" si="128"/>
        <v>0</v>
      </c>
      <c r="H4180" s="48" t="e">
        <f t="shared" si="129"/>
        <v>#DIV/0!</v>
      </c>
      <c r="K4180" s="5"/>
    </row>
    <row r="4181" spans="3:11" x14ac:dyDescent="0.45">
      <c r="C4181" s="28"/>
      <c r="D4181" s="2"/>
      <c r="E4181" s="5"/>
      <c r="F4181" s="5"/>
      <c r="G4181" s="53">
        <f t="shared" si="128"/>
        <v>0</v>
      </c>
      <c r="H4181" s="48" t="e">
        <f t="shared" si="129"/>
        <v>#DIV/0!</v>
      </c>
      <c r="K4181" s="5"/>
    </row>
    <row r="4182" spans="3:11" x14ac:dyDescent="0.45">
      <c r="C4182" s="28"/>
      <c r="D4182" s="2"/>
      <c r="E4182" s="5"/>
      <c r="F4182" s="5"/>
      <c r="G4182" s="53">
        <f t="shared" si="128"/>
        <v>0</v>
      </c>
      <c r="H4182" s="48" t="e">
        <f t="shared" si="129"/>
        <v>#DIV/0!</v>
      </c>
      <c r="K4182" s="5"/>
    </row>
    <row r="4183" spans="3:11" x14ac:dyDescent="0.45">
      <c r="C4183" s="28"/>
      <c r="D4183" s="2"/>
      <c r="E4183" s="5"/>
      <c r="F4183" s="5"/>
      <c r="G4183" s="53">
        <f t="shared" si="128"/>
        <v>0</v>
      </c>
      <c r="H4183" s="48" t="e">
        <f t="shared" si="129"/>
        <v>#DIV/0!</v>
      </c>
      <c r="K4183" s="5"/>
    </row>
    <row r="4184" spans="3:11" x14ac:dyDescent="0.45">
      <c r="C4184" s="28"/>
      <c r="D4184" s="2"/>
      <c r="E4184" s="5"/>
      <c r="F4184" s="5"/>
      <c r="G4184" s="53">
        <f t="shared" si="128"/>
        <v>0</v>
      </c>
      <c r="H4184" s="48" t="e">
        <f t="shared" si="129"/>
        <v>#DIV/0!</v>
      </c>
      <c r="K4184" s="5"/>
    </row>
    <row r="4185" spans="3:11" x14ac:dyDescent="0.45">
      <c r="C4185" s="28"/>
      <c r="D4185" s="2"/>
      <c r="E4185" s="5"/>
      <c r="F4185" s="5"/>
      <c r="G4185" s="53">
        <f t="shared" si="128"/>
        <v>0</v>
      </c>
      <c r="H4185" s="48" t="e">
        <f t="shared" si="129"/>
        <v>#DIV/0!</v>
      </c>
      <c r="K4185" s="5"/>
    </row>
    <row r="4186" spans="3:11" x14ac:dyDescent="0.45">
      <c r="C4186" s="28"/>
      <c r="D4186" s="2"/>
      <c r="E4186" s="5"/>
      <c r="F4186" s="5"/>
      <c r="G4186" s="53">
        <f t="shared" si="128"/>
        <v>0</v>
      </c>
      <c r="H4186" s="48" t="e">
        <f t="shared" si="129"/>
        <v>#DIV/0!</v>
      </c>
      <c r="K4186" s="5"/>
    </row>
    <row r="4187" spans="3:11" x14ac:dyDescent="0.45">
      <c r="C4187" s="28"/>
      <c r="D4187" s="2"/>
      <c r="E4187" s="5"/>
      <c r="F4187" s="5"/>
      <c r="G4187" s="53">
        <f t="shared" si="128"/>
        <v>0</v>
      </c>
      <c r="H4187" s="48" t="e">
        <f t="shared" si="129"/>
        <v>#DIV/0!</v>
      </c>
      <c r="K4187" s="5"/>
    </row>
    <row r="4188" spans="3:11" x14ac:dyDescent="0.45">
      <c r="C4188" s="28"/>
      <c r="D4188" s="2"/>
      <c r="E4188" s="5"/>
      <c r="F4188" s="5"/>
      <c r="G4188" s="53">
        <f t="shared" si="128"/>
        <v>0</v>
      </c>
      <c r="H4188" s="48" t="e">
        <f t="shared" si="129"/>
        <v>#DIV/0!</v>
      </c>
      <c r="K4188" s="5"/>
    </row>
    <row r="4189" spans="3:11" x14ac:dyDescent="0.45">
      <c r="C4189" s="28"/>
      <c r="D4189" s="2"/>
      <c r="E4189" s="5"/>
      <c r="F4189" s="5"/>
      <c r="G4189" s="53">
        <f t="shared" si="128"/>
        <v>0</v>
      </c>
      <c r="H4189" s="48" t="e">
        <f t="shared" si="129"/>
        <v>#DIV/0!</v>
      </c>
      <c r="K4189" s="5"/>
    </row>
    <row r="4190" spans="3:11" x14ac:dyDescent="0.45">
      <c r="C4190" s="28"/>
      <c r="D4190" s="2"/>
      <c r="E4190" s="5"/>
      <c r="F4190" s="5"/>
      <c r="G4190" s="53">
        <f t="shared" si="128"/>
        <v>0</v>
      </c>
      <c r="H4190" s="48" t="e">
        <f t="shared" si="129"/>
        <v>#DIV/0!</v>
      </c>
      <c r="K4190" s="5"/>
    </row>
    <row r="4191" spans="3:11" x14ac:dyDescent="0.45">
      <c r="C4191" s="28"/>
      <c r="D4191" s="2"/>
      <c r="E4191" s="5"/>
      <c r="F4191" s="5"/>
      <c r="G4191" s="53">
        <f t="shared" si="128"/>
        <v>0</v>
      </c>
      <c r="H4191" s="48" t="e">
        <f t="shared" si="129"/>
        <v>#DIV/0!</v>
      </c>
      <c r="K4191" s="5"/>
    </row>
    <row r="4192" spans="3:11" x14ac:dyDescent="0.45">
      <c r="C4192" s="28"/>
      <c r="D4192" s="2"/>
      <c r="E4192" s="5"/>
      <c r="F4192" s="5"/>
      <c r="G4192" s="53">
        <f t="shared" si="128"/>
        <v>0</v>
      </c>
      <c r="H4192" s="48" t="e">
        <f t="shared" si="129"/>
        <v>#DIV/0!</v>
      </c>
      <c r="K4192" s="5"/>
    </row>
    <row r="4193" spans="3:11" x14ac:dyDescent="0.45">
      <c r="C4193" s="28"/>
      <c r="D4193" s="2"/>
      <c r="E4193" s="5"/>
      <c r="F4193" s="5"/>
      <c r="G4193" s="53">
        <f t="shared" si="128"/>
        <v>0</v>
      </c>
      <c r="H4193" s="48" t="e">
        <f t="shared" si="129"/>
        <v>#DIV/0!</v>
      </c>
      <c r="K4193" s="5"/>
    </row>
    <row r="4194" spans="3:11" x14ac:dyDescent="0.45">
      <c r="C4194" s="28"/>
      <c r="D4194" s="2"/>
      <c r="E4194" s="5"/>
      <c r="F4194" s="5"/>
      <c r="G4194" s="53">
        <f t="shared" si="128"/>
        <v>0</v>
      </c>
      <c r="H4194" s="48" t="e">
        <f t="shared" si="129"/>
        <v>#DIV/0!</v>
      </c>
      <c r="K4194" s="5"/>
    </row>
    <row r="4195" spans="3:11" x14ac:dyDescent="0.45">
      <c r="C4195" s="28"/>
      <c r="D4195" s="2"/>
      <c r="E4195" s="5"/>
      <c r="F4195" s="5"/>
      <c r="G4195" s="53">
        <f t="shared" si="128"/>
        <v>0</v>
      </c>
      <c r="H4195" s="48" t="e">
        <f t="shared" si="129"/>
        <v>#DIV/0!</v>
      </c>
      <c r="K4195" s="5"/>
    </row>
    <row r="4196" spans="3:11" x14ac:dyDescent="0.45">
      <c r="C4196" s="28"/>
      <c r="D4196" s="2"/>
      <c r="E4196" s="5"/>
      <c r="F4196" s="5"/>
      <c r="G4196" s="53">
        <f t="shared" si="128"/>
        <v>0</v>
      </c>
      <c r="H4196" s="48" t="e">
        <f t="shared" si="129"/>
        <v>#DIV/0!</v>
      </c>
      <c r="K4196" s="5"/>
    </row>
    <row r="4197" spans="3:11" x14ac:dyDescent="0.45">
      <c r="C4197" s="28"/>
      <c r="D4197" s="2"/>
      <c r="E4197" s="5"/>
      <c r="F4197" s="5"/>
      <c r="G4197" s="53">
        <f t="shared" si="128"/>
        <v>0</v>
      </c>
      <c r="H4197" s="48" t="e">
        <f t="shared" si="129"/>
        <v>#DIV/0!</v>
      </c>
      <c r="K4197" s="5"/>
    </row>
    <row r="4198" spans="3:11" x14ac:dyDescent="0.45">
      <c r="C4198" s="28"/>
      <c r="D4198" s="2"/>
      <c r="E4198" s="5"/>
      <c r="F4198" s="5"/>
      <c r="G4198" s="53">
        <f t="shared" si="128"/>
        <v>0</v>
      </c>
      <c r="H4198" s="48" t="e">
        <f t="shared" si="129"/>
        <v>#DIV/0!</v>
      </c>
      <c r="K4198" s="5"/>
    </row>
    <row r="4199" spans="3:11" x14ac:dyDescent="0.45">
      <c r="C4199" s="28"/>
      <c r="D4199" s="2"/>
      <c r="E4199" s="5"/>
      <c r="F4199" s="5"/>
      <c r="G4199" s="53">
        <f t="shared" ref="G4199:G4262" si="130">E4199-F4199</f>
        <v>0</v>
      </c>
      <c r="H4199" s="48" t="e">
        <f t="shared" ref="H4199:H4262" si="131">G4199/E4199</f>
        <v>#DIV/0!</v>
      </c>
      <c r="K4199" s="5"/>
    </row>
    <row r="4200" spans="3:11" x14ac:dyDescent="0.45">
      <c r="C4200" s="28"/>
      <c r="D4200" s="2"/>
      <c r="E4200" s="5"/>
      <c r="F4200" s="5"/>
      <c r="G4200" s="53">
        <f t="shared" si="130"/>
        <v>0</v>
      </c>
      <c r="H4200" s="48" t="e">
        <f t="shared" si="131"/>
        <v>#DIV/0!</v>
      </c>
      <c r="K4200" s="5"/>
    </row>
    <row r="4201" spans="3:11" x14ac:dyDescent="0.45">
      <c r="C4201" s="28"/>
      <c r="D4201" s="2"/>
      <c r="E4201" s="5"/>
      <c r="F4201" s="5"/>
      <c r="G4201" s="53">
        <f t="shared" si="130"/>
        <v>0</v>
      </c>
      <c r="H4201" s="48" t="e">
        <f t="shared" si="131"/>
        <v>#DIV/0!</v>
      </c>
      <c r="K4201" s="5"/>
    </row>
    <row r="4202" spans="3:11" x14ac:dyDescent="0.45">
      <c r="C4202" s="28"/>
      <c r="D4202" s="2"/>
      <c r="E4202" s="5"/>
      <c r="F4202" s="5"/>
      <c r="G4202" s="53">
        <f t="shared" si="130"/>
        <v>0</v>
      </c>
      <c r="H4202" s="48" t="e">
        <f t="shared" si="131"/>
        <v>#DIV/0!</v>
      </c>
      <c r="K4202" s="5"/>
    </row>
    <row r="4203" spans="3:11" x14ac:dyDescent="0.45">
      <c r="C4203" s="28"/>
      <c r="D4203" s="2"/>
      <c r="E4203" s="5"/>
      <c r="F4203" s="5"/>
      <c r="G4203" s="53">
        <f t="shared" si="130"/>
        <v>0</v>
      </c>
      <c r="H4203" s="48" t="e">
        <f t="shared" si="131"/>
        <v>#DIV/0!</v>
      </c>
      <c r="K4203" s="5"/>
    </row>
    <row r="4204" spans="3:11" x14ac:dyDescent="0.45">
      <c r="C4204" s="28"/>
      <c r="D4204" s="2"/>
      <c r="E4204" s="5"/>
      <c r="F4204" s="5"/>
      <c r="G4204" s="53">
        <f t="shared" si="130"/>
        <v>0</v>
      </c>
      <c r="H4204" s="48" t="e">
        <f t="shared" si="131"/>
        <v>#DIV/0!</v>
      </c>
      <c r="K4204" s="5"/>
    </row>
    <row r="4205" spans="3:11" x14ac:dyDescent="0.45">
      <c r="C4205" s="28"/>
      <c r="D4205" s="2"/>
      <c r="E4205" s="5"/>
      <c r="F4205" s="5"/>
      <c r="G4205" s="53">
        <f t="shared" si="130"/>
        <v>0</v>
      </c>
      <c r="H4205" s="48" t="e">
        <f t="shared" si="131"/>
        <v>#DIV/0!</v>
      </c>
      <c r="K4205" s="5"/>
    </row>
    <row r="4206" spans="3:11" x14ac:dyDescent="0.45">
      <c r="C4206" s="28"/>
      <c r="D4206" s="2"/>
      <c r="E4206" s="5"/>
      <c r="F4206" s="5"/>
      <c r="G4206" s="53">
        <f t="shared" si="130"/>
        <v>0</v>
      </c>
      <c r="H4206" s="48" t="e">
        <f t="shared" si="131"/>
        <v>#DIV/0!</v>
      </c>
      <c r="K4206" s="5"/>
    </row>
    <row r="4207" spans="3:11" x14ac:dyDescent="0.45">
      <c r="C4207" s="28"/>
      <c r="D4207" s="2"/>
      <c r="E4207" s="5"/>
      <c r="F4207" s="5"/>
      <c r="G4207" s="53">
        <f t="shared" si="130"/>
        <v>0</v>
      </c>
      <c r="H4207" s="48" t="e">
        <f t="shared" si="131"/>
        <v>#DIV/0!</v>
      </c>
      <c r="K4207" s="5"/>
    </row>
    <row r="4208" spans="3:11" x14ac:dyDescent="0.45">
      <c r="C4208" s="28"/>
      <c r="D4208" s="2"/>
      <c r="E4208" s="5"/>
      <c r="F4208" s="5"/>
      <c r="G4208" s="53">
        <f t="shared" si="130"/>
        <v>0</v>
      </c>
      <c r="H4208" s="48" t="e">
        <f t="shared" si="131"/>
        <v>#DIV/0!</v>
      </c>
      <c r="K4208" s="5"/>
    </row>
    <row r="4209" spans="3:11" x14ac:dyDescent="0.45">
      <c r="C4209" s="28"/>
      <c r="D4209" s="2"/>
      <c r="E4209" s="5"/>
      <c r="F4209" s="5"/>
      <c r="G4209" s="53">
        <f t="shared" si="130"/>
        <v>0</v>
      </c>
      <c r="H4209" s="48" t="e">
        <f t="shared" si="131"/>
        <v>#DIV/0!</v>
      </c>
      <c r="K4209" s="5"/>
    </row>
    <row r="4210" spans="3:11" x14ac:dyDescent="0.45">
      <c r="C4210" s="28"/>
      <c r="D4210" s="2"/>
      <c r="E4210" s="5"/>
      <c r="F4210" s="5"/>
      <c r="G4210" s="53">
        <f t="shared" si="130"/>
        <v>0</v>
      </c>
      <c r="H4210" s="48" t="e">
        <f t="shared" si="131"/>
        <v>#DIV/0!</v>
      </c>
      <c r="K4210" s="5"/>
    </row>
    <row r="4211" spans="3:11" x14ac:dyDescent="0.45">
      <c r="C4211" s="28"/>
      <c r="D4211" s="2"/>
      <c r="E4211" s="5"/>
      <c r="F4211" s="5"/>
      <c r="G4211" s="53">
        <f t="shared" si="130"/>
        <v>0</v>
      </c>
      <c r="H4211" s="48" t="e">
        <f t="shared" si="131"/>
        <v>#DIV/0!</v>
      </c>
      <c r="K4211" s="5"/>
    </row>
    <row r="4212" spans="3:11" x14ac:dyDescent="0.45">
      <c r="C4212" s="28"/>
      <c r="D4212" s="2"/>
      <c r="E4212" s="5"/>
      <c r="F4212" s="5"/>
      <c r="G4212" s="53">
        <f t="shared" si="130"/>
        <v>0</v>
      </c>
      <c r="H4212" s="48" t="e">
        <f t="shared" si="131"/>
        <v>#DIV/0!</v>
      </c>
      <c r="K4212" s="5"/>
    </row>
    <row r="4213" spans="3:11" x14ac:dyDescent="0.45">
      <c r="C4213" s="28"/>
      <c r="D4213" s="2"/>
      <c r="E4213" s="5"/>
      <c r="F4213" s="5"/>
      <c r="G4213" s="53">
        <f t="shared" si="130"/>
        <v>0</v>
      </c>
      <c r="H4213" s="48" t="e">
        <f t="shared" si="131"/>
        <v>#DIV/0!</v>
      </c>
      <c r="K4213" s="5"/>
    </row>
    <row r="4214" spans="3:11" x14ac:dyDescent="0.45">
      <c r="C4214" s="28"/>
      <c r="D4214" s="2"/>
      <c r="E4214" s="5"/>
      <c r="F4214" s="5"/>
      <c r="G4214" s="53">
        <f t="shared" si="130"/>
        <v>0</v>
      </c>
      <c r="H4214" s="48" t="e">
        <f t="shared" si="131"/>
        <v>#DIV/0!</v>
      </c>
      <c r="K4214" s="5"/>
    </row>
    <row r="4215" spans="3:11" x14ac:dyDescent="0.45">
      <c r="C4215" s="28"/>
      <c r="D4215" s="2"/>
      <c r="E4215" s="5"/>
      <c r="F4215" s="5"/>
      <c r="G4215" s="53">
        <f t="shared" si="130"/>
        <v>0</v>
      </c>
      <c r="H4215" s="48" t="e">
        <f t="shared" si="131"/>
        <v>#DIV/0!</v>
      </c>
      <c r="K4215" s="5"/>
    </row>
    <row r="4216" spans="3:11" x14ac:dyDescent="0.45">
      <c r="C4216" s="28"/>
      <c r="D4216" s="2"/>
      <c r="E4216" s="5"/>
      <c r="F4216" s="5"/>
      <c r="G4216" s="53">
        <f t="shared" si="130"/>
        <v>0</v>
      </c>
      <c r="H4216" s="48" t="e">
        <f t="shared" si="131"/>
        <v>#DIV/0!</v>
      </c>
      <c r="K4216" s="5"/>
    </row>
    <row r="4217" spans="3:11" x14ac:dyDescent="0.45">
      <c r="C4217" s="28"/>
      <c r="D4217" s="2"/>
      <c r="E4217" s="5"/>
      <c r="F4217" s="5"/>
      <c r="G4217" s="53">
        <f t="shared" si="130"/>
        <v>0</v>
      </c>
      <c r="H4217" s="48" t="e">
        <f t="shared" si="131"/>
        <v>#DIV/0!</v>
      </c>
      <c r="K4217" s="5"/>
    </row>
    <row r="4218" spans="3:11" x14ac:dyDescent="0.45">
      <c r="C4218" s="28"/>
      <c r="D4218" s="2"/>
      <c r="E4218" s="5"/>
      <c r="F4218" s="5"/>
      <c r="G4218" s="53">
        <f t="shared" si="130"/>
        <v>0</v>
      </c>
      <c r="H4218" s="48" t="e">
        <f t="shared" si="131"/>
        <v>#DIV/0!</v>
      </c>
      <c r="K4218" s="5"/>
    </row>
    <row r="4219" spans="3:11" x14ac:dyDescent="0.45">
      <c r="C4219" s="28"/>
      <c r="D4219" s="2"/>
      <c r="E4219" s="5"/>
      <c r="F4219" s="5"/>
      <c r="G4219" s="53">
        <f t="shared" si="130"/>
        <v>0</v>
      </c>
      <c r="H4219" s="48" t="e">
        <f t="shared" si="131"/>
        <v>#DIV/0!</v>
      </c>
      <c r="K4219" s="5"/>
    </row>
    <row r="4220" spans="3:11" x14ac:dyDescent="0.45">
      <c r="C4220" s="28"/>
      <c r="D4220" s="2"/>
      <c r="E4220" s="5"/>
      <c r="F4220" s="5"/>
      <c r="G4220" s="53">
        <f t="shared" si="130"/>
        <v>0</v>
      </c>
      <c r="H4220" s="48" t="e">
        <f t="shared" si="131"/>
        <v>#DIV/0!</v>
      </c>
      <c r="K4220" s="5"/>
    </row>
    <row r="4221" spans="3:11" x14ac:dyDescent="0.45">
      <c r="C4221" s="28"/>
      <c r="D4221" s="2"/>
      <c r="E4221" s="5"/>
      <c r="F4221" s="5"/>
      <c r="G4221" s="53">
        <f t="shared" si="130"/>
        <v>0</v>
      </c>
      <c r="H4221" s="48" t="e">
        <f t="shared" si="131"/>
        <v>#DIV/0!</v>
      </c>
      <c r="K4221" s="5"/>
    </row>
    <row r="4222" spans="3:11" x14ac:dyDescent="0.45">
      <c r="C4222" s="28"/>
      <c r="D4222" s="2"/>
      <c r="E4222" s="5"/>
      <c r="F4222" s="5"/>
      <c r="G4222" s="53">
        <f t="shared" si="130"/>
        <v>0</v>
      </c>
      <c r="H4222" s="48" t="e">
        <f t="shared" si="131"/>
        <v>#DIV/0!</v>
      </c>
      <c r="K4222" s="5"/>
    </row>
    <row r="4223" spans="3:11" x14ac:dyDescent="0.45">
      <c r="C4223" s="28"/>
      <c r="D4223" s="2"/>
      <c r="E4223" s="5"/>
      <c r="F4223" s="5"/>
      <c r="G4223" s="53">
        <f t="shared" si="130"/>
        <v>0</v>
      </c>
      <c r="H4223" s="48" t="e">
        <f t="shared" si="131"/>
        <v>#DIV/0!</v>
      </c>
      <c r="K4223" s="5"/>
    </row>
    <row r="4224" spans="3:11" x14ac:dyDescent="0.45">
      <c r="C4224" s="28"/>
      <c r="D4224" s="2"/>
      <c r="E4224" s="5"/>
      <c r="F4224" s="5"/>
      <c r="G4224" s="53">
        <f t="shared" si="130"/>
        <v>0</v>
      </c>
      <c r="H4224" s="48" t="e">
        <f t="shared" si="131"/>
        <v>#DIV/0!</v>
      </c>
      <c r="K4224" s="5"/>
    </row>
    <row r="4225" spans="3:11" x14ac:dyDescent="0.45">
      <c r="C4225" s="28"/>
      <c r="D4225" s="2"/>
      <c r="E4225" s="5"/>
      <c r="F4225" s="5"/>
      <c r="G4225" s="53">
        <f t="shared" si="130"/>
        <v>0</v>
      </c>
      <c r="H4225" s="48" t="e">
        <f t="shared" si="131"/>
        <v>#DIV/0!</v>
      </c>
      <c r="K4225" s="5"/>
    </row>
    <row r="4226" spans="3:11" x14ac:dyDescent="0.45">
      <c r="C4226" s="28"/>
      <c r="D4226" s="2"/>
      <c r="E4226" s="5"/>
      <c r="F4226" s="5"/>
      <c r="G4226" s="53">
        <f t="shared" si="130"/>
        <v>0</v>
      </c>
      <c r="H4226" s="48" t="e">
        <f t="shared" si="131"/>
        <v>#DIV/0!</v>
      </c>
      <c r="K4226" s="5"/>
    </row>
    <row r="4227" spans="3:11" x14ac:dyDescent="0.45">
      <c r="C4227" s="28"/>
      <c r="D4227" s="2"/>
      <c r="E4227" s="5"/>
      <c r="F4227" s="5"/>
      <c r="G4227" s="53">
        <f t="shared" si="130"/>
        <v>0</v>
      </c>
      <c r="H4227" s="48" t="e">
        <f t="shared" si="131"/>
        <v>#DIV/0!</v>
      </c>
      <c r="K4227" s="5"/>
    </row>
    <row r="4228" spans="3:11" x14ac:dyDescent="0.45">
      <c r="C4228" s="28"/>
      <c r="D4228" s="2"/>
      <c r="E4228" s="5"/>
      <c r="F4228" s="5"/>
      <c r="G4228" s="53">
        <f t="shared" si="130"/>
        <v>0</v>
      </c>
      <c r="H4228" s="48" t="e">
        <f t="shared" si="131"/>
        <v>#DIV/0!</v>
      </c>
      <c r="K4228" s="5"/>
    </row>
    <row r="4229" spans="3:11" x14ac:dyDescent="0.45">
      <c r="C4229" s="28"/>
      <c r="D4229" s="2"/>
      <c r="E4229" s="5"/>
      <c r="F4229" s="5"/>
      <c r="G4229" s="53">
        <f t="shared" si="130"/>
        <v>0</v>
      </c>
      <c r="H4229" s="48" t="e">
        <f t="shared" si="131"/>
        <v>#DIV/0!</v>
      </c>
      <c r="K4229" s="5"/>
    </row>
    <row r="4230" spans="3:11" x14ac:dyDescent="0.45">
      <c r="C4230" s="28"/>
      <c r="D4230" s="2"/>
      <c r="E4230" s="5"/>
      <c r="F4230" s="5"/>
      <c r="G4230" s="53">
        <f t="shared" si="130"/>
        <v>0</v>
      </c>
      <c r="H4230" s="48" t="e">
        <f t="shared" si="131"/>
        <v>#DIV/0!</v>
      </c>
      <c r="K4230" s="5"/>
    </row>
    <row r="4231" spans="3:11" x14ac:dyDescent="0.45">
      <c r="C4231" s="28"/>
      <c r="D4231" s="2"/>
      <c r="E4231" s="5"/>
      <c r="F4231" s="5"/>
      <c r="G4231" s="53">
        <f t="shared" si="130"/>
        <v>0</v>
      </c>
      <c r="H4231" s="48" t="e">
        <f t="shared" si="131"/>
        <v>#DIV/0!</v>
      </c>
      <c r="K4231" s="5"/>
    </row>
    <row r="4232" spans="3:11" x14ac:dyDescent="0.45">
      <c r="C4232" s="28"/>
      <c r="D4232" s="2"/>
      <c r="E4232" s="5"/>
      <c r="F4232" s="5"/>
      <c r="G4232" s="53">
        <f t="shared" si="130"/>
        <v>0</v>
      </c>
      <c r="H4232" s="48" t="e">
        <f t="shared" si="131"/>
        <v>#DIV/0!</v>
      </c>
      <c r="K4232" s="5"/>
    </row>
    <row r="4233" spans="3:11" x14ac:dyDescent="0.45">
      <c r="C4233" s="28"/>
      <c r="D4233" s="2"/>
      <c r="E4233" s="5"/>
      <c r="F4233" s="5"/>
      <c r="G4233" s="53">
        <f t="shared" si="130"/>
        <v>0</v>
      </c>
      <c r="H4233" s="48" t="e">
        <f t="shared" si="131"/>
        <v>#DIV/0!</v>
      </c>
      <c r="K4233" s="5"/>
    </row>
    <row r="4234" spans="3:11" x14ac:dyDescent="0.45">
      <c r="C4234" s="28"/>
      <c r="D4234" s="2"/>
      <c r="E4234" s="5"/>
      <c r="F4234" s="5"/>
      <c r="G4234" s="53">
        <f t="shared" si="130"/>
        <v>0</v>
      </c>
      <c r="H4234" s="48" t="e">
        <f t="shared" si="131"/>
        <v>#DIV/0!</v>
      </c>
      <c r="K4234" s="5"/>
    </row>
    <row r="4235" spans="3:11" x14ac:dyDescent="0.45">
      <c r="C4235" s="28"/>
      <c r="D4235" s="2"/>
      <c r="E4235" s="5"/>
      <c r="F4235" s="5"/>
      <c r="G4235" s="53">
        <f t="shared" si="130"/>
        <v>0</v>
      </c>
      <c r="H4235" s="48" t="e">
        <f t="shared" si="131"/>
        <v>#DIV/0!</v>
      </c>
      <c r="K4235" s="5"/>
    </row>
    <row r="4236" spans="3:11" x14ac:dyDescent="0.45">
      <c r="C4236" s="28"/>
      <c r="D4236" s="2"/>
      <c r="E4236" s="5"/>
      <c r="F4236" s="5"/>
      <c r="G4236" s="53">
        <f t="shared" si="130"/>
        <v>0</v>
      </c>
      <c r="H4236" s="48" t="e">
        <f t="shared" si="131"/>
        <v>#DIV/0!</v>
      </c>
      <c r="K4236" s="5"/>
    </row>
    <row r="4237" spans="3:11" x14ac:dyDescent="0.45">
      <c r="C4237" s="28"/>
      <c r="D4237" s="2"/>
      <c r="E4237" s="5"/>
      <c r="F4237" s="5"/>
      <c r="G4237" s="53">
        <f t="shared" si="130"/>
        <v>0</v>
      </c>
      <c r="H4237" s="48" t="e">
        <f t="shared" si="131"/>
        <v>#DIV/0!</v>
      </c>
      <c r="K4237" s="5"/>
    </row>
    <row r="4238" spans="3:11" x14ac:dyDescent="0.45">
      <c r="C4238" s="28"/>
      <c r="D4238" s="2"/>
      <c r="E4238" s="5"/>
      <c r="F4238" s="5"/>
      <c r="G4238" s="53">
        <f t="shared" si="130"/>
        <v>0</v>
      </c>
      <c r="H4238" s="48" t="e">
        <f t="shared" si="131"/>
        <v>#DIV/0!</v>
      </c>
      <c r="K4238" s="5"/>
    </row>
    <row r="4239" spans="3:11" x14ac:dyDescent="0.45">
      <c r="C4239" s="28"/>
      <c r="D4239" s="2"/>
      <c r="E4239" s="5"/>
      <c r="F4239" s="5"/>
      <c r="G4239" s="53">
        <f t="shared" si="130"/>
        <v>0</v>
      </c>
      <c r="H4239" s="48" t="e">
        <f t="shared" si="131"/>
        <v>#DIV/0!</v>
      </c>
      <c r="K4239" s="5"/>
    </row>
    <row r="4240" spans="3:11" x14ac:dyDescent="0.45">
      <c r="C4240" s="28"/>
      <c r="D4240" s="2"/>
      <c r="E4240" s="5"/>
      <c r="F4240" s="5"/>
      <c r="G4240" s="53">
        <f t="shared" si="130"/>
        <v>0</v>
      </c>
      <c r="H4240" s="48" t="e">
        <f t="shared" si="131"/>
        <v>#DIV/0!</v>
      </c>
      <c r="K4240" s="5"/>
    </row>
    <row r="4241" spans="3:11" x14ac:dyDescent="0.45">
      <c r="C4241" s="28"/>
      <c r="D4241" s="2"/>
      <c r="E4241" s="5"/>
      <c r="F4241" s="5"/>
      <c r="G4241" s="53">
        <f t="shared" si="130"/>
        <v>0</v>
      </c>
      <c r="H4241" s="48" t="e">
        <f t="shared" si="131"/>
        <v>#DIV/0!</v>
      </c>
      <c r="K4241" s="5"/>
    </row>
    <row r="4242" spans="3:11" x14ac:dyDescent="0.45">
      <c r="C4242" s="28"/>
      <c r="D4242" s="2"/>
      <c r="E4242" s="5"/>
      <c r="F4242" s="5"/>
      <c r="G4242" s="53">
        <f t="shared" si="130"/>
        <v>0</v>
      </c>
      <c r="H4242" s="48" t="e">
        <f t="shared" si="131"/>
        <v>#DIV/0!</v>
      </c>
      <c r="K4242" s="5"/>
    </row>
    <row r="4243" spans="3:11" x14ac:dyDescent="0.45">
      <c r="C4243" s="28"/>
      <c r="D4243" s="2"/>
      <c r="E4243" s="5"/>
      <c r="F4243" s="5"/>
      <c r="G4243" s="53">
        <f t="shared" si="130"/>
        <v>0</v>
      </c>
      <c r="H4243" s="48" t="e">
        <f t="shared" si="131"/>
        <v>#DIV/0!</v>
      </c>
      <c r="K4243" s="5"/>
    </row>
    <row r="4244" spans="3:11" x14ac:dyDescent="0.45">
      <c r="C4244" s="28"/>
      <c r="D4244" s="2"/>
      <c r="E4244" s="5"/>
      <c r="F4244" s="5"/>
      <c r="G4244" s="53">
        <f t="shared" si="130"/>
        <v>0</v>
      </c>
      <c r="H4244" s="48" t="e">
        <f t="shared" si="131"/>
        <v>#DIV/0!</v>
      </c>
      <c r="K4244" s="5"/>
    </row>
    <row r="4245" spans="3:11" x14ac:dyDescent="0.45">
      <c r="C4245" s="28"/>
      <c r="D4245" s="2"/>
      <c r="E4245" s="5"/>
      <c r="F4245" s="5"/>
      <c r="G4245" s="53">
        <f t="shared" si="130"/>
        <v>0</v>
      </c>
      <c r="H4245" s="48" t="e">
        <f t="shared" si="131"/>
        <v>#DIV/0!</v>
      </c>
      <c r="K4245" s="5"/>
    </row>
    <row r="4246" spans="3:11" x14ac:dyDescent="0.45">
      <c r="C4246" s="28"/>
      <c r="D4246" s="2"/>
      <c r="E4246" s="5"/>
      <c r="F4246" s="5"/>
      <c r="G4246" s="53">
        <f t="shared" si="130"/>
        <v>0</v>
      </c>
      <c r="H4246" s="48" t="e">
        <f t="shared" si="131"/>
        <v>#DIV/0!</v>
      </c>
      <c r="K4246" s="5"/>
    </row>
    <row r="4247" spans="3:11" x14ac:dyDescent="0.45">
      <c r="C4247" s="28"/>
      <c r="D4247" s="2"/>
      <c r="E4247" s="5"/>
      <c r="F4247" s="5"/>
      <c r="G4247" s="53">
        <f t="shared" si="130"/>
        <v>0</v>
      </c>
      <c r="H4247" s="48" t="e">
        <f t="shared" si="131"/>
        <v>#DIV/0!</v>
      </c>
      <c r="K4247" s="5"/>
    </row>
    <row r="4248" spans="3:11" x14ac:dyDescent="0.45">
      <c r="C4248" s="28"/>
      <c r="D4248" s="2"/>
      <c r="E4248" s="5"/>
      <c r="F4248" s="5"/>
      <c r="G4248" s="53">
        <f t="shared" si="130"/>
        <v>0</v>
      </c>
      <c r="H4248" s="48" t="e">
        <f t="shared" si="131"/>
        <v>#DIV/0!</v>
      </c>
      <c r="K4248" s="5"/>
    </row>
    <row r="4249" spans="3:11" x14ac:dyDescent="0.45">
      <c r="C4249" s="28"/>
      <c r="D4249" s="2"/>
      <c r="E4249" s="5"/>
      <c r="F4249" s="5"/>
      <c r="G4249" s="53">
        <f t="shared" si="130"/>
        <v>0</v>
      </c>
      <c r="H4249" s="48" t="e">
        <f t="shared" si="131"/>
        <v>#DIV/0!</v>
      </c>
      <c r="K4249" s="5"/>
    </row>
    <row r="4250" spans="3:11" x14ac:dyDescent="0.45">
      <c r="C4250" s="28"/>
      <c r="D4250" s="2"/>
      <c r="E4250" s="5"/>
      <c r="F4250" s="5"/>
      <c r="G4250" s="53">
        <f t="shared" si="130"/>
        <v>0</v>
      </c>
      <c r="H4250" s="48" t="e">
        <f t="shared" si="131"/>
        <v>#DIV/0!</v>
      </c>
      <c r="K4250" s="5"/>
    </row>
    <row r="4251" spans="3:11" x14ac:dyDescent="0.45">
      <c r="C4251" s="28"/>
      <c r="D4251" s="2"/>
      <c r="E4251" s="5"/>
      <c r="F4251" s="5"/>
      <c r="G4251" s="53">
        <f t="shared" si="130"/>
        <v>0</v>
      </c>
      <c r="H4251" s="48" t="e">
        <f t="shared" si="131"/>
        <v>#DIV/0!</v>
      </c>
      <c r="K4251" s="5"/>
    </row>
    <row r="4252" spans="3:11" x14ac:dyDescent="0.45">
      <c r="C4252" s="28"/>
      <c r="D4252" s="2"/>
      <c r="E4252" s="5"/>
      <c r="F4252" s="5"/>
      <c r="G4252" s="53">
        <f t="shared" si="130"/>
        <v>0</v>
      </c>
      <c r="H4252" s="48" t="e">
        <f t="shared" si="131"/>
        <v>#DIV/0!</v>
      </c>
      <c r="K4252" s="5"/>
    </row>
    <row r="4253" spans="3:11" x14ac:dyDescent="0.45">
      <c r="C4253" s="28"/>
      <c r="D4253" s="2"/>
      <c r="E4253" s="5"/>
      <c r="F4253" s="5"/>
      <c r="G4253" s="53">
        <f t="shared" si="130"/>
        <v>0</v>
      </c>
      <c r="H4253" s="48" t="e">
        <f t="shared" si="131"/>
        <v>#DIV/0!</v>
      </c>
      <c r="K4253" s="5"/>
    </row>
    <row r="4254" spans="3:11" x14ac:dyDescent="0.45">
      <c r="C4254" s="28"/>
      <c r="D4254" s="2"/>
      <c r="E4254" s="5"/>
      <c r="F4254" s="5"/>
      <c r="G4254" s="53">
        <f t="shared" si="130"/>
        <v>0</v>
      </c>
      <c r="H4254" s="48" t="e">
        <f t="shared" si="131"/>
        <v>#DIV/0!</v>
      </c>
      <c r="K4254" s="5"/>
    </row>
    <row r="4255" spans="3:11" x14ac:dyDescent="0.45">
      <c r="C4255" s="28"/>
      <c r="D4255" s="2"/>
      <c r="E4255" s="5"/>
      <c r="F4255" s="5"/>
      <c r="G4255" s="53">
        <f t="shared" si="130"/>
        <v>0</v>
      </c>
      <c r="H4255" s="48" t="e">
        <f t="shared" si="131"/>
        <v>#DIV/0!</v>
      </c>
      <c r="K4255" s="5"/>
    </row>
    <row r="4256" spans="3:11" x14ac:dyDescent="0.45">
      <c r="C4256" s="28"/>
      <c r="D4256" s="2"/>
      <c r="E4256" s="5"/>
      <c r="F4256" s="5"/>
      <c r="G4256" s="53">
        <f t="shared" si="130"/>
        <v>0</v>
      </c>
      <c r="H4256" s="48" t="e">
        <f t="shared" si="131"/>
        <v>#DIV/0!</v>
      </c>
      <c r="K4256" s="5"/>
    </row>
    <row r="4257" spans="3:11" x14ac:dyDescent="0.45">
      <c r="C4257" s="28"/>
      <c r="D4257" s="2"/>
      <c r="E4257" s="5"/>
      <c r="F4257" s="5"/>
      <c r="G4257" s="53">
        <f t="shared" si="130"/>
        <v>0</v>
      </c>
      <c r="H4257" s="48" t="e">
        <f t="shared" si="131"/>
        <v>#DIV/0!</v>
      </c>
      <c r="K4257" s="5"/>
    </row>
    <row r="4258" spans="3:11" x14ac:dyDescent="0.45">
      <c r="C4258" s="28"/>
      <c r="D4258" s="2"/>
      <c r="E4258" s="5"/>
      <c r="F4258" s="5"/>
      <c r="G4258" s="53">
        <f t="shared" si="130"/>
        <v>0</v>
      </c>
      <c r="H4258" s="48" t="e">
        <f t="shared" si="131"/>
        <v>#DIV/0!</v>
      </c>
      <c r="K4258" s="5"/>
    </row>
    <row r="4259" spans="3:11" x14ac:dyDescent="0.45">
      <c r="C4259" s="28"/>
      <c r="D4259" s="2"/>
      <c r="E4259" s="5"/>
      <c r="F4259" s="5"/>
      <c r="G4259" s="53">
        <f t="shared" si="130"/>
        <v>0</v>
      </c>
      <c r="H4259" s="48" t="e">
        <f t="shared" si="131"/>
        <v>#DIV/0!</v>
      </c>
      <c r="K4259" s="5"/>
    </row>
    <row r="4260" spans="3:11" x14ac:dyDescent="0.45">
      <c r="C4260" s="28"/>
      <c r="D4260" s="2"/>
      <c r="E4260" s="5"/>
      <c r="F4260" s="5"/>
      <c r="G4260" s="53">
        <f t="shared" si="130"/>
        <v>0</v>
      </c>
      <c r="H4260" s="48" t="e">
        <f t="shared" si="131"/>
        <v>#DIV/0!</v>
      </c>
      <c r="K4260" s="5"/>
    </row>
    <row r="4261" spans="3:11" x14ac:dyDescent="0.45">
      <c r="C4261" s="28"/>
      <c r="D4261" s="2"/>
      <c r="E4261" s="5"/>
      <c r="F4261" s="5"/>
      <c r="G4261" s="53">
        <f t="shared" si="130"/>
        <v>0</v>
      </c>
      <c r="H4261" s="48" t="e">
        <f t="shared" si="131"/>
        <v>#DIV/0!</v>
      </c>
      <c r="K4261" s="5"/>
    </row>
    <row r="4262" spans="3:11" x14ac:dyDescent="0.45">
      <c r="C4262" s="28"/>
      <c r="D4262" s="2"/>
      <c r="E4262" s="5"/>
      <c r="F4262" s="5"/>
      <c r="G4262" s="53">
        <f t="shared" si="130"/>
        <v>0</v>
      </c>
      <c r="H4262" s="48" t="e">
        <f t="shared" si="131"/>
        <v>#DIV/0!</v>
      </c>
      <c r="K4262" s="5"/>
    </row>
    <row r="4263" spans="3:11" x14ac:dyDescent="0.45">
      <c r="C4263" s="28"/>
      <c r="D4263" s="2"/>
      <c r="E4263" s="5"/>
      <c r="F4263" s="5"/>
      <c r="G4263" s="53">
        <f t="shared" ref="G4263:G4326" si="132">E4263-F4263</f>
        <v>0</v>
      </c>
      <c r="H4263" s="48" t="e">
        <f t="shared" ref="H4263:H4326" si="133">G4263/E4263</f>
        <v>#DIV/0!</v>
      </c>
      <c r="K4263" s="5"/>
    </row>
    <row r="4264" spans="3:11" x14ac:dyDescent="0.45">
      <c r="C4264" s="28"/>
      <c r="D4264" s="2"/>
      <c r="E4264" s="5"/>
      <c r="F4264" s="5"/>
      <c r="G4264" s="53">
        <f t="shared" si="132"/>
        <v>0</v>
      </c>
      <c r="H4264" s="48" t="e">
        <f t="shared" si="133"/>
        <v>#DIV/0!</v>
      </c>
      <c r="K4264" s="5"/>
    </row>
    <row r="4265" spans="3:11" x14ac:dyDescent="0.45">
      <c r="C4265" s="28"/>
      <c r="D4265" s="2"/>
      <c r="E4265" s="5"/>
      <c r="F4265" s="5"/>
      <c r="G4265" s="53">
        <f t="shared" si="132"/>
        <v>0</v>
      </c>
      <c r="H4265" s="48" t="e">
        <f t="shared" si="133"/>
        <v>#DIV/0!</v>
      </c>
      <c r="K4265" s="5"/>
    </row>
    <row r="4266" spans="3:11" x14ac:dyDescent="0.45">
      <c r="C4266" s="28"/>
      <c r="D4266" s="2"/>
      <c r="E4266" s="5"/>
      <c r="F4266" s="5"/>
      <c r="G4266" s="53">
        <f t="shared" si="132"/>
        <v>0</v>
      </c>
      <c r="H4266" s="48" t="e">
        <f t="shared" si="133"/>
        <v>#DIV/0!</v>
      </c>
      <c r="K4266" s="5"/>
    </row>
    <row r="4267" spans="3:11" x14ac:dyDescent="0.45">
      <c r="C4267" s="28"/>
      <c r="D4267" s="2"/>
      <c r="E4267" s="5"/>
      <c r="F4267" s="5"/>
      <c r="G4267" s="53">
        <f t="shared" si="132"/>
        <v>0</v>
      </c>
      <c r="H4267" s="48" t="e">
        <f t="shared" si="133"/>
        <v>#DIV/0!</v>
      </c>
      <c r="K4267" s="5"/>
    </row>
    <row r="4268" spans="3:11" x14ac:dyDescent="0.45">
      <c r="C4268" s="28"/>
      <c r="D4268" s="2"/>
      <c r="E4268" s="5"/>
      <c r="F4268" s="5"/>
      <c r="G4268" s="53">
        <f t="shared" si="132"/>
        <v>0</v>
      </c>
      <c r="H4268" s="48" t="e">
        <f t="shared" si="133"/>
        <v>#DIV/0!</v>
      </c>
      <c r="K4268" s="5"/>
    </row>
    <row r="4269" spans="3:11" x14ac:dyDescent="0.45">
      <c r="C4269" s="28"/>
      <c r="D4269" s="2"/>
      <c r="E4269" s="5"/>
      <c r="F4269" s="5"/>
      <c r="G4269" s="53">
        <f t="shared" si="132"/>
        <v>0</v>
      </c>
      <c r="H4269" s="48" t="e">
        <f t="shared" si="133"/>
        <v>#DIV/0!</v>
      </c>
      <c r="K4269" s="5"/>
    </row>
    <row r="4270" spans="3:11" x14ac:dyDescent="0.45">
      <c r="C4270" s="28"/>
      <c r="D4270" s="2"/>
      <c r="E4270" s="5"/>
      <c r="F4270" s="5"/>
      <c r="G4270" s="53">
        <f t="shared" si="132"/>
        <v>0</v>
      </c>
      <c r="H4270" s="48" t="e">
        <f t="shared" si="133"/>
        <v>#DIV/0!</v>
      </c>
      <c r="K4270" s="5"/>
    </row>
    <row r="4271" spans="3:11" x14ac:dyDescent="0.45">
      <c r="C4271" s="28"/>
      <c r="D4271" s="2"/>
      <c r="E4271" s="5"/>
      <c r="F4271" s="5"/>
      <c r="G4271" s="53">
        <f t="shared" si="132"/>
        <v>0</v>
      </c>
      <c r="H4271" s="48" t="e">
        <f t="shared" si="133"/>
        <v>#DIV/0!</v>
      </c>
      <c r="K4271" s="5"/>
    </row>
    <row r="4272" spans="3:11" x14ac:dyDescent="0.45">
      <c r="C4272" s="28"/>
      <c r="D4272" s="2"/>
      <c r="E4272" s="5"/>
      <c r="F4272" s="5"/>
      <c r="G4272" s="53">
        <f t="shared" si="132"/>
        <v>0</v>
      </c>
      <c r="H4272" s="48" t="e">
        <f t="shared" si="133"/>
        <v>#DIV/0!</v>
      </c>
      <c r="K4272" s="5"/>
    </row>
    <row r="4273" spans="3:11" x14ac:dyDescent="0.45">
      <c r="C4273" s="28"/>
      <c r="D4273" s="2"/>
      <c r="E4273" s="5"/>
      <c r="F4273" s="5"/>
      <c r="G4273" s="53">
        <f t="shared" si="132"/>
        <v>0</v>
      </c>
      <c r="H4273" s="48" t="e">
        <f t="shared" si="133"/>
        <v>#DIV/0!</v>
      </c>
      <c r="K4273" s="5"/>
    </row>
    <row r="4274" spans="3:11" x14ac:dyDescent="0.45">
      <c r="C4274" s="28"/>
      <c r="D4274" s="2"/>
      <c r="E4274" s="5"/>
      <c r="F4274" s="5"/>
      <c r="G4274" s="53">
        <f t="shared" si="132"/>
        <v>0</v>
      </c>
      <c r="H4274" s="48" t="e">
        <f t="shared" si="133"/>
        <v>#DIV/0!</v>
      </c>
      <c r="K4274" s="5"/>
    </row>
    <row r="4275" spans="3:11" x14ac:dyDescent="0.45">
      <c r="C4275" s="28"/>
      <c r="D4275" s="2"/>
      <c r="E4275" s="5"/>
      <c r="F4275" s="5"/>
      <c r="G4275" s="53">
        <f t="shared" si="132"/>
        <v>0</v>
      </c>
      <c r="H4275" s="48" t="e">
        <f t="shared" si="133"/>
        <v>#DIV/0!</v>
      </c>
      <c r="K4275" s="5"/>
    </row>
    <row r="4276" spans="3:11" x14ac:dyDescent="0.45">
      <c r="C4276" s="28"/>
      <c r="D4276" s="2"/>
      <c r="E4276" s="5"/>
      <c r="F4276" s="5"/>
      <c r="G4276" s="53">
        <f t="shared" si="132"/>
        <v>0</v>
      </c>
      <c r="H4276" s="48" t="e">
        <f t="shared" si="133"/>
        <v>#DIV/0!</v>
      </c>
      <c r="K4276" s="5"/>
    </row>
    <row r="4277" spans="3:11" x14ac:dyDescent="0.45">
      <c r="C4277" s="28"/>
      <c r="D4277" s="2"/>
      <c r="E4277" s="5"/>
      <c r="F4277" s="5"/>
      <c r="G4277" s="53">
        <f t="shared" si="132"/>
        <v>0</v>
      </c>
      <c r="H4277" s="48" t="e">
        <f t="shared" si="133"/>
        <v>#DIV/0!</v>
      </c>
      <c r="K4277" s="5"/>
    </row>
    <row r="4278" spans="3:11" x14ac:dyDescent="0.45">
      <c r="C4278" s="28"/>
      <c r="D4278" s="2"/>
      <c r="E4278" s="5"/>
      <c r="F4278" s="5"/>
      <c r="G4278" s="53">
        <f t="shared" si="132"/>
        <v>0</v>
      </c>
      <c r="H4278" s="48" t="e">
        <f t="shared" si="133"/>
        <v>#DIV/0!</v>
      </c>
      <c r="K4278" s="5"/>
    </row>
    <row r="4279" spans="3:11" x14ac:dyDescent="0.45">
      <c r="C4279" s="28"/>
      <c r="D4279" s="2"/>
      <c r="E4279" s="5"/>
      <c r="F4279" s="5"/>
      <c r="G4279" s="53">
        <f t="shared" si="132"/>
        <v>0</v>
      </c>
      <c r="H4279" s="48" t="e">
        <f t="shared" si="133"/>
        <v>#DIV/0!</v>
      </c>
      <c r="K4279" s="5"/>
    </row>
    <row r="4280" spans="3:11" x14ac:dyDescent="0.45">
      <c r="C4280" s="28"/>
      <c r="D4280" s="2"/>
      <c r="E4280" s="5"/>
      <c r="F4280" s="5"/>
      <c r="G4280" s="53">
        <f t="shared" si="132"/>
        <v>0</v>
      </c>
      <c r="H4280" s="48" t="e">
        <f t="shared" si="133"/>
        <v>#DIV/0!</v>
      </c>
      <c r="K4280" s="5"/>
    </row>
    <row r="4281" spans="3:11" x14ac:dyDescent="0.45">
      <c r="C4281" s="28"/>
      <c r="D4281" s="2"/>
      <c r="E4281" s="5"/>
      <c r="F4281" s="5"/>
      <c r="G4281" s="53">
        <f t="shared" si="132"/>
        <v>0</v>
      </c>
      <c r="H4281" s="48" t="e">
        <f t="shared" si="133"/>
        <v>#DIV/0!</v>
      </c>
      <c r="K4281" s="5"/>
    </row>
    <row r="4282" spans="3:11" x14ac:dyDescent="0.45">
      <c r="C4282" s="28"/>
      <c r="D4282" s="2"/>
      <c r="E4282" s="5"/>
      <c r="F4282" s="5"/>
      <c r="G4282" s="53">
        <f t="shared" si="132"/>
        <v>0</v>
      </c>
      <c r="H4282" s="48" t="e">
        <f t="shared" si="133"/>
        <v>#DIV/0!</v>
      </c>
      <c r="K4282" s="5"/>
    </row>
    <row r="4283" spans="3:11" x14ac:dyDescent="0.45">
      <c r="C4283" s="28"/>
      <c r="D4283" s="2"/>
      <c r="E4283" s="5"/>
      <c r="F4283" s="5"/>
      <c r="G4283" s="53">
        <f t="shared" si="132"/>
        <v>0</v>
      </c>
      <c r="H4283" s="48" t="e">
        <f t="shared" si="133"/>
        <v>#DIV/0!</v>
      </c>
      <c r="K4283" s="5"/>
    </row>
    <row r="4284" spans="3:11" x14ac:dyDescent="0.45">
      <c r="C4284" s="28"/>
      <c r="D4284" s="2"/>
      <c r="E4284" s="5"/>
      <c r="F4284" s="5"/>
      <c r="G4284" s="53">
        <f t="shared" si="132"/>
        <v>0</v>
      </c>
      <c r="H4284" s="48" t="e">
        <f t="shared" si="133"/>
        <v>#DIV/0!</v>
      </c>
      <c r="K4284" s="5"/>
    </row>
    <row r="4285" spans="3:11" x14ac:dyDescent="0.45">
      <c r="C4285" s="28"/>
      <c r="D4285" s="2"/>
      <c r="E4285" s="5"/>
      <c r="F4285" s="5"/>
      <c r="G4285" s="53">
        <f t="shared" si="132"/>
        <v>0</v>
      </c>
      <c r="H4285" s="48" t="e">
        <f t="shared" si="133"/>
        <v>#DIV/0!</v>
      </c>
      <c r="K4285" s="5"/>
    </row>
    <row r="4286" spans="3:11" x14ac:dyDescent="0.45">
      <c r="C4286" s="28"/>
      <c r="D4286" s="2"/>
      <c r="E4286" s="5"/>
      <c r="F4286" s="5"/>
      <c r="G4286" s="53">
        <f t="shared" si="132"/>
        <v>0</v>
      </c>
      <c r="H4286" s="48" t="e">
        <f t="shared" si="133"/>
        <v>#DIV/0!</v>
      </c>
      <c r="K4286" s="5"/>
    </row>
    <row r="4287" spans="3:11" x14ac:dyDescent="0.45">
      <c r="C4287" s="28"/>
      <c r="D4287" s="2"/>
      <c r="E4287" s="5"/>
      <c r="F4287" s="5"/>
      <c r="G4287" s="53">
        <f t="shared" si="132"/>
        <v>0</v>
      </c>
      <c r="H4287" s="48" t="e">
        <f t="shared" si="133"/>
        <v>#DIV/0!</v>
      </c>
      <c r="K4287" s="5"/>
    </row>
    <row r="4288" spans="3:11" x14ac:dyDescent="0.45">
      <c r="C4288" s="28"/>
      <c r="D4288" s="2"/>
      <c r="E4288" s="5"/>
      <c r="F4288" s="5"/>
      <c r="G4288" s="53">
        <f t="shared" si="132"/>
        <v>0</v>
      </c>
      <c r="H4288" s="48" t="e">
        <f t="shared" si="133"/>
        <v>#DIV/0!</v>
      </c>
      <c r="K4288" s="5"/>
    </row>
    <row r="4289" spans="3:11" x14ac:dyDescent="0.45">
      <c r="C4289" s="28"/>
      <c r="D4289" s="2"/>
      <c r="E4289" s="5"/>
      <c r="F4289" s="5"/>
      <c r="G4289" s="53">
        <f t="shared" si="132"/>
        <v>0</v>
      </c>
      <c r="H4289" s="48" t="e">
        <f t="shared" si="133"/>
        <v>#DIV/0!</v>
      </c>
      <c r="K4289" s="5"/>
    </row>
    <row r="4290" spans="3:11" x14ac:dyDescent="0.45">
      <c r="C4290" s="28"/>
      <c r="D4290" s="2"/>
      <c r="E4290" s="5"/>
      <c r="F4290" s="5"/>
      <c r="G4290" s="53">
        <f t="shared" si="132"/>
        <v>0</v>
      </c>
      <c r="H4290" s="48" t="e">
        <f t="shared" si="133"/>
        <v>#DIV/0!</v>
      </c>
      <c r="K4290" s="5"/>
    </row>
    <row r="4291" spans="3:11" x14ac:dyDescent="0.45">
      <c r="C4291" s="28"/>
      <c r="D4291" s="2"/>
      <c r="E4291" s="5"/>
      <c r="F4291" s="5"/>
      <c r="G4291" s="53">
        <f t="shared" si="132"/>
        <v>0</v>
      </c>
      <c r="H4291" s="48" t="e">
        <f t="shared" si="133"/>
        <v>#DIV/0!</v>
      </c>
      <c r="K4291" s="5"/>
    </row>
    <row r="4292" spans="3:11" x14ac:dyDescent="0.45">
      <c r="C4292" s="28"/>
      <c r="D4292" s="2"/>
      <c r="E4292" s="5"/>
      <c r="F4292" s="5"/>
      <c r="G4292" s="53">
        <f t="shared" si="132"/>
        <v>0</v>
      </c>
      <c r="H4292" s="48" t="e">
        <f t="shared" si="133"/>
        <v>#DIV/0!</v>
      </c>
      <c r="K4292" s="5"/>
    </row>
    <row r="4293" spans="3:11" x14ac:dyDescent="0.45">
      <c r="C4293" s="28"/>
      <c r="D4293" s="2"/>
      <c r="E4293" s="5"/>
      <c r="F4293" s="5"/>
      <c r="G4293" s="53">
        <f t="shared" si="132"/>
        <v>0</v>
      </c>
      <c r="H4293" s="48" t="e">
        <f t="shared" si="133"/>
        <v>#DIV/0!</v>
      </c>
      <c r="K4293" s="5"/>
    </row>
    <row r="4294" spans="3:11" x14ac:dyDescent="0.45">
      <c r="C4294" s="28"/>
      <c r="D4294" s="2"/>
      <c r="E4294" s="5"/>
      <c r="F4294" s="5"/>
      <c r="G4294" s="53">
        <f t="shared" si="132"/>
        <v>0</v>
      </c>
      <c r="H4294" s="48" t="e">
        <f t="shared" si="133"/>
        <v>#DIV/0!</v>
      </c>
      <c r="K4294" s="5"/>
    </row>
    <row r="4295" spans="3:11" x14ac:dyDescent="0.45">
      <c r="C4295" s="28"/>
      <c r="D4295" s="2"/>
      <c r="E4295" s="5"/>
      <c r="F4295" s="5"/>
      <c r="G4295" s="53">
        <f t="shared" si="132"/>
        <v>0</v>
      </c>
      <c r="H4295" s="48" t="e">
        <f t="shared" si="133"/>
        <v>#DIV/0!</v>
      </c>
      <c r="K4295" s="5"/>
    </row>
    <row r="4296" spans="3:11" x14ac:dyDescent="0.45">
      <c r="C4296" s="28"/>
      <c r="D4296" s="2"/>
      <c r="E4296" s="5"/>
      <c r="F4296" s="5"/>
      <c r="G4296" s="53">
        <f t="shared" si="132"/>
        <v>0</v>
      </c>
      <c r="H4296" s="48" t="e">
        <f t="shared" si="133"/>
        <v>#DIV/0!</v>
      </c>
      <c r="K4296" s="5"/>
    </row>
    <row r="4297" spans="3:11" x14ac:dyDescent="0.45">
      <c r="C4297" s="28"/>
      <c r="D4297" s="2"/>
      <c r="E4297" s="5"/>
      <c r="F4297" s="5"/>
      <c r="G4297" s="53">
        <f t="shared" si="132"/>
        <v>0</v>
      </c>
      <c r="H4297" s="48" t="e">
        <f t="shared" si="133"/>
        <v>#DIV/0!</v>
      </c>
      <c r="K4297" s="5"/>
    </row>
    <row r="4298" spans="3:11" x14ac:dyDescent="0.45">
      <c r="C4298" s="28"/>
      <c r="D4298" s="2"/>
      <c r="E4298" s="5"/>
      <c r="F4298" s="5"/>
      <c r="G4298" s="53">
        <f t="shared" si="132"/>
        <v>0</v>
      </c>
      <c r="H4298" s="48" t="e">
        <f t="shared" si="133"/>
        <v>#DIV/0!</v>
      </c>
      <c r="K4298" s="5"/>
    </row>
    <row r="4299" spans="3:11" x14ac:dyDescent="0.45">
      <c r="C4299" s="28"/>
      <c r="D4299" s="2"/>
      <c r="E4299" s="5"/>
      <c r="F4299" s="5"/>
      <c r="G4299" s="53">
        <f t="shared" si="132"/>
        <v>0</v>
      </c>
      <c r="H4299" s="48" t="e">
        <f t="shared" si="133"/>
        <v>#DIV/0!</v>
      </c>
      <c r="K4299" s="5"/>
    </row>
    <row r="4300" spans="3:11" x14ac:dyDescent="0.45">
      <c r="C4300" s="28"/>
      <c r="D4300" s="2"/>
      <c r="E4300" s="5"/>
      <c r="F4300" s="5"/>
      <c r="G4300" s="53">
        <f t="shared" si="132"/>
        <v>0</v>
      </c>
      <c r="H4300" s="48" t="e">
        <f t="shared" si="133"/>
        <v>#DIV/0!</v>
      </c>
      <c r="K4300" s="5"/>
    </row>
    <row r="4301" spans="3:11" x14ac:dyDescent="0.45">
      <c r="C4301" s="28"/>
      <c r="D4301" s="2"/>
      <c r="E4301" s="5"/>
      <c r="F4301" s="5"/>
      <c r="G4301" s="53">
        <f t="shared" si="132"/>
        <v>0</v>
      </c>
      <c r="H4301" s="48" t="e">
        <f t="shared" si="133"/>
        <v>#DIV/0!</v>
      </c>
      <c r="K4301" s="5"/>
    </row>
    <row r="4302" spans="3:11" x14ac:dyDescent="0.45">
      <c r="C4302" s="28"/>
      <c r="D4302" s="2"/>
      <c r="E4302" s="5"/>
      <c r="F4302" s="5"/>
      <c r="G4302" s="53">
        <f t="shared" si="132"/>
        <v>0</v>
      </c>
      <c r="H4302" s="48" t="e">
        <f t="shared" si="133"/>
        <v>#DIV/0!</v>
      </c>
      <c r="K4302" s="5"/>
    </row>
    <row r="4303" spans="3:11" x14ac:dyDescent="0.45">
      <c r="C4303" s="28"/>
      <c r="D4303" s="2"/>
      <c r="E4303" s="5"/>
      <c r="F4303" s="5"/>
      <c r="G4303" s="53">
        <f t="shared" si="132"/>
        <v>0</v>
      </c>
      <c r="H4303" s="48" t="e">
        <f t="shared" si="133"/>
        <v>#DIV/0!</v>
      </c>
      <c r="K4303" s="5"/>
    </row>
    <row r="4304" spans="3:11" x14ac:dyDescent="0.45">
      <c r="C4304" s="28"/>
      <c r="D4304" s="2"/>
      <c r="E4304" s="5"/>
      <c r="F4304" s="5"/>
      <c r="G4304" s="53">
        <f t="shared" si="132"/>
        <v>0</v>
      </c>
      <c r="H4304" s="48" t="e">
        <f t="shared" si="133"/>
        <v>#DIV/0!</v>
      </c>
      <c r="K4304" s="5"/>
    </row>
    <row r="4305" spans="3:11" x14ac:dyDescent="0.45">
      <c r="C4305" s="28"/>
      <c r="D4305" s="2"/>
      <c r="E4305" s="5"/>
      <c r="F4305" s="5"/>
      <c r="G4305" s="53">
        <f t="shared" si="132"/>
        <v>0</v>
      </c>
      <c r="H4305" s="48" t="e">
        <f t="shared" si="133"/>
        <v>#DIV/0!</v>
      </c>
      <c r="K4305" s="5"/>
    </row>
    <row r="4306" spans="3:11" x14ac:dyDescent="0.45">
      <c r="C4306" s="28"/>
      <c r="D4306" s="2"/>
      <c r="E4306" s="5"/>
      <c r="F4306" s="5"/>
      <c r="G4306" s="53">
        <f t="shared" si="132"/>
        <v>0</v>
      </c>
      <c r="H4306" s="48" t="e">
        <f t="shared" si="133"/>
        <v>#DIV/0!</v>
      </c>
      <c r="K4306" s="5"/>
    </row>
    <row r="4307" spans="3:11" x14ac:dyDescent="0.45">
      <c r="C4307" s="28"/>
      <c r="D4307" s="2"/>
      <c r="E4307" s="5"/>
      <c r="F4307" s="5"/>
      <c r="G4307" s="53">
        <f t="shared" si="132"/>
        <v>0</v>
      </c>
      <c r="H4307" s="48" t="e">
        <f t="shared" si="133"/>
        <v>#DIV/0!</v>
      </c>
      <c r="K4307" s="5"/>
    </row>
    <row r="4308" spans="3:11" x14ac:dyDescent="0.45">
      <c r="C4308" s="28"/>
      <c r="D4308" s="2"/>
      <c r="E4308" s="5"/>
      <c r="F4308" s="5"/>
      <c r="G4308" s="53">
        <f t="shared" si="132"/>
        <v>0</v>
      </c>
      <c r="H4308" s="48" t="e">
        <f t="shared" si="133"/>
        <v>#DIV/0!</v>
      </c>
      <c r="K4308" s="5"/>
    </row>
    <row r="4309" spans="3:11" x14ac:dyDescent="0.45">
      <c r="C4309" s="28"/>
      <c r="D4309" s="2"/>
      <c r="E4309" s="5"/>
      <c r="F4309" s="5"/>
      <c r="G4309" s="53">
        <f t="shared" si="132"/>
        <v>0</v>
      </c>
      <c r="H4309" s="48" t="e">
        <f t="shared" si="133"/>
        <v>#DIV/0!</v>
      </c>
      <c r="K4309" s="5"/>
    </row>
    <row r="4310" spans="3:11" x14ac:dyDescent="0.45">
      <c r="C4310" s="28"/>
      <c r="D4310" s="2"/>
      <c r="E4310" s="5"/>
      <c r="F4310" s="5"/>
      <c r="G4310" s="53">
        <f t="shared" si="132"/>
        <v>0</v>
      </c>
      <c r="H4310" s="48" t="e">
        <f t="shared" si="133"/>
        <v>#DIV/0!</v>
      </c>
      <c r="K4310" s="5"/>
    </row>
    <row r="4311" spans="3:11" x14ac:dyDescent="0.45">
      <c r="C4311" s="28"/>
      <c r="D4311" s="2"/>
      <c r="E4311" s="5"/>
      <c r="F4311" s="5"/>
      <c r="G4311" s="53">
        <f t="shared" si="132"/>
        <v>0</v>
      </c>
      <c r="H4311" s="48" t="e">
        <f t="shared" si="133"/>
        <v>#DIV/0!</v>
      </c>
      <c r="K4311" s="5"/>
    </row>
    <row r="4312" spans="3:11" x14ac:dyDescent="0.45">
      <c r="C4312" s="28"/>
      <c r="D4312" s="2"/>
      <c r="E4312" s="5"/>
      <c r="F4312" s="5"/>
      <c r="G4312" s="53">
        <f t="shared" si="132"/>
        <v>0</v>
      </c>
      <c r="H4312" s="48" t="e">
        <f t="shared" si="133"/>
        <v>#DIV/0!</v>
      </c>
      <c r="K4312" s="5"/>
    </row>
    <row r="4313" spans="3:11" x14ac:dyDescent="0.45">
      <c r="C4313" s="28"/>
      <c r="D4313" s="2"/>
      <c r="E4313" s="5"/>
      <c r="F4313" s="5"/>
      <c r="G4313" s="53">
        <f t="shared" si="132"/>
        <v>0</v>
      </c>
      <c r="H4313" s="48" t="e">
        <f t="shared" si="133"/>
        <v>#DIV/0!</v>
      </c>
      <c r="K4313" s="5"/>
    </row>
    <row r="4314" spans="3:11" x14ac:dyDescent="0.45">
      <c r="C4314" s="28"/>
      <c r="D4314" s="2"/>
      <c r="E4314" s="5"/>
      <c r="F4314" s="5"/>
      <c r="G4314" s="53">
        <f t="shared" si="132"/>
        <v>0</v>
      </c>
      <c r="H4314" s="48" t="e">
        <f t="shared" si="133"/>
        <v>#DIV/0!</v>
      </c>
      <c r="K4314" s="5"/>
    </row>
    <row r="4315" spans="3:11" x14ac:dyDescent="0.45">
      <c r="C4315" s="28"/>
      <c r="D4315" s="2"/>
      <c r="E4315" s="5"/>
      <c r="F4315" s="5"/>
      <c r="G4315" s="53">
        <f t="shared" si="132"/>
        <v>0</v>
      </c>
      <c r="H4315" s="48" t="e">
        <f t="shared" si="133"/>
        <v>#DIV/0!</v>
      </c>
      <c r="K4315" s="5"/>
    </row>
    <row r="4316" spans="3:11" x14ac:dyDescent="0.45">
      <c r="C4316" s="28"/>
      <c r="D4316" s="2"/>
      <c r="E4316" s="5"/>
      <c r="F4316" s="5"/>
      <c r="G4316" s="53">
        <f t="shared" si="132"/>
        <v>0</v>
      </c>
      <c r="H4316" s="48" t="e">
        <f t="shared" si="133"/>
        <v>#DIV/0!</v>
      </c>
      <c r="K4316" s="5"/>
    </row>
    <row r="4317" spans="3:11" x14ac:dyDescent="0.45">
      <c r="C4317" s="28"/>
      <c r="D4317" s="2"/>
      <c r="E4317" s="5"/>
      <c r="F4317" s="5"/>
      <c r="G4317" s="53">
        <f t="shared" si="132"/>
        <v>0</v>
      </c>
      <c r="H4317" s="48" t="e">
        <f t="shared" si="133"/>
        <v>#DIV/0!</v>
      </c>
      <c r="K4317" s="5"/>
    </row>
    <row r="4318" spans="3:11" x14ac:dyDescent="0.45">
      <c r="C4318" s="28"/>
      <c r="D4318" s="2"/>
      <c r="E4318" s="5"/>
      <c r="F4318" s="5"/>
      <c r="G4318" s="53">
        <f t="shared" si="132"/>
        <v>0</v>
      </c>
      <c r="H4318" s="48" t="e">
        <f t="shared" si="133"/>
        <v>#DIV/0!</v>
      </c>
      <c r="K4318" s="5"/>
    </row>
    <row r="4319" spans="3:11" x14ac:dyDescent="0.45">
      <c r="C4319" s="28"/>
      <c r="D4319" s="2"/>
      <c r="E4319" s="5"/>
      <c r="F4319" s="5"/>
      <c r="G4319" s="53">
        <f t="shared" si="132"/>
        <v>0</v>
      </c>
      <c r="H4319" s="48" t="e">
        <f t="shared" si="133"/>
        <v>#DIV/0!</v>
      </c>
      <c r="K4319" s="5"/>
    </row>
    <row r="4320" spans="3:11" x14ac:dyDescent="0.45">
      <c r="C4320" s="28"/>
      <c r="D4320" s="2"/>
      <c r="E4320" s="5"/>
      <c r="F4320" s="5"/>
      <c r="G4320" s="53">
        <f t="shared" si="132"/>
        <v>0</v>
      </c>
      <c r="H4320" s="48" t="e">
        <f t="shared" si="133"/>
        <v>#DIV/0!</v>
      </c>
      <c r="K4320" s="5"/>
    </row>
    <row r="4321" spans="3:11" x14ac:dyDescent="0.45">
      <c r="C4321" s="28"/>
      <c r="D4321" s="2"/>
      <c r="E4321" s="5"/>
      <c r="F4321" s="5"/>
      <c r="G4321" s="53">
        <f t="shared" si="132"/>
        <v>0</v>
      </c>
      <c r="H4321" s="48" t="e">
        <f t="shared" si="133"/>
        <v>#DIV/0!</v>
      </c>
      <c r="K4321" s="5"/>
    </row>
    <row r="4322" spans="3:11" x14ac:dyDescent="0.45">
      <c r="C4322" s="28"/>
      <c r="D4322" s="2"/>
      <c r="E4322" s="5"/>
      <c r="F4322" s="5"/>
      <c r="G4322" s="53">
        <f t="shared" si="132"/>
        <v>0</v>
      </c>
      <c r="H4322" s="48" t="e">
        <f t="shared" si="133"/>
        <v>#DIV/0!</v>
      </c>
      <c r="K4322" s="5"/>
    </row>
    <row r="4323" spans="3:11" x14ac:dyDescent="0.45">
      <c r="C4323" s="28"/>
      <c r="D4323" s="2"/>
      <c r="E4323" s="5"/>
      <c r="F4323" s="5"/>
      <c r="G4323" s="53">
        <f t="shared" si="132"/>
        <v>0</v>
      </c>
      <c r="H4323" s="48" t="e">
        <f t="shared" si="133"/>
        <v>#DIV/0!</v>
      </c>
      <c r="K4323" s="5"/>
    </row>
    <row r="4324" spans="3:11" x14ac:dyDescent="0.45">
      <c r="C4324" s="28"/>
      <c r="D4324" s="2"/>
      <c r="E4324" s="5"/>
      <c r="F4324" s="5"/>
      <c r="G4324" s="53">
        <f t="shared" si="132"/>
        <v>0</v>
      </c>
      <c r="H4324" s="48" t="e">
        <f t="shared" si="133"/>
        <v>#DIV/0!</v>
      </c>
      <c r="K4324" s="5"/>
    </row>
    <row r="4325" spans="3:11" x14ac:dyDescent="0.45">
      <c r="C4325" s="28"/>
      <c r="D4325" s="2"/>
      <c r="E4325" s="5"/>
      <c r="F4325" s="5"/>
      <c r="G4325" s="53">
        <f t="shared" si="132"/>
        <v>0</v>
      </c>
      <c r="H4325" s="48" t="e">
        <f t="shared" si="133"/>
        <v>#DIV/0!</v>
      </c>
      <c r="K4325" s="5"/>
    </row>
    <row r="4326" spans="3:11" x14ac:dyDescent="0.45">
      <c r="C4326" s="28"/>
      <c r="D4326" s="2"/>
      <c r="E4326" s="5"/>
      <c r="F4326" s="5"/>
      <c r="G4326" s="53">
        <f t="shared" si="132"/>
        <v>0</v>
      </c>
      <c r="H4326" s="48" t="e">
        <f t="shared" si="133"/>
        <v>#DIV/0!</v>
      </c>
      <c r="K4326" s="5"/>
    </row>
    <row r="4327" spans="3:11" x14ac:dyDescent="0.45">
      <c r="C4327" s="28"/>
      <c r="D4327" s="2"/>
      <c r="E4327" s="5"/>
      <c r="F4327" s="5"/>
      <c r="G4327" s="53">
        <f t="shared" ref="G4327:G4390" si="134">E4327-F4327</f>
        <v>0</v>
      </c>
      <c r="H4327" s="48" t="e">
        <f t="shared" ref="H4327:H4390" si="135">G4327/E4327</f>
        <v>#DIV/0!</v>
      </c>
      <c r="K4327" s="5"/>
    </row>
    <row r="4328" spans="3:11" x14ac:dyDescent="0.45">
      <c r="C4328" s="28"/>
      <c r="D4328" s="2"/>
      <c r="E4328" s="5"/>
      <c r="F4328" s="5"/>
      <c r="G4328" s="53">
        <f t="shared" si="134"/>
        <v>0</v>
      </c>
      <c r="H4328" s="48" t="e">
        <f t="shared" si="135"/>
        <v>#DIV/0!</v>
      </c>
      <c r="K4328" s="5"/>
    </row>
    <row r="4329" spans="3:11" x14ac:dyDescent="0.45">
      <c r="C4329" s="28"/>
      <c r="D4329" s="2"/>
      <c r="E4329" s="5"/>
      <c r="F4329" s="5"/>
      <c r="G4329" s="53">
        <f t="shared" si="134"/>
        <v>0</v>
      </c>
      <c r="H4329" s="48" t="e">
        <f t="shared" si="135"/>
        <v>#DIV/0!</v>
      </c>
      <c r="K4329" s="5"/>
    </row>
    <row r="4330" spans="3:11" x14ac:dyDescent="0.45">
      <c r="C4330" s="28"/>
      <c r="D4330" s="2"/>
      <c r="E4330" s="5"/>
      <c r="F4330" s="5"/>
      <c r="G4330" s="53">
        <f t="shared" si="134"/>
        <v>0</v>
      </c>
      <c r="H4330" s="48" t="e">
        <f t="shared" si="135"/>
        <v>#DIV/0!</v>
      </c>
      <c r="K4330" s="5"/>
    </row>
    <row r="4331" spans="3:11" x14ac:dyDescent="0.45">
      <c r="C4331" s="28"/>
      <c r="D4331" s="2"/>
      <c r="E4331" s="5"/>
      <c r="F4331" s="5"/>
      <c r="G4331" s="53">
        <f t="shared" si="134"/>
        <v>0</v>
      </c>
      <c r="H4331" s="48" t="e">
        <f t="shared" si="135"/>
        <v>#DIV/0!</v>
      </c>
      <c r="K4331" s="5"/>
    </row>
    <row r="4332" spans="3:11" x14ac:dyDescent="0.45">
      <c r="C4332" s="28"/>
      <c r="D4332" s="2"/>
      <c r="E4332" s="5"/>
      <c r="F4332" s="5"/>
      <c r="G4332" s="53">
        <f t="shared" si="134"/>
        <v>0</v>
      </c>
      <c r="H4332" s="48" t="e">
        <f t="shared" si="135"/>
        <v>#DIV/0!</v>
      </c>
      <c r="K4332" s="5"/>
    </row>
    <row r="4333" spans="3:11" x14ac:dyDescent="0.45">
      <c r="C4333" s="28"/>
      <c r="D4333" s="2"/>
      <c r="E4333" s="5"/>
      <c r="F4333" s="5"/>
      <c r="G4333" s="53">
        <f t="shared" si="134"/>
        <v>0</v>
      </c>
      <c r="H4333" s="48" t="e">
        <f t="shared" si="135"/>
        <v>#DIV/0!</v>
      </c>
      <c r="K4333" s="5"/>
    </row>
    <row r="4334" spans="3:11" x14ac:dyDescent="0.45">
      <c r="C4334" s="28"/>
      <c r="D4334" s="2"/>
      <c r="E4334" s="5"/>
      <c r="F4334" s="5"/>
      <c r="G4334" s="53">
        <f t="shared" si="134"/>
        <v>0</v>
      </c>
      <c r="H4334" s="48" t="e">
        <f t="shared" si="135"/>
        <v>#DIV/0!</v>
      </c>
      <c r="K4334" s="5"/>
    </row>
    <row r="4335" spans="3:11" x14ac:dyDescent="0.45">
      <c r="C4335" s="28"/>
      <c r="D4335" s="2"/>
      <c r="E4335" s="5"/>
      <c r="F4335" s="5"/>
      <c r="G4335" s="53">
        <f t="shared" si="134"/>
        <v>0</v>
      </c>
      <c r="H4335" s="48" t="e">
        <f t="shared" si="135"/>
        <v>#DIV/0!</v>
      </c>
      <c r="K4335" s="5"/>
    </row>
    <row r="4336" spans="3:11" x14ac:dyDescent="0.45">
      <c r="C4336" s="28"/>
      <c r="D4336" s="2"/>
      <c r="E4336" s="5"/>
      <c r="F4336" s="5"/>
      <c r="G4336" s="53">
        <f t="shared" si="134"/>
        <v>0</v>
      </c>
      <c r="H4336" s="48" t="e">
        <f t="shared" si="135"/>
        <v>#DIV/0!</v>
      </c>
      <c r="K4336" s="5"/>
    </row>
    <row r="4337" spans="3:11" x14ac:dyDescent="0.45">
      <c r="C4337" s="28"/>
      <c r="D4337" s="2"/>
      <c r="E4337" s="5"/>
      <c r="F4337" s="5"/>
      <c r="G4337" s="53">
        <f t="shared" si="134"/>
        <v>0</v>
      </c>
      <c r="H4337" s="48" t="e">
        <f t="shared" si="135"/>
        <v>#DIV/0!</v>
      </c>
      <c r="K4337" s="5"/>
    </row>
    <row r="4338" spans="3:11" x14ac:dyDescent="0.45">
      <c r="C4338" s="28"/>
      <c r="D4338" s="2"/>
      <c r="E4338" s="5"/>
      <c r="F4338" s="5"/>
      <c r="G4338" s="53">
        <f t="shared" si="134"/>
        <v>0</v>
      </c>
      <c r="H4338" s="48" t="e">
        <f t="shared" si="135"/>
        <v>#DIV/0!</v>
      </c>
      <c r="K4338" s="5"/>
    </row>
    <row r="4339" spans="3:11" x14ac:dyDescent="0.45">
      <c r="C4339" s="28"/>
      <c r="D4339" s="2"/>
      <c r="E4339" s="5"/>
      <c r="F4339" s="5"/>
      <c r="G4339" s="53">
        <f t="shared" si="134"/>
        <v>0</v>
      </c>
      <c r="H4339" s="48" t="e">
        <f t="shared" si="135"/>
        <v>#DIV/0!</v>
      </c>
      <c r="K4339" s="5"/>
    </row>
    <row r="4340" spans="3:11" x14ac:dyDescent="0.45">
      <c r="C4340" s="28"/>
      <c r="D4340" s="2"/>
      <c r="E4340" s="5"/>
      <c r="F4340" s="5"/>
      <c r="G4340" s="53">
        <f t="shared" si="134"/>
        <v>0</v>
      </c>
      <c r="H4340" s="48" t="e">
        <f t="shared" si="135"/>
        <v>#DIV/0!</v>
      </c>
      <c r="K4340" s="5"/>
    </row>
    <row r="4341" spans="3:11" x14ac:dyDescent="0.45">
      <c r="C4341" s="28"/>
      <c r="D4341" s="2"/>
      <c r="E4341" s="5"/>
      <c r="F4341" s="5"/>
      <c r="G4341" s="53">
        <f t="shared" si="134"/>
        <v>0</v>
      </c>
      <c r="H4341" s="48" t="e">
        <f t="shared" si="135"/>
        <v>#DIV/0!</v>
      </c>
      <c r="K4341" s="5"/>
    </row>
    <row r="4342" spans="3:11" x14ac:dyDescent="0.45">
      <c r="C4342" s="28"/>
      <c r="D4342" s="2"/>
      <c r="E4342" s="5"/>
      <c r="F4342" s="5"/>
      <c r="G4342" s="53">
        <f t="shared" si="134"/>
        <v>0</v>
      </c>
      <c r="H4342" s="48" t="e">
        <f t="shared" si="135"/>
        <v>#DIV/0!</v>
      </c>
      <c r="K4342" s="5"/>
    </row>
    <row r="4343" spans="3:11" x14ac:dyDescent="0.45">
      <c r="C4343" s="28"/>
      <c r="D4343" s="2"/>
      <c r="E4343" s="5"/>
      <c r="F4343" s="5"/>
      <c r="G4343" s="53">
        <f t="shared" si="134"/>
        <v>0</v>
      </c>
      <c r="H4343" s="48" t="e">
        <f t="shared" si="135"/>
        <v>#DIV/0!</v>
      </c>
      <c r="K4343" s="5"/>
    </row>
    <row r="4344" spans="3:11" x14ac:dyDescent="0.45">
      <c r="C4344" s="28"/>
      <c r="D4344" s="2"/>
      <c r="E4344" s="5"/>
      <c r="F4344" s="5"/>
      <c r="G4344" s="53">
        <f t="shared" si="134"/>
        <v>0</v>
      </c>
      <c r="H4344" s="48" t="e">
        <f t="shared" si="135"/>
        <v>#DIV/0!</v>
      </c>
      <c r="K4344" s="5"/>
    </row>
    <row r="4345" spans="3:11" x14ac:dyDescent="0.45">
      <c r="C4345" s="28"/>
      <c r="D4345" s="2"/>
      <c r="E4345" s="5"/>
      <c r="F4345" s="5"/>
      <c r="G4345" s="53">
        <f t="shared" si="134"/>
        <v>0</v>
      </c>
      <c r="H4345" s="48" t="e">
        <f t="shared" si="135"/>
        <v>#DIV/0!</v>
      </c>
      <c r="K4345" s="5"/>
    </row>
    <row r="4346" spans="3:11" x14ac:dyDescent="0.45">
      <c r="C4346" s="28"/>
      <c r="D4346" s="2"/>
      <c r="E4346" s="5"/>
      <c r="F4346" s="5"/>
      <c r="G4346" s="53">
        <f t="shared" si="134"/>
        <v>0</v>
      </c>
      <c r="H4346" s="48" t="e">
        <f t="shared" si="135"/>
        <v>#DIV/0!</v>
      </c>
      <c r="K4346" s="5"/>
    </row>
    <row r="4347" spans="3:11" x14ac:dyDescent="0.45">
      <c r="C4347" s="28"/>
      <c r="D4347" s="2"/>
      <c r="E4347" s="5"/>
      <c r="F4347" s="5"/>
      <c r="G4347" s="53">
        <f t="shared" si="134"/>
        <v>0</v>
      </c>
      <c r="H4347" s="48" t="e">
        <f t="shared" si="135"/>
        <v>#DIV/0!</v>
      </c>
      <c r="K4347" s="5"/>
    </row>
    <row r="4348" spans="3:11" x14ac:dyDescent="0.45">
      <c r="C4348" s="28"/>
      <c r="D4348" s="2"/>
      <c r="E4348" s="5"/>
      <c r="F4348" s="5"/>
      <c r="G4348" s="53">
        <f t="shared" si="134"/>
        <v>0</v>
      </c>
      <c r="H4348" s="48" t="e">
        <f t="shared" si="135"/>
        <v>#DIV/0!</v>
      </c>
      <c r="K4348" s="5"/>
    </row>
    <row r="4349" spans="3:11" x14ac:dyDescent="0.45">
      <c r="C4349" s="28"/>
      <c r="D4349" s="2"/>
      <c r="E4349" s="5"/>
      <c r="F4349" s="5"/>
      <c r="G4349" s="53">
        <f t="shared" si="134"/>
        <v>0</v>
      </c>
      <c r="H4349" s="48" t="e">
        <f t="shared" si="135"/>
        <v>#DIV/0!</v>
      </c>
      <c r="K4349" s="5"/>
    </row>
    <row r="4350" spans="3:11" x14ac:dyDescent="0.45">
      <c r="C4350" s="28"/>
      <c r="D4350" s="2"/>
      <c r="E4350" s="5"/>
      <c r="F4350" s="5"/>
      <c r="G4350" s="53">
        <f t="shared" si="134"/>
        <v>0</v>
      </c>
      <c r="H4350" s="48" t="e">
        <f t="shared" si="135"/>
        <v>#DIV/0!</v>
      </c>
      <c r="K4350" s="5"/>
    </row>
    <row r="4351" spans="3:11" x14ac:dyDescent="0.45">
      <c r="C4351" s="28"/>
      <c r="D4351" s="2"/>
      <c r="E4351" s="5"/>
      <c r="F4351" s="5"/>
      <c r="G4351" s="53">
        <f t="shared" si="134"/>
        <v>0</v>
      </c>
      <c r="H4351" s="48" t="e">
        <f t="shared" si="135"/>
        <v>#DIV/0!</v>
      </c>
      <c r="K4351" s="5"/>
    </row>
    <row r="4352" spans="3:11" x14ac:dyDescent="0.45">
      <c r="C4352" s="28"/>
      <c r="D4352" s="2"/>
      <c r="E4352" s="5"/>
      <c r="F4352" s="5"/>
      <c r="G4352" s="53">
        <f t="shared" si="134"/>
        <v>0</v>
      </c>
      <c r="H4352" s="48" t="e">
        <f t="shared" si="135"/>
        <v>#DIV/0!</v>
      </c>
      <c r="K4352" s="5"/>
    </row>
    <row r="4353" spans="3:11" x14ac:dyDescent="0.45">
      <c r="C4353" s="28"/>
      <c r="D4353" s="2"/>
      <c r="E4353" s="5"/>
      <c r="F4353" s="5"/>
      <c r="G4353" s="53">
        <f t="shared" si="134"/>
        <v>0</v>
      </c>
      <c r="H4353" s="48" t="e">
        <f t="shared" si="135"/>
        <v>#DIV/0!</v>
      </c>
      <c r="K4353" s="5"/>
    </row>
    <row r="4354" spans="3:11" x14ac:dyDescent="0.45">
      <c r="C4354" s="28"/>
      <c r="D4354" s="2"/>
      <c r="E4354" s="5"/>
      <c r="F4354" s="5"/>
      <c r="G4354" s="53">
        <f t="shared" si="134"/>
        <v>0</v>
      </c>
      <c r="H4354" s="48" t="e">
        <f t="shared" si="135"/>
        <v>#DIV/0!</v>
      </c>
      <c r="K4354" s="5"/>
    </row>
    <row r="4355" spans="3:11" x14ac:dyDescent="0.45">
      <c r="C4355" s="28"/>
      <c r="D4355" s="2"/>
      <c r="E4355" s="5"/>
      <c r="F4355" s="5"/>
      <c r="G4355" s="53">
        <f t="shared" si="134"/>
        <v>0</v>
      </c>
      <c r="H4355" s="48" t="e">
        <f t="shared" si="135"/>
        <v>#DIV/0!</v>
      </c>
      <c r="K4355" s="5"/>
    </row>
    <row r="4356" spans="3:11" x14ac:dyDescent="0.45">
      <c r="C4356" s="28"/>
      <c r="D4356" s="2"/>
      <c r="E4356" s="5"/>
      <c r="F4356" s="5"/>
      <c r="G4356" s="53">
        <f t="shared" si="134"/>
        <v>0</v>
      </c>
      <c r="H4356" s="48" t="e">
        <f t="shared" si="135"/>
        <v>#DIV/0!</v>
      </c>
      <c r="K4356" s="5"/>
    </row>
    <row r="4357" spans="3:11" x14ac:dyDescent="0.45">
      <c r="C4357" s="28"/>
      <c r="D4357" s="2"/>
      <c r="E4357" s="5"/>
      <c r="F4357" s="5"/>
      <c r="G4357" s="53">
        <f t="shared" si="134"/>
        <v>0</v>
      </c>
      <c r="H4357" s="48" t="e">
        <f t="shared" si="135"/>
        <v>#DIV/0!</v>
      </c>
      <c r="K4357" s="5"/>
    </row>
    <row r="4358" spans="3:11" x14ac:dyDescent="0.45">
      <c r="C4358" s="28"/>
      <c r="D4358" s="2"/>
      <c r="E4358" s="5"/>
      <c r="F4358" s="5"/>
      <c r="G4358" s="53">
        <f t="shared" si="134"/>
        <v>0</v>
      </c>
      <c r="H4358" s="48" t="e">
        <f t="shared" si="135"/>
        <v>#DIV/0!</v>
      </c>
      <c r="K4358" s="5"/>
    </row>
    <row r="4359" spans="3:11" x14ac:dyDescent="0.45">
      <c r="C4359" s="28"/>
      <c r="D4359" s="2"/>
      <c r="E4359" s="5"/>
      <c r="F4359" s="5"/>
      <c r="G4359" s="53">
        <f t="shared" si="134"/>
        <v>0</v>
      </c>
      <c r="H4359" s="48" t="e">
        <f t="shared" si="135"/>
        <v>#DIV/0!</v>
      </c>
      <c r="K4359" s="5"/>
    </row>
    <row r="4360" spans="3:11" x14ac:dyDescent="0.45">
      <c r="C4360" s="28"/>
      <c r="D4360" s="2"/>
      <c r="E4360" s="5"/>
      <c r="F4360" s="5"/>
      <c r="G4360" s="53">
        <f t="shared" si="134"/>
        <v>0</v>
      </c>
      <c r="H4360" s="48" t="e">
        <f t="shared" si="135"/>
        <v>#DIV/0!</v>
      </c>
      <c r="K4360" s="5"/>
    </row>
    <row r="4361" spans="3:11" x14ac:dyDescent="0.45">
      <c r="C4361" s="28"/>
      <c r="D4361" s="2"/>
      <c r="E4361" s="5"/>
      <c r="F4361" s="5"/>
      <c r="G4361" s="53">
        <f t="shared" si="134"/>
        <v>0</v>
      </c>
      <c r="H4361" s="48" t="e">
        <f t="shared" si="135"/>
        <v>#DIV/0!</v>
      </c>
      <c r="K4361" s="5"/>
    </row>
    <row r="4362" spans="3:11" x14ac:dyDescent="0.45">
      <c r="C4362" s="28"/>
      <c r="D4362" s="2"/>
      <c r="E4362" s="5"/>
      <c r="F4362" s="5"/>
      <c r="G4362" s="53">
        <f t="shared" si="134"/>
        <v>0</v>
      </c>
      <c r="H4362" s="48" t="e">
        <f t="shared" si="135"/>
        <v>#DIV/0!</v>
      </c>
      <c r="K4362" s="5"/>
    </row>
    <row r="4363" spans="3:11" x14ac:dyDescent="0.45">
      <c r="C4363" s="28"/>
      <c r="D4363" s="2"/>
      <c r="E4363" s="5"/>
      <c r="F4363" s="5"/>
      <c r="G4363" s="53">
        <f t="shared" si="134"/>
        <v>0</v>
      </c>
      <c r="H4363" s="48" t="e">
        <f t="shared" si="135"/>
        <v>#DIV/0!</v>
      </c>
      <c r="K4363" s="5"/>
    </row>
    <row r="4364" spans="3:11" x14ac:dyDescent="0.45">
      <c r="C4364" s="28"/>
      <c r="D4364" s="2"/>
      <c r="E4364" s="5"/>
      <c r="F4364" s="5"/>
      <c r="G4364" s="53">
        <f t="shared" si="134"/>
        <v>0</v>
      </c>
      <c r="H4364" s="48" t="e">
        <f t="shared" si="135"/>
        <v>#DIV/0!</v>
      </c>
      <c r="K4364" s="5"/>
    </row>
    <row r="4365" spans="3:11" x14ac:dyDescent="0.45">
      <c r="C4365" s="28"/>
      <c r="D4365" s="2"/>
      <c r="E4365" s="5"/>
      <c r="F4365" s="5"/>
      <c r="G4365" s="53">
        <f t="shared" si="134"/>
        <v>0</v>
      </c>
      <c r="H4365" s="48" t="e">
        <f t="shared" si="135"/>
        <v>#DIV/0!</v>
      </c>
      <c r="K4365" s="5"/>
    </row>
    <row r="4366" spans="3:11" x14ac:dyDescent="0.45">
      <c r="C4366" s="28"/>
      <c r="D4366" s="2"/>
      <c r="E4366" s="5"/>
      <c r="F4366" s="5"/>
      <c r="G4366" s="53">
        <f t="shared" si="134"/>
        <v>0</v>
      </c>
      <c r="H4366" s="48" t="e">
        <f t="shared" si="135"/>
        <v>#DIV/0!</v>
      </c>
      <c r="K4366" s="5"/>
    </row>
    <row r="4367" spans="3:11" x14ac:dyDescent="0.45">
      <c r="C4367" s="28"/>
      <c r="D4367" s="2"/>
      <c r="E4367" s="5"/>
      <c r="F4367" s="5"/>
      <c r="G4367" s="53">
        <f t="shared" si="134"/>
        <v>0</v>
      </c>
      <c r="H4367" s="48" t="e">
        <f t="shared" si="135"/>
        <v>#DIV/0!</v>
      </c>
      <c r="K4367" s="5"/>
    </row>
    <row r="4368" spans="3:11" x14ac:dyDescent="0.45">
      <c r="C4368" s="28"/>
      <c r="D4368" s="2"/>
      <c r="E4368" s="5"/>
      <c r="F4368" s="5"/>
      <c r="G4368" s="53">
        <f t="shared" si="134"/>
        <v>0</v>
      </c>
      <c r="H4368" s="48" t="e">
        <f t="shared" si="135"/>
        <v>#DIV/0!</v>
      </c>
      <c r="K4368" s="5"/>
    </row>
    <row r="4369" spans="3:11" x14ac:dyDescent="0.45">
      <c r="C4369" s="28"/>
      <c r="D4369" s="2"/>
      <c r="E4369" s="5"/>
      <c r="F4369" s="5"/>
      <c r="G4369" s="53">
        <f t="shared" si="134"/>
        <v>0</v>
      </c>
      <c r="H4369" s="48" t="e">
        <f t="shared" si="135"/>
        <v>#DIV/0!</v>
      </c>
      <c r="K4369" s="5"/>
    </row>
    <row r="4370" spans="3:11" x14ac:dyDescent="0.45">
      <c r="C4370" s="28"/>
      <c r="D4370" s="2"/>
      <c r="E4370" s="5"/>
      <c r="F4370" s="5"/>
      <c r="G4370" s="53">
        <f t="shared" si="134"/>
        <v>0</v>
      </c>
      <c r="H4370" s="48" t="e">
        <f t="shared" si="135"/>
        <v>#DIV/0!</v>
      </c>
      <c r="K4370" s="5"/>
    </row>
    <row r="4371" spans="3:11" x14ac:dyDescent="0.45">
      <c r="C4371" s="28"/>
      <c r="D4371" s="2"/>
      <c r="E4371" s="5"/>
      <c r="F4371" s="5"/>
      <c r="G4371" s="53">
        <f t="shared" si="134"/>
        <v>0</v>
      </c>
      <c r="H4371" s="48" t="e">
        <f t="shared" si="135"/>
        <v>#DIV/0!</v>
      </c>
      <c r="K4371" s="5"/>
    </row>
    <row r="4372" spans="3:11" x14ac:dyDescent="0.45">
      <c r="C4372" s="28"/>
      <c r="D4372" s="2"/>
      <c r="E4372" s="5"/>
      <c r="F4372" s="5"/>
      <c r="G4372" s="53">
        <f t="shared" si="134"/>
        <v>0</v>
      </c>
      <c r="H4372" s="48" t="e">
        <f t="shared" si="135"/>
        <v>#DIV/0!</v>
      </c>
      <c r="K4372" s="5"/>
    </row>
    <row r="4373" spans="3:11" x14ac:dyDescent="0.45">
      <c r="C4373" s="28"/>
      <c r="D4373" s="2"/>
      <c r="E4373" s="5"/>
      <c r="F4373" s="5"/>
      <c r="G4373" s="53">
        <f t="shared" si="134"/>
        <v>0</v>
      </c>
      <c r="H4373" s="48" t="e">
        <f t="shared" si="135"/>
        <v>#DIV/0!</v>
      </c>
      <c r="K4373" s="5"/>
    </row>
    <row r="4374" spans="3:11" x14ac:dyDescent="0.45">
      <c r="C4374" s="28"/>
      <c r="D4374" s="2"/>
      <c r="E4374" s="5"/>
      <c r="F4374" s="5"/>
      <c r="G4374" s="53">
        <f t="shared" si="134"/>
        <v>0</v>
      </c>
      <c r="H4374" s="48" t="e">
        <f t="shared" si="135"/>
        <v>#DIV/0!</v>
      </c>
      <c r="K4374" s="5"/>
    </row>
    <row r="4375" spans="3:11" x14ac:dyDescent="0.45">
      <c r="C4375" s="28"/>
      <c r="D4375" s="2"/>
      <c r="E4375" s="5"/>
      <c r="F4375" s="5"/>
      <c r="G4375" s="53">
        <f t="shared" si="134"/>
        <v>0</v>
      </c>
      <c r="H4375" s="48" t="e">
        <f t="shared" si="135"/>
        <v>#DIV/0!</v>
      </c>
      <c r="K4375" s="5"/>
    </row>
    <row r="4376" spans="3:11" x14ac:dyDescent="0.45">
      <c r="C4376" s="28"/>
      <c r="D4376" s="2"/>
      <c r="E4376" s="5"/>
      <c r="F4376" s="5"/>
      <c r="G4376" s="53">
        <f t="shared" si="134"/>
        <v>0</v>
      </c>
      <c r="H4376" s="48" t="e">
        <f t="shared" si="135"/>
        <v>#DIV/0!</v>
      </c>
      <c r="K4376" s="5"/>
    </row>
    <row r="4377" spans="3:11" x14ac:dyDescent="0.45">
      <c r="C4377" s="28"/>
      <c r="D4377" s="2"/>
      <c r="E4377" s="5"/>
      <c r="F4377" s="5"/>
      <c r="G4377" s="53">
        <f t="shared" si="134"/>
        <v>0</v>
      </c>
      <c r="H4377" s="48" t="e">
        <f t="shared" si="135"/>
        <v>#DIV/0!</v>
      </c>
      <c r="K4377" s="5"/>
    </row>
    <row r="4378" spans="3:11" x14ac:dyDescent="0.45">
      <c r="C4378" s="28"/>
      <c r="D4378" s="2"/>
      <c r="E4378" s="5"/>
      <c r="F4378" s="5"/>
      <c r="G4378" s="53">
        <f t="shared" si="134"/>
        <v>0</v>
      </c>
      <c r="H4378" s="48" t="e">
        <f t="shared" si="135"/>
        <v>#DIV/0!</v>
      </c>
      <c r="K4378" s="5"/>
    </row>
    <row r="4379" spans="3:11" x14ac:dyDescent="0.45">
      <c r="C4379" s="28"/>
      <c r="D4379" s="2"/>
      <c r="E4379" s="5"/>
      <c r="F4379" s="5"/>
      <c r="G4379" s="53">
        <f t="shared" si="134"/>
        <v>0</v>
      </c>
      <c r="H4379" s="48" t="e">
        <f t="shared" si="135"/>
        <v>#DIV/0!</v>
      </c>
      <c r="K4379" s="5"/>
    </row>
    <row r="4380" spans="3:11" x14ac:dyDescent="0.45">
      <c r="C4380" s="28"/>
      <c r="D4380" s="2"/>
      <c r="E4380" s="5"/>
      <c r="F4380" s="5"/>
      <c r="G4380" s="53">
        <f t="shared" si="134"/>
        <v>0</v>
      </c>
      <c r="H4380" s="48" t="e">
        <f t="shared" si="135"/>
        <v>#DIV/0!</v>
      </c>
      <c r="K4380" s="5"/>
    </row>
    <row r="4381" spans="3:11" x14ac:dyDescent="0.45">
      <c r="C4381" s="28"/>
      <c r="D4381" s="2"/>
      <c r="E4381" s="5"/>
      <c r="F4381" s="5"/>
      <c r="G4381" s="53">
        <f t="shared" si="134"/>
        <v>0</v>
      </c>
      <c r="H4381" s="48" t="e">
        <f t="shared" si="135"/>
        <v>#DIV/0!</v>
      </c>
      <c r="K4381" s="5"/>
    </row>
    <row r="4382" spans="3:11" x14ac:dyDescent="0.45">
      <c r="C4382" s="28"/>
      <c r="D4382" s="2"/>
      <c r="E4382" s="5"/>
      <c r="F4382" s="5"/>
      <c r="G4382" s="53">
        <f t="shared" si="134"/>
        <v>0</v>
      </c>
      <c r="H4382" s="48" t="e">
        <f t="shared" si="135"/>
        <v>#DIV/0!</v>
      </c>
      <c r="K4382" s="5"/>
    </row>
    <row r="4383" spans="3:11" x14ac:dyDescent="0.45">
      <c r="C4383" s="28"/>
      <c r="D4383" s="2"/>
      <c r="E4383" s="5"/>
      <c r="F4383" s="5"/>
      <c r="G4383" s="53">
        <f t="shared" si="134"/>
        <v>0</v>
      </c>
      <c r="H4383" s="48" t="e">
        <f t="shared" si="135"/>
        <v>#DIV/0!</v>
      </c>
      <c r="K4383" s="5"/>
    </row>
    <row r="4384" spans="3:11" x14ac:dyDescent="0.45">
      <c r="C4384" s="28"/>
      <c r="D4384" s="2"/>
      <c r="E4384" s="5"/>
      <c r="F4384" s="5"/>
      <c r="G4384" s="53">
        <f t="shared" si="134"/>
        <v>0</v>
      </c>
      <c r="H4384" s="48" t="e">
        <f t="shared" si="135"/>
        <v>#DIV/0!</v>
      </c>
      <c r="K4384" s="5"/>
    </row>
    <row r="4385" spans="3:11" x14ac:dyDescent="0.45">
      <c r="C4385" s="28"/>
      <c r="D4385" s="2"/>
      <c r="E4385" s="5"/>
      <c r="F4385" s="5"/>
      <c r="G4385" s="53">
        <f t="shared" si="134"/>
        <v>0</v>
      </c>
      <c r="H4385" s="48" t="e">
        <f t="shared" si="135"/>
        <v>#DIV/0!</v>
      </c>
      <c r="K4385" s="5"/>
    </row>
    <row r="4386" spans="3:11" x14ac:dyDescent="0.45">
      <c r="C4386" s="28"/>
      <c r="D4386" s="2"/>
      <c r="E4386" s="5"/>
      <c r="F4386" s="5"/>
      <c r="G4386" s="53">
        <f t="shared" si="134"/>
        <v>0</v>
      </c>
      <c r="H4386" s="48" t="e">
        <f t="shared" si="135"/>
        <v>#DIV/0!</v>
      </c>
      <c r="K4386" s="5"/>
    </row>
    <row r="4387" spans="3:11" x14ac:dyDescent="0.45">
      <c r="C4387" s="28"/>
      <c r="D4387" s="2"/>
      <c r="E4387" s="5"/>
      <c r="F4387" s="5"/>
      <c r="G4387" s="53">
        <f t="shared" si="134"/>
        <v>0</v>
      </c>
      <c r="H4387" s="48" t="e">
        <f t="shared" si="135"/>
        <v>#DIV/0!</v>
      </c>
      <c r="K4387" s="5"/>
    </row>
    <row r="4388" spans="3:11" x14ac:dyDescent="0.45">
      <c r="C4388" s="28"/>
      <c r="D4388" s="2"/>
      <c r="E4388" s="5"/>
      <c r="F4388" s="5"/>
      <c r="G4388" s="53">
        <f t="shared" si="134"/>
        <v>0</v>
      </c>
      <c r="H4388" s="48" t="e">
        <f t="shared" si="135"/>
        <v>#DIV/0!</v>
      </c>
      <c r="K4388" s="5"/>
    </row>
    <row r="4389" spans="3:11" x14ac:dyDescent="0.45">
      <c r="C4389" s="28"/>
      <c r="D4389" s="2"/>
      <c r="E4389" s="5"/>
      <c r="F4389" s="5"/>
      <c r="G4389" s="53">
        <f t="shared" si="134"/>
        <v>0</v>
      </c>
      <c r="H4389" s="48" t="e">
        <f t="shared" si="135"/>
        <v>#DIV/0!</v>
      </c>
      <c r="K4389" s="5"/>
    </row>
    <row r="4390" spans="3:11" x14ac:dyDescent="0.45">
      <c r="C4390" s="28"/>
      <c r="D4390" s="2"/>
      <c r="E4390" s="5"/>
      <c r="F4390" s="5"/>
      <c r="G4390" s="53">
        <f t="shared" si="134"/>
        <v>0</v>
      </c>
      <c r="H4390" s="48" t="e">
        <f t="shared" si="135"/>
        <v>#DIV/0!</v>
      </c>
      <c r="K4390" s="5"/>
    </row>
    <row r="4391" spans="3:11" x14ac:dyDescent="0.45">
      <c r="C4391" s="28"/>
      <c r="D4391" s="2"/>
      <c r="E4391" s="5"/>
      <c r="F4391" s="5"/>
      <c r="G4391" s="53">
        <f t="shared" ref="G4391:G4454" si="136">E4391-F4391</f>
        <v>0</v>
      </c>
      <c r="H4391" s="48" t="e">
        <f t="shared" ref="H4391:H4454" si="137">G4391/E4391</f>
        <v>#DIV/0!</v>
      </c>
      <c r="K4391" s="5"/>
    </row>
    <row r="4392" spans="3:11" x14ac:dyDescent="0.45">
      <c r="C4392" s="28"/>
      <c r="D4392" s="2"/>
      <c r="E4392" s="5"/>
      <c r="F4392" s="5"/>
      <c r="G4392" s="53">
        <f t="shared" si="136"/>
        <v>0</v>
      </c>
      <c r="H4392" s="48" t="e">
        <f t="shared" si="137"/>
        <v>#DIV/0!</v>
      </c>
      <c r="K4392" s="5"/>
    </row>
    <row r="4393" spans="3:11" x14ac:dyDescent="0.45">
      <c r="C4393" s="28"/>
      <c r="D4393" s="2"/>
      <c r="E4393" s="5"/>
      <c r="F4393" s="5"/>
      <c r="G4393" s="53">
        <f t="shared" si="136"/>
        <v>0</v>
      </c>
      <c r="H4393" s="48" t="e">
        <f t="shared" si="137"/>
        <v>#DIV/0!</v>
      </c>
      <c r="K4393" s="5"/>
    </row>
    <row r="4394" spans="3:11" x14ac:dyDescent="0.45">
      <c r="C4394" s="28"/>
      <c r="D4394" s="2"/>
      <c r="E4394" s="5"/>
      <c r="F4394" s="5"/>
      <c r="G4394" s="53">
        <f t="shared" si="136"/>
        <v>0</v>
      </c>
      <c r="H4394" s="48" t="e">
        <f t="shared" si="137"/>
        <v>#DIV/0!</v>
      </c>
      <c r="K4394" s="5"/>
    </row>
    <row r="4395" spans="3:11" x14ac:dyDescent="0.45">
      <c r="C4395" s="28"/>
      <c r="D4395" s="2"/>
      <c r="E4395" s="5"/>
      <c r="F4395" s="5"/>
      <c r="G4395" s="53">
        <f t="shared" si="136"/>
        <v>0</v>
      </c>
      <c r="H4395" s="48" t="e">
        <f t="shared" si="137"/>
        <v>#DIV/0!</v>
      </c>
      <c r="K4395" s="5"/>
    </row>
    <row r="4396" spans="3:11" x14ac:dyDescent="0.45">
      <c r="C4396" s="28"/>
      <c r="D4396" s="2"/>
      <c r="E4396" s="5"/>
      <c r="F4396" s="5"/>
      <c r="G4396" s="53">
        <f t="shared" si="136"/>
        <v>0</v>
      </c>
      <c r="H4396" s="48" t="e">
        <f t="shared" si="137"/>
        <v>#DIV/0!</v>
      </c>
      <c r="K4396" s="5"/>
    </row>
    <row r="4397" spans="3:11" x14ac:dyDescent="0.45">
      <c r="C4397" s="28"/>
      <c r="D4397" s="2"/>
      <c r="E4397" s="5"/>
      <c r="F4397" s="5"/>
      <c r="G4397" s="53">
        <f t="shared" si="136"/>
        <v>0</v>
      </c>
      <c r="H4397" s="48" t="e">
        <f t="shared" si="137"/>
        <v>#DIV/0!</v>
      </c>
      <c r="K4397" s="5"/>
    </row>
    <row r="4398" spans="3:11" x14ac:dyDescent="0.45">
      <c r="C4398" s="28"/>
      <c r="D4398" s="2"/>
      <c r="E4398" s="5"/>
      <c r="F4398" s="5"/>
      <c r="G4398" s="53">
        <f t="shared" si="136"/>
        <v>0</v>
      </c>
      <c r="H4398" s="48" t="e">
        <f t="shared" si="137"/>
        <v>#DIV/0!</v>
      </c>
      <c r="K4398" s="5"/>
    </row>
    <row r="4399" spans="3:11" x14ac:dyDescent="0.45">
      <c r="C4399" s="28"/>
      <c r="D4399" s="2"/>
      <c r="E4399" s="5"/>
      <c r="F4399" s="5"/>
      <c r="G4399" s="53">
        <f t="shared" si="136"/>
        <v>0</v>
      </c>
      <c r="H4399" s="48" t="e">
        <f t="shared" si="137"/>
        <v>#DIV/0!</v>
      </c>
      <c r="K4399" s="5"/>
    </row>
    <row r="4400" spans="3:11" x14ac:dyDescent="0.45">
      <c r="C4400" s="28"/>
      <c r="D4400" s="2"/>
      <c r="E4400" s="5"/>
      <c r="F4400" s="5"/>
      <c r="G4400" s="53">
        <f t="shared" si="136"/>
        <v>0</v>
      </c>
      <c r="H4400" s="48" t="e">
        <f t="shared" si="137"/>
        <v>#DIV/0!</v>
      </c>
      <c r="K4400" s="5"/>
    </row>
    <row r="4401" spans="3:11" x14ac:dyDescent="0.45">
      <c r="C4401" s="28"/>
      <c r="D4401" s="2"/>
      <c r="E4401" s="5"/>
      <c r="F4401" s="5"/>
      <c r="G4401" s="53">
        <f t="shared" si="136"/>
        <v>0</v>
      </c>
      <c r="H4401" s="48" t="e">
        <f t="shared" si="137"/>
        <v>#DIV/0!</v>
      </c>
      <c r="K4401" s="5"/>
    </row>
    <row r="4402" spans="3:11" x14ac:dyDescent="0.45">
      <c r="C4402" s="28"/>
      <c r="D4402" s="2"/>
      <c r="E4402" s="5"/>
      <c r="F4402" s="5"/>
      <c r="G4402" s="53">
        <f t="shared" si="136"/>
        <v>0</v>
      </c>
      <c r="H4402" s="48" t="e">
        <f t="shared" si="137"/>
        <v>#DIV/0!</v>
      </c>
      <c r="K4402" s="5"/>
    </row>
    <row r="4403" spans="3:11" x14ac:dyDescent="0.45">
      <c r="C4403" s="28"/>
      <c r="D4403" s="2"/>
      <c r="E4403" s="5"/>
      <c r="F4403" s="5"/>
      <c r="G4403" s="53">
        <f t="shared" si="136"/>
        <v>0</v>
      </c>
      <c r="H4403" s="48" t="e">
        <f t="shared" si="137"/>
        <v>#DIV/0!</v>
      </c>
      <c r="K4403" s="5"/>
    </row>
    <row r="4404" spans="3:11" x14ac:dyDescent="0.45">
      <c r="C4404" s="28"/>
      <c r="D4404" s="2"/>
      <c r="E4404" s="5"/>
      <c r="F4404" s="5"/>
      <c r="G4404" s="53">
        <f t="shared" si="136"/>
        <v>0</v>
      </c>
      <c r="H4404" s="48" t="e">
        <f t="shared" si="137"/>
        <v>#DIV/0!</v>
      </c>
      <c r="K4404" s="5"/>
    </row>
    <row r="4405" spans="3:11" x14ac:dyDescent="0.45">
      <c r="C4405" s="28"/>
      <c r="D4405" s="2"/>
      <c r="E4405" s="5"/>
      <c r="F4405" s="5"/>
      <c r="G4405" s="53">
        <f t="shared" si="136"/>
        <v>0</v>
      </c>
      <c r="H4405" s="48" t="e">
        <f t="shared" si="137"/>
        <v>#DIV/0!</v>
      </c>
      <c r="K4405" s="5"/>
    </row>
    <row r="4406" spans="3:11" x14ac:dyDescent="0.45">
      <c r="C4406" s="28"/>
      <c r="D4406" s="2"/>
      <c r="E4406" s="5"/>
      <c r="F4406" s="5"/>
      <c r="G4406" s="53">
        <f t="shared" si="136"/>
        <v>0</v>
      </c>
      <c r="H4406" s="48" t="e">
        <f t="shared" si="137"/>
        <v>#DIV/0!</v>
      </c>
      <c r="K4406" s="5"/>
    </row>
    <row r="4407" spans="3:11" x14ac:dyDescent="0.45">
      <c r="C4407" s="28"/>
      <c r="D4407" s="2"/>
      <c r="E4407" s="5"/>
      <c r="F4407" s="5"/>
      <c r="G4407" s="53">
        <f t="shared" si="136"/>
        <v>0</v>
      </c>
      <c r="H4407" s="48" t="e">
        <f t="shared" si="137"/>
        <v>#DIV/0!</v>
      </c>
      <c r="K4407" s="5"/>
    </row>
    <row r="4408" spans="3:11" x14ac:dyDescent="0.45">
      <c r="C4408" s="28"/>
      <c r="D4408" s="2"/>
      <c r="E4408" s="5"/>
      <c r="F4408" s="5"/>
      <c r="G4408" s="53">
        <f t="shared" si="136"/>
        <v>0</v>
      </c>
      <c r="H4408" s="48" t="e">
        <f t="shared" si="137"/>
        <v>#DIV/0!</v>
      </c>
      <c r="K4408" s="5"/>
    </row>
    <row r="4409" spans="3:11" x14ac:dyDescent="0.45">
      <c r="C4409" s="28"/>
      <c r="D4409" s="2"/>
      <c r="E4409" s="5"/>
      <c r="F4409" s="5"/>
      <c r="G4409" s="53">
        <f t="shared" si="136"/>
        <v>0</v>
      </c>
      <c r="H4409" s="48" t="e">
        <f t="shared" si="137"/>
        <v>#DIV/0!</v>
      </c>
      <c r="K4409" s="5"/>
    </row>
    <row r="4410" spans="3:11" x14ac:dyDescent="0.45">
      <c r="C4410" s="28"/>
      <c r="D4410" s="2"/>
      <c r="E4410" s="5"/>
      <c r="F4410" s="5"/>
      <c r="G4410" s="53">
        <f t="shared" si="136"/>
        <v>0</v>
      </c>
      <c r="H4410" s="48" t="e">
        <f t="shared" si="137"/>
        <v>#DIV/0!</v>
      </c>
      <c r="K4410" s="5"/>
    </row>
    <row r="4411" spans="3:11" x14ac:dyDescent="0.45">
      <c r="C4411" s="28"/>
      <c r="D4411" s="2"/>
      <c r="E4411" s="5"/>
      <c r="F4411" s="5"/>
      <c r="G4411" s="53">
        <f t="shared" si="136"/>
        <v>0</v>
      </c>
      <c r="H4411" s="48" t="e">
        <f t="shared" si="137"/>
        <v>#DIV/0!</v>
      </c>
      <c r="K4411" s="5"/>
    </row>
    <row r="4412" spans="3:11" x14ac:dyDescent="0.45">
      <c r="C4412" s="28"/>
      <c r="D4412" s="2"/>
      <c r="E4412" s="5"/>
      <c r="F4412" s="5"/>
      <c r="G4412" s="53">
        <f t="shared" si="136"/>
        <v>0</v>
      </c>
      <c r="H4412" s="48" t="e">
        <f t="shared" si="137"/>
        <v>#DIV/0!</v>
      </c>
      <c r="K4412" s="5"/>
    </row>
    <row r="4413" spans="3:11" x14ac:dyDescent="0.45">
      <c r="C4413" s="28"/>
      <c r="D4413" s="2"/>
      <c r="E4413" s="5"/>
      <c r="F4413" s="5"/>
      <c r="G4413" s="53">
        <f t="shared" si="136"/>
        <v>0</v>
      </c>
      <c r="H4413" s="48" t="e">
        <f t="shared" si="137"/>
        <v>#DIV/0!</v>
      </c>
      <c r="K4413" s="5"/>
    </row>
    <row r="4414" spans="3:11" x14ac:dyDescent="0.45">
      <c r="C4414" s="28"/>
      <c r="D4414" s="2"/>
      <c r="E4414" s="5"/>
      <c r="F4414" s="5"/>
      <c r="G4414" s="53">
        <f t="shared" si="136"/>
        <v>0</v>
      </c>
      <c r="H4414" s="48" t="e">
        <f t="shared" si="137"/>
        <v>#DIV/0!</v>
      </c>
      <c r="K4414" s="5"/>
    </row>
    <row r="4415" spans="3:11" x14ac:dyDescent="0.45">
      <c r="C4415" s="28"/>
      <c r="D4415" s="2"/>
      <c r="E4415" s="5"/>
      <c r="F4415" s="5"/>
      <c r="G4415" s="53">
        <f t="shared" si="136"/>
        <v>0</v>
      </c>
      <c r="H4415" s="48" t="e">
        <f t="shared" si="137"/>
        <v>#DIV/0!</v>
      </c>
      <c r="K4415" s="5"/>
    </row>
    <row r="4416" spans="3:11" x14ac:dyDescent="0.45">
      <c r="C4416" s="28"/>
      <c r="D4416" s="2"/>
      <c r="E4416" s="5"/>
      <c r="F4416" s="5"/>
      <c r="G4416" s="53">
        <f t="shared" si="136"/>
        <v>0</v>
      </c>
      <c r="H4416" s="48" t="e">
        <f t="shared" si="137"/>
        <v>#DIV/0!</v>
      </c>
      <c r="K4416" s="5"/>
    </row>
    <row r="4417" spans="3:11" x14ac:dyDescent="0.45">
      <c r="C4417" s="28"/>
      <c r="D4417" s="2"/>
      <c r="E4417" s="5"/>
      <c r="F4417" s="5"/>
      <c r="G4417" s="53">
        <f t="shared" si="136"/>
        <v>0</v>
      </c>
      <c r="H4417" s="48" t="e">
        <f t="shared" si="137"/>
        <v>#DIV/0!</v>
      </c>
      <c r="K4417" s="5"/>
    </row>
    <row r="4418" spans="3:11" x14ac:dyDescent="0.45">
      <c r="C4418" s="28"/>
      <c r="D4418" s="2"/>
      <c r="E4418" s="5"/>
      <c r="F4418" s="5"/>
      <c r="G4418" s="53">
        <f t="shared" si="136"/>
        <v>0</v>
      </c>
      <c r="H4418" s="48" t="e">
        <f t="shared" si="137"/>
        <v>#DIV/0!</v>
      </c>
      <c r="K4418" s="5"/>
    </row>
    <row r="4419" spans="3:11" x14ac:dyDescent="0.45">
      <c r="C4419" s="28"/>
      <c r="D4419" s="2"/>
      <c r="E4419" s="5"/>
      <c r="F4419" s="5"/>
      <c r="G4419" s="53">
        <f t="shared" si="136"/>
        <v>0</v>
      </c>
      <c r="H4419" s="48" t="e">
        <f t="shared" si="137"/>
        <v>#DIV/0!</v>
      </c>
      <c r="K4419" s="5"/>
    </row>
    <row r="4420" spans="3:11" x14ac:dyDescent="0.45">
      <c r="C4420" s="28"/>
      <c r="D4420" s="2"/>
      <c r="E4420" s="5"/>
      <c r="F4420" s="5"/>
      <c r="G4420" s="53">
        <f t="shared" si="136"/>
        <v>0</v>
      </c>
      <c r="H4420" s="48" t="e">
        <f t="shared" si="137"/>
        <v>#DIV/0!</v>
      </c>
      <c r="K4420" s="5"/>
    </row>
    <row r="4421" spans="3:11" x14ac:dyDescent="0.45">
      <c r="C4421" s="28"/>
      <c r="D4421" s="2"/>
      <c r="E4421" s="5"/>
      <c r="F4421" s="5"/>
      <c r="G4421" s="53">
        <f t="shared" si="136"/>
        <v>0</v>
      </c>
      <c r="H4421" s="48" t="e">
        <f t="shared" si="137"/>
        <v>#DIV/0!</v>
      </c>
      <c r="K4421" s="5"/>
    </row>
    <row r="4422" spans="3:11" x14ac:dyDescent="0.45">
      <c r="C4422" s="28"/>
      <c r="D4422" s="2"/>
      <c r="E4422" s="5"/>
      <c r="F4422" s="5"/>
      <c r="G4422" s="53">
        <f t="shared" si="136"/>
        <v>0</v>
      </c>
      <c r="H4422" s="48" t="e">
        <f t="shared" si="137"/>
        <v>#DIV/0!</v>
      </c>
      <c r="K4422" s="5"/>
    </row>
    <row r="4423" spans="3:11" x14ac:dyDescent="0.45">
      <c r="C4423" s="28"/>
      <c r="D4423" s="2"/>
      <c r="E4423" s="5"/>
      <c r="F4423" s="5"/>
      <c r="G4423" s="53">
        <f t="shared" si="136"/>
        <v>0</v>
      </c>
      <c r="H4423" s="48" t="e">
        <f t="shared" si="137"/>
        <v>#DIV/0!</v>
      </c>
      <c r="K4423" s="5"/>
    </row>
    <row r="4424" spans="3:11" x14ac:dyDescent="0.45">
      <c r="C4424" s="28"/>
      <c r="D4424" s="2"/>
      <c r="E4424" s="5"/>
      <c r="F4424" s="5"/>
      <c r="G4424" s="53">
        <f t="shared" si="136"/>
        <v>0</v>
      </c>
      <c r="H4424" s="48" t="e">
        <f t="shared" si="137"/>
        <v>#DIV/0!</v>
      </c>
      <c r="K4424" s="5"/>
    </row>
    <row r="4425" spans="3:11" x14ac:dyDescent="0.45">
      <c r="C4425" s="28"/>
      <c r="D4425" s="2"/>
      <c r="E4425" s="5"/>
      <c r="F4425" s="5"/>
      <c r="G4425" s="53">
        <f t="shared" si="136"/>
        <v>0</v>
      </c>
      <c r="H4425" s="48" t="e">
        <f t="shared" si="137"/>
        <v>#DIV/0!</v>
      </c>
      <c r="K4425" s="5"/>
    </row>
    <row r="4426" spans="3:11" x14ac:dyDescent="0.45">
      <c r="C4426" s="28"/>
      <c r="D4426" s="2"/>
      <c r="E4426" s="5"/>
      <c r="F4426" s="5"/>
      <c r="G4426" s="53">
        <f t="shared" si="136"/>
        <v>0</v>
      </c>
      <c r="H4426" s="48" t="e">
        <f t="shared" si="137"/>
        <v>#DIV/0!</v>
      </c>
      <c r="K4426" s="5"/>
    </row>
    <row r="4427" spans="3:11" x14ac:dyDescent="0.45">
      <c r="C4427" s="28"/>
      <c r="D4427" s="2"/>
      <c r="E4427" s="5"/>
      <c r="F4427" s="5"/>
      <c r="G4427" s="53">
        <f t="shared" si="136"/>
        <v>0</v>
      </c>
      <c r="H4427" s="48" t="e">
        <f t="shared" si="137"/>
        <v>#DIV/0!</v>
      </c>
      <c r="K4427" s="5"/>
    </row>
    <row r="4428" spans="3:11" x14ac:dyDescent="0.45">
      <c r="C4428" s="28"/>
      <c r="D4428" s="2"/>
      <c r="E4428" s="5"/>
      <c r="F4428" s="5"/>
      <c r="G4428" s="53">
        <f t="shared" si="136"/>
        <v>0</v>
      </c>
      <c r="H4428" s="48" t="e">
        <f t="shared" si="137"/>
        <v>#DIV/0!</v>
      </c>
      <c r="K4428" s="5"/>
    </row>
    <row r="4429" spans="3:11" x14ac:dyDescent="0.45">
      <c r="C4429" s="28"/>
      <c r="D4429" s="2"/>
      <c r="E4429" s="5"/>
      <c r="F4429" s="5"/>
      <c r="G4429" s="53">
        <f t="shared" si="136"/>
        <v>0</v>
      </c>
      <c r="H4429" s="48" t="e">
        <f t="shared" si="137"/>
        <v>#DIV/0!</v>
      </c>
      <c r="K4429" s="5"/>
    </row>
    <row r="4430" spans="3:11" x14ac:dyDescent="0.45">
      <c r="C4430" s="28"/>
      <c r="D4430" s="2"/>
      <c r="E4430" s="5"/>
      <c r="F4430" s="5"/>
      <c r="G4430" s="53">
        <f t="shared" si="136"/>
        <v>0</v>
      </c>
      <c r="H4430" s="48" t="e">
        <f t="shared" si="137"/>
        <v>#DIV/0!</v>
      </c>
      <c r="K4430" s="5"/>
    </row>
    <row r="4431" spans="3:11" x14ac:dyDescent="0.45">
      <c r="C4431" s="28"/>
      <c r="D4431" s="2"/>
      <c r="E4431" s="5"/>
      <c r="F4431" s="5"/>
      <c r="G4431" s="53">
        <f t="shared" si="136"/>
        <v>0</v>
      </c>
      <c r="H4431" s="48" t="e">
        <f t="shared" si="137"/>
        <v>#DIV/0!</v>
      </c>
      <c r="K4431" s="5"/>
    </row>
    <row r="4432" spans="3:11" x14ac:dyDescent="0.45">
      <c r="C4432" s="28"/>
      <c r="D4432" s="2"/>
      <c r="E4432" s="5"/>
      <c r="F4432" s="5"/>
      <c r="G4432" s="53">
        <f t="shared" si="136"/>
        <v>0</v>
      </c>
      <c r="H4432" s="48" t="e">
        <f t="shared" si="137"/>
        <v>#DIV/0!</v>
      </c>
      <c r="K4432" s="5"/>
    </row>
    <row r="4433" spans="3:11" x14ac:dyDescent="0.45">
      <c r="C4433" s="28"/>
      <c r="D4433" s="2"/>
      <c r="E4433" s="5"/>
      <c r="F4433" s="5"/>
      <c r="G4433" s="53">
        <f t="shared" si="136"/>
        <v>0</v>
      </c>
      <c r="H4433" s="48" t="e">
        <f t="shared" si="137"/>
        <v>#DIV/0!</v>
      </c>
      <c r="K4433" s="5"/>
    </row>
    <row r="4434" spans="3:11" x14ac:dyDescent="0.45">
      <c r="C4434" s="28"/>
      <c r="D4434" s="2"/>
      <c r="E4434" s="5"/>
      <c r="F4434" s="5"/>
      <c r="G4434" s="53">
        <f t="shared" si="136"/>
        <v>0</v>
      </c>
      <c r="H4434" s="48" t="e">
        <f t="shared" si="137"/>
        <v>#DIV/0!</v>
      </c>
      <c r="K4434" s="5"/>
    </row>
    <row r="4435" spans="3:11" x14ac:dyDescent="0.45">
      <c r="C4435" s="28"/>
      <c r="D4435" s="2"/>
      <c r="E4435" s="5"/>
      <c r="F4435" s="5"/>
      <c r="G4435" s="53">
        <f t="shared" si="136"/>
        <v>0</v>
      </c>
      <c r="H4435" s="48" t="e">
        <f t="shared" si="137"/>
        <v>#DIV/0!</v>
      </c>
      <c r="K4435" s="5"/>
    </row>
    <row r="4436" spans="3:11" x14ac:dyDescent="0.45">
      <c r="C4436" s="28"/>
      <c r="D4436" s="2"/>
      <c r="E4436" s="5"/>
      <c r="F4436" s="5"/>
      <c r="G4436" s="53">
        <f t="shared" si="136"/>
        <v>0</v>
      </c>
      <c r="H4436" s="48" t="e">
        <f t="shared" si="137"/>
        <v>#DIV/0!</v>
      </c>
      <c r="K4436" s="5"/>
    </row>
    <row r="4437" spans="3:11" x14ac:dyDescent="0.45">
      <c r="C4437" s="28"/>
      <c r="D4437" s="2"/>
      <c r="E4437" s="5"/>
      <c r="F4437" s="5"/>
      <c r="G4437" s="53">
        <f t="shared" si="136"/>
        <v>0</v>
      </c>
      <c r="H4437" s="48" t="e">
        <f t="shared" si="137"/>
        <v>#DIV/0!</v>
      </c>
      <c r="K4437" s="5"/>
    </row>
    <row r="4438" spans="3:11" x14ac:dyDescent="0.45">
      <c r="C4438" s="28"/>
      <c r="D4438" s="2"/>
      <c r="E4438" s="5"/>
      <c r="F4438" s="5"/>
      <c r="G4438" s="53">
        <f t="shared" si="136"/>
        <v>0</v>
      </c>
      <c r="H4438" s="48" t="e">
        <f t="shared" si="137"/>
        <v>#DIV/0!</v>
      </c>
      <c r="K4438" s="5"/>
    </row>
    <row r="4439" spans="3:11" x14ac:dyDescent="0.45">
      <c r="C4439" s="28"/>
      <c r="D4439" s="2"/>
      <c r="E4439" s="5"/>
      <c r="F4439" s="5"/>
      <c r="G4439" s="53">
        <f t="shared" si="136"/>
        <v>0</v>
      </c>
      <c r="H4439" s="48" t="e">
        <f t="shared" si="137"/>
        <v>#DIV/0!</v>
      </c>
      <c r="K4439" s="5"/>
    </row>
    <row r="4440" spans="3:11" x14ac:dyDescent="0.45">
      <c r="C4440" s="28"/>
      <c r="D4440" s="2"/>
      <c r="E4440" s="5"/>
      <c r="F4440" s="5"/>
      <c r="G4440" s="53">
        <f t="shared" si="136"/>
        <v>0</v>
      </c>
      <c r="H4440" s="48" t="e">
        <f t="shared" si="137"/>
        <v>#DIV/0!</v>
      </c>
      <c r="K4440" s="5"/>
    </row>
    <row r="4441" spans="3:11" x14ac:dyDescent="0.45">
      <c r="C4441" s="28"/>
      <c r="D4441" s="2"/>
      <c r="E4441" s="5"/>
      <c r="F4441" s="5"/>
      <c r="G4441" s="53">
        <f t="shared" si="136"/>
        <v>0</v>
      </c>
      <c r="H4441" s="48" t="e">
        <f t="shared" si="137"/>
        <v>#DIV/0!</v>
      </c>
      <c r="K4441" s="5"/>
    </row>
    <row r="4442" spans="3:11" x14ac:dyDescent="0.45">
      <c r="C4442" s="28"/>
      <c r="D4442" s="2"/>
      <c r="E4442" s="5"/>
      <c r="F4442" s="5"/>
      <c r="G4442" s="53">
        <f t="shared" si="136"/>
        <v>0</v>
      </c>
      <c r="H4442" s="48" t="e">
        <f t="shared" si="137"/>
        <v>#DIV/0!</v>
      </c>
      <c r="K4442" s="5"/>
    </row>
    <row r="4443" spans="3:11" x14ac:dyDescent="0.45">
      <c r="C4443" s="28"/>
      <c r="D4443" s="2"/>
      <c r="E4443" s="5"/>
      <c r="F4443" s="5"/>
      <c r="G4443" s="53">
        <f t="shared" si="136"/>
        <v>0</v>
      </c>
      <c r="H4443" s="48" t="e">
        <f t="shared" si="137"/>
        <v>#DIV/0!</v>
      </c>
      <c r="K4443" s="5"/>
    </row>
    <row r="4444" spans="3:11" x14ac:dyDescent="0.45">
      <c r="C4444" s="28"/>
      <c r="D4444" s="2"/>
      <c r="E4444" s="5"/>
      <c r="F4444" s="5"/>
      <c r="G4444" s="53">
        <f t="shared" si="136"/>
        <v>0</v>
      </c>
      <c r="H4444" s="48" t="e">
        <f t="shared" si="137"/>
        <v>#DIV/0!</v>
      </c>
      <c r="K4444" s="5"/>
    </row>
    <row r="4445" spans="3:11" x14ac:dyDescent="0.45">
      <c r="C4445" s="28"/>
      <c r="D4445" s="2"/>
      <c r="E4445" s="5"/>
      <c r="F4445" s="5"/>
      <c r="G4445" s="53">
        <f t="shared" si="136"/>
        <v>0</v>
      </c>
      <c r="H4445" s="48" t="e">
        <f t="shared" si="137"/>
        <v>#DIV/0!</v>
      </c>
      <c r="K4445" s="5"/>
    </row>
    <row r="4446" spans="3:11" x14ac:dyDescent="0.45">
      <c r="C4446" s="28"/>
      <c r="D4446" s="2"/>
      <c r="E4446" s="5"/>
      <c r="F4446" s="5"/>
      <c r="G4446" s="53">
        <f t="shared" si="136"/>
        <v>0</v>
      </c>
      <c r="H4446" s="48" t="e">
        <f t="shared" si="137"/>
        <v>#DIV/0!</v>
      </c>
      <c r="K4446" s="5"/>
    </row>
    <row r="4447" spans="3:11" x14ac:dyDescent="0.45">
      <c r="C4447" s="28"/>
      <c r="D4447" s="2"/>
      <c r="E4447" s="5"/>
      <c r="F4447" s="5"/>
      <c r="G4447" s="53">
        <f t="shared" si="136"/>
        <v>0</v>
      </c>
      <c r="H4447" s="48" t="e">
        <f t="shared" si="137"/>
        <v>#DIV/0!</v>
      </c>
      <c r="K4447" s="5"/>
    </row>
    <row r="4448" spans="3:11" x14ac:dyDescent="0.45">
      <c r="C4448" s="28"/>
      <c r="D4448" s="2"/>
      <c r="E4448" s="5"/>
      <c r="F4448" s="5"/>
      <c r="G4448" s="53">
        <f t="shared" si="136"/>
        <v>0</v>
      </c>
      <c r="H4448" s="48" t="e">
        <f t="shared" si="137"/>
        <v>#DIV/0!</v>
      </c>
      <c r="K4448" s="5"/>
    </row>
    <row r="4449" spans="3:11" x14ac:dyDescent="0.45">
      <c r="C4449" s="28"/>
      <c r="D4449" s="2"/>
      <c r="E4449" s="5"/>
      <c r="F4449" s="5"/>
      <c r="G4449" s="53">
        <f t="shared" si="136"/>
        <v>0</v>
      </c>
      <c r="H4449" s="48" t="e">
        <f t="shared" si="137"/>
        <v>#DIV/0!</v>
      </c>
      <c r="K4449" s="5"/>
    </row>
    <row r="4450" spans="3:11" x14ac:dyDescent="0.45">
      <c r="C4450" s="28"/>
      <c r="D4450" s="2"/>
      <c r="E4450" s="5"/>
      <c r="F4450" s="5"/>
      <c r="G4450" s="53">
        <f t="shared" si="136"/>
        <v>0</v>
      </c>
      <c r="H4450" s="48" t="e">
        <f t="shared" si="137"/>
        <v>#DIV/0!</v>
      </c>
      <c r="K4450" s="5"/>
    </row>
    <row r="4451" spans="3:11" x14ac:dyDescent="0.45">
      <c r="C4451" s="28"/>
      <c r="D4451" s="2"/>
      <c r="E4451" s="5"/>
      <c r="F4451" s="5"/>
      <c r="G4451" s="53">
        <f t="shared" si="136"/>
        <v>0</v>
      </c>
      <c r="H4451" s="48" t="e">
        <f t="shared" si="137"/>
        <v>#DIV/0!</v>
      </c>
      <c r="K4451" s="5"/>
    </row>
    <row r="4452" spans="3:11" x14ac:dyDescent="0.45">
      <c r="C4452" s="28"/>
      <c r="D4452" s="2"/>
      <c r="E4452" s="5"/>
      <c r="F4452" s="5"/>
      <c r="G4452" s="53">
        <f t="shared" si="136"/>
        <v>0</v>
      </c>
      <c r="H4452" s="48" t="e">
        <f t="shared" si="137"/>
        <v>#DIV/0!</v>
      </c>
      <c r="K4452" s="5"/>
    </row>
    <row r="4453" spans="3:11" x14ac:dyDescent="0.45">
      <c r="C4453" s="28"/>
      <c r="D4453" s="2"/>
      <c r="E4453" s="5"/>
      <c r="F4453" s="5"/>
      <c r="G4453" s="53">
        <f t="shared" si="136"/>
        <v>0</v>
      </c>
      <c r="H4453" s="48" t="e">
        <f t="shared" si="137"/>
        <v>#DIV/0!</v>
      </c>
      <c r="K4453" s="5"/>
    </row>
    <row r="4454" spans="3:11" x14ac:dyDescent="0.45">
      <c r="C4454" s="28"/>
      <c r="D4454" s="2"/>
      <c r="E4454" s="5"/>
      <c r="F4454" s="5"/>
      <c r="G4454" s="53">
        <f t="shared" si="136"/>
        <v>0</v>
      </c>
      <c r="H4454" s="48" t="e">
        <f t="shared" si="137"/>
        <v>#DIV/0!</v>
      </c>
      <c r="K4454" s="5"/>
    </row>
    <row r="4455" spans="3:11" x14ac:dyDescent="0.45">
      <c r="C4455" s="28"/>
      <c r="D4455" s="2"/>
      <c r="E4455" s="5"/>
      <c r="F4455" s="5"/>
      <c r="G4455" s="53">
        <f t="shared" ref="G4455:G4518" si="138">E4455-F4455</f>
        <v>0</v>
      </c>
      <c r="H4455" s="48" t="e">
        <f t="shared" ref="H4455:H4518" si="139">G4455/E4455</f>
        <v>#DIV/0!</v>
      </c>
      <c r="K4455" s="5"/>
    </row>
    <row r="4456" spans="3:11" x14ac:dyDescent="0.45">
      <c r="C4456" s="28"/>
      <c r="D4456" s="2"/>
      <c r="E4456" s="5"/>
      <c r="F4456" s="5"/>
      <c r="G4456" s="53">
        <f t="shared" si="138"/>
        <v>0</v>
      </c>
      <c r="H4456" s="48" t="e">
        <f t="shared" si="139"/>
        <v>#DIV/0!</v>
      </c>
      <c r="K4456" s="5"/>
    </row>
    <row r="4457" spans="3:11" x14ac:dyDescent="0.45">
      <c r="C4457" s="28"/>
      <c r="D4457" s="2"/>
      <c r="E4457" s="5"/>
      <c r="F4457" s="5"/>
      <c r="G4457" s="53">
        <f t="shared" si="138"/>
        <v>0</v>
      </c>
      <c r="H4457" s="48" t="e">
        <f t="shared" si="139"/>
        <v>#DIV/0!</v>
      </c>
      <c r="K4457" s="5"/>
    </row>
    <row r="4458" spans="3:11" x14ac:dyDescent="0.45">
      <c r="C4458" s="28"/>
      <c r="D4458" s="2"/>
      <c r="E4458" s="5"/>
      <c r="F4458" s="5"/>
      <c r="G4458" s="53">
        <f t="shared" si="138"/>
        <v>0</v>
      </c>
      <c r="H4458" s="48" t="e">
        <f t="shared" si="139"/>
        <v>#DIV/0!</v>
      </c>
      <c r="K4458" s="5"/>
    </row>
    <row r="4459" spans="3:11" x14ac:dyDescent="0.45">
      <c r="C4459" s="28"/>
      <c r="D4459" s="2"/>
      <c r="E4459" s="5"/>
      <c r="F4459" s="5"/>
      <c r="G4459" s="53">
        <f t="shared" si="138"/>
        <v>0</v>
      </c>
      <c r="H4459" s="48" t="e">
        <f t="shared" si="139"/>
        <v>#DIV/0!</v>
      </c>
      <c r="K4459" s="5"/>
    </row>
    <row r="4460" spans="3:11" x14ac:dyDescent="0.45">
      <c r="C4460" s="28"/>
      <c r="D4460" s="2"/>
      <c r="E4460" s="5"/>
      <c r="F4460" s="5"/>
      <c r="G4460" s="53">
        <f t="shared" si="138"/>
        <v>0</v>
      </c>
      <c r="H4460" s="48" t="e">
        <f t="shared" si="139"/>
        <v>#DIV/0!</v>
      </c>
      <c r="K4460" s="5"/>
    </row>
    <row r="4461" spans="3:11" x14ac:dyDescent="0.45">
      <c r="C4461" s="28"/>
      <c r="D4461" s="2"/>
      <c r="E4461" s="5"/>
      <c r="F4461" s="5"/>
      <c r="G4461" s="53">
        <f t="shared" si="138"/>
        <v>0</v>
      </c>
      <c r="H4461" s="48" t="e">
        <f t="shared" si="139"/>
        <v>#DIV/0!</v>
      </c>
      <c r="K4461" s="5"/>
    </row>
    <row r="4462" spans="3:11" x14ac:dyDescent="0.45">
      <c r="C4462" s="28"/>
      <c r="D4462" s="2"/>
      <c r="E4462" s="5"/>
      <c r="F4462" s="5"/>
      <c r="G4462" s="53">
        <f t="shared" si="138"/>
        <v>0</v>
      </c>
      <c r="H4462" s="48" t="e">
        <f t="shared" si="139"/>
        <v>#DIV/0!</v>
      </c>
      <c r="K4462" s="5"/>
    </row>
    <row r="4463" spans="3:11" x14ac:dyDescent="0.45">
      <c r="C4463" s="28"/>
      <c r="D4463" s="2"/>
      <c r="E4463" s="5"/>
      <c r="F4463" s="5"/>
      <c r="G4463" s="53">
        <f t="shared" si="138"/>
        <v>0</v>
      </c>
      <c r="H4463" s="48" t="e">
        <f t="shared" si="139"/>
        <v>#DIV/0!</v>
      </c>
      <c r="K4463" s="5"/>
    </row>
    <row r="4464" spans="3:11" x14ac:dyDescent="0.45">
      <c r="C4464" s="28"/>
      <c r="D4464" s="2"/>
      <c r="E4464" s="5"/>
      <c r="F4464" s="5"/>
      <c r="G4464" s="53">
        <f t="shared" si="138"/>
        <v>0</v>
      </c>
      <c r="H4464" s="48" t="e">
        <f t="shared" si="139"/>
        <v>#DIV/0!</v>
      </c>
      <c r="K4464" s="5"/>
    </row>
    <row r="4465" spans="3:11" x14ac:dyDescent="0.45">
      <c r="C4465" s="28"/>
      <c r="D4465" s="2"/>
      <c r="E4465" s="5"/>
      <c r="F4465" s="5"/>
      <c r="G4465" s="53">
        <f t="shared" si="138"/>
        <v>0</v>
      </c>
      <c r="H4465" s="48" t="e">
        <f t="shared" si="139"/>
        <v>#DIV/0!</v>
      </c>
      <c r="K4465" s="5"/>
    </row>
    <row r="4466" spans="3:11" x14ac:dyDescent="0.45">
      <c r="C4466" s="28"/>
      <c r="D4466" s="2"/>
      <c r="E4466" s="5"/>
      <c r="F4466" s="5"/>
      <c r="G4466" s="53">
        <f t="shared" si="138"/>
        <v>0</v>
      </c>
      <c r="H4466" s="48" t="e">
        <f t="shared" si="139"/>
        <v>#DIV/0!</v>
      </c>
      <c r="K4466" s="5"/>
    </row>
    <row r="4467" spans="3:11" x14ac:dyDescent="0.45">
      <c r="C4467" s="28"/>
      <c r="D4467" s="2"/>
      <c r="E4467" s="5"/>
      <c r="F4467" s="5"/>
      <c r="G4467" s="53">
        <f t="shared" si="138"/>
        <v>0</v>
      </c>
      <c r="H4467" s="48" t="e">
        <f t="shared" si="139"/>
        <v>#DIV/0!</v>
      </c>
      <c r="K4467" s="5"/>
    </row>
    <row r="4468" spans="3:11" x14ac:dyDescent="0.45">
      <c r="C4468" s="28"/>
      <c r="D4468" s="2"/>
      <c r="E4468" s="5"/>
      <c r="F4468" s="5"/>
      <c r="G4468" s="53">
        <f t="shared" si="138"/>
        <v>0</v>
      </c>
      <c r="H4468" s="48" t="e">
        <f t="shared" si="139"/>
        <v>#DIV/0!</v>
      </c>
      <c r="K4468" s="5"/>
    </row>
    <row r="4469" spans="3:11" x14ac:dyDescent="0.45">
      <c r="C4469" s="28"/>
      <c r="D4469" s="2"/>
      <c r="E4469" s="5"/>
      <c r="F4469" s="5"/>
      <c r="G4469" s="53">
        <f t="shared" si="138"/>
        <v>0</v>
      </c>
      <c r="H4469" s="48" t="e">
        <f t="shared" si="139"/>
        <v>#DIV/0!</v>
      </c>
      <c r="K4469" s="5"/>
    </row>
    <row r="4470" spans="3:11" x14ac:dyDescent="0.45">
      <c r="C4470" s="28"/>
      <c r="D4470" s="2"/>
      <c r="E4470" s="5"/>
      <c r="F4470" s="5"/>
      <c r="G4470" s="53">
        <f t="shared" si="138"/>
        <v>0</v>
      </c>
      <c r="H4470" s="48" t="e">
        <f t="shared" si="139"/>
        <v>#DIV/0!</v>
      </c>
      <c r="K4470" s="5"/>
    </row>
    <row r="4471" spans="3:11" x14ac:dyDescent="0.45">
      <c r="C4471" s="28"/>
      <c r="D4471" s="2"/>
      <c r="E4471" s="5"/>
      <c r="F4471" s="5"/>
      <c r="G4471" s="53">
        <f t="shared" si="138"/>
        <v>0</v>
      </c>
      <c r="H4471" s="48" t="e">
        <f t="shared" si="139"/>
        <v>#DIV/0!</v>
      </c>
      <c r="K4471" s="5"/>
    </row>
    <row r="4472" spans="3:11" x14ac:dyDescent="0.45">
      <c r="C4472" s="28"/>
      <c r="D4472" s="2"/>
      <c r="E4472" s="5"/>
      <c r="F4472" s="5"/>
      <c r="G4472" s="53">
        <f t="shared" si="138"/>
        <v>0</v>
      </c>
      <c r="H4472" s="48" t="e">
        <f t="shared" si="139"/>
        <v>#DIV/0!</v>
      </c>
      <c r="K4472" s="5"/>
    </row>
    <row r="4473" spans="3:11" x14ac:dyDescent="0.45">
      <c r="C4473" s="28"/>
      <c r="D4473" s="2"/>
      <c r="E4473" s="5"/>
      <c r="F4473" s="5"/>
      <c r="G4473" s="53">
        <f t="shared" si="138"/>
        <v>0</v>
      </c>
      <c r="H4473" s="48" t="e">
        <f t="shared" si="139"/>
        <v>#DIV/0!</v>
      </c>
      <c r="K4473" s="5"/>
    </row>
    <row r="4474" spans="3:11" x14ac:dyDescent="0.45">
      <c r="C4474" s="28"/>
      <c r="D4474" s="2"/>
      <c r="E4474" s="5"/>
      <c r="F4474" s="5"/>
      <c r="G4474" s="53">
        <f t="shared" si="138"/>
        <v>0</v>
      </c>
      <c r="H4474" s="48" t="e">
        <f t="shared" si="139"/>
        <v>#DIV/0!</v>
      </c>
      <c r="K4474" s="5"/>
    </row>
    <row r="4475" spans="3:11" x14ac:dyDescent="0.45">
      <c r="C4475" s="28"/>
      <c r="D4475" s="2"/>
      <c r="E4475" s="5"/>
      <c r="F4475" s="5"/>
      <c r="G4475" s="53">
        <f t="shared" si="138"/>
        <v>0</v>
      </c>
      <c r="H4475" s="48" t="e">
        <f t="shared" si="139"/>
        <v>#DIV/0!</v>
      </c>
      <c r="K4475" s="5"/>
    </row>
    <row r="4476" spans="3:11" x14ac:dyDescent="0.45">
      <c r="C4476" s="28"/>
      <c r="D4476" s="2"/>
      <c r="E4476" s="5"/>
      <c r="F4476" s="5"/>
      <c r="G4476" s="53">
        <f t="shared" si="138"/>
        <v>0</v>
      </c>
      <c r="H4476" s="48" t="e">
        <f t="shared" si="139"/>
        <v>#DIV/0!</v>
      </c>
      <c r="K4476" s="5"/>
    </row>
    <row r="4477" spans="3:11" x14ac:dyDescent="0.45">
      <c r="C4477" s="28"/>
      <c r="D4477" s="2"/>
      <c r="E4477" s="5"/>
      <c r="F4477" s="5"/>
      <c r="G4477" s="53">
        <f t="shared" si="138"/>
        <v>0</v>
      </c>
      <c r="H4477" s="48" t="e">
        <f t="shared" si="139"/>
        <v>#DIV/0!</v>
      </c>
      <c r="K4477" s="5"/>
    </row>
    <row r="4478" spans="3:11" x14ac:dyDescent="0.45">
      <c r="C4478" s="28"/>
      <c r="D4478" s="2"/>
      <c r="E4478" s="5"/>
      <c r="F4478" s="5"/>
      <c r="G4478" s="53">
        <f t="shared" si="138"/>
        <v>0</v>
      </c>
      <c r="H4478" s="48" t="e">
        <f t="shared" si="139"/>
        <v>#DIV/0!</v>
      </c>
      <c r="K4478" s="5"/>
    </row>
    <row r="4479" spans="3:11" x14ac:dyDescent="0.45">
      <c r="C4479" s="28"/>
      <c r="D4479" s="2"/>
      <c r="E4479" s="5"/>
      <c r="F4479" s="5"/>
      <c r="G4479" s="53">
        <f t="shared" si="138"/>
        <v>0</v>
      </c>
      <c r="H4479" s="48" t="e">
        <f t="shared" si="139"/>
        <v>#DIV/0!</v>
      </c>
      <c r="K4479" s="5"/>
    </row>
    <row r="4480" spans="3:11" x14ac:dyDescent="0.45">
      <c r="C4480" s="28"/>
      <c r="D4480" s="2"/>
      <c r="E4480" s="5"/>
      <c r="F4480" s="5"/>
      <c r="G4480" s="53">
        <f t="shared" si="138"/>
        <v>0</v>
      </c>
      <c r="H4480" s="48" t="e">
        <f t="shared" si="139"/>
        <v>#DIV/0!</v>
      </c>
      <c r="K4480" s="5"/>
    </row>
    <row r="4481" spans="3:11" x14ac:dyDescent="0.45">
      <c r="C4481" s="28"/>
      <c r="D4481" s="2"/>
      <c r="E4481" s="5"/>
      <c r="F4481" s="5"/>
      <c r="G4481" s="53">
        <f t="shared" si="138"/>
        <v>0</v>
      </c>
      <c r="H4481" s="48" t="e">
        <f t="shared" si="139"/>
        <v>#DIV/0!</v>
      </c>
      <c r="K4481" s="5"/>
    </row>
    <row r="4482" spans="3:11" x14ac:dyDescent="0.45">
      <c r="C4482" s="28"/>
      <c r="D4482" s="2"/>
      <c r="E4482" s="5"/>
      <c r="F4482" s="5"/>
      <c r="G4482" s="53">
        <f t="shared" si="138"/>
        <v>0</v>
      </c>
      <c r="H4482" s="48" t="e">
        <f t="shared" si="139"/>
        <v>#DIV/0!</v>
      </c>
      <c r="K4482" s="5"/>
    </row>
    <row r="4483" spans="3:11" x14ac:dyDescent="0.45">
      <c r="C4483" s="28"/>
      <c r="D4483" s="2"/>
      <c r="E4483" s="5"/>
      <c r="F4483" s="5"/>
      <c r="G4483" s="53">
        <f t="shared" si="138"/>
        <v>0</v>
      </c>
      <c r="H4483" s="48" t="e">
        <f t="shared" si="139"/>
        <v>#DIV/0!</v>
      </c>
      <c r="K4483" s="5"/>
    </row>
    <row r="4484" spans="3:11" x14ac:dyDescent="0.45">
      <c r="C4484" s="28"/>
      <c r="D4484" s="2"/>
      <c r="E4484" s="5"/>
      <c r="F4484" s="5"/>
      <c r="G4484" s="53">
        <f t="shared" si="138"/>
        <v>0</v>
      </c>
      <c r="H4484" s="48" t="e">
        <f t="shared" si="139"/>
        <v>#DIV/0!</v>
      </c>
      <c r="K4484" s="5"/>
    </row>
    <row r="4485" spans="3:11" x14ac:dyDescent="0.45">
      <c r="C4485" s="28"/>
      <c r="D4485" s="2"/>
      <c r="E4485" s="5"/>
      <c r="F4485" s="5"/>
      <c r="G4485" s="53">
        <f t="shared" si="138"/>
        <v>0</v>
      </c>
      <c r="H4485" s="48" t="e">
        <f t="shared" si="139"/>
        <v>#DIV/0!</v>
      </c>
      <c r="K4485" s="5"/>
    </row>
    <row r="4486" spans="3:11" x14ac:dyDescent="0.45">
      <c r="C4486" s="28"/>
      <c r="D4486" s="2"/>
      <c r="E4486" s="5"/>
      <c r="F4486" s="5"/>
      <c r="G4486" s="53">
        <f t="shared" si="138"/>
        <v>0</v>
      </c>
      <c r="H4486" s="48" t="e">
        <f t="shared" si="139"/>
        <v>#DIV/0!</v>
      </c>
      <c r="K4486" s="5"/>
    </row>
    <row r="4487" spans="3:11" x14ac:dyDescent="0.45">
      <c r="C4487" s="28"/>
      <c r="D4487" s="2"/>
      <c r="E4487" s="5"/>
      <c r="F4487" s="5"/>
      <c r="G4487" s="53">
        <f t="shared" si="138"/>
        <v>0</v>
      </c>
      <c r="H4487" s="48" t="e">
        <f t="shared" si="139"/>
        <v>#DIV/0!</v>
      </c>
      <c r="K4487" s="5"/>
    </row>
    <row r="4488" spans="3:11" x14ac:dyDescent="0.45">
      <c r="C4488" s="28"/>
      <c r="D4488" s="2"/>
      <c r="E4488" s="5"/>
      <c r="F4488" s="5"/>
      <c r="G4488" s="53">
        <f t="shared" si="138"/>
        <v>0</v>
      </c>
      <c r="H4488" s="48" t="e">
        <f t="shared" si="139"/>
        <v>#DIV/0!</v>
      </c>
      <c r="K4488" s="5"/>
    </row>
    <row r="4489" spans="3:11" x14ac:dyDescent="0.45">
      <c r="C4489" s="28"/>
      <c r="D4489" s="2"/>
      <c r="E4489" s="5"/>
      <c r="F4489" s="5"/>
      <c r="G4489" s="53">
        <f t="shared" si="138"/>
        <v>0</v>
      </c>
      <c r="H4489" s="48" t="e">
        <f t="shared" si="139"/>
        <v>#DIV/0!</v>
      </c>
      <c r="K4489" s="5"/>
    </row>
    <row r="4490" spans="3:11" x14ac:dyDescent="0.45">
      <c r="C4490" s="28"/>
      <c r="D4490" s="2"/>
      <c r="E4490" s="5"/>
      <c r="F4490" s="5"/>
      <c r="G4490" s="53">
        <f t="shared" si="138"/>
        <v>0</v>
      </c>
      <c r="H4490" s="48" t="e">
        <f t="shared" si="139"/>
        <v>#DIV/0!</v>
      </c>
      <c r="K4490" s="5"/>
    </row>
    <row r="4491" spans="3:11" x14ac:dyDescent="0.45">
      <c r="C4491" s="28"/>
      <c r="D4491" s="2"/>
      <c r="E4491" s="5"/>
      <c r="F4491" s="5"/>
      <c r="G4491" s="53">
        <f t="shared" si="138"/>
        <v>0</v>
      </c>
      <c r="H4491" s="48" t="e">
        <f t="shared" si="139"/>
        <v>#DIV/0!</v>
      </c>
      <c r="K4491" s="5"/>
    </row>
    <row r="4492" spans="3:11" x14ac:dyDescent="0.45">
      <c r="C4492" s="28"/>
      <c r="D4492" s="2"/>
      <c r="E4492" s="5"/>
      <c r="F4492" s="5"/>
      <c r="G4492" s="53">
        <f t="shared" si="138"/>
        <v>0</v>
      </c>
      <c r="H4492" s="48" t="e">
        <f t="shared" si="139"/>
        <v>#DIV/0!</v>
      </c>
      <c r="K4492" s="5"/>
    </row>
    <row r="4493" spans="3:11" x14ac:dyDescent="0.45">
      <c r="C4493" s="28"/>
      <c r="D4493" s="2"/>
      <c r="E4493" s="5"/>
      <c r="F4493" s="5"/>
      <c r="G4493" s="53">
        <f t="shared" si="138"/>
        <v>0</v>
      </c>
      <c r="H4493" s="48" t="e">
        <f t="shared" si="139"/>
        <v>#DIV/0!</v>
      </c>
      <c r="K4493" s="5"/>
    </row>
    <row r="4494" spans="3:11" x14ac:dyDescent="0.45">
      <c r="C4494" s="28"/>
      <c r="D4494" s="2"/>
      <c r="E4494" s="5"/>
      <c r="F4494" s="5"/>
      <c r="G4494" s="53">
        <f t="shared" si="138"/>
        <v>0</v>
      </c>
      <c r="H4494" s="48" t="e">
        <f t="shared" si="139"/>
        <v>#DIV/0!</v>
      </c>
      <c r="K4494" s="5"/>
    </row>
    <row r="4495" spans="3:11" x14ac:dyDescent="0.45">
      <c r="C4495" s="28"/>
      <c r="D4495" s="2"/>
      <c r="E4495" s="5"/>
      <c r="F4495" s="5"/>
      <c r="G4495" s="53">
        <f t="shared" si="138"/>
        <v>0</v>
      </c>
      <c r="H4495" s="48" t="e">
        <f t="shared" si="139"/>
        <v>#DIV/0!</v>
      </c>
      <c r="K4495" s="5"/>
    </row>
    <row r="4496" spans="3:11" x14ac:dyDescent="0.45">
      <c r="C4496" s="28"/>
      <c r="D4496" s="2"/>
      <c r="E4496" s="5"/>
      <c r="F4496" s="5"/>
      <c r="G4496" s="53">
        <f t="shared" si="138"/>
        <v>0</v>
      </c>
      <c r="H4496" s="48" t="e">
        <f t="shared" si="139"/>
        <v>#DIV/0!</v>
      </c>
      <c r="K4496" s="5"/>
    </row>
    <row r="4497" spans="3:11" x14ac:dyDescent="0.45">
      <c r="C4497" s="28"/>
      <c r="D4497" s="2"/>
      <c r="E4497" s="5"/>
      <c r="F4497" s="5"/>
      <c r="G4497" s="53">
        <f t="shared" si="138"/>
        <v>0</v>
      </c>
      <c r="H4497" s="48" t="e">
        <f t="shared" si="139"/>
        <v>#DIV/0!</v>
      </c>
      <c r="K4497" s="5"/>
    </row>
    <row r="4498" spans="3:11" x14ac:dyDescent="0.45">
      <c r="C4498" s="28"/>
      <c r="D4498" s="2"/>
      <c r="E4498" s="5"/>
      <c r="F4498" s="5"/>
      <c r="G4498" s="53">
        <f t="shared" si="138"/>
        <v>0</v>
      </c>
      <c r="H4498" s="48" t="e">
        <f t="shared" si="139"/>
        <v>#DIV/0!</v>
      </c>
      <c r="K4498" s="5"/>
    </row>
    <row r="4499" spans="3:11" x14ac:dyDescent="0.45">
      <c r="C4499" s="28"/>
      <c r="D4499" s="2"/>
      <c r="E4499" s="5"/>
      <c r="F4499" s="5"/>
      <c r="G4499" s="53">
        <f t="shared" si="138"/>
        <v>0</v>
      </c>
      <c r="H4499" s="48" t="e">
        <f t="shared" si="139"/>
        <v>#DIV/0!</v>
      </c>
      <c r="K4499" s="5"/>
    </row>
    <row r="4500" spans="3:11" x14ac:dyDescent="0.45">
      <c r="C4500" s="28"/>
      <c r="D4500" s="2"/>
      <c r="E4500" s="5"/>
      <c r="F4500" s="5"/>
      <c r="G4500" s="53">
        <f t="shared" si="138"/>
        <v>0</v>
      </c>
      <c r="H4500" s="48" t="e">
        <f t="shared" si="139"/>
        <v>#DIV/0!</v>
      </c>
      <c r="K4500" s="5"/>
    </row>
    <row r="4501" spans="3:11" x14ac:dyDescent="0.45">
      <c r="C4501" s="28"/>
      <c r="D4501" s="2"/>
      <c r="E4501" s="5"/>
      <c r="F4501" s="5"/>
      <c r="G4501" s="53">
        <f t="shared" si="138"/>
        <v>0</v>
      </c>
      <c r="H4501" s="48" t="e">
        <f t="shared" si="139"/>
        <v>#DIV/0!</v>
      </c>
      <c r="K4501" s="5"/>
    </row>
    <row r="4502" spans="3:11" x14ac:dyDescent="0.45">
      <c r="C4502" s="28"/>
      <c r="D4502" s="2"/>
      <c r="E4502" s="5"/>
      <c r="F4502" s="5"/>
      <c r="G4502" s="53">
        <f t="shared" si="138"/>
        <v>0</v>
      </c>
      <c r="H4502" s="48" t="e">
        <f t="shared" si="139"/>
        <v>#DIV/0!</v>
      </c>
      <c r="K4502" s="5"/>
    </row>
    <row r="4503" spans="3:11" x14ac:dyDescent="0.45">
      <c r="C4503" s="28"/>
      <c r="D4503" s="2"/>
      <c r="E4503" s="5"/>
      <c r="F4503" s="5"/>
      <c r="G4503" s="53">
        <f t="shared" si="138"/>
        <v>0</v>
      </c>
      <c r="H4503" s="48" t="e">
        <f t="shared" si="139"/>
        <v>#DIV/0!</v>
      </c>
      <c r="K4503" s="5"/>
    </row>
    <row r="4504" spans="3:11" x14ac:dyDescent="0.45">
      <c r="C4504" s="28"/>
      <c r="D4504" s="2"/>
      <c r="E4504" s="5"/>
      <c r="F4504" s="5"/>
      <c r="G4504" s="53">
        <f t="shared" si="138"/>
        <v>0</v>
      </c>
      <c r="H4504" s="48" t="e">
        <f t="shared" si="139"/>
        <v>#DIV/0!</v>
      </c>
      <c r="K4504" s="5"/>
    </row>
    <row r="4505" spans="3:11" x14ac:dyDescent="0.45">
      <c r="C4505" s="28"/>
      <c r="D4505" s="2"/>
      <c r="E4505" s="5"/>
      <c r="F4505" s="5"/>
      <c r="G4505" s="53">
        <f t="shared" si="138"/>
        <v>0</v>
      </c>
      <c r="H4505" s="48" t="e">
        <f t="shared" si="139"/>
        <v>#DIV/0!</v>
      </c>
      <c r="K4505" s="5"/>
    </row>
    <row r="4506" spans="3:11" x14ac:dyDescent="0.45">
      <c r="C4506" s="28"/>
      <c r="D4506" s="2"/>
      <c r="E4506" s="5"/>
      <c r="F4506" s="5"/>
      <c r="G4506" s="53">
        <f t="shared" si="138"/>
        <v>0</v>
      </c>
      <c r="H4506" s="48" t="e">
        <f t="shared" si="139"/>
        <v>#DIV/0!</v>
      </c>
      <c r="K4506" s="5"/>
    </row>
    <row r="4507" spans="3:11" x14ac:dyDescent="0.45">
      <c r="C4507" s="28"/>
      <c r="D4507" s="2"/>
      <c r="E4507" s="5"/>
      <c r="F4507" s="5"/>
      <c r="G4507" s="53">
        <f t="shared" si="138"/>
        <v>0</v>
      </c>
      <c r="H4507" s="48" t="e">
        <f t="shared" si="139"/>
        <v>#DIV/0!</v>
      </c>
      <c r="K4507" s="5"/>
    </row>
    <row r="4508" spans="3:11" x14ac:dyDescent="0.45">
      <c r="C4508" s="28"/>
      <c r="D4508" s="2"/>
      <c r="E4508" s="5"/>
      <c r="F4508" s="5"/>
      <c r="G4508" s="53">
        <f t="shared" si="138"/>
        <v>0</v>
      </c>
      <c r="H4508" s="48" t="e">
        <f t="shared" si="139"/>
        <v>#DIV/0!</v>
      </c>
      <c r="K4508" s="5"/>
    </row>
    <row r="4509" spans="3:11" x14ac:dyDescent="0.45">
      <c r="C4509" s="28"/>
      <c r="D4509" s="2"/>
      <c r="E4509" s="5"/>
      <c r="F4509" s="5"/>
      <c r="G4509" s="53">
        <f t="shared" si="138"/>
        <v>0</v>
      </c>
      <c r="H4509" s="48" t="e">
        <f t="shared" si="139"/>
        <v>#DIV/0!</v>
      </c>
      <c r="K4509" s="5"/>
    </row>
    <row r="4510" spans="3:11" x14ac:dyDescent="0.45">
      <c r="C4510" s="28"/>
      <c r="D4510" s="2"/>
      <c r="E4510" s="5"/>
      <c r="F4510" s="5"/>
      <c r="G4510" s="53">
        <f t="shared" si="138"/>
        <v>0</v>
      </c>
      <c r="H4510" s="48" t="e">
        <f t="shared" si="139"/>
        <v>#DIV/0!</v>
      </c>
      <c r="K4510" s="5"/>
    </row>
    <row r="4511" spans="3:11" x14ac:dyDescent="0.45">
      <c r="C4511" s="28"/>
      <c r="D4511" s="2"/>
      <c r="E4511" s="5"/>
      <c r="F4511" s="5"/>
      <c r="G4511" s="53">
        <f t="shared" si="138"/>
        <v>0</v>
      </c>
      <c r="H4511" s="48" t="e">
        <f t="shared" si="139"/>
        <v>#DIV/0!</v>
      </c>
      <c r="K4511" s="5"/>
    </row>
    <row r="4512" spans="3:11" x14ac:dyDescent="0.45">
      <c r="C4512" s="28"/>
      <c r="D4512" s="2"/>
      <c r="E4512" s="5"/>
      <c r="F4512" s="5"/>
      <c r="G4512" s="53">
        <f t="shared" si="138"/>
        <v>0</v>
      </c>
      <c r="H4512" s="48" t="e">
        <f t="shared" si="139"/>
        <v>#DIV/0!</v>
      </c>
      <c r="K4512" s="5"/>
    </row>
    <row r="4513" spans="3:11" x14ac:dyDescent="0.45">
      <c r="C4513" s="28"/>
      <c r="D4513" s="2"/>
      <c r="E4513" s="5"/>
      <c r="F4513" s="5"/>
      <c r="G4513" s="53">
        <f t="shared" si="138"/>
        <v>0</v>
      </c>
      <c r="H4513" s="48" t="e">
        <f t="shared" si="139"/>
        <v>#DIV/0!</v>
      </c>
      <c r="K4513" s="5"/>
    </row>
    <row r="4514" spans="3:11" x14ac:dyDescent="0.45">
      <c r="C4514" s="28"/>
      <c r="D4514" s="2"/>
      <c r="E4514" s="5"/>
      <c r="F4514" s="5"/>
      <c r="G4514" s="53">
        <f t="shared" si="138"/>
        <v>0</v>
      </c>
      <c r="H4514" s="48" t="e">
        <f t="shared" si="139"/>
        <v>#DIV/0!</v>
      </c>
      <c r="K4514" s="5"/>
    </row>
    <row r="4515" spans="3:11" x14ac:dyDescent="0.45">
      <c r="C4515" s="28"/>
      <c r="D4515" s="2"/>
      <c r="E4515" s="5"/>
      <c r="F4515" s="5"/>
      <c r="G4515" s="53">
        <f t="shared" si="138"/>
        <v>0</v>
      </c>
      <c r="H4515" s="48" t="e">
        <f t="shared" si="139"/>
        <v>#DIV/0!</v>
      </c>
      <c r="K4515" s="5"/>
    </row>
    <row r="4516" spans="3:11" x14ac:dyDescent="0.45">
      <c r="C4516" s="28"/>
      <c r="D4516" s="2"/>
      <c r="E4516" s="5"/>
      <c r="F4516" s="5"/>
      <c r="G4516" s="53">
        <f t="shared" si="138"/>
        <v>0</v>
      </c>
      <c r="H4516" s="48" t="e">
        <f t="shared" si="139"/>
        <v>#DIV/0!</v>
      </c>
      <c r="K4516" s="5"/>
    </row>
    <row r="4517" spans="3:11" x14ac:dyDescent="0.45">
      <c r="C4517" s="28"/>
      <c r="D4517" s="2"/>
      <c r="E4517" s="5"/>
      <c r="F4517" s="5"/>
      <c r="G4517" s="53">
        <f t="shared" si="138"/>
        <v>0</v>
      </c>
      <c r="H4517" s="48" t="e">
        <f t="shared" si="139"/>
        <v>#DIV/0!</v>
      </c>
      <c r="K4517" s="5"/>
    </row>
    <row r="4518" spans="3:11" x14ac:dyDescent="0.45">
      <c r="C4518" s="28"/>
      <c r="D4518" s="2"/>
      <c r="E4518" s="5"/>
      <c r="F4518" s="5"/>
      <c r="G4518" s="53">
        <f t="shared" si="138"/>
        <v>0</v>
      </c>
      <c r="H4518" s="48" t="e">
        <f t="shared" si="139"/>
        <v>#DIV/0!</v>
      </c>
      <c r="K4518" s="5"/>
    </row>
    <row r="4519" spans="3:11" x14ac:dyDescent="0.45">
      <c r="C4519" s="28"/>
      <c r="D4519" s="2"/>
      <c r="E4519" s="5"/>
      <c r="F4519" s="5"/>
      <c r="G4519" s="53">
        <f t="shared" ref="G4519:G4582" si="140">E4519-F4519</f>
        <v>0</v>
      </c>
      <c r="H4519" s="48" t="e">
        <f t="shared" ref="H4519:H4582" si="141">G4519/E4519</f>
        <v>#DIV/0!</v>
      </c>
      <c r="K4519" s="5"/>
    </row>
    <row r="4520" spans="3:11" x14ac:dyDescent="0.45">
      <c r="C4520" s="28"/>
      <c r="D4520" s="2"/>
      <c r="E4520" s="5"/>
      <c r="F4520" s="5"/>
      <c r="G4520" s="53">
        <f t="shared" si="140"/>
        <v>0</v>
      </c>
      <c r="H4520" s="48" t="e">
        <f t="shared" si="141"/>
        <v>#DIV/0!</v>
      </c>
      <c r="K4520" s="5"/>
    </row>
    <row r="4521" spans="3:11" x14ac:dyDescent="0.45">
      <c r="C4521" s="28"/>
      <c r="D4521" s="2"/>
      <c r="E4521" s="5"/>
      <c r="F4521" s="5"/>
      <c r="G4521" s="53">
        <f t="shared" si="140"/>
        <v>0</v>
      </c>
      <c r="H4521" s="48" t="e">
        <f t="shared" si="141"/>
        <v>#DIV/0!</v>
      </c>
      <c r="K4521" s="5"/>
    </row>
    <row r="4522" spans="3:11" x14ac:dyDescent="0.45">
      <c r="C4522" s="28"/>
      <c r="D4522" s="2"/>
      <c r="E4522" s="5"/>
      <c r="F4522" s="5"/>
      <c r="G4522" s="53">
        <f t="shared" si="140"/>
        <v>0</v>
      </c>
      <c r="H4522" s="48" t="e">
        <f t="shared" si="141"/>
        <v>#DIV/0!</v>
      </c>
      <c r="K4522" s="5"/>
    </row>
    <row r="4523" spans="3:11" x14ac:dyDescent="0.45">
      <c r="C4523" s="28"/>
      <c r="D4523" s="2"/>
      <c r="E4523" s="5"/>
      <c r="F4523" s="5"/>
      <c r="G4523" s="53">
        <f t="shared" si="140"/>
        <v>0</v>
      </c>
      <c r="H4523" s="48" t="e">
        <f t="shared" si="141"/>
        <v>#DIV/0!</v>
      </c>
      <c r="K4523" s="5"/>
    </row>
    <row r="4524" spans="3:11" x14ac:dyDescent="0.45">
      <c r="C4524" s="28"/>
      <c r="D4524" s="2"/>
      <c r="E4524" s="5"/>
      <c r="F4524" s="5"/>
      <c r="G4524" s="53">
        <f t="shared" si="140"/>
        <v>0</v>
      </c>
      <c r="H4524" s="48" t="e">
        <f t="shared" si="141"/>
        <v>#DIV/0!</v>
      </c>
      <c r="K4524" s="5"/>
    </row>
    <row r="4525" spans="3:11" x14ac:dyDescent="0.45">
      <c r="C4525" s="28"/>
      <c r="D4525" s="2"/>
      <c r="E4525" s="5"/>
      <c r="F4525" s="5"/>
      <c r="G4525" s="53">
        <f t="shared" si="140"/>
        <v>0</v>
      </c>
      <c r="H4525" s="48" t="e">
        <f t="shared" si="141"/>
        <v>#DIV/0!</v>
      </c>
      <c r="K4525" s="5"/>
    </row>
    <row r="4526" spans="3:11" x14ac:dyDescent="0.45">
      <c r="C4526" s="28"/>
      <c r="D4526" s="2"/>
      <c r="E4526" s="5"/>
      <c r="F4526" s="5"/>
      <c r="G4526" s="53">
        <f t="shared" si="140"/>
        <v>0</v>
      </c>
      <c r="H4526" s="48" t="e">
        <f t="shared" si="141"/>
        <v>#DIV/0!</v>
      </c>
      <c r="K4526" s="5"/>
    </row>
    <row r="4527" spans="3:11" x14ac:dyDescent="0.45">
      <c r="C4527" s="28"/>
      <c r="D4527" s="2"/>
      <c r="E4527" s="5"/>
      <c r="F4527" s="5"/>
      <c r="G4527" s="53">
        <f t="shared" si="140"/>
        <v>0</v>
      </c>
      <c r="H4527" s="48" t="e">
        <f t="shared" si="141"/>
        <v>#DIV/0!</v>
      </c>
      <c r="K4527" s="5"/>
    </row>
    <row r="4528" spans="3:11" x14ac:dyDescent="0.45">
      <c r="C4528" s="28"/>
      <c r="D4528" s="2"/>
      <c r="E4528" s="5"/>
      <c r="F4528" s="5"/>
      <c r="G4528" s="53">
        <f t="shared" si="140"/>
        <v>0</v>
      </c>
      <c r="H4528" s="48" t="e">
        <f t="shared" si="141"/>
        <v>#DIV/0!</v>
      </c>
      <c r="K4528" s="5"/>
    </row>
    <row r="4529" spans="3:11" x14ac:dyDescent="0.45">
      <c r="C4529" s="28"/>
      <c r="D4529" s="2"/>
      <c r="E4529" s="5"/>
      <c r="F4529" s="5"/>
      <c r="G4529" s="53">
        <f t="shared" si="140"/>
        <v>0</v>
      </c>
      <c r="H4529" s="48" t="e">
        <f t="shared" si="141"/>
        <v>#DIV/0!</v>
      </c>
      <c r="K4529" s="5"/>
    </row>
    <row r="4530" spans="3:11" x14ac:dyDescent="0.45">
      <c r="C4530" s="28"/>
      <c r="D4530" s="2"/>
      <c r="E4530" s="5"/>
      <c r="F4530" s="5"/>
      <c r="G4530" s="53">
        <f t="shared" si="140"/>
        <v>0</v>
      </c>
      <c r="H4530" s="48" t="e">
        <f t="shared" si="141"/>
        <v>#DIV/0!</v>
      </c>
      <c r="K4530" s="5"/>
    </row>
    <row r="4531" spans="3:11" x14ac:dyDescent="0.45">
      <c r="C4531" s="28"/>
      <c r="D4531" s="2"/>
      <c r="E4531" s="5"/>
      <c r="F4531" s="5"/>
      <c r="G4531" s="53">
        <f t="shared" si="140"/>
        <v>0</v>
      </c>
      <c r="H4531" s="48" t="e">
        <f t="shared" si="141"/>
        <v>#DIV/0!</v>
      </c>
      <c r="K4531" s="5"/>
    </row>
    <row r="4532" spans="3:11" x14ac:dyDescent="0.45">
      <c r="C4532" s="28"/>
      <c r="D4532" s="2"/>
      <c r="E4532" s="5"/>
      <c r="F4532" s="5"/>
      <c r="G4532" s="53">
        <f t="shared" si="140"/>
        <v>0</v>
      </c>
      <c r="H4532" s="48" t="e">
        <f t="shared" si="141"/>
        <v>#DIV/0!</v>
      </c>
      <c r="K4532" s="5"/>
    </row>
    <row r="4533" spans="3:11" x14ac:dyDescent="0.45">
      <c r="C4533" s="28"/>
      <c r="D4533" s="2"/>
      <c r="E4533" s="5"/>
      <c r="F4533" s="5"/>
      <c r="G4533" s="53">
        <f t="shared" si="140"/>
        <v>0</v>
      </c>
      <c r="H4533" s="48" t="e">
        <f t="shared" si="141"/>
        <v>#DIV/0!</v>
      </c>
      <c r="K4533" s="5"/>
    </row>
    <row r="4534" spans="3:11" x14ac:dyDescent="0.45">
      <c r="C4534" s="28"/>
      <c r="D4534" s="2"/>
      <c r="E4534" s="5"/>
      <c r="F4534" s="5"/>
      <c r="G4534" s="53">
        <f t="shared" si="140"/>
        <v>0</v>
      </c>
      <c r="H4534" s="48" t="e">
        <f t="shared" si="141"/>
        <v>#DIV/0!</v>
      </c>
      <c r="K4534" s="5"/>
    </row>
    <row r="4535" spans="3:11" x14ac:dyDescent="0.45">
      <c r="C4535" s="28"/>
      <c r="D4535" s="2"/>
      <c r="E4535" s="5"/>
      <c r="F4535" s="5"/>
      <c r="G4535" s="53">
        <f t="shared" si="140"/>
        <v>0</v>
      </c>
      <c r="H4535" s="48" t="e">
        <f t="shared" si="141"/>
        <v>#DIV/0!</v>
      </c>
      <c r="K4535" s="5"/>
    </row>
    <row r="4536" spans="3:11" x14ac:dyDescent="0.45">
      <c r="C4536" s="28"/>
      <c r="D4536" s="2"/>
      <c r="E4536" s="5"/>
      <c r="F4536" s="5"/>
      <c r="G4536" s="53">
        <f t="shared" si="140"/>
        <v>0</v>
      </c>
      <c r="H4536" s="48" t="e">
        <f t="shared" si="141"/>
        <v>#DIV/0!</v>
      </c>
      <c r="K4536" s="5"/>
    </row>
    <row r="4537" spans="3:11" x14ac:dyDescent="0.45">
      <c r="C4537" s="28"/>
      <c r="D4537" s="2"/>
      <c r="E4537" s="5"/>
      <c r="F4537" s="5"/>
      <c r="G4537" s="53">
        <f t="shared" si="140"/>
        <v>0</v>
      </c>
      <c r="H4537" s="48" t="e">
        <f t="shared" si="141"/>
        <v>#DIV/0!</v>
      </c>
      <c r="K4537" s="5"/>
    </row>
    <row r="4538" spans="3:11" x14ac:dyDescent="0.45">
      <c r="C4538" s="28"/>
      <c r="D4538" s="2"/>
      <c r="E4538" s="5"/>
      <c r="F4538" s="5"/>
      <c r="G4538" s="53">
        <f t="shared" si="140"/>
        <v>0</v>
      </c>
      <c r="H4538" s="48" t="e">
        <f t="shared" si="141"/>
        <v>#DIV/0!</v>
      </c>
      <c r="K4538" s="5"/>
    </row>
    <row r="4539" spans="3:11" x14ac:dyDescent="0.45">
      <c r="C4539" s="28"/>
      <c r="D4539" s="2"/>
      <c r="E4539" s="5"/>
      <c r="F4539" s="5"/>
      <c r="G4539" s="53">
        <f t="shared" si="140"/>
        <v>0</v>
      </c>
      <c r="H4539" s="48" t="e">
        <f t="shared" si="141"/>
        <v>#DIV/0!</v>
      </c>
      <c r="K4539" s="5"/>
    </row>
    <row r="4540" spans="3:11" x14ac:dyDescent="0.45">
      <c r="C4540" s="28"/>
      <c r="D4540" s="2"/>
      <c r="E4540" s="5"/>
      <c r="F4540" s="5"/>
      <c r="G4540" s="53">
        <f t="shared" si="140"/>
        <v>0</v>
      </c>
      <c r="H4540" s="48" t="e">
        <f t="shared" si="141"/>
        <v>#DIV/0!</v>
      </c>
      <c r="K4540" s="5"/>
    </row>
    <row r="4541" spans="3:11" x14ac:dyDescent="0.45">
      <c r="C4541" s="28"/>
      <c r="D4541" s="2"/>
      <c r="E4541" s="5"/>
      <c r="F4541" s="5"/>
      <c r="G4541" s="53">
        <f t="shared" si="140"/>
        <v>0</v>
      </c>
      <c r="H4541" s="48" t="e">
        <f t="shared" si="141"/>
        <v>#DIV/0!</v>
      </c>
      <c r="K4541" s="5"/>
    </row>
    <row r="4542" spans="3:11" x14ac:dyDescent="0.45">
      <c r="C4542" s="28"/>
      <c r="D4542" s="2"/>
      <c r="E4542" s="5"/>
      <c r="F4542" s="5"/>
      <c r="G4542" s="53">
        <f t="shared" si="140"/>
        <v>0</v>
      </c>
      <c r="H4542" s="48" t="e">
        <f t="shared" si="141"/>
        <v>#DIV/0!</v>
      </c>
      <c r="K4542" s="5"/>
    </row>
    <row r="4543" spans="3:11" x14ac:dyDescent="0.45">
      <c r="C4543" s="28"/>
      <c r="D4543" s="2"/>
      <c r="E4543" s="5"/>
      <c r="F4543" s="5"/>
      <c r="G4543" s="53">
        <f t="shared" si="140"/>
        <v>0</v>
      </c>
      <c r="H4543" s="48" t="e">
        <f t="shared" si="141"/>
        <v>#DIV/0!</v>
      </c>
      <c r="K4543" s="5"/>
    </row>
    <row r="4544" spans="3:11" x14ac:dyDescent="0.45">
      <c r="C4544" s="28"/>
      <c r="D4544" s="2"/>
      <c r="E4544" s="5"/>
      <c r="F4544" s="5"/>
      <c r="G4544" s="53">
        <f t="shared" si="140"/>
        <v>0</v>
      </c>
      <c r="H4544" s="48" t="e">
        <f t="shared" si="141"/>
        <v>#DIV/0!</v>
      </c>
      <c r="K4544" s="5"/>
    </row>
    <row r="4545" spans="3:11" x14ac:dyDescent="0.45">
      <c r="C4545" s="28"/>
      <c r="D4545" s="2"/>
      <c r="E4545" s="5"/>
      <c r="F4545" s="5"/>
      <c r="G4545" s="53">
        <f t="shared" si="140"/>
        <v>0</v>
      </c>
      <c r="H4545" s="48" t="e">
        <f t="shared" si="141"/>
        <v>#DIV/0!</v>
      </c>
      <c r="K4545" s="5"/>
    </row>
    <row r="4546" spans="3:11" x14ac:dyDescent="0.45">
      <c r="C4546" s="28"/>
      <c r="D4546" s="2"/>
      <c r="E4546" s="5"/>
      <c r="F4546" s="5"/>
      <c r="G4546" s="53">
        <f t="shared" si="140"/>
        <v>0</v>
      </c>
      <c r="H4546" s="48" t="e">
        <f t="shared" si="141"/>
        <v>#DIV/0!</v>
      </c>
      <c r="K4546" s="5"/>
    </row>
    <row r="4547" spans="3:11" x14ac:dyDescent="0.45">
      <c r="C4547" s="28"/>
      <c r="D4547" s="2"/>
      <c r="E4547" s="5"/>
      <c r="F4547" s="5"/>
      <c r="G4547" s="53">
        <f t="shared" si="140"/>
        <v>0</v>
      </c>
      <c r="H4547" s="48" t="e">
        <f t="shared" si="141"/>
        <v>#DIV/0!</v>
      </c>
      <c r="K4547" s="5"/>
    </row>
    <row r="4548" spans="3:11" x14ac:dyDescent="0.45">
      <c r="C4548" s="28"/>
      <c r="D4548" s="2"/>
      <c r="E4548" s="5"/>
      <c r="F4548" s="5"/>
      <c r="G4548" s="53">
        <f t="shared" si="140"/>
        <v>0</v>
      </c>
      <c r="H4548" s="48" t="e">
        <f t="shared" si="141"/>
        <v>#DIV/0!</v>
      </c>
      <c r="K4548" s="5"/>
    </row>
    <row r="4549" spans="3:11" x14ac:dyDescent="0.45">
      <c r="C4549" s="28"/>
      <c r="D4549" s="2"/>
      <c r="E4549" s="5"/>
      <c r="F4549" s="5"/>
      <c r="G4549" s="53">
        <f t="shared" si="140"/>
        <v>0</v>
      </c>
      <c r="H4549" s="48" t="e">
        <f t="shared" si="141"/>
        <v>#DIV/0!</v>
      </c>
      <c r="K4549" s="5"/>
    </row>
    <row r="4550" spans="3:11" x14ac:dyDescent="0.45">
      <c r="C4550" s="28"/>
      <c r="D4550" s="2"/>
      <c r="E4550" s="5"/>
      <c r="F4550" s="5"/>
      <c r="G4550" s="53">
        <f t="shared" si="140"/>
        <v>0</v>
      </c>
      <c r="H4550" s="48" t="e">
        <f t="shared" si="141"/>
        <v>#DIV/0!</v>
      </c>
      <c r="K4550" s="5"/>
    </row>
    <row r="4551" spans="3:11" x14ac:dyDescent="0.45">
      <c r="C4551" s="28"/>
      <c r="D4551" s="2"/>
      <c r="E4551" s="5"/>
      <c r="F4551" s="5"/>
      <c r="G4551" s="53">
        <f t="shared" si="140"/>
        <v>0</v>
      </c>
      <c r="H4551" s="48" t="e">
        <f t="shared" si="141"/>
        <v>#DIV/0!</v>
      </c>
      <c r="K4551" s="5"/>
    </row>
    <row r="4552" spans="3:11" x14ac:dyDescent="0.45">
      <c r="C4552" s="28"/>
      <c r="D4552" s="2"/>
      <c r="E4552" s="5"/>
      <c r="F4552" s="5"/>
      <c r="G4552" s="53">
        <f t="shared" si="140"/>
        <v>0</v>
      </c>
      <c r="H4552" s="48" t="e">
        <f t="shared" si="141"/>
        <v>#DIV/0!</v>
      </c>
      <c r="K4552" s="5"/>
    </row>
    <row r="4553" spans="3:11" x14ac:dyDescent="0.45">
      <c r="C4553" s="28"/>
      <c r="D4553" s="2"/>
      <c r="E4553" s="5"/>
      <c r="F4553" s="5"/>
      <c r="G4553" s="53">
        <f t="shared" si="140"/>
        <v>0</v>
      </c>
      <c r="H4553" s="48" t="e">
        <f t="shared" si="141"/>
        <v>#DIV/0!</v>
      </c>
      <c r="K4553" s="5"/>
    </row>
    <row r="4554" spans="3:11" x14ac:dyDescent="0.45">
      <c r="C4554" s="28"/>
      <c r="D4554" s="2"/>
      <c r="E4554" s="5"/>
      <c r="F4554" s="5"/>
      <c r="G4554" s="53">
        <f t="shared" si="140"/>
        <v>0</v>
      </c>
      <c r="H4554" s="48" t="e">
        <f t="shared" si="141"/>
        <v>#DIV/0!</v>
      </c>
      <c r="K4554" s="5"/>
    </row>
    <row r="4555" spans="3:11" x14ac:dyDescent="0.45">
      <c r="C4555" s="28"/>
      <c r="D4555" s="2"/>
      <c r="E4555" s="5"/>
      <c r="F4555" s="5"/>
      <c r="G4555" s="53">
        <f t="shared" si="140"/>
        <v>0</v>
      </c>
      <c r="H4555" s="48" t="e">
        <f t="shared" si="141"/>
        <v>#DIV/0!</v>
      </c>
      <c r="K4555" s="5"/>
    </row>
    <row r="4556" spans="3:11" x14ac:dyDescent="0.45">
      <c r="C4556" s="28"/>
      <c r="D4556" s="2"/>
      <c r="E4556" s="5"/>
      <c r="F4556" s="5"/>
      <c r="G4556" s="53">
        <f t="shared" si="140"/>
        <v>0</v>
      </c>
      <c r="H4556" s="48" t="e">
        <f t="shared" si="141"/>
        <v>#DIV/0!</v>
      </c>
      <c r="K4556" s="5"/>
    </row>
    <row r="4557" spans="3:11" x14ac:dyDescent="0.45">
      <c r="C4557" s="28"/>
      <c r="D4557" s="2"/>
      <c r="E4557" s="5"/>
      <c r="F4557" s="5"/>
      <c r="G4557" s="53">
        <f t="shared" si="140"/>
        <v>0</v>
      </c>
      <c r="H4557" s="48" t="e">
        <f t="shared" si="141"/>
        <v>#DIV/0!</v>
      </c>
      <c r="K4557" s="5"/>
    </row>
    <row r="4558" spans="3:11" x14ac:dyDescent="0.45">
      <c r="C4558" s="28"/>
      <c r="D4558" s="2"/>
      <c r="E4558" s="5"/>
      <c r="F4558" s="5"/>
      <c r="G4558" s="53">
        <f t="shared" si="140"/>
        <v>0</v>
      </c>
      <c r="H4558" s="48" t="e">
        <f t="shared" si="141"/>
        <v>#DIV/0!</v>
      </c>
      <c r="K4558" s="5"/>
    </row>
    <row r="4559" spans="3:11" x14ac:dyDescent="0.45">
      <c r="C4559" s="28"/>
      <c r="D4559" s="2"/>
      <c r="E4559" s="5"/>
      <c r="F4559" s="5"/>
      <c r="G4559" s="53">
        <f t="shared" si="140"/>
        <v>0</v>
      </c>
      <c r="H4559" s="48" t="e">
        <f t="shared" si="141"/>
        <v>#DIV/0!</v>
      </c>
      <c r="K4559" s="5"/>
    </row>
    <row r="4560" spans="3:11" x14ac:dyDescent="0.45">
      <c r="C4560" s="28"/>
      <c r="D4560" s="2"/>
      <c r="E4560" s="5"/>
      <c r="F4560" s="5"/>
      <c r="G4560" s="53">
        <f t="shared" si="140"/>
        <v>0</v>
      </c>
      <c r="H4560" s="48" t="e">
        <f t="shared" si="141"/>
        <v>#DIV/0!</v>
      </c>
      <c r="K4560" s="5"/>
    </row>
    <row r="4561" spans="3:11" x14ac:dyDescent="0.45">
      <c r="C4561" s="28"/>
      <c r="D4561" s="2"/>
      <c r="E4561" s="5"/>
      <c r="F4561" s="5"/>
      <c r="G4561" s="53">
        <f t="shared" si="140"/>
        <v>0</v>
      </c>
      <c r="H4561" s="48" t="e">
        <f t="shared" si="141"/>
        <v>#DIV/0!</v>
      </c>
      <c r="K4561" s="5"/>
    </row>
    <row r="4562" spans="3:11" x14ac:dyDescent="0.45">
      <c r="C4562" s="28"/>
      <c r="D4562" s="2"/>
      <c r="E4562" s="5"/>
      <c r="F4562" s="5"/>
      <c r="G4562" s="53">
        <f t="shared" si="140"/>
        <v>0</v>
      </c>
      <c r="H4562" s="48" t="e">
        <f t="shared" si="141"/>
        <v>#DIV/0!</v>
      </c>
      <c r="K4562" s="5"/>
    </row>
    <row r="4563" spans="3:11" x14ac:dyDescent="0.45">
      <c r="C4563" s="28"/>
      <c r="D4563" s="2"/>
      <c r="E4563" s="5"/>
      <c r="F4563" s="5"/>
      <c r="G4563" s="53">
        <f t="shared" si="140"/>
        <v>0</v>
      </c>
      <c r="H4563" s="48" t="e">
        <f t="shared" si="141"/>
        <v>#DIV/0!</v>
      </c>
      <c r="K4563" s="5"/>
    </row>
    <row r="4564" spans="3:11" x14ac:dyDescent="0.45">
      <c r="C4564" s="28"/>
      <c r="D4564" s="2"/>
      <c r="E4564" s="5"/>
      <c r="F4564" s="5"/>
      <c r="G4564" s="53">
        <f t="shared" si="140"/>
        <v>0</v>
      </c>
      <c r="H4564" s="48" t="e">
        <f t="shared" si="141"/>
        <v>#DIV/0!</v>
      </c>
      <c r="K4564" s="5"/>
    </row>
    <row r="4565" spans="3:11" x14ac:dyDescent="0.45">
      <c r="C4565" s="28"/>
      <c r="D4565" s="2"/>
      <c r="E4565" s="5"/>
      <c r="F4565" s="5"/>
      <c r="G4565" s="53">
        <f t="shared" si="140"/>
        <v>0</v>
      </c>
      <c r="H4565" s="48" t="e">
        <f t="shared" si="141"/>
        <v>#DIV/0!</v>
      </c>
      <c r="K4565" s="5"/>
    </row>
    <row r="4566" spans="3:11" x14ac:dyDescent="0.45">
      <c r="C4566" s="28"/>
      <c r="D4566" s="2"/>
      <c r="E4566" s="5"/>
      <c r="F4566" s="5"/>
      <c r="G4566" s="53">
        <f t="shared" si="140"/>
        <v>0</v>
      </c>
      <c r="H4566" s="48" t="e">
        <f t="shared" si="141"/>
        <v>#DIV/0!</v>
      </c>
      <c r="K4566" s="5"/>
    </row>
    <row r="4567" spans="3:11" x14ac:dyDescent="0.45">
      <c r="C4567" s="28"/>
      <c r="D4567" s="2"/>
      <c r="E4567" s="5"/>
      <c r="F4567" s="5"/>
      <c r="G4567" s="53">
        <f t="shared" si="140"/>
        <v>0</v>
      </c>
      <c r="H4567" s="48" t="e">
        <f t="shared" si="141"/>
        <v>#DIV/0!</v>
      </c>
      <c r="K4567" s="5"/>
    </row>
    <row r="4568" spans="3:11" x14ac:dyDescent="0.45">
      <c r="C4568" s="28"/>
      <c r="D4568" s="2"/>
      <c r="E4568" s="5"/>
      <c r="F4568" s="5"/>
      <c r="G4568" s="53">
        <f t="shared" si="140"/>
        <v>0</v>
      </c>
      <c r="H4568" s="48" t="e">
        <f t="shared" si="141"/>
        <v>#DIV/0!</v>
      </c>
      <c r="K4568" s="5"/>
    </row>
    <row r="4569" spans="3:11" x14ac:dyDescent="0.45">
      <c r="C4569" s="28"/>
      <c r="D4569" s="2"/>
      <c r="E4569" s="5"/>
      <c r="F4569" s="5"/>
      <c r="G4569" s="53">
        <f t="shared" si="140"/>
        <v>0</v>
      </c>
      <c r="H4569" s="48" t="e">
        <f t="shared" si="141"/>
        <v>#DIV/0!</v>
      </c>
      <c r="K4569" s="5"/>
    </row>
    <row r="4570" spans="3:11" x14ac:dyDescent="0.45">
      <c r="C4570" s="28"/>
      <c r="D4570" s="2"/>
      <c r="E4570" s="5"/>
      <c r="F4570" s="5"/>
      <c r="G4570" s="53">
        <f t="shared" si="140"/>
        <v>0</v>
      </c>
      <c r="H4570" s="48" t="e">
        <f t="shared" si="141"/>
        <v>#DIV/0!</v>
      </c>
      <c r="K4570" s="5"/>
    </row>
    <row r="4571" spans="3:11" x14ac:dyDescent="0.45">
      <c r="C4571" s="28"/>
      <c r="D4571" s="2"/>
      <c r="E4571" s="5"/>
      <c r="F4571" s="5"/>
      <c r="G4571" s="53">
        <f t="shared" si="140"/>
        <v>0</v>
      </c>
      <c r="H4571" s="48" t="e">
        <f t="shared" si="141"/>
        <v>#DIV/0!</v>
      </c>
      <c r="K4571" s="5"/>
    </row>
    <row r="4572" spans="3:11" x14ac:dyDescent="0.45">
      <c r="C4572" s="28"/>
      <c r="D4572" s="2"/>
      <c r="E4572" s="5"/>
      <c r="F4572" s="5"/>
      <c r="G4572" s="53">
        <f t="shared" si="140"/>
        <v>0</v>
      </c>
      <c r="H4572" s="48" t="e">
        <f t="shared" si="141"/>
        <v>#DIV/0!</v>
      </c>
      <c r="K4572" s="5"/>
    </row>
    <row r="4573" spans="3:11" x14ac:dyDescent="0.45">
      <c r="C4573" s="28"/>
      <c r="D4573" s="2"/>
      <c r="E4573" s="5"/>
      <c r="F4573" s="5"/>
      <c r="G4573" s="53">
        <f t="shared" si="140"/>
        <v>0</v>
      </c>
      <c r="H4573" s="48" t="e">
        <f t="shared" si="141"/>
        <v>#DIV/0!</v>
      </c>
      <c r="K4573" s="5"/>
    </row>
    <row r="4574" spans="3:11" x14ac:dyDescent="0.45">
      <c r="C4574" s="28"/>
      <c r="D4574" s="2"/>
      <c r="E4574" s="5"/>
      <c r="F4574" s="5"/>
      <c r="G4574" s="53">
        <f t="shared" si="140"/>
        <v>0</v>
      </c>
      <c r="H4574" s="48" t="e">
        <f t="shared" si="141"/>
        <v>#DIV/0!</v>
      </c>
      <c r="K4574" s="5"/>
    </row>
    <row r="4575" spans="3:11" x14ac:dyDescent="0.45">
      <c r="C4575" s="28"/>
      <c r="D4575" s="2"/>
      <c r="E4575" s="5"/>
      <c r="F4575" s="5"/>
      <c r="G4575" s="53">
        <f t="shared" si="140"/>
        <v>0</v>
      </c>
      <c r="H4575" s="48" t="e">
        <f t="shared" si="141"/>
        <v>#DIV/0!</v>
      </c>
      <c r="K4575" s="5"/>
    </row>
    <row r="4576" spans="3:11" x14ac:dyDescent="0.45">
      <c r="C4576" s="28"/>
      <c r="D4576" s="2"/>
      <c r="E4576" s="5"/>
      <c r="F4576" s="5"/>
      <c r="G4576" s="53">
        <f t="shared" si="140"/>
        <v>0</v>
      </c>
      <c r="H4576" s="48" t="e">
        <f t="shared" si="141"/>
        <v>#DIV/0!</v>
      </c>
      <c r="K4576" s="5"/>
    </row>
    <row r="4577" spans="3:11" x14ac:dyDescent="0.45">
      <c r="C4577" s="28"/>
      <c r="D4577" s="2"/>
      <c r="E4577" s="5"/>
      <c r="F4577" s="5"/>
      <c r="G4577" s="53">
        <f t="shared" si="140"/>
        <v>0</v>
      </c>
      <c r="H4577" s="48" t="e">
        <f t="shared" si="141"/>
        <v>#DIV/0!</v>
      </c>
      <c r="K4577" s="5"/>
    </row>
    <row r="4578" spans="3:11" x14ac:dyDescent="0.45">
      <c r="C4578" s="28"/>
      <c r="D4578" s="2"/>
      <c r="E4578" s="5"/>
      <c r="F4578" s="5"/>
      <c r="G4578" s="53">
        <f t="shared" si="140"/>
        <v>0</v>
      </c>
      <c r="H4578" s="48" t="e">
        <f t="shared" si="141"/>
        <v>#DIV/0!</v>
      </c>
      <c r="K4578" s="5"/>
    </row>
    <row r="4579" spans="3:11" x14ac:dyDescent="0.45">
      <c r="C4579" s="28"/>
      <c r="D4579" s="2"/>
      <c r="E4579" s="5"/>
      <c r="F4579" s="5"/>
      <c r="G4579" s="53">
        <f t="shared" si="140"/>
        <v>0</v>
      </c>
      <c r="H4579" s="48" t="e">
        <f t="shared" si="141"/>
        <v>#DIV/0!</v>
      </c>
      <c r="K4579" s="5"/>
    </row>
    <row r="4580" spans="3:11" x14ac:dyDescent="0.45">
      <c r="C4580" s="28"/>
      <c r="D4580" s="2"/>
      <c r="E4580" s="5"/>
      <c r="F4580" s="5"/>
      <c r="G4580" s="53">
        <f t="shared" si="140"/>
        <v>0</v>
      </c>
      <c r="H4580" s="48" t="e">
        <f t="shared" si="141"/>
        <v>#DIV/0!</v>
      </c>
      <c r="K4580" s="5"/>
    </row>
    <row r="4581" spans="3:11" x14ac:dyDescent="0.45">
      <c r="C4581" s="28"/>
      <c r="D4581" s="2"/>
      <c r="E4581" s="5"/>
      <c r="F4581" s="5"/>
      <c r="G4581" s="53">
        <f t="shared" si="140"/>
        <v>0</v>
      </c>
      <c r="H4581" s="48" t="e">
        <f t="shared" si="141"/>
        <v>#DIV/0!</v>
      </c>
      <c r="K4581" s="5"/>
    </row>
    <row r="4582" spans="3:11" x14ac:dyDescent="0.45">
      <c r="C4582" s="28"/>
      <c r="D4582" s="2"/>
      <c r="E4582" s="5"/>
      <c r="F4582" s="5"/>
      <c r="G4582" s="53">
        <f t="shared" si="140"/>
        <v>0</v>
      </c>
      <c r="H4582" s="48" t="e">
        <f t="shared" si="141"/>
        <v>#DIV/0!</v>
      </c>
      <c r="K4582" s="5"/>
    </row>
    <row r="4583" spans="3:11" x14ac:dyDescent="0.45">
      <c r="C4583" s="28"/>
      <c r="D4583" s="2"/>
      <c r="E4583" s="5"/>
      <c r="F4583" s="5"/>
      <c r="G4583" s="53">
        <f t="shared" ref="G4583:G4646" si="142">E4583-F4583</f>
        <v>0</v>
      </c>
      <c r="H4583" s="48" t="e">
        <f t="shared" ref="H4583:H4646" si="143">G4583/E4583</f>
        <v>#DIV/0!</v>
      </c>
      <c r="K4583" s="5"/>
    </row>
    <row r="4584" spans="3:11" x14ac:dyDescent="0.45">
      <c r="C4584" s="28"/>
      <c r="D4584" s="2"/>
      <c r="E4584" s="5"/>
      <c r="F4584" s="5"/>
      <c r="G4584" s="53">
        <f t="shared" si="142"/>
        <v>0</v>
      </c>
      <c r="H4584" s="48" t="e">
        <f t="shared" si="143"/>
        <v>#DIV/0!</v>
      </c>
      <c r="K4584" s="5"/>
    </row>
    <row r="4585" spans="3:11" x14ac:dyDescent="0.45">
      <c r="C4585" s="28"/>
      <c r="D4585" s="2"/>
      <c r="E4585" s="5"/>
      <c r="F4585" s="5"/>
      <c r="G4585" s="53">
        <f t="shared" si="142"/>
        <v>0</v>
      </c>
      <c r="H4585" s="48" t="e">
        <f t="shared" si="143"/>
        <v>#DIV/0!</v>
      </c>
      <c r="K4585" s="5"/>
    </row>
    <row r="4586" spans="3:11" x14ac:dyDescent="0.45">
      <c r="C4586" s="28"/>
      <c r="D4586" s="2"/>
      <c r="E4586" s="5"/>
      <c r="F4586" s="5"/>
      <c r="G4586" s="53">
        <f t="shared" si="142"/>
        <v>0</v>
      </c>
      <c r="H4586" s="48" t="e">
        <f t="shared" si="143"/>
        <v>#DIV/0!</v>
      </c>
      <c r="K4586" s="5"/>
    </row>
    <row r="4587" spans="3:11" x14ac:dyDescent="0.45">
      <c r="C4587" s="28"/>
      <c r="D4587" s="2"/>
      <c r="E4587" s="5"/>
      <c r="F4587" s="5"/>
      <c r="G4587" s="53">
        <f t="shared" si="142"/>
        <v>0</v>
      </c>
      <c r="H4587" s="48" t="e">
        <f t="shared" si="143"/>
        <v>#DIV/0!</v>
      </c>
      <c r="K4587" s="5"/>
    </row>
    <row r="4588" spans="3:11" x14ac:dyDescent="0.45">
      <c r="C4588" s="28"/>
      <c r="D4588" s="2"/>
      <c r="E4588" s="5"/>
      <c r="F4588" s="5"/>
      <c r="G4588" s="53">
        <f t="shared" si="142"/>
        <v>0</v>
      </c>
      <c r="H4588" s="48" t="e">
        <f t="shared" si="143"/>
        <v>#DIV/0!</v>
      </c>
      <c r="K4588" s="5"/>
    </row>
    <row r="4589" spans="3:11" x14ac:dyDescent="0.45">
      <c r="C4589" s="28"/>
      <c r="D4589" s="2"/>
      <c r="E4589" s="5"/>
      <c r="F4589" s="5"/>
      <c r="G4589" s="53">
        <f t="shared" si="142"/>
        <v>0</v>
      </c>
      <c r="H4589" s="48" t="e">
        <f t="shared" si="143"/>
        <v>#DIV/0!</v>
      </c>
      <c r="K4589" s="5"/>
    </row>
    <row r="4590" spans="3:11" x14ac:dyDescent="0.45">
      <c r="C4590" s="28"/>
      <c r="D4590" s="2"/>
      <c r="E4590" s="5"/>
      <c r="F4590" s="5"/>
      <c r="G4590" s="53">
        <f t="shared" si="142"/>
        <v>0</v>
      </c>
      <c r="H4590" s="48" t="e">
        <f t="shared" si="143"/>
        <v>#DIV/0!</v>
      </c>
      <c r="K4590" s="5"/>
    </row>
    <row r="4591" spans="3:11" x14ac:dyDescent="0.45">
      <c r="C4591" s="28"/>
      <c r="D4591" s="2"/>
      <c r="E4591" s="5"/>
      <c r="F4591" s="5"/>
      <c r="G4591" s="53">
        <f t="shared" si="142"/>
        <v>0</v>
      </c>
      <c r="H4591" s="48" t="e">
        <f t="shared" si="143"/>
        <v>#DIV/0!</v>
      </c>
      <c r="K4591" s="5"/>
    </row>
    <row r="4592" spans="3:11" x14ac:dyDescent="0.45">
      <c r="C4592" s="28"/>
      <c r="D4592" s="2"/>
      <c r="E4592" s="5"/>
      <c r="F4592" s="5"/>
      <c r="G4592" s="53">
        <f t="shared" si="142"/>
        <v>0</v>
      </c>
      <c r="H4592" s="48" t="e">
        <f t="shared" si="143"/>
        <v>#DIV/0!</v>
      </c>
      <c r="K4592" s="5"/>
    </row>
    <row r="4593" spans="3:11" x14ac:dyDescent="0.45">
      <c r="C4593" s="28"/>
      <c r="D4593" s="2"/>
      <c r="E4593" s="5"/>
      <c r="F4593" s="5"/>
      <c r="G4593" s="53">
        <f t="shared" si="142"/>
        <v>0</v>
      </c>
      <c r="H4593" s="48" t="e">
        <f t="shared" si="143"/>
        <v>#DIV/0!</v>
      </c>
      <c r="K4593" s="5"/>
    </row>
    <row r="4594" spans="3:11" x14ac:dyDescent="0.45">
      <c r="C4594" s="28"/>
      <c r="D4594" s="2"/>
      <c r="E4594" s="5"/>
      <c r="F4594" s="5"/>
      <c r="G4594" s="53">
        <f t="shared" si="142"/>
        <v>0</v>
      </c>
      <c r="H4594" s="48" t="e">
        <f t="shared" si="143"/>
        <v>#DIV/0!</v>
      </c>
      <c r="K4594" s="5"/>
    </row>
    <row r="4595" spans="3:11" x14ac:dyDescent="0.45">
      <c r="C4595" s="28"/>
      <c r="D4595" s="2"/>
      <c r="E4595" s="5"/>
      <c r="F4595" s="5"/>
      <c r="G4595" s="53">
        <f t="shared" si="142"/>
        <v>0</v>
      </c>
      <c r="H4595" s="48" t="e">
        <f t="shared" si="143"/>
        <v>#DIV/0!</v>
      </c>
      <c r="K4595" s="5"/>
    </row>
    <row r="4596" spans="3:11" x14ac:dyDescent="0.45">
      <c r="C4596" s="28"/>
      <c r="D4596" s="2"/>
      <c r="E4596" s="5"/>
      <c r="F4596" s="5"/>
      <c r="G4596" s="53">
        <f t="shared" si="142"/>
        <v>0</v>
      </c>
      <c r="H4596" s="48" t="e">
        <f t="shared" si="143"/>
        <v>#DIV/0!</v>
      </c>
      <c r="K4596" s="5"/>
    </row>
    <row r="4597" spans="3:11" x14ac:dyDescent="0.45">
      <c r="C4597" s="28"/>
      <c r="D4597" s="2"/>
      <c r="E4597" s="5"/>
      <c r="F4597" s="5"/>
      <c r="G4597" s="53">
        <f t="shared" si="142"/>
        <v>0</v>
      </c>
      <c r="H4597" s="48" t="e">
        <f t="shared" si="143"/>
        <v>#DIV/0!</v>
      </c>
      <c r="K4597" s="5"/>
    </row>
    <row r="4598" spans="3:11" x14ac:dyDescent="0.45">
      <c r="C4598" s="28"/>
      <c r="D4598" s="2"/>
      <c r="E4598" s="5"/>
      <c r="F4598" s="5"/>
      <c r="G4598" s="53">
        <f t="shared" si="142"/>
        <v>0</v>
      </c>
      <c r="H4598" s="48" t="e">
        <f t="shared" si="143"/>
        <v>#DIV/0!</v>
      </c>
      <c r="K4598" s="5"/>
    </row>
    <row r="4599" spans="3:11" x14ac:dyDescent="0.45">
      <c r="C4599" s="28"/>
      <c r="D4599" s="2"/>
      <c r="E4599" s="5"/>
      <c r="F4599" s="5"/>
      <c r="G4599" s="53">
        <f t="shared" si="142"/>
        <v>0</v>
      </c>
      <c r="H4599" s="48" t="e">
        <f t="shared" si="143"/>
        <v>#DIV/0!</v>
      </c>
      <c r="K4599" s="5"/>
    </row>
    <row r="4600" spans="3:11" x14ac:dyDescent="0.45">
      <c r="C4600" s="28"/>
      <c r="D4600" s="2"/>
      <c r="E4600" s="5"/>
      <c r="F4600" s="5"/>
      <c r="G4600" s="53">
        <f t="shared" si="142"/>
        <v>0</v>
      </c>
      <c r="H4600" s="48" t="e">
        <f t="shared" si="143"/>
        <v>#DIV/0!</v>
      </c>
      <c r="K4600" s="5"/>
    </row>
    <row r="4601" spans="3:11" x14ac:dyDescent="0.45">
      <c r="C4601" s="28"/>
      <c r="D4601" s="2"/>
      <c r="E4601" s="5"/>
      <c r="F4601" s="5"/>
      <c r="G4601" s="53">
        <f t="shared" si="142"/>
        <v>0</v>
      </c>
      <c r="H4601" s="48" t="e">
        <f t="shared" si="143"/>
        <v>#DIV/0!</v>
      </c>
      <c r="K4601" s="5"/>
    </row>
    <row r="4602" spans="3:11" x14ac:dyDescent="0.45">
      <c r="C4602" s="28"/>
      <c r="D4602" s="2"/>
      <c r="E4602" s="5"/>
      <c r="F4602" s="5"/>
      <c r="G4602" s="53">
        <f t="shared" si="142"/>
        <v>0</v>
      </c>
      <c r="H4602" s="48" t="e">
        <f t="shared" si="143"/>
        <v>#DIV/0!</v>
      </c>
      <c r="K4602" s="5"/>
    </row>
    <row r="4603" spans="3:11" x14ac:dyDescent="0.45">
      <c r="C4603" s="28"/>
      <c r="D4603" s="2"/>
      <c r="E4603" s="5"/>
      <c r="F4603" s="5"/>
      <c r="G4603" s="53">
        <f t="shared" si="142"/>
        <v>0</v>
      </c>
      <c r="H4603" s="48" t="e">
        <f t="shared" si="143"/>
        <v>#DIV/0!</v>
      </c>
      <c r="K4603" s="5"/>
    </row>
    <row r="4604" spans="3:11" x14ac:dyDescent="0.45">
      <c r="C4604" s="28"/>
      <c r="D4604" s="2"/>
      <c r="E4604" s="5"/>
      <c r="F4604" s="5"/>
      <c r="G4604" s="53">
        <f t="shared" si="142"/>
        <v>0</v>
      </c>
      <c r="H4604" s="48" t="e">
        <f t="shared" si="143"/>
        <v>#DIV/0!</v>
      </c>
      <c r="K4604" s="5"/>
    </row>
    <row r="4605" spans="3:11" x14ac:dyDescent="0.45">
      <c r="C4605" s="28"/>
      <c r="D4605" s="2"/>
      <c r="E4605" s="5"/>
      <c r="F4605" s="5"/>
      <c r="G4605" s="53">
        <f t="shared" si="142"/>
        <v>0</v>
      </c>
      <c r="H4605" s="48" t="e">
        <f t="shared" si="143"/>
        <v>#DIV/0!</v>
      </c>
      <c r="K4605" s="5"/>
    </row>
    <row r="4606" spans="3:11" x14ac:dyDescent="0.45">
      <c r="C4606" s="28"/>
      <c r="D4606" s="2"/>
      <c r="E4606" s="5"/>
      <c r="F4606" s="5"/>
      <c r="G4606" s="53">
        <f t="shared" si="142"/>
        <v>0</v>
      </c>
      <c r="H4606" s="48" t="e">
        <f t="shared" si="143"/>
        <v>#DIV/0!</v>
      </c>
      <c r="K4606" s="5"/>
    </row>
    <row r="4607" spans="3:11" x14ac:dyDescent="0.45">
      <c r="C4607" s="28"/>
      <c r="D4607" s="2"/>
      <c r="E4607" s="5"/>
      <c r="F4607" s="5"/>
      <c r="G4607" s="53">
        <f t="shared" si="142"/>
        <v>0</v>
      </c>
      <c r="H4607" s="48" t="e">
        <f t="shared" si="143"/>
        <v>#DIV/0!</v>
      </c>
      <c r="K4607" s="5"/>
    </row>
    <row r="4608" spans="3:11" x14ac:dyDescent="0.45">
      <c r="C4608" s="28"/>
      <c r="D4608" s="2"/>
      <c r="E4608" s="5"/>
      <c r="F4608" s="5"/>
      <c r="G4608" s="53">
        <f t="shared" si="142"/>
        <v>0</v>
      </c>
      <c r="H4608" s="48" t="e">
        <f t="shared" si="143"/>
        <v>#DIV/0!</v>
      </c>
      <c r="K4608" s="5"/>
    </row>
    <row r="4609" spans="3:11" x14ac:dyDescent="0.45">
      <c r="C4609" s="28"/>
      <c r="D4609" s="2"/>
      <c r="E4609" s="5"/>
      <c r="F4609" s="5"/>
      <c r="G4609" s="53">
        <f t="shared" si="142"/>
        <v>0</v>
      </c>
      <c r="H4609" s="48" t="e">
        <f t="shared" si="143"/>
        <v>#DIV/0!</v>
      </c>
      <c r="K4609" s="5"/>
    </row>
    <row r="4610" spans="3:11" x14ac:dyDescent="0.45">
      <c r="C4610" s="28"/>
      <c r="D4610" s="2"/>
      <c r="E4610" s="5"/>
      <c r="F4610" s="5"/>
      <c r="G4610" s="53">
        <f t="shared" si="142"/>
        <v>0</v>
      </c>
      <c r="H4610" s="48" t="e">
        <f t="shared" si="143"/>
        <v>#DIV/0!</v>
      </c>
      <c r="K4610" s="5"/>
    </row>
    <row r="4611" spans="3:11" x14ac:dyDescent="0.45">
      <c r="C4611" s="28"/>
      <c r="D4611" s="2"/>
      <c r="E4611" s="5"/>
      <c r="F4611" s="5"/>
      <c r="G4611" s="53">
        <f t="shared" si="142"/>
        <v>0</v>
      </c>
      <c r="H4611" s="48" t="e">
        <f t="shared" si="143"/>
        <v>#DIV/0!</v>
      </c>
      <c r="K4611" s="5"/>
    </row>
    <row r="4612" spans="3:11" x14ac:dyDescent="0.45">
      <c r="C4612" s="28"/>
      <c r="D4612" s="2"/>
      <c r="E4612" s="5"/>
      <c r="F4612" s="5"/>
      <c r="G4612" s="53">
        <f t="shared" si="142"/>
        <v>0</v>
      </c>
      <c r="H4612" s="48" t="e">
        <f t="shared" si="143"/>
        <v>#DIV/0!</v>
      </c>
      <c r="K4612" s="5"/>
    </row>
    <row r="4613" spans="3:11" x14ac:dyDescent="0.45">
      <c r="C4613" s="28"/>
      <c r="D4613" s="2"/>
      <c r="E4613" s="5"/>
      <c r="F4613" s="5"/>
      <c r="G4613" s="53">
        <f t="shared" si="142"/>
        <v>0</v>
      </c>
      <c r="H4613" s="48" t="e">
        <f t="shared" si="143"/>
        <v>#DIV/0!</v>
      </c>
      <c r="K4613" s="5"/>
    </row>
    <row r="4614" spans="3:11" x14ac:dyDescent="0.45">
      <c r="C4614" s="28"/>
      <c r="D4614" s="2"/>
      <c r="E4614" s="5"/>
      <c r="F4614" s="5"/>
      <c r="G4614" s="53">
        <f t="shared" si="142"/>
        <v>0</v>
      </c>
      <c r="H4614" s="48" t="e">
        <f t="shared" si="143"/>
        <v>#DIV/0!</v>
      </c>
      <c r="K4614" s="5"/>
    </row>
    <row r="4615" spans="3:11" x14ac:dyDescent="0.45">
      <c r="C4615" s="28"/>
      <c r="D4615" s="2"/>
      <c r="E4615" s="5"/>
      <c r="F4615" s="5"/>
      <c r="G4615" s="53">
        <f t="shared" si="142"/>
        <v>0</v>
      </c>
      <c r="H4615" s="48" t="e">
        <f t="shared" si="143"/>
        <v>#DIV/0!</v>
      </c>
      <c r="K4615" s="5"/>
    </row>
    <row r="4616" spans="3:11" x14ac:dyDescent="0.45">
      <c r="C4616" s="28"/>
      <c r="D4616" s="2"/>
      <c r="E4616" s="5"/>
      <c r="F4616" s="5"/>
      <c r="G4616" s="53">
        <f t="shared" si="142"/>
        <v>0</v>
      </c>
      <c r="H4616" s="48" t="e">
        <f t="shared" si="143"/>
        <v>#DIV/0!</v>
      </c>
      <c r="K4616" s="5"/>
    </row>
    <row r="4617" spans="3:11" x14ac:dyDescent="0.45">
      <c r="C4617" s="28"/>
      <c r="D4617" s="2"/>
      <c r="E4617" s="5"/>
      <c r="F4617" s="5"/>
      <c r="G4617" s="53">
        <f t="shared" si="142"/>
        <v>0</v>
      </c>
      <c r="H4617" s="48" t="e">
        <f t="shared" si="143"/>
        <v>#DIV/0!</v>
      </c>
      <c r="K4617" s="5"/>
    </row>
    <row r="4618" spans="3:11" x14ac:dyDescent="0.45">
      <c r="C4618" s="28"/>
      <c r="D4618" s="2"/>
      <c r="E4618" s="5"/>
      <c r="F4618" s="5"/>
      <c r="G4618" s="53">
        <f t="shared" si="142"/>
        <v>0</v>
      </c>
      <c r="H4618" s="48" t="e">
        <f t="shared" si="143"/>
        <v>#DIV/0!</v>
      </c>
      <c r="K4618" s="5"/>
    </row>
    <row r="4619" spans="3:11" x14ac:dyDescent="0.45">
      <c r="C4619" s="28"/>
      <c r="D4619" s="2"/>
      <c r="E4619" s="5"/>
      <c r="F4619" s="5"/>
      <c r="G4619" s="53">
        <f t="shared" si="142"/>
        <v>0</v>
      </c>
      <c r="H4619" s="48" t="e">
        <f t="shared" si="143"/>
        <v>#DIV/0!</v>
      </c>
      <c r="K4619" s="5"/>
    </row>
    <row r="4620" spans="3:11" x14ac:dyDescent="0.45">
      <c r="C4620" s="28"/>
      <c r="D4620" s="2"/>
      <c r="E4620" s="5"/>
      <c r="F4620" s="5"/>
      <c r="G4620" s="53">
        <f t="shared" si="142"/>
        <v>0</v>
      </c>
      <c r="H4620" s="48" t="e">
        <f t="shared" si="143"/>
        <v>#DIV/0!</v>
      </c>
      <c r="K4620" s="5"/>
    </row>
    <row r="4621" spans="3:11" x14ac:dyDescent="0.45">
      <c r="C4621" s="28"/>
      <c r="D4621" s="2"/>
      <c r="E4621" s="5"/>
      <c r="F4621" s="5"/>
      <c r="G4621" s="53">
        <f t="shared" si="142"/>
        <v>0</v>
      </c>
      <c r="H4621" s="48" t="e">
        <f t="shared" si="143"/>
        <v>#DIV/0!</v>
      </c>
      <c r="K4621" s="5"/>
    </row>
    <row r="4622" spans="3:11" x14ac:dyDescent="0.45">
      <c r="C4622" s="28"/>
      <c r="D4622" s="2"/>
      <c r="E4622" s="5"/>
      <c r="F4622" s="5"/>
      <c r="G4622" s="53">
        <f t="shared" si="142"/>
        <v>0</v>
      </c>
      <c r="H4622" s="48" t="e">
        <f t="shared" si="143"/>
        <v>#DIV/0!</v>
      </c>
      <c r="K4622" s="5"/>
    </row>
    <row r="4623" spans="3:11" x14ac:dyDescent="0.45">
      <c r="C4623" s="28"/>
      <c r="D4623" s="2"/>
      <c r="E4623" s="5"/>
      <c r="F4623" s="5"/>
      <c r="G4623" s="53">
        <f t="shared" si="142"/>
        <v>0</v>
      </c>
      <c r="H4623" s="48" t="e">
        <f t="shared" si="143"/>
        <v>#DIV/0!</v>
      </c>
      <c r="K4623" s="5"/>
    </row>
    <row r="4624" spans="3:11" x14ac:dyDescent="0.45">
      <c r="C4624" s="28"/>
      <c r="D4624" s="2"/>
      <c r="E4624" s="5"/>
      <c r="F4624" s="5"/>
      <c r="G4624" s="53">
        <f t="shared" si="142"/>
        <v>0</v>
      </c>
      <c r="H4624" s="48" t="e">
        <f t="shared" si="143"/>
        <v>#DIV/0!</v>
      </c>
      <c r="K4624" s="5"/>
    </row>
    <row r="4625" spans="3:11" x14ac:dyDescent="0.45">
      <c r="C4625" s="28"/>
      <c r="D4625" s="2"/>
      <c r="E4625" s="5"/>
      <c r="F4625" s="5"/>
      <c r="G4625" s="53">
        <f t="shared" si="142"/>
        <v>0</v>
      </c>
      <c r="H4625" s="48" t="e">
        <f t="shared" si="143"/>
        <v>#DIV/0!</v>
      </c>
      <c r="K4625" s="5"/>
    </row>
    <row r="4626" spans="3:11" x14ac:dyDescent="0.45">
      <c r="C4626" s="28"/>
      <c r="D4626" s="2"/>
      <c r="E4626" s="5"/>
      <c r="F4626" s="5"/>
      <c r="G4626" s="53">
        <f t="shared" si="142"/>
        <v>0</v>
      </c>
      <c r="H4626" s="48" t="e">
        <f t="shared" si="143"/>
        <v>#DIV/0!</v>
      </c>
      <c r="K4626" s="5"/>
    </row>
    <row r="4627" spans="3:11" x14ac:dyDescent="0.45">
      <c r="C4627" s="28"/>
      <c r="D4627" s="2"/>
      <c r="E4627" s="5"/>
      <c r="F4627" s="5"/>
      <c r="G4627" s="53">
        <f t="shared" si="142"/>
        <v>0</v>
      </c>
      <c r="H4627" s="48" t="e">
        <f t="shared" si="143"/>
        <v>#DIV/0!</v>
      </c>
      <c r="K4627" s="5"/>
    </row>
    <row r="4628" spans="3:11" x14ac:dyDescent="0.45">
      <c r="C4628" s="28"/>
      <c r="D4628" s="2"/>
      <c r="E4628" s="5"/>
      <c r="F4628" s="5"/>
      <c r="G4628" s="53">
        <f t="shared" si="142"/>
        <v>0</v>
      </c>
      <c r="H4628" s="48" t="e">
        <f t="shared" si="143"/>
        <v>#DIV/0!</v>
      </c>
      <c r="K4628" s="5"/>
    </row>
    <row r="4629" spans="3:11" x14ac:dyDescent="0.45">
      <c r="C4629" s="28"/>
      <c r="D4629" s="2"/>
      <c r="E4629" s="5"/>
      <c r="F4629" s="5"/>
      <c r="G4629" s="53">
        <f t="shared" si="142"/>
        <v>0</v>
      </c>
      <c r="H4629" s="48" t="e">
        <f t="shared" si="143"/>
        <v>#DIV/0!</v>
      </c>
      <c r="K4629" s="5"/>
    </row>
    <row r="4630" spans="3:11" x14ac:dyDescent="0.45">
      <c r="C4630" s="28"/>
      <c r="D4630" s="2"/>
      <c r="E4630" s="5"/>
      <c r="F4630" s="5"/>
      <c r="G4630" s="53">
        <f t="shared" si="142"/>
        <v>0</v>
      </c>
      <c r="H4630" s="48" t="e">
        <f t="shared" si="143"/>
        <v>#DIV/0!</v>
      </c>
      <c r="K4630" s="5"/>
    </row>
    <row r="4631" spans="3:11" x14ac:dyDescent="0.45">
      <c r="C4631" s="28"/>
      <c r="D4631" s="2"/>
      <c r="E4631" s="5"/>
      <c r="F4631" s="5"/>
      <c r="G4631" s="53">
        <f t="shared" si="142"/>
        <v>0</v>
      </c>
      <c r="H4631" s="48" t="e">
        <f t="shared" si="143"/>
        <v>#DIV/0!</v>
      </c>
      <c r="K4631" s="5"/>
    </row>
    <row r="4632" spans="3:11" x14ac:dyDescent="0.45">
      <c r="C4632" s="28"/>
      <c r="D4632" s="2"/>
      <c r="E4632" s="5"/>
      <c r="F4632" s="5"/>
      <c r="G4632" s="53">
        <f t="shared" si="142"/>
        <v>0</v>
      </c>
      <c r="H4632" s="48" t="e">
        <f t="shared" si="143"/>
        <v>#DIV/0!</v>
      </c>
      <c r="K4632" s="5"/>
    </row>
    <row r="4633" spans="3:11" x14ac:dyDescent="0.45">
      <c r="C4633" s="28"/>
      <c r="D4633" s="2"/>
      <c r="E4633" s="5"/>
      <c r="F4633" s="5"/>
      <c r="G4633" s="53">
        <f t="shared" si="142"/>
        <v>0</v>
      </c>
      <c r="H4633" s="48" t="e">
        <f t="shared" si="143"/>
        <v>#DIV/0!</v>
      </c>
      <c r="K4633" s="5"/>
    </row>
    <row r="4634" spans="3:11" x14ac:dyDescent="0.45">
      <c r="C4634" s="28"/>
      <c r="D4634" s="2"/>
      <c r="E4634" s="5"/>
      <c r="F4634" s="5"/>
      <c r="G4634" s="53">
        <f t="shared" si="142"/>
        <v>0</v>
      </c>
      <c r="H4634" s="48" t="e">
        <f t="shared" si="143"/>
        <v>#DIV/0!</v>
      </c>
      <c r="K4634" s="5"/>
    </row>
    <row r="4635" spans="3:11" x14ac:dyDescent="0.45">
      <c r="C4635" s="28"/>
      <c r="D4635" s="2"/>
      <c r="E4635" s="5"/>
      <c r="F4635" s="5"/>
      <c r="G4635" s="53">
        <f t="shared" si="142"/>
        <v>0</v>
      </c>
      <c r="H4635" s="48" t="e">
        <f t="shared" si="143"/>
        <v>#DIV/0!</v>
      </c>
      <c r="K4635" s="5"/>
    </row>
    <row r="4636" spans="3:11" x14ac:dyDescent="0.45">
      <c r="C4636" s="28"/>
      <c r="D4636" s="2"/>
      <c r="E4636" s="5"/>
      <c r="F4636" s="5"/>
      <c r="G4636" s="53">
        <f t="shared" si="142"/>
        <v>0</v>
      </c>
      <c r="H4636" s="48" t="e">
        <f t="shared" si="143"/>
        <v>#DIV/0!</v>
      </c>
      <c r="K4636" s="5"/>
    </row>
    <row r="4637" spans="3:11" x14ac:dyDescent="0.45">
      <c r="C4637" s="28"/>
      <c r="D4637" s="2"/>
      <c r="E4637" s="5"/>
      <c r="F4637" s="5"/>
      <c r="G4637" s="53">
        <f t="shared" si="142"/>
        <v>0</v>
      </c>
      <c r="H4637" s="48" t="e">
        <f t="shared" si="143"/>
        <v>#DIV/0!</v>
      </c>
      <c r="K4637" s="5"/>
    </row>
    <row r="4638" spans="3:11" x14ac:dyDescent="0.45">
      <c r="C4638" s="28"/>
      <c r="D4638" s="2"/>
      <c r="E4638" s="5"/>
      <c r="F4638" s="5"/>
      <c r="G4638" s="53">
        <f t="shared" si="142"/>
        <v>0</v>
      </c>
      <c r="H4638" s="48" t="e">
        <f t="shared" si="143"/>
        <v>#DIV/0!</v>
      </c>
      <c r="K4638" s="5"/>
    </row>
    <row r="4639" spans="3:11" x14ac:dyDescent="0.45">
      <c r="C4639" s="28"/>
      <c r="D4639" s="2"/>
      <c r="E4639" s="5"/>
      <c r="F4639" s="5"/>
      <c r="G4639" s="53">
        <f t="shared" si="142"/>
        <v>0</v>
      </c>
      <c r="H4639" s="48" t="e">
        <f t="shared" si="143"/>
        <v>#DIV/0!</v>
      </c>
      <c r="K4639" s="5"/>
    </row>
    <row r="4640" spans="3:11" x14ac:dyDescent="0.45">
      <c r="C4640" s="28"/>
      <c r="D4640" s="2"/>
      <c r="E4640" s="5"/>
      <c r="F4640" s="5"/>
      <c r="G4640" s="53">
        <f t="shared" si="142"/>
        <v>0</v>
      </c>
      <c r="H4640" s="48" t="e">
        <f t="shared" si="143"/>
        <v>#DIV/0!</v>
      </c>
      <c r="K4640" s="5"/>
    </row>
    <row r="4641" spans="3:11" x14ac:dyDescent="0.45">
      <c r="C4641" s="28"/>
      <c r="D4641" s="2"/>
      <c r="E4641" s="5"/>
      <c r="F4641" s="5"/>
      <c r="G4641" s="53">
        <f t="shared" si="142"/>
        <v>0</v>
      </c>
      <c r="H4641" s="48" t="e">
        <f t="shared" si="143"/>
        <v>#DIV/0!</v>
      </c>
      <c r="K4641" s="5"/>
    </row>
    <row r="4642" spans="3:11" x14ac:dyDescent="0.45">
      <c r="C4642" s="28"/>
      <c r="D4642" s="2"/>
      <c r="E4642" s="5"/>
      <c r="F4642" s="5"/>
      <c r="G4642" s="53">
        <f t="shared" si="142"/>
        <v>0</v>
      </c>
      <c r="H4642" s="48" t="e">
        <f t="shared" si="143"/>
        <v>#DIV/0!</v>
      </c>
      <c r="K4642" s="5"/>
    </row>
    <row r="4643" spans="3:11" x14ac:dyDescent="0.45">
      <c r="C4643" s="28"/>
      <c r="D4643" s="2"/>
      <c r="E4643" s="5"/>
      <c r="F4643" s="5"/>
      <c r="G4643" s="53">
        <f t="shared" si="142"/>
        <v>0</v>
      </c>
      <c r="H4643" s="48" t="e">
        <f t="shared" si="143"/>
        <v>#DIV/0!</v>
      </c>
      <c r="K4643" s="5"/>
    </row>
    <row r="4644" spans="3:11" x14ac:dyDescent="0.45">
      <c r="C4644" s="28"/>
      <c r="D4644" s="2"/>
      <c r="E4644" s="5"/>
      <c r="F4644" s="5"/>
      <c r="G4644" s="53">
        <f t="shared" si="142"/>
        <v>0</v>
      </c>
      <c r="H4644" s="48" t="e">
        <f t="shared" si="143"/>
        <v>#DIV/0!</v>
      </c>
      <c r="K4644" s="5"/>
    </row>
    <row r="4645" spans="3:11" x14ac:dyDescent="0.45">
      <c r="C4645" s="28"/>
      <c r="D4645" s="2"/>
      <c r="E4645" s="5"/>
      <c r="F4645" s="5"/>
      <c r="G4645" s="53">
        <f t="shared" si="142"/>
        <v>0</v>
      </c>
      <c r="H4645" s="48" t="e">
        <f t="shared" si="143"/>
        <v>#DIV/0!</v>
      </c>
      <c r="K4645" s="5"/>
    </row>
    <row r="4646" spans="3:11" x14ac:dyDescent="0.45">
      <c r="C4646" s="28"/>
      <c r="D4646" s="2"/>
      <c r="E4646" s="5"/>
      <c r="F4646" s="5"/>
      <c r="G4646" s="53">
        <f t="shared" si="142"/>
        <v>0</v>
      </c>
      <c r="H4646" s="48" t="e">
        <f t="shared" si="143"/>
        <v>#DIV/0!</v>
      </c>
      <c r="K4646" s="5"/>
    </row>
    <row r="4647" spans="3:11" x14ac:dyDescent="0.45">
      <c r="C4647" s="28"/>
      <c r="D4647" s="2"/>
      <c r="E4647" s="5"/>
      <c r="F4647" s="5"/>
      <c r="G4647" s="53">
        <f t="shared" ref="G4647:G4710" si="144">E4647-F4647</f>
        <v>0</v>
      </c>
      <c r="H4647" s="48" t="e">
        <f t="shared" ref="H4647:H4710" si="145">G4647/E4647</f>
        <v>#DIV/0!</v>
      </c>
      <c r="K4647" s="5"/>
    </row>
    <row r="4648" spans="3:11" x14ac:dyDescent="0.45">
      <c r="C4648" s="28"/>
      <c r="D4648" s="2"/>
      <c r="E4648" s="5"/>
      <c r="F4648" s="5"/>
      <c r="G4648" s="53">
        <f t="shared" si="144"/>
        <v>0</v>
      </c>
      <c r="H4648" s="48" t="e">
        <f t="shared" si="145"/>
        <v>#DIV/0!</v>
      </c>
      <c r="K4648" s="5"/>
    </row>
    <row r="4649" spans="3:11" x14ac:dyDescent="0.45">
      <c r="C4649" s="28"/>
      <c r="D4649" s="2"/>
      <c r="E4649" s="5"/>
      <c r="F4649" s="5"/>
      <c r="G4649" s="53">
        <f t="shared" si="144"/>
        <v>0</v>
      </c>
      <c r="H4649" s="48" t="e">
        <f t="shared" si="145"/>
        <v>#DIV/0!</v>
      </c>
      <c r="K4649" s="5"/>
    </row>
    <row r="4650" spans="3:11" x14ac:dyDescent="0.45">
      <c r="C4650" s="28"/>
      <c r="D4650" s="2"/>
      <c r="E4650" s="5"/>
      <c r="F4650" s="5"/>
      <c r="G4650" s="53">
        <f t="shared" si="144"/>
        <v>0</v>
      </c>
      <c r="H4650" s="48" t="e">
        <f t="shared" si="145"/>
        <v>#DIV/0!</v>
      </c>
      <c r="K4650" s="5"/>
    </row>
    <row r="4651" spans="3:11" x14ac:dyDescent="0.45">
      <c r="C4651" s="28"/>
      <c r="D4651" s="2"/>
      <c r="E4651" s="5"/>
      <c r="F4651" s="5"/>
      <c r="G4651" s="53">
        <f t="shared" si="144"/>
        <v>0</v>
      </c>
      <c r="H4651" s="48" t="e">
        <f t="shared" si="145"/>
        <v>#DIV/0!</v>
      </c>
      <c r="K4651" s="5"/>
    </row>
    <row r="4652" spans="3:11" x14ac:dyDescent="0.45">
      <c r="C4652" s="28"/>
      <c r="D4652" s="2"/>
      <c r="E4652" s="5"/>
      <c r="F4652" s="5"/>
      <c r="G4652" s="53">
        <f t="shared" si="144"/>
        <v>0</v>
      </c>
      <c r="H4652" s="48" t="e">
        <f t="shared" si="145"/>
        <v>#DIV/0!</v>
      </c>
      <c r="K4652" s="5"/>
    </row>
    <row r="4653" spans="3:11" x14ac:dyDescent="0.45">
      <c r="C4653" s="28"/>
      <c r="D4653" s="2"/>
      <c r="E4653" s="5"/>
      <c r="F4653" s="5"/>
      <c r="G4653" s="53">
        <f t="shared" si="144"/>
        <v>0</v>
      </c>
      <c r="H4653" s="48" t="e">
        <f t="shared" si="145"/>
        <v>#DIV/0!</v>
      </c>
      <c r="K4653" s="5"/>
    </row>
    <row r="4654" spans="3:11" x14ac:dyDescent="0.45">
      <c r="C4654" s="28"/>
      <c r="D4654" s="2"/>
      <c r="E4654" s="5"/>
      <c r="F4654" s="5"/>
      <c r="G4654" s="53">
        <f t="shared" si="144"/>
        <v>0</v>
      </c>
      <c r="H4654" s="48" t="e">
        <f t="shared" si="145"/>
        <v>#DIV/0!</v>
      </c>
      <c r="K4654" s="5"/>
    </row>
    <row r="4655" spans="3:11" x14ac:dyDescent="0.45">
      <c r="C4655" s="28"/>
      <c r="D4655" s="2"/>
      <c r="E4655" s="5"/>
      <c r="F4655" s="5"/>
      <c r="G4655" s="53">
        <f t="shared" si="144"/>
        <v>0</v>
      </c>
      <c r="H4655" s="48" t="e">
        <f t="shared" si="145"/>
        <v>#DIV/0!</v>
      </c>
      <c r="K4655" s="5"/>
    </row>
    <row r="4656" spans="3:11" x14ac:dyDescent="0.45">
      <c r="C4656" s="28"/>
      <c r="D4656" s="2"/>
      <c r="E4656" s="5"/>
      <c r="F4656" s="5"/>
      <c r="G4656" s="53">
        <f t="shared" si="144"/>
        <v>0</v>
      </c>
      <c r="H4656" s="48" t="e">
        <f t="shared" si="145"/>
        <v>#DIV/0!</v>
      </c>
      <c r="K4656" s="5"/>
    </row>
    <row r="4657" spans="3:11" x14ac:dyDescent="0.45">
      <c r="C4657" s="28"/>
      <c r="D4657" s="2"/>
      <c r="E4657" s="5"/>
      <c r="F4657" s="5"/>
      <c r="G4657" s="53">
        <f t="shared" si="144"/>
        <v>0</v>
      </c>
      <c r="H4657" s="48" t="e">
        <f t="shared" si="145"/>
        <v>#DIV/0!</v>
      </c>
      <c r="K4657" s="5"/>
    </row>
    <row r="4658" spans="3:11" x14ac:dyDescent="0.45">
      <c r="C4658" s="28"/>
      <c r="D4658" s="2"/>
      <c r="E4658" s="5"/>
      <c r="F4658" s="5"/>
      <c r="G4658" s="53">
        <f t="shared" si="144"/>
        <v>0</v>
      </c>
      <c r="H4658" s="48" t="e">
        <f t="shared" si="145"/>
        <v>#DIV/0!</v>
      </c>
      <c r="K4658" s="5"/>
    </row>
    <row r="4659" spans="3:11" x14ac:dyDescent="0.45">
      <c r="C4659" s="28"/>
      <c r="D4659" s="2"/>
      <c r="E4659" s="5"/>
      <c r="F4659" s="5"/>
      <c r="G4659" s="53">
        <f t="shared" si="144"/>
        <v>0</v>
      </c>
      <c r="H4659" s="48" t="e">
        <f t="shared" si="145"/>
        <v>#DIV/0!</v>
      </c>
      <c r="K4659" s="5"/>
    </row>
    <row r="4660" spans="3:11" x14ac:dyDescent="0.45">
      <c r="C4660" s="28"/>
      <c r="D4660" s="2"/>
      <c r="E4660" s="5"/>
      <c r="F4660" s="5"/>
      <c r="G4660" s="53">
        <f t="shared" si="144"/>
        <v>0</v>
      </c>
      <c r="H4660" s="48" t="e">
        <f t="shared" si="145"/>
        <v>#DIV/0!</v>
      </c>
      <c r="K4660" s="5"/>
    </row>
    <row r="4661" spans="3:11" x14ac:dyDescent="0.45">
      <c r="C4661" s="28"/>
      <c r="D4661" s="2"/>
      <c r="E4661" s="5"/>
      <c r="F4661" s="5"/>
      <c r="G4661" s="53">
        <f t="shared" si="144"/>
        <v>0</v>
      </c>
      <c r="H4661" s="48" t="e">
        <f t="shared" si="145"/>
        <v>#DIV/0!</v>
      </c>
      <c r="K4661" s="5"/>
    </row>
    <row r="4662" spans="3:11" x14ac:dyDescent="0.45">
      <c r="C4662" s="28"/>
      <c r="D4662" s="2"/>
      <c r="E4662" s="5"/>
      <c r="F4662" s="5"/>
      <c r="G4662" s="53">
        <f t="shared" si="144"/>
        <v>0</v>
      </c>
      <c r="H4662" s="48" t="e">
        <f t="shared" si="145"/>
        <v>#DIV/0!</v>
      </c>
      <c r="K4662" s="5"/>
    </row>
    <row r="4663" spans="3:11" x14ac:dyDescent="0.45">
      <c r="C4663" s="28"/>
      <c r="D4663" s="2"/>
      <c r="E4663" s="5"/>
      <c r="F4663" s="5"/>
      <c r="G4663" s="53">
        <f t="shared" si="144"/>
        <v>0</v>
      </c>
      <c r="H4663" s="48" t="e">
        <f t="shared" si="145"/>
        <v>#DIV/0!</v>
      </c>
      <c r="K4663" s="5"/>
    </row>
    <row r="4664" spans="3:11" x14ac:dyDescent="0.45">
      <c r="C4664" s="28"/>
      <c r="D4664" s="2"/>
      <c r="E4664" s="5"/>
      <c r="F4664" s="5"/>
      <c r="G4664" s="53">
        <f t="shared" si="144"/>
        <v>0</v>
      </c>
      <c r="H4664" s="48" t="e">
        <f t="shared" si="145"/>
        <v>#DIV/0!</v>
      </c>
      <c r="K4664" s="5"/>
    </row>
    <row r="4665" spans="3:11" x14ac:dyDescent="0.45">
      <c r="C4665" s="28"/>
      <c r="D4665" s="2"/>
      <c r="E4665" s="5"/>
      <c r="F4665" s="5"/>
      <c r="G4665" s="53">
        <f t="shared" si="144"/>
        <v>0</v>
      </c>
      <c r="H4665" s="48" t="e">
        <f t="shared" si="145"/>
        <v>#DIV/0!</v>
      </c>
      <c r="K4665" s="5"/>
    </row>
    <row r="4666" spans="3:11" x14ac:dyDescent="0.45">
      <c r="C4666" s="28"/>
      <c r="D4666" s="2"/>
      <c r="E4666" s="5"/>
      <c r="F4666" s="5"/>
      <c r="G4666" s="53">
        <f t="shared" si="144"/>
        <v>0</v>
      </c>
      <c r="H4666" s="48" t="e">
        <f t="shared" si="145"/>
        <v>#DIV/0!</v>
      </c>
      <c r="K4666" s="5"/>
    </row>
    <row r="4667" spans="3:11" x14ac:dyDescent="0.45">
      <c r="C4667" s="28"/>
      <c r="D4667" s="2"/>
      <c r="E4667" s="5"/>
      <c r="F4667" s="5"/>
      <c r="G4667" s="53">
        <f t="shared" si="144"/>
        <v>0</v>
      </c>
      <c r="H4667" s="48" t="e">
        <f t="shared" si="145"/>
        <v>#DIV/0!</v>
      </c>
      <c r="K4667" s="5"/>
    </row>
    <row r="4668" spans="3:11" x14ac:dyDescent="0.45">
      <c r="C4668" s="28"/>
      <c r="D4668" s="2"/>
      <c r="E4668" s="5"/>
      <c r="F4668" s="5"/>
      <c r="G4668" s="53">
        <f t="shared" si="144"/>
        <v>0</v>
      </c>
      <c r="H4668" s="48" t="e">
        <f t="shared" si="145"/>
        <v>#DIV/0!</v>
      </c>
      <c r="K4668" s="5"/>
    </row>
    <row r="4669" spans="3:11" x14ac:dyDescent="0.45">
      <c r="C4669" s="28"/>
      <c r="D4669" s="2"/>
      <c r="E4669" s="5"/>
      <c r="F4669" s="5"/>
      <c r="G4669" s="53">
        <f t="shared" si="144"/>
        <v>0</v>
      </c>
      <c r="H4669" s="48" t="e">
        <f t="shared" si="145"/>
        <v>#DIV/0!</v>
      </c>
      <c r="K4669" s="5"/>
    </row>
    <row r="4670" spans="3:11" x14ac:dyDescent="0.45">
      <c r="C4670" s="28"/>
      <c r="D4670" s="2"/>
      <c r="E4670" s="5"/>
      <c r="F4670" s="5"/>
      <c r="G4670" s="53">
        <f t="shared" si="144"/>
        <v>0</v>
      </c>
      <c r="H4670" s="48" t="e">
        <f t="shared" si="145"/>
        <v>#DIV/0!</v>
      </c>
      <c r="K4670" s="5"/>
    </row>
    <row r="4671" spans="3:11" x14ac:dyDescent="0.45">
      <c r="C4671" s="28"/>
      <c r="D4671" s="2"/>
      <c r="E4671" s="5"/>
      <c r="F4671" s="5"/>
      <c r="G4671" s="53">
        <f t="shared" si="144"/>
        <v>0</v>
      </c>
      <c r="H4671" s="48" t="e">
        <f t="shared" si="145"/>
        <v>#DIV/0!</v>
      </c>
      <c r="K4671" s="5"/>
    </row>
    <row r="4672" spans="3:11" x14ac:dyDescent="0.45">
      <c r="C4672" s="28"/>
      <c r="D4672" s="2"/>
      <c r="E4672" s="5"/>
      <c r="F4672" s="5"/>
      <c r="G4672" s="53">
        <f t="shared" si="144"/>
        <v>0</v>
      </c>
      <c r="H4672" s="48" t="e">
        <f t="shared" si="145"/>
        <v>#DIV/0!</v>
      </c>
      <c r="K4672" s="5"/>
    </row>
    <row r="4673" spans="3:11" x14ac:dyDescent="0.45">
      <c r="C4673" s="28"/>
      <c r="D4673" s="2"/>
      <c r="E4673" s="5"/>
      <c r="F4673" s="5"/>
      <c r="G4673" s="53">
        <f t="shared" si="144"/>
        <v>0</v>
      </c>
      <c r="H4673" s="48" t="e">
        <f t="shared" si="145"/>
        <v>#DIV/0!</v>
      </c>
      <c r="K4673" s="5"/>
    </row>
    <row r="4674" spans="3:11" x14ac:dyDescent="0.45">
      <c r="C4674" s="28"/>
      <c r="D4674" s="2"/>
      <c r="E4674" s="5"/>
      <c r="F4674" s="5"/>
      <c r="G4674" s="53">
        <f t="shared" si="144"/>
        <v>0</v>
      </c>
      <c r="H4674" s="48" t="e">
        <f t="shared" si="145"/>
        <v>#DIV/0!</v>
      </c>
      <c r="K4674" s="5"/>
    </row>
    <row r="4675" spans="3:11" x14ac:dyDescent="0.45">
      <c r="C4675" s="28"/>
      <c r="D4675" s="2"/>
      <c r="E4675" s="5"/>
      <c r="F4675" s="5"/>
      <c r="G4675" s="53">
        <f t="shared" si="144"/>
        <v>0</v>
      </c>
      <c r="H4675" s="48" t="e">
        <f t="shared" si="145"/>
        <v>#DIV/0!</v>
      </c>
      <c r="K4675" s="5"/>
    </row>
    <row r="4676" spans="3:11" x14ac:dyDescent="0.45">
      <c r="C4676" s="28"/>
      <c r="D4676" s="2"/>
      <c r="E4676" s="5"/>
      <c r="F4676" s="5"/>
      <c r="G4676" s="53">
        <f t="shared" si="144"/>
        <v>0</v>
      </c>
      <c r="H4676" s="48" t="e">
        <f t="shared" si="145"/>
        <v>#DIV/0!</v>
      </c>
      <c r="K4676" s="5"/>
    </row>
    <row r="4677" spans="3:11" x14ac:dyDescent="0.45">
      <c r="C4677" s="28"/>
      <c r="D4677" s="2"/>
      <c r="E4677" s="5"/>
      <c r="F4677" s="5"/>
      <c r="G4677" s="53">
        <f t="shared" si="144"/>
        <v>0</v>
      </c>
      <c r="H4677" s="48" t="e">
        <f t="shared" si="145"/>
        <v>#DIV/0!</v>
      </c>
      <c r="K4677" s="5"/>
    </row>
    <row r="4678" spans="3:11" x14ac:dyDescent="0.45">
      <c r="C4678" s="28"/>
      <c r="D4678" s="2"/>
      <c r="E4678" s="5"/>
      <c r="F4678" s="5"/>
      <c r="G4678" s="53">
        <f t="shared" si="144"/>
        <v>0</v>
      </c>
      <c r="H4678" s="48" t="e">
        <f t="shared" si="145"/>
        <v>#DIV/0!</v>
      </c>
      <c r="K4678" s="5"/>
    </row>
    <row r="4679" spans="3:11" x14ac:dyDescent="0.45">
      <c r="C4679" s="28"/>
      <c r="D4679" s="2"/>
      <c r="E4679" s="5"/>
      <c r="F4679" s="5"/>
      <c r="G4679" s="53">
        <f t="shared" si="144"/>
        <v>0</v>
      </c>
      <c r="H4679" s="48" t="e">
        <f t="shared" si="145"/>
        <v>#DIV/0!</v>
      </c>
      <c r="K4679" s="5"/>
    </row>
    <row r="4680" spans="3:11" x14ac:dyDescent="0.45">
      <c r="C4680" s="28"/>
      <c r="D4680" s="2"/>
      <c r="E4680" s="5"/>
      <c r="F4680" s="5"/>
      <c r="G4680" s="53">
        <f t="shared" si="144"/>
        <v>0</v>
      </c>
      <c r="H4680" s="48" t="e">
        <f t="shared" si="145"/>
        <v>#DIV/0!</v>
      </c>
      <c r="K4680" s="5"/>
    </row>
    <row r="4681" spans="3:11" x14ac:dyDescent="0.45">
      <c r="C4681" s="28"/>
      <c r="D4681" s="2"/>
      <c r="E4681" s="5"/>
      <c r="F4681" s="5"/>
      <c r="G4681" s="53">
        <f t="shared" si="144"/>
        <v>0</v>
      </c>
      <c r="H4681" s="48" t="e">
        <f t="shared" si="145"/>
        <v>#DIV/0!</v>
      </c>
      <c r="K4681" s="5"/>
    </row>
    <row r="4682" spans="3:11" x14ac:dyDescent="0.45">
      <c r="C4682" s="28"/>
      <c r="D4682" s="2"/>
      <c r="E4682" s="5"/>
      <c r="F4682" s="5"/>
      <c r="G4682" s="53">
        <f t="shared" si="144"/>
        <v>0</v>
      </c>
      <c r="H4682" s="48" t="e">
        <f t="shared" si="145"/>
        <v>#DIV/0!</v>
      </c>
      <c r="K4682" s="5"/>
    </row>
    <row r="4683" spans="3:11" x14ac:dyDescent="0.45">
      <c r="C4683" s="28"/>
      <c r="D4683" s="2"/>
      <c r="E4683" s="5"/>
      <c r="F4683" s="5"/>
      <c r="G4683" s="53">
        <f t="shared" si="144"/>
        <v>0</v>
      </c>
      <c r="H4683" s="48" t="e">
        <f t="shared" si="145"/>
        <v>#DIV/0!</v>
      </c>
      <c r="K4683" s="5"/>
    </row>
    <row r="4684" spans="3:11" x14ac:dyDescent="0.45">
      <c r="C4684" s="28"/>
      <c r="D4684" s="2"/>
      <c r="E4684" s="5"/>
      <c r="F4684" s="5"/>
      <c r="G4684" s="53">
        <f t="shared" si="144"/>
        <v>0</v>
      </c>
      <c r="H4684" s="48" t="e">
        <f t="shared" si="145"/>
        <v>#DIV/0!</v>
      </c>
      <c r="K4684" s="5"/>
    </row>
    <row r="4685" spans="3:11" x14ac:dyDescent="0.45">
      <c r="C4685" s="28"/>
      <c r="D4685" s="2"/>
      <c r="E4685" s="5"/>
      <c r="F4685" s="5"/>
      <c r="G4685" s="53">
        <f t="shared" si="144"/>
        <v>0</v>
      </c>
      <c r="H4685" s="48" t="e">
        <f t="shared" si="145"/>
        <v>#DIV/0!</v>
      </c>
      <c r="K4685" s="5"/>
    </row>
    <row r="4686" spans="3:11" x14ac:dyDescent="0.45">
      <c r="C4686" s="28"/>
      <c r="D4686" s="2"/>
      <c r="E4686" s="5"/>
      <c r="F4686" s="5"/>
      <c r="G4686" s="53">
        <f t="shared" si="144"/>
        <v>0</v>
      </c>
      <c r="H4686" s="48" t="e">
        <f t="shared" si="145"/>
        <v>#DIV/0!</v>
      </c>
      <c r="K4686" s="5"/>
    </row>
    <row r="4687" spans="3:11" x14ac:dyDescent="0.45">
      <c r="C4687" s="28"/>
      <c r="D4687" s="2"/>
      <c r="E4687" s="5"/>
      <c r="F4687" s="5"/>
      <c r="G4687" s="53">
        <f t="shared" si="144"/>
        <v>0</v>
      </c>
      <c r="H4687" s="48" t="e">
        <f t="shared" si="145"/>
        <v>#DIV/0!</v>
      </c>
      <c r="K4687" s="5"/>
    </row>
    <row r="4688" spans="3:11" x14ac:dyDescent="0.45">
      <c r="C4688" s="28"/>
      <c r="D4688" s="2"/>
      <c r="E4688" s="5"/>
      <c r="F4688" s="5"/>
      <c r="G4688" s="53">
        <f t="shared" si="144"/>
        <v>0</v>
      </c>
      <c r="H4688" s="48" t="e">
        <f t="shared" si="145"/>
        <v>#DIV/0!</v>
      </c>
      <c r="K4688" s="5"/>
    </row>
    <row r="4689" spans="3:11" x14ac:dyDescent="0.45">
      <c r="C4689" s="28"/>
      <c r="D4689" s="2"/>
      <c r="E4689" s="5"/>
      <c r="F4689" s="5"/>
      <c r="G4689" s="53">
        <f t="shared" si="144"/>
        <v>0</v>
      </c>
      <c r="H4689" s="48" t="e">
        <f t="shared" si="145"/>
        <v>#DIV/0!</v>
      </c>
      <c r="K4689" s="5"/>
    </row>
    <row r="4690" spans="3:11" x14ac:dyDescent="0.45">
      <c r="C4690" s="28"/>
      <c r="D4690" s="2"/>
      <c r="E4690" s="5"/>
      <c r="F4690" s="5"/>
      <c r="G4690" s="53">
        <f t="shared" si="144"/>
        <v>0</v>
      </c>
      <c r="H4690" s="48" t="e">
        <f t="shared" si="145"/>
        <v>#DIV/0!</v>
      </c>
      <c r="K4690" s="5"/>
    </row>
    <row r="4691" spans="3:11" x14ac:dyDescent="0.45">
      <c r="C4691" s="28"/>
      <c r="D4691" s="2"/>
      <c r="E4691" s="5"/>
      <c r="F4691" s="5"/>
      <c r="G4691" s="53">
        <f t="shared" si="144"/>
        <v>0</v>
      </c>
      <c r="H4691" s="48" t="e">
        <f t="shared" si="145"/>
        <v>#DIV/0!</v>
      </c>
      <c r="K4691" s="5"/>
    </row>
    <row r="4692" spans="3:11" x14ac:dyDescent="0.45">
      <c r="C4692" s="28"/>
      <c r="D4692" s="2"/>
      <c r="E4692" s="5"/>
      <c r="F4692" s="5"/>
      <c r="G4692" s="53">
        <f t="shared" si="144"/>
        <v>0</v>
      </c>
      <c r="H4692" s="48" t="e">
        <f t="shared" si="145"/>
        <v>#DIV/0!</v>
      </c>
      <c r="K4692" s="5"/>
    </row>
    <row r="4693" spans="3:11" x14ac:dyDescent="0.45">
      <c r="C4693" s="28"/>
      <c r="D4693" s="2"/>
      <c r="E4693" s="5"/>
      <c r="F4693" s="5"/>
      <c r="G4693" s="53">
        <f t="shared" si="144"/>
        <v>0</v>
      </c>
      <c r="H4693" s="48" t="e">
        <f t="shared" si="145"/>
        <v>#DIV/0!</v>
      </c>
      <c r="K4693" s="5"/>
    </row>
    <row r="4694" spans="3:11" x14ac:dyDescent="0.45">
      <c r="C4694" s="28"/>
      <c r="D4694" s="2"/>
      <c r="E4694" s="5"/>
      <c r="F4694" s="5"/>
      <c r="G4694" s="53">
        <f t="shared" si="144"/>
        <v>0</v>
      </c>
      <c r="H4694" s="48" t="e">
        <f t="shared" si="145"/>
        <v>#DIV/0!</v>
      </c>
      <c r="K4694" s="5"/>
    </row>
    <row r="4695" spans="3:11" x14ac:dyDescent="0.45">
      <c r="C4695" s="28"/>
      <c r="D4695" s="2"/>
      <c r="E4695" s="5"/>
      <c r="F4695" s="5"/>
      <c r="G4695" s="53">
        <f t="shared" si="144"/>
        <v>0</v>
      </c>
      <c r="H4695" s="48" t="e">
        <f t="shared" si="145"/>
        <v>#DIV/0!</v>
      </c>
      <c r="K4695" s="5"/>
    </row>
    <row r="4696" spans="3:11" x14ac:dyDescent="0.45">
      <c r="C4696" s="28"/>
      <c r="D4696" s="2"/>
      <c r="E4696" s="5"/>
      <c r="F4696" s="5"/>
      <c r="G4696" s="53">
        <f t="shared" si="144"/>
        <v>0</v>
      </c>
      <c r="H4696" s="48" t="e">
        <f t="shared" si="145"/>
        <v>#DIV/0!</v>
      </c>
      <c r="K4696" s="5"/>
    </row>
    <row r="4697" spans="3:11" x14ac:dyDescent="0.45">
      <c r="C4697" s="28"/>
      <c r="D4697" s="2"/>
      <c r="E4697" s="5"/>
      <c r="F4697" s="5"/>
      <c r="G4697" s="53">
        <f t="shared" si="144"/>
        <v>0</v>
      </c>
      <c r="H4697" s="48" t="e">
        <f t="shared" si="145"/>
        <v>#DIV/0!</v>
      </c>
      <c r="K4697" s="5"/>
    </row>
    <row r="4698" spans="3:11" x14ac:dyDescent="0.45">
      <c r="C4698" s="28"/>
      <c r="D4698" s="2"/>
      <c r="E4698" s="5"/>
      <c r="F4698" s="5"/>
      <c r="G4698" s="53">
        <f t="shared" si="144"/>
        <v>0</v>
      </c>
      <c r="H4698" s="48" t="e">
        <f t="shared" si="145"/>
        <v>#DIV/0!</v>
      </c>
      <c r="K4698" s="5"/>
    </row>
    <row r="4699" spans="3:11" x14ac:dyDescent="0.45">
      <c r="C4699" s="28"/>
      <c r="D4699" s="2"/>
      <c r="E4699" s="5"/>
      <c r="F4699" s="5"/>
      <c r="G4699" s="53">
        <f t="shared" si="144"/>
        <v>0</v>
      </c>
      <c r="H4699" s="48" t="e">
        <f t="shared" si="145"/>
        <v>#DIV/0!</v>
      </c>
      <c r="K4699" s="5"/>
    </row>
    <row r="4700" spans="3:11" x14ac:dyDescent="0.45">
      <c r="C4700" s="28"/>
      <c r="D4700" s="2"/>
      <c r="E4700" s="5"/>
      <c r="F4700" s="5"/>
      <c r="G4700" s="53">
        <f t="shared" si="144"/>
        <v>0</v>
      </c>
      <c r="H4700" s="48" t="e">
        <f t="shared" si="145"/>
        <v>#DIV/0!</v>
      </c>
      <c r="K4700" s="5"/>
    </row>
    <row r="4701" spans="3:11" x14ac:dyDescent="0.45">
      <c r="C4701" s="28"/>
      <c r="D4701" s="2"/>
      <c r="E4701" s="5"/>
      <c r="F4701" s="5"/>
      <c r="G4701" s="53">
        <f t="shared" si="144"/>
        <v>0</v>
      </c>
      <c r="H4701" s="48" t="e">
        <f t="shared" si="145"/>
        <v>#DIV/0!</v>
      </c>
      <c r="K4701" s="5"/>
    </row>
    <row r="4702" spans="3:11" x14ac:dyDescent="0.45">
      <c r="C4702" s="28"/>
      <c r="D4702" s="2"/>
      <c r="E4702" s="5"/>
      <c r="F4702" s="5"/>
      <c r="G4702" s="53">
        <f t="shared" si="144"/>
        <v>0</v>
      </c>
      <c r="H4702" s="48" t="e">
        <f t="shared" si="145"/>
        <v>#DIV/0!</v>
      </c>
      <c r="K4702" s="5"/>
    </row>
    <row r="4703" spans="3:11" x14ac:dyDescent="0.45">
      <c r="C4703" s="28"/>
      <c r="D4703" s="2"/>
      <c r="E4703" s="5"/>
      <c r="F4703" s="5"/>
      <c r="G4703" s="53">
        <f t="shared" si="144"/>
        <v>0</v>
      </c>
      <c r="H4703" s="48" t="e">
        <f t="shared" si="145"/>
        <v>#DIV/0!</v>
      </c>
      <c r="K4703" s="5"/>
    </row>
    <row r="4704" spans="3:11" x14ac:dyDescent="0.45">
      <c r="C4704" s="28"/>
      <c r="D4704" s="2"/>
      <c r="E4704" s="5"/>
      <c r="F4704" s="5"/>
      <c r="G4704" s="53">
        <f t="shared" si="144"/>
        <v>0</v>
      </c>
      <c r="H4704" s="48" t="e">
        <f t="shared" si="145"/>
        <v>#DIV/0!</v>
      </c>
      <c r="K4704" s="5"/>
    </row>
    <row r="4705" spans="3:11" x14ac:dyDescent="0.45">
      <c r="C4705" s="28"/>
      <c r="D4705" s="2"/>
      <c r="E4705" s="5"/>
      <c r="F4705" s="5"/>
      <c r="G4705" s="53">
        <f t="shared" si="144"/>
        <v>0</v>
      </c>
      <c r="H4705" s="48" t="e">
        <f t="shared" si="145"/>
        <v>#DIV/0!</v>
      </c>
      <c r="K4705" s="5"/>
    </row>
    <row r="4706" spans="3:11" x14ac:dyDescent="0.45">
      <c r="C4706" s="28"/>
      <c r="D4706" s="2"/>
      <c r="E4706" s="5"/>
      <c r="F4706" s="5"/>
      <c r="G4706" s="53">
        <f t="shared" si="144"/>
        <v>0</v>
      </c>
      <c r="H4706" s="48" t="e">
        <f t="shared" si="145"/>
        <v>#DIV/0!</v>
      </c>
      <c r="K4706" s="5"/>
    </row>
    <row r="4707" spans="3:11" x14ac:dyDescent="0.45">
      <c r="C4707" s="28"/>
      <c r="D4707" s="2"/>
      <c r="E4707" s="5"/>
      <c r="F4707" s="5"/>
      <c r="G4707" s="53">
        <f t="shared" si="144"/>
        <v>0</v>
      </c>
      <c r="H4707" s="48" t="e">
        <f t="shared" si="145"/>
        <v>#DIV/0!</v>
      </c>
      <c r="K4707" s="5"/>
    </row>
    <row r="4708" spans="3:11" x14ac:dyDescent="0.45">
      <c r="C4708" s="28"/>
      <c r="D4708" s="2"/>
      <c r="E4708" s="5"/>
      <c r="F4708" s="5"/>
      <c r="G4708" s="53">
        <f t="shared" si="144"/>
        <v>0</v>
      </c>
      <c r="H4708" s="48" t="e">
        <f t="shared" si="145"/>
        <v>#DIV/0!</v>
      </c>
      <c r="K4708" s="5"/>
    </row>
    <row r="4709" spans="3:11" x14ac:dyDescent="0.45">
      <c r="C4709" s="28"/>
      <c r="D4709" s="2"/>
      <c r="E4709" s="5"/>
      <c r="F4709" s="5"/>
      <c r="G4709" s="53">
        <f t="shared" si="144"/>
        <v>0</v>
      </c>
      <c r="H4709" s="48" t="e">
        <f t="shared" si="145"/>
        <v>#DIV/0!</v>
      </c>
      <c r="K4709" s="5"/>
    </row>
    <row r="4710" spans="3:11" x14ac:dyDescent="0.45">
      <c r="C4710" s="28"/>
      <c r="D4710" s="2"/>
      <c r="E4710" s="5"/>
      <c r="F4710" s="5"/>
      <c r="G4710" s="53">
        <f t="shared" si="144"/>
        <v>0</v>
      </c>
      <c r="H4710" s="48" t="e">
        <f t="shared" si="145"/>
        <v>#DIV/0!</v>
      </c>
      <c r="K4710" s="5"/>
    </row>
    <row r="4711" spans="3:11" x14ac:dyDescent="0.45">
      <c r="C4711" s="28"/>
      <c r="D4711" s="2"/>
      <c r="E4711" s="5"/>
      <c r="F4711" s="5"/>
      <c r="G4711" s="53">
        <f t="shared" ref="G4711:G4774" si="146">E4711-F4711</f>
        <v>0</v>
      </c>
      <c r="H4711" s="48" t="e">
        <f t="shared" ref="H4711:H4774" si="147">G4711/E4711</f>
        <v>#DIV/0!</v>
      </c>
      <c r="K4711" s="5"/>
    </row>
    <row r="4712" spans="3:11" x14ac:dyDescent="0.45">
      <c r="C4712" s="28"/>
      <c r="D4712" s="2"/>
      <c r="E4712" s="5"/>
      <c r="F4712" s="5"/>
      <c r="G4712" s="53">
        <f t="shared" si="146"/>
        <v>0</v>
      </c>
      <c r="H4712" s="48" t="e">
        <f t="shared" si="147"/>
        <v>#DIV/0!</v>
      </c>
      <c r="K4712" s="5"/>
    </row>
    <row r="4713" spans="3:11" x14ac:dyDescent="0.45">
      <c r="C4713" s="28"/>
      <c r="D4713" s="2"/>
      <c r="E4713" s="5"/>
      <c r="F4713" s="5"/>
      <c r="G4713" s="53">
        <f t="shared" si="146"/>
        <v>0</v>
      </c>
      <c r="H4713" s="48" t="e">
        <f t="shared" si="147"/>
        <v>#DIV/0!</v>
      </c>
      <c r="K4713" s="5"/>
    </row>
    <row r="4714" spans="3:11" x14ac:dyDescent="0.45">
      <c r="C4714" s="28"/>
      <c r="D4714" s="2"/>
      <c r="E4714" s="5"/>
      <c r="F4714" s="5"/>
      <c r="G4714" s="53">
        <f t="shared" si="146"/>
        <v>0</v>
      </c>
      <c r="H4714" s="48" t="e">
        <f t="shared" si="147"/>
        <v>#DIV/0!</v>
      </c>
      <c r="K4714" s="5"/>
    </row>
    <row r="4715" spans="3:11" x14ac:dyDescent="0.45">
      <c r="C4715" s="28"/>
      <c r="D4715" s="2"/>
      <c r="E4715" s="5"/>
      <c r="F4715" s="5"/>
      <c r="G4715" s="53">
        <f t="shared" si="146"/>
        <v>0</v>
      </c>
      <c r="H4715" s="48" t="e">
        <f t="shared" si="147"/>
        <v>#DIV/0!</v>
      </c>
      <c r="K4715" s="5"/>
    </row>
    <row r="4716" spans="3:11" x14ac:dyDescent="0.45">
      <c r="C4716" s="28"/>
      <c r="D4716" s="2"/>
      <c r="E4716" s="5"/>
      <c r="F4716" s="5"/>
      <c r="G4716" s="53">
        <f t="shared" si="146"/>
        <v>0</v>
      </c>
      <c r="H4716" s="48" t="e">
        <f t="shared" si="147"/>
        <v>#DIV/0!</v>
      </c>
      <c r="K4716" s="5"/>
    </row>
    <row r="4717" spans="3:11" x14ac:dyDescent="0.45">
      <c r="C4717" s="28"/>
      <c r="D4717" s="2"/>
      <c r="E4717" s="5"/>
      <c r="F4717" s="5"/>
      <c r="G4717" s="53">
        <f t="shared" si="146"/>
        <v>0</v>
      </c>
      <c r="H4717" s="48" t="e">
        <f t="shared" si="147"/>
        <v>#DIV/0!</v>
      </c>
      <c r="K4717" s="5"/>
    </row>
    <row r="4718" spans="3:11" x14ac:dyDescent="0.45">
      <c r="C4718" s="28"/>
      <c r="D4718" s="2"/>
      <c r="E4718" s="5"/>
      <c r="F4718" s="5"/>
      <c r="G4718" s="53">
        <f t="shared" si="146"/>
        <v>0</v>
      </c>
      <c r="H4718" s="48" t="e">
        <f t="shared" si="147"/>
        <v>#DIV/0!</v>
      </c>
      <c r="K4718" s="5"/>
    </row>
    <row r="4719" spans="3:11" x14ac:dyDescent="0.45">
      <c r="C4719" s="28"/>
      <c r="D4719" s="2"/>
      <c r="E4719" s="5"/>
      <c r="F4719" s="5"/>
      <c r="G4719" s="53">
        <f t="shared" si="146"/>
        <v>0</v>
      </c>
      <c r="H4719" s="48" t="e">
        <f t="shared" si="147"/>
        <v>#DIV/0!</v>
      </c>
      <c r="K4719" s="5"/>
    </row>
    <row r="4720" spans="3:11" x14ac:dyDescent="0.45">
      <c r="C4720" s="28"/>
      <c r="D4720" s="2"/>
      <c r="E4720" s="5"/>
      <c r="F4720" s="5"/>
      <c r="G4720" s="53">
        <f t="shared" si="146"/>
        <v>0</v>
      </c>
      <c r="H4720" s="48" t="e">
        <f t="shared" si="147"/>
        <v>#DIV/0!</v>
      </c>
      <c r="K4720" s="5"/>
    </row>
    <row r="4721" spans="3:11" x14ac:dyDescent="0.45">
      <c r="C4721" s="28"/>
      <c r="D4721" s="2"/>
      <c r="E4721" s="5"/>
      <c r="F4721" s="5"/>
      <c r="G4721" s="53">
        <f t="shared" si="146"/>
        <v>0</v>
      </c>
      <c r="H4721" s="48" t="e">
        <f t="shared" si="147"/>
        <v>#DIV/0!</v>
      </c>
      <c r="K4721" s="5"/>
    </row>
    <row r="4722" spans="3:11" x14ac:dyDescent="0.45">
      <c r="C4722" s="28"/>
      <c r="D4722" s="2"/>
      <c r="E4722" s="5"/>
      <c r="F4722" s="5"/>
      <c r="G4722" s="53">
        <f t="shared" si="146"/>
        <v>0</v>
      </c>
      <c r="H4722" s="48" t="e">
        <f t="shared" si="147"/>
        <v>#DIV/0!</v>
      </c>
      <c r="K4722" s="5"/>
    </row>
    <row r="4723" spans="3:11" x14ac:dyDescent="0.45">
      <c r="C4723" s="28"/>
      <c r="D4723" s="2"/>
      <c r="E4723" s="5"/>
      <c r="F4723" s="5"/>
      <c r="G4723" s="53">
        <f t="shared" si="146"/>
        <v>0</v>
      </c>
      <c r="H4723" s="48" t="e">
        <f t="shared" si="147"/>
        <v>#DIV/0!</v>
      </c>
      <c r="K4723" s="5"/>
    </row>
    <row r="4724" spans="3:11" x14ac:dyDescent="0.45">
      <c r="C4724" s="28"/>
      <c r="D4724" s="2"/>
      <c r="E4724" s="5"/>
      <c r="F4724" s="5"/>
      <c r="G4724" s="53">
        <f t="shared" si="146"/>
        <v>0</v>
      </c>
      <c r="H4724" s="48" t="e">
        <f t="shared" si="147"/>
        <v>#DIV/0!</v>
      </c>
      <c r="K4724" s="5"/>
    </row>
    <row r="4725" spans="3:11" x14ac:dyDescent="0.45">
      <c r="C4725" s="28"/>
      <c r="D4725" s="2"/>
      <c r="E4725" s="5"/>
      <c r="F4725" s="5"/>
      <c r="G4725" s="53">
        <f t="shared" si="146"/>
        <v>0</v>
      </c>
      <c r="H4725" s="48" t="e">
        <f t="shared" si="147"/>
        <v>#DIV/0!</v>
      </c>
      <c r="K4725" s="5"/>
    </row>
    <row r="4726" spans="3:11" x14ac:dyDescent="0.45">
      <c r="C4726" s="28"/>
      <c r="D4726" s="2"/>
      <c r="E4726" s="5"/>
      <c r="F4726" s="5"/>
      <c r="G4726" s="53">
        <f t="shared" si="146"/>
        <v>0</v>
      </c>
      <c r="H4726" s="48" t="e">
        <f t="shared" si="147"/>
        <v>#DIV/0!</v>
      </c>
      <c r="K4726" s="5"/>
    </row>
    <row r="4727" spans="3:11" x14ac:dyDescent="0.45">
      <c r="C4727" s="28"/>
      <c r="D4727" s="2"/>
      <c r="E4727" s="5"/>
      <c r="F4727" s="5"/>
      <c r="G4727" s="53">
        <f t="shared" si="146"/>
        <v>0</v>
      </c>
      <c r="H4727" s="48" t="e">
        <f t="shared" si="147"/>
        <v>#DIV/0!</v>
      </c>
      <c r="K4727" s="5"/>
    </row>
    <row r="4728" spans="3:11" x14ac:dyDescent="0.45">
      <c r="C4728" s="28"/>
      <c r="D4728" s="2"/>
      <c r="E4728" s="5"/>
      <c r="F4728" s="5"/>
      <c r="G4728" s="53">
        <f t="shared" si="146"/>
        <v>0</v>
      </c>
      <c r="H4728" s="48" t="e">
        <f t="shared" si="147"/>
        <v>#DIV/0!</v>
      </c>
      <c r="K4728" s="5"/>
    </row>
    <row r="4729" spans="3:11" x14ac:dyDescent="0.45">
      <c r="C4729" s="28"/>
      <c r="D4729" s="2"/>
      <c r="E4729" s="5"/>
      <c r="F4729" s="5"/>
      <c r="G4729" s="53">
        <f t="shared" si="146"/>
        <v>0</v>
      </c>
      <c r="H4729" s="48" t="e">
        <f t="shared" si="147"/>
        <v>#DIV/0!</v>
      </c>
      <c r="K4729" s="5"/>
    </row>
    <row r="4730" spans="3:11" x14ac:dyDescent="0.45">
      <c r="C4730" s="28"/>
      <c r="D4730" s="2"/>
      <c r="E4730" s="5"/>
      <c r="F4730" s="5"/>
      <c r="G4730" s="53">
        <f t="shared" si="146"/>
        <v>0</v>
      </c>
      <c r="H4730" s="48" t="e">
        <f t="shared" si="147"/>
        <v>#DIV/0!</v>
      </c>
      <c r="K4730" s="5"/>
    </row>
    <row r="4731" spans="3:11" x14ac:dyDescent="0.45">
      <c r="C4731" s="28"/>
      <c r="D4731" s="2"/>
      <c r="E4731" s="5"/>
      <c r="F4731" s="5"/>
      <c r="G4731" s="53">
        <f t="shared" si="146"/>
        <v>0</v>
      </c>
      <c r="H4731" s="48" t="e">
        <f t="shared" si="147"/>
        <v>#DIV/0!</v>
      </c>
      <c r="K4731" s="5"/>
    </row>
    <row r="4732" spans="3:11" x14ac:dyDescent="0.45">
      <c r="C4732" s="28"/>
      <c r="D4732" s="2"/>
      <c r="E4732" s="5"/>
      <c r="F4732" s="5"/>
      <c r="G4732" s="53">
        <f t="shared" si="146"/>
        <v>0</v>
      </c>
      <c r="H4732" s="48" t="e">
        <f t="shared" si="147"/>
        <v>#DIV/0!</v>
      </c>
      <c r="K4732" s="5"/>
    </row>
    <row r="4733" spans="3:11" x14ac:dyDescent="0.45">
      <c r="C4733" s="28"/>
      <c r="D4733" s="2"/>
      <c r="E4733" s="5"/>
      <c r="F4733" s="5"/>
      <c r="G4733" s="53">
        <f t="shared" si="146"/>
        <v>0</v>
      </c>
      <c r="H4733" s="48" t="e">
        <f t="shared" si="147"/>
        <v>#DIV/0!</v>
      </c>
      <c r="K4733" s="5"/>
    </row>
    <row r="4734" spans="3:11" x14ac:dyDescent="0.45">
      <c r="C4734" s="28"/>
      <c r="D4734" s="2"/>
      <c r="E4734" s="5"/>
      <c r="F4734" s="5"/>
      <c r="G4734" s="53">
        <f t="shared" si="146"/>
        <v>0</v>
      </c>
      <c r="H4734" s="48" t="e">
        <f t="shared" si="147"/>
        <v>#DIV/0!</v>
      </c>
      <c r="K4734" s="5"/>
    </row>
    <row r="4735" spans="3:11" x14ac:dyDescent="0.45">
      <c r="C4735" s="28"/>
      <c r="D4735" s="2"/>
      <c r="E4735" s="5"/>
      <c r="F4735" s="5"/>
      <c r="G4735" s="53">
        <f t="shared" si="146"/>
        <v>0</v>
      </c>
      <c r="H4735" s="48" t="e">
        <f t="shared" si="147"/>
        <v>#DIV/0!</v>
      </c>
      <c r="K4735" s="5"/>
    </row>
    <row r="4736" spans="3:11" x14ac:dyDescent="0.45">
      <c r="C4736" s="28"/>
      <c r="D4736" s="2"/>
      <c r="E4736" s="5"/>
      <c r="F4736" s="5"/>
      <c r="G4736" s="53">
        <f t="shared" si="146"/>
        <v>0</v>
      </c>
      <c r="H4736" s="48" t="e">
        <f t="shared" si="147"/>
        <v>#DIV/0!</v>
      </c>
      <c r="K4736" s="5"/>
    </row>
    <row r="4737" spans="3:11" x14ac:dyDescent="0.45">
      <c r="C4737" s="28"/>
      <c r="D4737" s="2"/>
      <c r="E4737" s="5"/>
      <c r="F4737" s="5"/>
      <c r="G4737" s="53">
        <f t="shared" si="146"/>
        <v>0</v>
      </c>
      <c r="H4737" s="48" t="e">
        <f t="shared" si="147"/>
        <v>#DIV/0!</v>
      </c>
      <c r="K4737" s="5"/>
    </row>
    <row r="4738" spans="3:11" x14ac:dyDescent="0.45">
      <c r="C4738" s="28"/>
      <c r="D4738" s="2"/>
      <c r="E4738" s="5"/>
      <c r="F4738" s="5"/>
      <c r="G4738" s="53">
        <f t="shared" si="146"/>
        <v>0</v>
      </c>
      <c r="H4738" s="48" t="e">
        <f t="shared" si="147"/>
        <v>#DIV/0!</v>
      </c>
      <c r="K4738" s="5"/>
    </row>
    <row r="4739" spans="3:11" x14ac:dyDescent="0.45">
      <c r="C4739" s="28"/>
      <c r="D4739" s="2"/>
      <c r="E4739" s="5"/>
      <c r="F4739" s="5"/>
      <c r="G4739" s="53">
        <f t="shared" si="146"/>
        <v>0</v>
      </c>
      <c r="H4739" s="48" t="e">
        <f t="shared" si="147"/>
        <v>#DIV/0!</v>
      </c>
      <c r="K4739" s="5"/>
    </row>
    <row r="4740" spans="3:11" x14ac:dyDescent="0.45">
      <c r="C4740" s="28"/>
      <c r="D4740" s="2"/>
      <c r="E4740" s="5"/>
      <c r="F4740" s="5"/>
      <c r="G4740" s="53">
        <f t="shared" si="146"/>
        <v>0</v>
      </c>
      <c r="H4740" s="48" t="e">
        <f t="shared" si="147"/>
        <v>#DIV/0!</v>
      </c>
      <c r="K4740" s="5"/>
    </row>
    <row r="4741" spans="3:11" x14ac:dyDescent="0.45">
      <c r="C4741" s="28"/>
      <c r="D4741" s="2"/>
      <c r="E4741" s="5"/>
      <c r="F4741" s="5"/>
      <c r="G4741" s="53">
        <f t="shared" si="146"/>
        <v>0</v>
      </c>
      <c r="H4741" s="48" t="e">
        <f t="shared" si="147"/>
        <v>#DIV/0!</v>
      </c>
      <c r="K4741" s="5"/>
    </row>
    <row r="4742" spans="3:11" x14ac:dyDescent="0.45">
      <c r="C4742" s="28"/>
      <c r="D4742" s="2"/>
      <c r="E4742" s="5"/>
      <c r="F4742" s="5"/>
      <c r="G4742" s="53">
        <f t="shared" si="146"/>
        <v>0</v>
      </c>
      <c r="H4742" s="48" t="e">
        <f t="shared" si="147"/>
        <v>#DIV/0!</v>
      </c>
      <c r="K4742" s="5"/>
    </row>
    <row r="4743" spans="3:11" x14ac:dyDescent="0.45">
      <c r="C4743" s="28"/>
      <c r="D4743" s="2"/>
      <c r="E4743" s="5"/>
      <c r="F4743" s="5"/>
      <c r="G4743" s="53">
        <f t="shared" si="146"/>
        <v>0</v>
      </c>
      <c r="H4743" s="48" t="e">
        <f t="shared" si="147"/>
        <v>#DIV/0!</v>
      </c>
      <c r="K4743" s="5"/>
    </row>
    <row r="4744" spans="3:11" x14ac:dyDescent="0.45">
      <c r="C4744" s="28"/>
      <c r="D4744" s="2"/>
      <c r="E4744" s="5"/>
      <c r="F4744" s="5"/>
      <c r="G4744" s="53">
        <f t="shared" si="146"/>
        <v>0</v>
      </c>
      <c r="H4744" s="48" t="e">
        <f t="shared" si="147"/>
        <v>#DIV/0!</v>
      </c>
      <c r="K4744" s="5"/>
    </row>
    <row r="4745" spans="3:11" x14ac:dyDescent="0.45">
      <c r="C4745" s="28"/>
      <c r="D4745" s="2"/>
      <c r="E4745" s="5"/>
      <c r="F4745" s="5"/>
      <c r="G4745" s="53">
        <f t="shared" si="146"/>
        <v>0</v>
      </c>
      <c r="H4745" s="48" t="e">
        <f t="shared" si="147"/>
        <v>#DIV/0!</v>
      </c>
      <c r="K4745" s="5"/>
    </row>
    <row r="4746" spans="3:11" x14ac:dyDescent="0.45">
      <c r="C4746" s="28"/>
      <c r="D4746" s="2"/>
      <c r="E4746" s="5"/>
      <c r="F4746" s="5"/>
      <c r="G4746" s="53">
        <f t="shared" si="146"/>
        <v>0</v>
      </c>
      <c r="H4746" s="48" t="e">
        <f t="shared" si="147"/>
        <v>#DIV/0!</v>
      </c>
      <c r="K4746" s="5"/>
    </row>
    <row r="4747" spans="3:11" x14ac:dyDescent="0.45">
      <c r="C4747" s="28"/>
      <c r="D4747" s="2"/>
      <c r="E4747" s="5"/>
      <c r="F4747" s="5"/>
      <c r="G4747" s="53">
        <f t="shared" si="146"/>
        <v>0</v>
      </c>
      <c r="H4747" s="48" t="e">
        <f t="shared" si="147"/>
        <v>#DIV/0!</v>
      </c>
      <c r="K4747" s="5"/>
    </row>
    <row r="4748" spans="3:11" x14ac:dyDescent="0.45">
      <c r="C4748" s="28"/>
      <c r="D4748" s="2"/>
      <c r="E4748" s="5"/>
      <c r="F4748" s="5"/>
      <c r="G4748" s="53">
        <f t="shared" si="146"/>
        <v>0</v>
      </c>
      <c r="H4748" s="48" t="e">
        <f t="shared" si="147"/>
        <v>#DIV/0!</v>
      </c>
      <c r="K4748" s="5"/>
    </row>
    <row r="4749" spans="3:11" x14ac:dyDescent="0.45">
      <c r="C4749" s="28"/>
      <c r="D4749" s="2"/>
      <c r="E4749" s="5"/>
      <c r="F4749" s="5"/>
      <c r="G4749" s="53">
        <f t="shared" si="146"/>
        <v>0</v>
      </c>
      <c r="H4749" s="48" t="e">
        <f t="shared" si="147"/>
        <v>#DIV/0!</v>
      </c>
      <c r="K4749" s="5"/>
    </row>
    <row r="4750" spans="3:11" x14ac:dyDescent="0.45">
      <c r="C4750" s="28"/>
      <c r="D4750" s="2"/>
      <c r="E4750" s="5"/>
      <c r="F4750" s="5"/>
      <c r="G4750" s="53">
        <f t="shared" si="146"/>
        <v>0</v>
      </c>
      <c r="H4750" s="48" t="e">
        <f t="shared" si="147"/>
        <v>#DIV/0!</v>
      </c>
      <c r="K4750" s="5"/>
    </row>
    <row r="4751" spans="3:11" x14ac:dyDescent="0.45">
      <c r="C4751" s="28"/>
      <c r="D4751" s="2"/>
      <c r="E4751" s="5"/>
      <c r="F4751" s="5"/>
      <c r="G4751" s="53">
        <f t="shared" si="146"/>
        <v>0</v>
      </c>
      <c r="H4751" s="48" t="e">
        <f t="shared" si="147"/>
        <v>#DIV/0!</v>
      </c>
      <c r="K4751" s="5"/>
    </row>
    <row r="4752" spans="3:11" x14ac:dyDescent="0.45">
      <c r="C4752" s="28"/>
      <c r="D4752" s="2"/>
      <c r="E4752" s="5"/>
      <c r="F4752" s="5"/>
      <c r="G4752" s="53">
        <f t="shared" si="146"/>
        <v>0</v>
      </c>
      <c r="H4752" s="48" t="e">
        <f t="shared" si="147"/>
        <v>#DIV/0!</v>
      </c>
      <c r="K4752" s="5"/>
    </row>
    <row r="4753" spans="3:11" x14ac:dyDescent="0.45">
      <c r="C4753" s="28"/>
      <c r="D4753" s="2"/>
      <c r="E4753" s="5"/>
      <c r="F4753" s="5"/>
      <c r="G4753" s="53">
        <f t="shared" si="146"/>
        <v>0</v>
      </c>
      <c r="H4753" s="48" t="e">
        <f t="shared" si="147"/>
        <v>#DIV/0!</v>
      </c>
      <c r="K4753" s="5"/>
    </row>
    <row r="4754" spans="3:11" x14ac:dyDescent="0.45">
      <c r="C4754" s="28"/>
      <c r="D4754" s="2"/>
      <c r="E4754" s="5"/>
      <c r="F4754" s="5"/>
      <c r="G4754" s="53">
        <f t="shared" si="146"/>
        <v>0</v>
      </c>
      <c r="H4754" s="48" t="e">
        <f t="shared" si="147"/>
        <v>#DIV/0!</v>
      </c>
      <c r="K4754" s="5"/>
    </row>
    <row r="4755" spans="3:11" x14ac:dyDescent="0.45">
      <c r="C4755" s="28"/>
      <c r="D4755" s="2"/>
      <c r="E4755" s="5"/>
      <c r="F4755" s="5"/>
      <c r="G4755" s="53">
        <f t="shared" si="146"/>
        <v>0</v>
      </c>
      <c r="H4755" s="48" t="e">
        <f t="shared" si="147"/>
        <v>#DIV/0!</v>
      </c>
      <c r="K4755" s="5"/>
    </row>
    <row r="4756" spans="3:11" x14ac:dyDescent="0.45">
      <c r="C4756" s="28"/>
      <c r="D4756" s="2"/>
      <c r="E4756" s="5"/>
      <c r="F4756" s="5"/>
      <c r="G4756" s="53">
        <f t="shared" si="146"/>
        <v>0</v>
      </c>
      <c r="H4756" s="48" t="e">
        <f t="shared" si="147"/>
        <v>#DIV/0!</v>
      </c>
      <c r="K4756" s="5"/>
    </row>
    <row r="4757" spans="3:11" x14ac:dyDescent="0.45">
      <c r="C4757" s="28"/>
      <c r="D4757" s="2"/>
      <c r="E4757" s="5"/>
      <c r="F4757" s="5"/>
      <c r="G4757" s="53">
        <f t="shared" si="146"/>
        <v>0</v>
      </c>
      <c r="H4757" s="48" t="e">
        <f t="shared" si="147"/>
        <v>#DIV/0!</v>
      </c>
      <c r="K4757" s="5"/>
    </row>
    <row r="4758" spans="3:11" x14ac:dyDescent="0.45">
      <c r="C4758" s="28"/>
      <c r="D4758" s="2"/>
      <c r="E4758" s="5"/>
      <c r="F4758" s="5"/>
      <c r="G4758" s="53">
        <f t="shared" si="146"/>
        <v>0</v>
      </c>
      <c r="H4758" s="48" t="e">
        <f t="shared" si="147"/>
        <v>#DIV/0!</v>
      </c>
      <c r="K4758" s="5"/>
    </row>
    <row r="4759" spans="3:11" x14ac:dyDescent="0.45">
      <c r="C4759" s="28"/>
      <c r="D4759" s="2"/>
      <c r="E4759" s="5"/>
      <c r="F4759" s="5"/>
      <c r="G4759" s="53">
        <f t="shared" si="146"/>
        <v>0</v>
      </c>
      <c r="H4759" s="48" t="e">
        <f t="shared" si="147"/>
        <v>#DIV/0!</v>
      </c>
      <c r="K4759" s="5"/>
    </row>
    <row r="4760" spans="3:11" x14ac:dyDescent="0.45">
      <c r="C4760" s="28"/>
      <c r="D4760" s="2"/>
      <c r="E4760" s="5"/>
      <c r="F4760" s="5"/>
      <c r="G4760" s="53">
        <f t="shared" si="146"/>
        <v>0</v>
      </c>
      <c r="H4760" s="48" t="e">
        <f t="shared" si="147"/>
        <v>#DIV/0!</v>
      </c>
      <c r="K4760" s="5"/>
    </row>
    <row r="4761" spans="3:11" x14ac:dyDescent="0.45">
      <c r="C4761" s="28"/>
      <c r="D4761" s="2"/>
      <c r="E4761" s="5"/>
      <c r="F4761" s="5"/>
      <c r="G4761" s="53">
        <f t="shared" si="146"/>
        <v>0</v>
      </c>
      <c r="H4761" s="48" t="e">
        <f t="shared" si="147"/>
        <v>#DIV/0!</v>
      </c>
      <c r="K4761" s="5"/>
    </row>
    <row r="4762" spans="3:11" x14ac:dyDescent="0.45">
      <c r="C4762" s="28"/>
      <c r="D4762" s="2"/>
      <c r="E4762" s="5"/>
      <c r="F4762" s="5"/>
      <c r="G4762" s="53">
        <f t="shared" si="146"/>
        <v>0</v>
      </c>
      <c r="H4762" s="48" t="e">
        <f t="shared" si="147"/>
        <v>#DIV/0!</v>
      </c>
      <c r="K4762" s="5"/>
    </row>
    <row r="4763" spans="3:11" x14ac:dyDescent="0.45">
      <c r="C4763" s="28"/>
      <c r="D4763" s="2"/>
      <c r="E4763" s="5"/>
      <c r="F4763" s="5"/>
      <c r="G4763" s="53">
        <f t="shared" si="146"/>
        <v>0</v>
      </c>
      <c r="H4763" s="48" t="e">
        <f t="shared" si="147"/>
        <v>#DIV/0!</v>
      </c>
      <c r="K4763" s="5"/>
    </row>
    <row r="4764" spans="3:11" x14ac:dyDescent="0.45">
      <c r="C4764" s="28"/>
      <c r="D4764" s="2"/>
      <c r="E4764" s="5"/>
      <c r="F4764" s="5"/>
      <c r="G4764" s="53">
        <f t="shared" si="146"/>
        <v>0</v>
      </c>
      <c r="H4764" s="48" t="e">
        <f t="shared" si="147"/>
        <v>#DIV/0!</v>
      </c>
      <c r="K4764" s="5"/>
    </row>
    <row r="4765" spans="3:11" x14ac:dyDescent="0.45">
      <c r="C4765" s="28"/>
      <c r="D4765" s="2"/>
      <c r="E4765" s="5"/>
      <c r="F4765" s="5"/>
      <c r="G4765" s="53">
        <f t="shared" si="146"/>
        <v>0</v>
      </c>
      <c r="H4765" s="48" t="e">
        <f t="shared" si="147"/>
        <v>#DIV/0!</v>
      </c>
      <c r="K4765" s="5"/>
    </row>
    <row r="4766" spans="3:11" x14ac:dyDescent="0.45">
      <c r="C4766" s="28"/>
      <c r="D4766" s="2"/>
      <c r="E4766" s="5"/>
      <c r="F4766" s="5"/>
      <c r="G4766" s="53">
        <f t="shared" si="146"/>
        <v>0</v>
      </c>
      <c r="H4766" s="48" t="e">
        <f t="shared" si="147"/>
        <v>#DIV/0!</v>
      </c>
      <c r="K4766" s="5"/>
    </row>
    <row r="4767" spans="3:11" x14ac:dyDescent="0.45">
      <c r="C4767" s="28"/>
      <c r="D4767" s="2"/>
      <c r="E4767" s="5"/>
      <c r="F4767" s="5"/>
      <c r="G4767" s="53">
        <f t="shared" si="146"/>
        <v>0</v>
      </c>
      <c r="H4767" s="48" t="e">
        <f t="shared" si="147"/>
        <v>#DIV/0!</v>
      </c>
      <c r="K4767" s="5"/>
    </row>
    <row r="4768" spans="3:11" x14ac:dyDescent="0.45">
      <c r="C4768" s="28"/>
      <c r="D4768" s="2"/>
      <c r="E4768" s="5"/>
      <c r="F4768" s="5"/>
      <c r="G4768" s="53">
        <f t="shared" si="146"/>
        <v>0</v>
      </c>
      <c r="H4768" s="48" t="e">
        <f t="shared" si="147"/>
        <v>#DIV/0!</v>
      </c>
      <c r="K4768" s="5"/>
    </row>
    <row r="4769" spans="3:11" x14ac:dyDescent="0.45">
      <c r="C4769" s="28"/>
      <c r="D4769" s="2"/>
      <c r="E4769" s="5"/>
      <c r="F4769" s="5"/>
      <c r="G4769" s="53">
        <f t="shared" si="146"/>
        <v>0</v>
      </c>
      <c r="H4769" s="48" t="e">
        <f t="shared" si="147"/>
        <v>#DIV/0!</v>
      </c>
      <c r="K4769" s="5"/>
    </row>
    <row r="4770" spans="3:11" x14ac:dyDescent="0.45">
      <c r="C4770" s="28"/>
      <c r="D4770" s="2"/>
      <c r="E4770" s="5"/>
      <c r="F4770" s="5"/>
      <c r="G4770" s="53">
        <f t="shared" si="146"/>
        <v>0</v>
      </c>
      <c r="H4770" s="48" t="e">
        <f t="shared" si="147"/>
        <v>#DIV/0!</v>
      </c>
      <c r="K4770" s="5"/>
    </row>
    <row r="4771" spans="3:11" x14ac:dyDescent="0.45">
      <c r="C4771" s="28"/>
      <c r="D4771" s="2"/>
      <c r="E4771" s="5"/>
      <c r="F4771" s="5"/>
      <c r="G4771" s="53">
        <f t="shared" si="146"/>
        <v>0</v>
      </c>
      <c r="H4771" s="48" t="e">
        <f t="shared" si="147"/>
        <v>#DIV/0!</v>
      </c>
      <c r="K4771" s="5"/>
    </row>
    <row r="4772" spans="3:11" x14ac:dyDescent="0.45">
      <c r="C4772" s="28"/>
      <c r="D4772" s="2"/>
      <c r="E4772" s="5"/>
      <c r="F4772" s="5"/>
      <c r="G4772" s="53">
        <f t="shared" si="146"/>
        <v>0</v>
      </c>
      <c r="H4772" s="48" t="e">
        <f t="shared" si="147"/>
        <v>#DIV/0!</v>
      </c>
      <c r="K4772" s="5"/>
    </row>
    <row r="4773" spans="3:11" x14ac:dyDescent="0.45">
      <c r="C4773" s="28"/>
      <c r="D4773" s="2"/>
      <c r="E4773" s="5"/>
      <c r="F4773" s="5"/>
      <c r="G4773" s="53">
        <f t="shared" si="146"/>
        <v>0</v>
      </c>
      <c r="H4773" s="48" t="e">
        <f t="shared" si="147"/>
        <v>#DIV/0!</v>
      </c>
      <c r="K4773" s="5"/>
    </row>
    <row r="4774" spans="3:11" x14ac:dyDescent="0.45">
      <c r="C4774" s="28"/>
      <c r="D4774" s="2"/>
      <c r="E4774" s="5"/>
      <c r="F4774" s="5"/>
      <c r="G4774" s="53">
        <f t="shared" si="146"/>
        <v>0</v>
      </c>
      <c r="H4774" s="48" t="e">
        <f t="shared" si="147"/>
        <v>#DIV/0!</v>
      </c>
      <c r="K4774" s="5"/>
    </row>
    <row r="4775" spans="3:11" x14ac:dyDescent="0.45">
      <c r="C4775" s="28"/>
      <c r="D4775" s="2"/>
      <c r="E4775" s="5"/>
      <c r="F4775" s="5"/>
      <c r="G4775" s="53">
        <f t="shared" ref="G4775:G4838" si="148">E4775-F4775</f>
        <v>0</v>
      </c>
      <c r="H4775" s="48" t="e">
        <f t="shared" ref="H4775:H4838" si="149">G4775/E4775</f>
        <v>#DIV/0!</v>
      </c>
      <c r="K4775" s="5"/>
    </row>
    <row r="4776" spans="3:11" x14ac:dyDescent="0.45">
      <c r="C4776" s="28"/>
      <c r="D4776" s="2"/>
      <c r="E4776" s="5"/>
      <c r="F4776" s="5"/>
      <c r="G4776" s="53">
        <f t="shared" si="148"/>
        <v>0</v>
      </c>
      <c r="H4776" s="48" t="e">
        <f t="shared" si="149"/>
        <v>#DIV/0!</v>
      </c>
      <c r="K4776" s="5"/>
    </row>
    <row r="4777" spans="3:11" x14ac:dyDescent="0.45">
      <c r="C4777" s="28"/>
      <c r="D4777" s="2"/>
      <c r="E4777" s="5"/>
      <c r="F4777" s="5"/>
      <c r="G4777" s="53">
        <f t="shared" si="148"/>
        <v>0</v>
      </c>
      <c r="H4777" s="48" t="e">
        <f t="shared" si="149"/>
        <v>#DIV/0!</v>
      </c>
      <c r="K4777" s="5"/>
    </row>
    <row r="4778" spans="3:11" x14ac:dyDescent="0.45">
      <c r="C4778" s="28"/>
      <c r="D4778" s="2"/>
      <c r="E4778" s="5"/>
      <c r="F4778" s="5"/>
      <c r="G4778" s="53">
        <f t="shared" si="148"/>
        <v>0</v>
      </c>
      <c r="H4778" s="48" t="e">
        <f t="shared" si="149"/>
        <v>#DIV/0!</v>
      </c>
      <c r="K4778" s="5"/>
    </row>
    <row r="4779" spans="3:11" x14ac:dyDescent="0.45">
      <c r="C4779" s="28"/>
      <c r="D4779" s="2"/>
      <c r="E4779" s="5"/>
      <c r="F4779" s="5"/>
      <c r="G4779" s="53">
        <f t="shared" si="148"/>
        <v>0</v>
      </c>
      <c r="H4779" s="48" t="e">
        <f t="shared" si="149"/>
        <v>#DIV/0!</v>
      </c>
      <c r="K4779" s="5"/>
    </row>
    <row r="4780" spans="3:11" x14ac:dyDescent="0.45">
      <c r="C4780" s="28"/>
      <c r="D4780" s="2"/>
      <c r="E4780" s="5"/>
      <c r="F4780" s="5"/>
      <c r="G4780" s="53">
        <f t="shared" si="148"/>
        <v>0</v>
      </c>
      <c r="H4780" s="48" t="e">
        <f t="shared" si="149"/>
        <v>#DIV/0!</v>
      </c>
      <c r="K4780" s="5"/>
    </row>
    <row r="4781" spans="3:11" x14ac:dyDescent="0.45">
      <c r="C4781" s="28"/>
      <c r="D4781" s="2"/>
      <c r="E4781" s="5"/>
      <c r="F4781" s="5"/>
      <c r="G4781" s="53">
        <f t="shared" si="148"/>
        <v>0</v>
      </c>
      <c r="H4781" s="48" t="e">
        <f t="shared" si="149"/>
        <v>#DIV/0!</v>
      </c>
      <c r="K4781" s="5"/>
    </row>
    <row r="4782" spans="3:11" x14ac:dyDescent="0.45">
      <c r="C4782" s="28"/>
      <c r="D4782" s="2"/>
      <c r="E4782" s="5"/>
      <c r="F4782" s="5"/>
      <c r="G4782" s="53">
        <f t="shared" si="148"/>
        <v>0</v>
      </c>
      <c r="H4782" s="48" t="e">
        <f t="shared" si="149"/>
        <v>#DIV/0!</v>
      </c>
      <c r="K4782" s="5"/>
    </row>
    <row r="4783" spans="3:11" x14ac:dyDescent="0.45">
      <c r="C4783" s="28"/>
      <c r="D4783" s="2"/>
      <c r="E4783" s="5"/>
      <c r="F4783" s="5"/>
      <c r="G4783" s="53">
        <f t="shared" si="148"/>
        <v>0</v>
      </c>
      <c r="H4783" s="48" t="e">
        <f t="shared" si="149"/>
        <v>#DIV/0!</v>
      </c>
      <c r="K4783" s="5"/>
    </row>
    <row r="4784" spans="3:11" x14ac:dyDescent="0.45">
      <c r="C4784" s="28"/>
      <c r="D4784" s="2"/>
      <c r="E4784" s="5"/>
      <c r="F4784" s="5"/>
      <c r="G4784" s="53">
        <f t="shared" si="148"/>
        <v>0</v>
      </c>
      <c r="H4784" s="48" t="e">
        <f t="shared" si="149"/>
        <v>#DIV/0!</v>
      </c>
      <c r="K4784" s="5"/>
    </row>
    <row r="4785" spans="3:11" x14ac:dyDescent="0.45">
      <c r="C4785" s="28"/>
      <c r="D4785" s="2"/>
      <c r="E4785" s="5"/>
      <c r="F4785" s="5"/>
      <c r="G4785" s="53">
        <f t="shared" si="148"/>
        <v>0</v>
      </c>
      <c r="H4785" s="48" t="e">
        <f t="shared" si="149"/>
        <v>#DIV/0!</v>
      </c>
      <c r="K4785" s="5"/>
    </row>
    <row r="4786" spans="3:11" x14ac:dyDescent="0.45">
      <c r="C4786" s="28"/>
      <c r="D4786" s="2"/>
      <c r="E4786" s="5"/>
      <c r="F4786" s="5"/>
      <c r="G4786" s="53">
        <f t="shared" si="148"/>
        <v>0</v>
      </c>
      <c r="H4786" s="48" t="e">
        <f t="shared" si="149"/>
        <v>#DIV/0!</v>
      </c>
      <c r="K4786" s="5"/>
    </row>
    <row r="4787" spans="3:11" x14ac:dyDescent="0.45">
      <c r="C4787" s="28"/>
      <c r="D4787" s="2"/>
      <c r="E4787" s="5"/>
      <c r="F4787" s="5"/>
      <c r="G4787" s="53">
        <f t="shared" si="148"/>
        <v>0</v>
      </c>
      <c r="H4787" s="48" t="e">
        <f t="shared" si="149"/>
        <v>#DIV/0!</v>
      </c>
      <c r="K4787" s="5"/>
    </row>
    <row r="4788" spans="3:11" x14ac:dyDescent="0.45">
      <c r="C4788" s="28"/>
      <c r="D4788" s="2"/>
      <c r="E4788" s="5"/>
      <c r="F4788" s="5"/>
      <c r="G4788" s="53">
        <f t="shared" si="148"/>
        <v>0</v>
      </c>
      <c r="H4788" s="48" t="e">
        <f t="shared" si="149"/>
        <v>#DIV/0!</v>
      </c>
      <c r="K4788" s="5"/>
    </row>
    <row r="4789" spans="3:11" x14ac:dyDescent="0.45">
      <c r="C4789" s="28"/>
      <c r="D4789" s="2"/>
      <c r="E4789" s="5"/>
      <c r="F4789" s="5"/>
      <c r="G4789" s="53">
        <f t="shared" si="148"/>
        <v>0</v>
      </c>
      <c r="H4789" s="48" t="e">
        <f t="shared" si="149"/>
        <v>#DIV/0!</v>
      </c>
      <c r="K4789" s="5"/>
    </row>
    <row r="4790" spans="3:11" x14ac:dyDescent="0.45">
      <c r="C4790" s="28"/>
      <c r="D4790" s="2"/>
      <c r="E4790" s="5"/>
      <c r="F4790" s="5"/>
      <c r="G4790" s="53">
        <f t="shared" si="148"/>
        <v>0</v>
      </c>
      <c r="H4790" s="48" t="e">
        <f t="shared" si="149"/>
        <v>#DIV/0!</v>
      </c>
      <c r="K4790" s="5"/>
    </row>
    <row r="4791" spans="3:11" x14ac:dyDescent="0.45">
      <c r="C4791" s="28"/>
      <c r="D4791" s="2"/>
      <c r="E4791" s="5"/>
      <c r="F4791" s="5"/>
      <c r="G4791" s="53">
        <f t="shared" si="148"/>
        <v>0</v>
      </c>
      <c r="H4791" s="48" t="e">
        <f t="shared" si="149"/>
        <v>#DIV/0!</v>
      </c>
      <c r="K4791" s="5"/>
    </row>
    <row r="4792" spans="3:11" x14ac:dyDescent="0.45">
      <c r="C4792" s="28"/>
      <c r="D4792" s="2"/>
      <c r="E4792" s="5"/>
      <c r="F4792" s="5"/>
      <c r="G4792" s="53">
        <f t="shared" si="148"/>
        <v>0</v>
      </c>
      <c r="H4792" s="48" t="e">
        <f t="shared" si="149"/>
        <v>#DIV/0!</v>
      </c>
      <c r="K4792" s="5"/>
    </row>
    <row r="4793" spans="3:11" x14ac:dyDescent="0.45">
      <c r="C4793" s="28"/>
      <c r="D4793" s="2"/>
      <c r="E4793" s="5"/>
      <c r="F4793" s="5"/>
      <c r="G4793" s="53">
        <f t="shared" si="148"/>
        <v>0</v>
      </c>
      <c r="H4793" s="48" t="e">
        <f t="shared" si="149"/>
        <v>#DIV/0!</v>
      </c>
      <c r="K4793" s="5"/>
    </row>
    <row r="4794" spans="3:11" x14ac:dyDescent="0.45">
      <c r="C4794" s="28"/>
      <c r="D4794" s="2"/>
      <c r="E4794" s="5"/>
      <c r="F4794" s="5"/>
      <c r="G4794" s="53">
        <f t="shared" si="148"/>
        <v>0</v>
      </c>
      <c r="H4794" s="48" t="e">
        <f t="shared" si="149"/>
        <v>#DIV/0!</v>
      </c>
      <c r="K4794" s="5"/>
    </row>
    <row r="4795" spans="3:11" x14ac:dyDescent="0.45">
      <c r="C4795" s="28"/>
      <c r="D4795" s="2"/>
      <c r="E4795" s="5"/>
      <c r="F4795" s="5"/>
      <c r="G4795" s="53">
        <f t="shared" si="148"/>
        <v>0</v>
      </c>
      <c r="H4795" s="48" t="e">
        <f t="shared" si="149"/>
        <v>#DIV/0!</v>
      </c>
      <c r="K4795" s="5"/>
    </row>
    <row r="4796" spans="3:11" x14ac:dyDescent="0.45">
      <c r="C4796" s="28"/>
      <c r="D4796" s="2"/>
      <c r="E4796" s="5"/>
      <c r="F4796" s="5"/>
      <c r="G4796" s="53">
        <f t="shared" si="148"/>
        <v>0</v>
      </c>
      <c r="H4796" s="48" t="e">
        <f t="shared" si="149"/>
        <v>#DIV/0!</v>
      </c>
      <c r="K4796" s="5"/>
    </row>
    <row r="4797" spans="3:11" x14ac:dyDescent="0.45">
      <c r="C4797" s="28"/>
      <c r="D4797" s="2"/>
      <c r="E4797" s="5"/>
      <c r="F4797" s="5"/>
      <c r="G4797" s="53">
        <f t="shared" si="148"/>
        <v>0</v>
      </c>
      <c r="H4797" s="48" t="e">
        <f t="shared" si="149"/>
        <v>#DIV/0!</v>
      </c>
      <c r="K4797" s="5"/>
    </row>
    <row r="4798" spans="3:11" x14ac:dyDescent="0.45">
      <c r="C4798" s="28"/>
      <c r="D4798" s="2"/>
      <c r="E4798" s="5"/>
      <c r="F4798" s="5"/>
      <c r="G4798" s="53">
        <f t="shared" si="148"/>
        <v>0</v>
      </c>
      <c r="H4798" s="48" t="e">
        <f t="shared" si="149"/>
        <v>#DIV/0!</v>
      </c>
      <c r="K4798" s="5"/>
    </row>
    <row r="4799" spans="3:11" x14ac:dyDescent="0.45">
      <c r="C4799" s="28"/>
      <c r="D4799" s="2"/>
      <c r="E4799" s="5"/>
      <c r="F4799" s="5"/>
      <c r="G4799" s="53">
        <f t="shared" si="148"/>
        <v>0</v>
      </c>
      <c r="H4799" s="48" t="e">
        <f t="shared" si="149"/>
        <v>#DIV/0!</v>
      </c>
      <c r="K4799" s="5"/>
    </row>
    <row r="4800" spans="3:11" x14ac:dyDescent="0.45">
      <c r="C4800" s="28"/>
      <c r="D4800" s="2"/>
      <c r="E4800" s="5"/>
      <c r="F4800" s="5"/>
      <c r="G4800" s="53">
        <f t="shared" si="148"/>
        <v>0</v>
      </c>
      <c r="H4800" s="48" t="e">
        <f t="shared" si="149"/>
        <v>#DIV/0!</v>
      </c>
      <c r="K4800" s="5"/>
    </row>
    <row r="4801" spans="3:11" x14ac:dyDescent="0.45">
      <c r="C4801" s="28"/>
      <c r="D4801" s="2"/>
      <c r="E4801" s="5"/>
      <c r="F4801" s="5"/>
      <c r="G4801" s="53">
        <f t="shared" si="148"/>
        <v>0</v>
      </c>
      <c r="H4801" s="48" t="e">
        <f t="shared" si="149"/>
        <v>#DIV/0!</v>
      </c>
      <c r="K4801" s="5"/>
    </row>
    <row r="4802" spans="3:11" x14ac:dyDescent="0.45">
      <c r="C4802" s="28"/>
      <c r="D4802" s="2"/>
      <c r="E4802" s="5"/>
      <c r="F4802" s="5"/>
      <c r="G4802" s="53">
        <f t="shared" si="148"/>
        <v>0</v>
      </c>
      <c r="H4802" s="48" t="e">
        <f t="shared" si="149"/>
        <v>#DIV/0!</v>
      </c>
      <c r="K4802" s="5"/>
    </row>
    <row r="4803" spans="3:11" x14ac:dyDescent="0.45">
      <c r="C4803" s="28"/>
      <c r="D4803" s="2"/>
      <c r="E4803" s="5"/>
      <c r="F4803" s="5"/>
      <c r="G4803" s="53">
        <f t="shared" si="148"/>
        <v>0</v>
      </c>
      <c r="H4803" s="48" t="e">
        <f t="shared" si="149"/>
        <v>#DIV/0!</v>
      </c>
      <c r="K4803" s="5"/>
    </row>
    <row r="4804" spans="3:11" x14ac:dyDescent="0.45">
      <c r="C4804" s="28"/>
      <c r="D4804" s="2"/>
      <c r="E4804" s="5"/>
      <c r="F4804" s="5"/>
      <c r="G4804" s="53">
        <f t="shared" si="148"/>
        <v>0</v>
      </c>
      <c r="H4804" s="48" t="e">
        <f t="shared" si="149"/>
        <v>#DIV/0!</v>
      </c>
      <c r="K4804" s="5"/>
    </row>
    <row r="4805" spans="3:11" x14ac:dyDescent="0.45">
      <c r="C4805" s="28"/>
      <c r="D4805" s="2"/>
      <c r="E4805" s="5"/>
      <c r="F4805" s="5"/>
      <c r="G4805" s="53">
        <f t="shared" si="148"/>
        <v>0</v>
      </c>
      <c r="H4805" s="48" t="e">
        <f t="shared" si="149"/>
        <v>#DIV/0!</v>
      </c>
      <c r="K4805" s="5"/>
    </row>
    <row r="4806" spans="3:11" x14ac:dyDescent="0.45">
      <c r="C4806" s="28"/>
      <c r="D4806" s="2"/>
      <c r="E4806" s="5"/>
      <c r="F4806" s="5"/>
      <c r="G4806" s="53">
        <f t="shared" si="148"/>
        <v>0</v>
      </c>
      <c r="H4806" s="48" t="e">
        <f t="shared" si="149"/>
        <v>#DIV/0!</v>
      </c>
      <c r="K4806" s="5"/>
    </row>
    <row r="4807" spans="3:11" x14ac:dyDescent="0.45">
      <c r="C4807" s="28"/>
      <c r="D4807" s="2"/>
      <c r="E4807" s="5"/>
      <c r="F4807" s="5"/>
      <c r="G4807" s="53">
        <f t="shared" si="148"/>
        <v>0</v>
      </c>
      <c r="H4807" s="48" t="e">
        <f t="shared" si="149"/>
        <v>#DIV/0!</v>
      </c>
      <c r="K4807" s="5"/>
    </row>
    <row r="4808" spans="3:11" x14ac:dyDescent="0.45">
      <c r="C4808" s="28"/>
      <c r="D4808" s="2"/>
      <c r="E4808" s="5"/>
      <c r="F4808" s="5"/>
      <c r="G4808" s="53">
        <f t="shared" si="148"/>
        <v>0</v>
      </c>
      <c r="H4808" s="48" t="e">
        <f t="shared" si="149"/>
        <v>#DIV/0!</v>
      </c>
      <c r="K4808" s="5"/>
    </row>
    <row r="4809" spans="3:11" x14ac:dyDescent="0.45">
      <c r="C4809" s="28"/>
      <c r="D4809" s="2"/>
      <c r="E4809" s="5"/>
      <c r="F4809" s="5"/>
      <c r="G4809" s="53">
        <f t="shared" si="148"/>
        <v>0</v>
      </c>
      <c r="H4809" s="48" t="e">
        <f t="shared" si="149"/>
        <v>#DIV/0!</v>
      </c>
      <c r="K4809" s="5"/>
    </row>
    <row r="4810" spans="3:11" x14ac:dyDescent="0.45">
      <c r="C4810" s="28"/>
      <c r="D4810" s="2"/>
      <c r="E4810" s="5"/>
      <c r="F4810" s="5"/>
      <c r="G4810" s="53">
        <f t="shared" si="148"/>
        <v>0</v>
      </c>
      <c r="H4810" s="48" t="e">
        <f t="shared" si="149"/>
        <v>#DIV/0!</v>
      </c>
      <c r="K4810" s="5"/>
    </row>
    <row r="4811" spans="3:11" x14ac:dyDescent="0.45">
      <c r="C4811" s="28"/>
      <c r="D4811" s="2"/>
      <c r="E4811" s="5"/>
      <c r="F4811" s="5"/>
      <c r="G4811" s="53">
        <f t="shared" si="148"/>
        <v>0</v>
      </c>
      <c r="H4811" s="48" t="e">
        <f t="shared" si="149"/>
        <v>#DIV/0!</v>
      </c>
      <c r="K4811" s="5"/>
    </row>
    <row r="4812" spans="3:11" x14ac:dyDescent="0.45">
      <c r="C4812" s="28"/>
      <c r="D4812" s="2"/>
      <c r="E4812" s="5"/>
      <c r="F4812" s="5"/>
      <c r="G4812" s="53">
        <f t="shared" si="148"/>
        <v>0</v>
      </c>
      <c r="H4812" s="48" t="e">
        <f t="shared" si="149"/>
        <v>#DIV/0!</v>
      </c>
      <c r="K4812" s="5"/>
    </row>
    <row r="4813" spans="3:11" x14ac:dyDescent="0.45">
      <c r="C4813" s="28"/>
      <c r="D4813" s="2"/>
      <c r="E4813" s="5"/>
      <c r="F4813" s="5"/>
      <c r="G4813" s="53">
        <f t="shared" si="148"/>
        <v>0</v>
      </c>
      <c r="H4813" s="48" t="e">
        <f t="shared" si="149"/>
        <v>#DIV/0!</v>
      </c>
      <c r="K4813" s="5"/>
    </row>
    <row r="4814" spans="3:11" x14ac:dyDescent="0.45">
      <c r="C4814" s="28"/>
      <c r="D4814" s="2"/>
      <c r="E4814" s="5"/>
      <c r="F4814" s="5"/>
      <c r="G4814" s="53">
        <f t="shared" si="148"/>
        <v>0</v>
      </c>
      <c r="H4814" s="48" t="e">
        <f t="shared" si="149"/>
        <v>#DIV/0!</v>
      </c>
      <c r="K4814" s="5"/>
    </row>
    <row r="4815" spans="3:11" x14ac:dyDescent="0.45">
      <c r="C4815" s="28"/>
      <c r="D4815" s="2"/>
      <c r="E4815" s="5"/>
      <c r="F4815" s="5"/>
      <c r="G4815" s="53">
        <f t="shared" si="148"/>
        <v>0</v>
      </c>
      <c r="H4815" s="48" t="e">
        <f t="shared" si="149"/>
        <v>#DIV/0!</v>
      </c>
      <c r="K4815" s="5"/>
    </row>
    <row r="4816" spans="3:11" x14ac:dyDescent="0.45">
      <c r="C4816" s="28"/>
      <c r="D4816" s="2"/>
      <c r="E4816" s="5"/>
      <c r="F4816" s="5"/>
      <c r="G4816" s="53">
        <f t="shared" si="148"/>
        <v>0</v>
      </c>
      <c r="H4816" s="48" t="e">
        <f t="shared" si="149"/>
        <v>#DIV/0!</v>
      </c>
      <c r="K4816" s="5"/>
    </row>
    <row r="4817" spans="3:11" x14ac:dyDescent="0.45">
      <c r="C4817" s="28"/>
      <c r="D4817" s="2"/>
      <c r="E4817" s="5"/>
      <c r="F4817" s="5"/>
      <c r="G4817" s="53">
        <f t="shared" si="148"/>
        <v>0</v>
      </c>
      <c r="H4817" s="48" t="e">
        <f t="shared" si="149"/>
        <v>#DIV/0!</v>
      </c>
      <c r="K4817" s="5"/>
    </row>
    <row r="4818" spans="3:11" x14ac:dyDescent="0.45">
      <c r="C4818" s="28"/>
      <c r="D4818" s="2"/>
      <c r="E4818" s="5"/>
      <c r="F4818" s="5"/>
      <c r="G4818" s="53">
        <f t="shared" si="148"/>
        <v>0</v>
      </c>
      <c r="H4818" s="48" t="e">
        <f t="shared" si="149"/>
        <v>#DIV/0!</v>
      </c>
      <c r="K4818" s="5"/>
    </row>
    <row r="4819" spans="3:11" x14ac:dyDescent="0.45">
      <c r="C4819" s="28"/>
      <c r="D4819" s="2"/>
      <c r="E4819" s="5"/>
      <c r="F4819" s="5"/>
      <c r="G4819" s="53">
        <f t="shared" si="148"/>
        <v>0</v>
      </c>
      <c r="H4819" s="48" t="e">
        <f t="shared" si="149"/>
        <v>#DIV/0!</v>
      </c>
      <c r="K4819" s="5"/>
    </row>
    <row r="4820" spans="3:11" x14ac:dyDescent="0.45">
      <c r="C4820" s="28"/>
      <c r="D4820" s="2"/>
      <c r="E4820" s="5"/>
      <c r="F4820" s="5"/>
      <c r="G4820" s="53">
        <f t="shared" si="148"/>
        <v>0</v>
      </c>
      <c r="H4820" s="48" t="e">
        <f t="shared" si="149"/>
        <v>#DIV/0!</v>
      </c>
      <c r="K4820" s="5"/>
    </row>
    <row r="4821" spans="3:11" x14ac:dyDescent="0.45">
      <c r="C4821" s="28"/>
      <c r="D4821" s="2"/>
      <c r="E4821" s="5"/>
      <c r="F4821" s="5"/>
      <c r="G4821" s="53">
        <f t="shared" si="148"/>
        <v>0</v>
      </c>
      <c r="H4821" s="48" t="e">
        <f t="shared" si="149"/>
        <v>#DIV/0!</v>
      </c>
      <c r="K4821" s="5"/>
    </row>
    <row r="4822" spans="3:11" x14ac:dyDescent="0.45">
      <c r="C4822" s="28"/>
      <c r="D4822" s="2"/>
      <c r="E4822" s="5"/>
      <c r="F4822" s="5"/>
      <c r="G4822" s="53">
        <f t="shared" si="148"/>
        <v>0</v>
      </c>
      <c r="H4822" s="48" t="e">
        <f t="shared" si="149"/>
        <v>#DIV/0!</v>
      </c>
      <c r="K4822" s="5"/>
    </row>
    <row r="4823" spans="3:11" x14ac:dyDescent="0.45">
      <c r="C4823" s="28"/>
      <c r="D4823" s="2"/>
      <c r="E4823" s="5"/>
      <c r="F4823" s="5"/>
      <c r="G4823" s="53">
        <f t="shared" si="148"/>
        <v>0</v>
      </c>
      <c r="H4823" s="48" t="e">
        <f t="shared" si="149"/>
        <v>#DIV/0!</v>
      </c>
      <c r="K4823" s="5"/>
    </row>
    <row r="4824" spans="3:11" x14ac:dyDescent="0.45">
      <c r="C4824" s="28"/>
      <c r="D4824" s="2"/>
      <c r="E4824" s="5"/>
      <c r="F4824" s="5"/>
      <c r="G4824" s="53">
        <f t="shared" si="148"/>
        <v>0</v>
      </c>
      <c r="H4824" s="48" t="e">
        <f t="shared" si="149"/>
        <v>#DIV/0!</v>
      </c>
      <c r="K4824" s="5"/>
    </row>
    <row r="4825" spans="3:11" x14ac:dyDescent="0.45">
      <c r="C4825" s="28"/>
      <c r="D4825" s="2"/>
      <c r="E4825" s="5"/>
      <c r="F4825" s="5"/>
      <c r="G4825" s="53">
        <f t="shared" si="148"/>
        <v>0</v>
      </c>
      <c r="H4825" s="48" t="e">
        <f t="shared" si="149"/>
        <v>#DIV/0!</v>
      </c>
      <c r="K4825" s="5"/>
    </row>
    <row r="4826" spans="3:11" x14ac:dyDescent="0.45">
      <c r="C4826" s="28"/>
      <c r="D4826" s="2"/>
      <c r="E4826" s="5"/>
      <c r="F4826" s="5"/>
      <c r="G4826" s="53">
        <f t="shared" si="148"/>
        <v>0</v>
      </c>
      <c r="H4826" s="48" t="e">
        <f t="shared" si="149"/>
        <v>#DIV/0!</v>
      </c>
      <c r="K4826" s="5"/>
    </row>
    <row r="4827" spans="3:11" x14ac:dyDescent="0.45">
      <c r="C4827" s="28"/>
      <c r="D4827" s="2"/>
      <c r="E4827" s="5"/>
      <c r="F4827" s="5"/>
      <c r="G4827" s="53">
        <f t="shared" si="148"/>
        <v>0</v>
      </c>
      <c r="H4827" s="48" t="e">
        <f t="shared" si="149"/>
        <v>#DIV/0!</v>
      </c>
      <c r="K4827" s="5"/>
    </row>
    <row r="4828" spans="3:11" x14ac:dyDescent="0.45">
      <c r="C4828" s="28"/>
      <c r="D4828" s="2"/>
      <c r="E4828" s="5"/>
      <c r="F4828" s="5"/>
      <c r="G4828" s="53">
        <f t="shared" si="148"/>
        <v>0</v>
      </c>
      <c r="H4828" s="48" t="e">
        <f t="shared" si="149"/>
        <v>#DIV/0!</v>
      </c>
      <c r="K4828" s="5"/>
    </row>
    <row r="4829" spans="3:11" x14ac:dyDescent="0.45">
      <c r="C4829" s="28"/>
      <c r="D4829" s="2"/>
      <c r="E4829" s="5"/>
      <c r="F4829" s="5"/>
      <c r="G4829" s="53">
        <f t="shared" si="148"/>
        <v>0</v>
      </c>
      <c r="H4829" s="48" t="e">
        <f t="shared" si="149"/>
        <v>#DIV/0!</v>
      </c>
      <c r="K4829" s="5"/>
    </row>
    <row r="4830" spans="3:11" x14ac:dyDescent="0.45">
      <c r="C4830" s="28"/>
      <c r="D4830" s="2"/>
      <c r="E4830" s="5"/>
      <c r="F4830" s="5"/>
      <c r="G4830" s="53">
        <f t="shared" si="148"/>
        <v>0</v>
      </c>
      <c r="H4830" s="48" t="e">
        <f t="shared" si="149"/>
        <v>#DIV/0!</v>
      </c>
      <c r="K4830" s="5"/>
    </row>
    <row r="4831" spans="3:11" x14ac:dyDescent="0.45">
      <c r="C4831" s="28"/>
      <c r="D4831" s="2"/>
      <c r="E4831" s="5"/>
      <c r="F4831" s="5"/>
      <c r="G4831" s="53">
        <f t="shared" si="148"/>
        <v>0</v>
      </c>
      <c r="H4831" s="48" t="e">
        <f t="shared" si="149"/>
        <v>#DIV/0!</v>
      </c>
      <c r="K4831" s="5"/>
    </row>
    <row r="4832" spans="3:11" x14ac:dyDescent="0.45">
      <c r="C4832" s="28"/>
      <c r="D4832" s="2"/>
      <c r="E4832" s="5"/>
      <c r="F4832" s="5"/>
      <c r="G4832" s="53">
        <f t="shared" si="148"/>
        <v>0</v>
      </c>
      <c r="H4832" s="48" t="e">
        <f t="shared" si="149"/>
        <v>#DIV/0!</v>
      </c>
      <c r="K4832" s="5"/>
    </row>
    <row r="4833" spans="3:11" x14ac:dyDescent="0.45">
      <c r="C4833" s="28"/>
      <c r="D4833" s="2"/>
      <c r="E4833" s="5"/>
      <c r="F4833" s="5"/>
      <c r="G4833" s="53">
        <f t="shared" si="148"/>
        <v>0</v>
      </c>
      <c r="H4833" s="48" t="e">
        <f t="shared" si="149"/>
        <v>#DIV/0!</v>
      </c>
      <c r="K4833" s="5"/>
    </row>
    <row r="4834" spans="3:11" x14ac:dyDescent="0.45">
      <c r="C4834" s="28"/>
      <c r="D4834" s="2"/>
      <c r="E4834" s="5"/>
      <c r="F4834" s="5"/>
      <c r="G4834" s="53">
        <f t="shared" si="148"/>
        <v>0</v>
      </c>
      <c r="H4834" s="48" t="e">
        <f t="shared" si="149"/>
        <v>#DIV/0!</v>
      </c>
      <c r="K4834" s="5"/>
    </row>
    <row r="4835" spans="3:11" x14ac:dyDescent="0.45">
      <c r="C4835" s="28"/>
      <c r="D4835" s="2"/>
      <c r="E4835" s="5"/>
      <c r="F4835" s="5"/>
      <c r="G4835" s="53">
        <f t="shared" si="148"/>
        <v>0</v>
      </c>
      <c r="H4835" s="48" t="e">
        <f t="shared" si="149"/>
        <v>#DIV/0!</v>
      </c>
      <c r="K4835" s="5"/>
    </row>
    <row r="4836" spans="3:11" x14ac:dyDescent="0.45">
      <c r="C4836" s="28"/>
      <c r="D4836" s="2"/>
      <c r="E4836" s="5"/>
      <c r="F4836" s="5"/>
      <c r="G4836" s="53">
        <f t="shared" si="148"/>
        <v>0</v>
      </c>
      <c r="H4836" s="48" t="e">
        <f t="shared" si="149"/>
        <v>#DIV/0!</v>
      </c>
      <c r="K4836" s="5"/>
    </row>
    <row r="4837" spans="3:11" x14ac:dyDescent="0.45">
      <c r="C4837" s="28"/>
      <c r="D4837" s="2"/>
      <c r="E4837" s="5"/>
      <c r="F4837" s="5"/>
      <c r="G4837" s="53">
        <f t="shared" si="148"/>
        <v>0</v>
      </c>
      <c r="H4837" s="48" t="e">
        <f t="shared" si="149"/>
        <v>#DIV/0!</v>
      </c>
      <c r="K4837" s="5"/>
    </row>
    <row r="4838" spans="3:11" x14ac:dyDescent="0.45">
      <c r="C4838" s="28"/>
      <c r="D4838" s="2"/>
      <c r="E4838" s="5"/>
      <c r="F4838" s="5"/>
      <c r="G4838" s="53">
        <f t="shared" si="148"/>
        <v>0</v>
      </c>
      <c r="H4838" s="48" t="e">
        <f t="shared" si="149"/>
        <v>#DIV/0!</v>
      </c>
      <c r="K4838" s="5"/>
    </row>
    <row r="4839" spans="3:11" x14ac:dyDescent="0.45">
      <c r="C4839" s="28"/>
      <c r="D4839" s="2"/>
      <c r="E4839" s="5"/>
      <c r="F4839" s="5"/>
      <c r="G4839" s="53">
        <f t="shared" ref="G4839:G4902" si="150">E4839-F4839</f>
        <v>0</v>
      </c>
      <c r="H4839" s="48" t="e">
        <f t="shared" ref="H4839:H4902" si="151">G4839/E4839</f>
        <v>#DIV/0!</v>
      </c>
      <c r="K4839" s="5"/>
    </row>
    <row r="4840" spans="3:11" x14ac:dyDescent="0.45">
      <c r="C4840" s="28"/>
      <c r="D4840" s="2"/>
      <c r="E4840" s="5"/>
      <c r="F4840" s="5"/>
      <c r="G4840" s="53">
        <f t="shared" si="150"/>
        <v>0</v>
      </c>
      <c r="H4840" s="48" t="e">
        <f t="shared" si="151"/>
        <v>#DIV/0!</v>
      </c>
      <c r="K4840" s="5"/>
    </row>
    <row r="4841" spans="3:11" x14ac:dyDescent="0.45">
      <c r="C4841" s="28"/>
      <c r="D4841" s="2"/>
      <c r="E4841" s="5"/>
      <c r="F4841" s="5"/>
      <c r="G4841" s="53">
        <f t="shared" si="150"/>
        <v>0</v>
      </c>
      <c r="H4841" s="48" t="e">
        <f t="shared" si="151"/>
        <v>#DIV/0!</v>
      </c>
      <c r="K4841" s="5"/>
    </row>
    <row r="4842" spans="3:11" x14ac:dyDescent="0.45">
      <c r="C4842" s="28"/>
      <c r="D4842" s="2"/>
      <c r="E4842" s="5"/>
      <c r="F4842" s="5"/>
      <c r="G4842" s="53">
        <f t="shared" si="150"/>
        <v>0</v>
      </c>
      <c r="H4842" s="48" t="e">
        <f t="shared" si="151"/>
        <v>#DIV/0!</v>
      </c>
      <c r="K4842" s="5"/>
    </row>
    <row r="4843" spans="3:11" x14ac:dyDescent="0.45">
      <c r="C4843" s="28"/>
      <c r="D4843" s="2"/>
      <c r="E4843" s="5"/>
      <c r="F4843" s="5"/>
      <c r="G4843" s="53">
        <f t="shared" si="150"/>
        <v>0</v>
      </c>
      <c r="H4843" s="48" t="e">
        <f t="shared" si="151"/>
        <v>#DIV/0!</v>
      </c>
      <c r="K4843" s="5"/>
    </row>
    <row r="4844" spans="3:11" x14ac:dyDescent="0.45">
      <c r="C4844" s="28"/>
      <c r="D4844" s="2"/>
      <c r="E4844" s="5"/>
      <c r="F4844" s="5"/>
      <c r="G4844" s="53">
        <f t="shared" si="150"/>
        <v>0</v>
      </c>
      <c r="H4844" s="48" t="e">
        <f t="shared" si="151"/>
        <v>#DIV/0!</v>
      </c>
      <c r="K4844" s="5"/>
    </row>
    <row r="4845" spans="3:11" x14ac:dyDescent="0.45">
      <c r="C4845" s="28"/>
      <c r="D4845" s="2"/>
      <c r="E4845" s="5"/>
      <c r="F4845" s="5"/>
      <c r="G4845" s="53">
        <f t="shared" si="150"/>
        <v>0</v>
      </c>
      <c r="H4845" s="48" t="e">
        <f t="shared" si="151"/>
        <v>#DIV/0!</v>
      </c>
      <c r="K4845" s="5"/>
    </row>
    <row r="4846" spans="3:11" x14ac:dyDescent="0.45">
      <c r="C4846" s="28"/>
      <c r="D4846" s="2"/>
      <c r="E4846" s="5"/>
      <c r="F4846" s="5"/>
      <c r="G4846" s="53">
        <f t="shared" si="150"/>
        <v>0</v>
      </c>
      <c r="H4846" s="48" t="e">
        <f t="shared" si="151"/>
        <v>#DIV/0!</v>
      </c>
      <c r="K4846" s="5"/>
    </row>
    <row r="4847" spans="3:11" x14ac:dyDescent="0.45">
      <c r="C4847" s="28"/>
      <c r="D4847" s="2"/>
      <c r="E4847" s="5"/>
      <c r="F4847" s="5"/>
      <c r="G4847" s="53">
        <f t="shared" si="150"/>
        <v>0</v>
      </c>
      <c r="H4847" s="48" t="e">
        <f t="shared" si="151"/>
        <v>#DIV/0!</v>
      </c>
      <c r="K4847" s="5"/>
    </row>
    <row r="4848" spans="3:11" x14ac:dyDescent="0.45">
      <c r="C4848" s="28"/>
      <c r="D4848" s="2"/>
      <c r="E4848" s="5"/>
      <c r="F4848" s="5"/>
      <c r="G4848" s="53">
        <f t="shared" si="150"/>
        <v>0</v>
      </c>
      <c r="H4848" s="48" t="e">
        <f t="shared" si="151"/>
        <v>#DIV/0!</v>
      </c>
      <c r="K4848" s="5"/>
    </row>
    <row r="4849" spans="3:11" x14ac:dyDescent="0.45">
      <c r="C4849" s="28"/>
      <c r="D4849" s="2"/>
      <c r="E4849" s="5"/>
      <c r="F4849" s="5"/>
      <c r="G4849" s="53">
        <f t="shared" si="150"/>
        <v>0</v>
      </c>
      <c r="H4849" s="48" t="e">
        <f t="shared" si="151"/>
        <v>#DIV/0!</v>
      </c>
      <c r="K4849" s="5"/>
    </row>
    <row r="4850" spans="3:11" x14ac:dyDescent="0.45">
      <c r="C4850" s="28"/>
      <c r="D4850" s="2"/>
      <c r="E4850" s="5"/>
      <c r="F4850" s="5"/>
      <c r="G4850" s="53">
        <f t="shared" si="150"/>
        <v>0</v>
      </c>
      <c r="H4850" s="48" t="e">
        <f t="shared" si="151"/>
        <v>#DIV/0!</v>
      </c>
      <c r="K4850" s="5"/>
    </row>
    <row r="4851" spans="3:11" x14ac:dyDescent="0.45">
      <c r="C4851" s="28"/>
      <c r="D4851" s="2"/>
      <c r="E4851" s="5"/>
      <c r="F4851" s="5"/>
      <c r="G4851" s="53">
        <f t="shared" si="150"/>
        <v>0</v>
      </c>
      <c r="H4851" s="48" t="e">
        <f t="shared" si="151"/>
        <v>#DIV/0!</v>
      </c>
      <c r="K4851" s="5"/>
    </row>
    <row r="4852" spans="3:11" x14ac:dyDescent="0.45">
      <c r="C4852" s="28"/>
      <c r="D4852" s="2"/>
      <c r="E4852" s="5"/>
      <c r="F4852" s="5"/>
      <c r="G4852" s="53">
        <f t="shared" si="150"/>
        <v>0</v>
      </c>
      <c r="H4852" s="48" t="e">
        <f t="shared" si="151"/>
        <v>#DIV/0!</v>
      </c>
      <c r="K4852" s="5"/>
    </row>
    <row r="4853" spans="3:11" x14ac:dyDescent="0.45">
      <c r="C4853" s="28"/>
      <c r="D4853" s="2"/>
      <c r="E4853" s="5"/>
      <c r="F4853" s="5"/>
      <c r="G4853" s="53">
        <f t="shared" si="150"/>
        <v>0</v>
      </c>
      <c r="H4853" s="48" t="e">
        <f t="shared" si="151"/>
        <v>#DIV/0!</v>
      </c>
      <c r="K4853" s="5"/>
    </row>
    <row r="4854" spans="3:11" x14ac:dyDescent="0.45">
      <c r="C4854" s="28"/>
      <c r="D4854" s="2"/>
      <c r="E4854" s="5"/>
      <c r="F4854" s="5"/>
      <c r="G4854" s="53">
        <f t="shared" si="150"/>
        <v>0</v>
      </c>
      <c r="H4854" s="48" t="e">
        <f t="shared" si="151"/>
        <v>#DIV/0!</v>
      </c>
      <c r="K4854" s="5"/>
    </row>
    <row r="4855" spans="3:11" x14ac:dyDescent="0.45">
      <c r="C4855" s="28"/>
      <c r="D4855" s="2"/>
      <c r="E4855" s="5"/>
      <c r="F4855" s="5"/>
      <c r="G4855" s="53">
        <f t="shared" si="150"/>
        <v>0</v>
      </c>
      <c r="H4855" s="48" t="e">
        <f t="shared" si="151"/>
        <v>#DIV/0!</v>
      </c>
      <c r="K4855" s="5"/>
    </row>
    <row r="4856" spans="3:11" x14ac:dyDescent="0.45">
      <c r="C4856" s="28"/>
      <c r="D4856" s="2"/>
      <c r="E4856" s="5"/>
      <c r="F4856" s="5"/>
      <c r="G4856" s="53">
        <f t="shared" si="150"/>
        <v>0</v>
      </c>
      <c r="H4856" s="48" t="e">
        <f t="shared" si="151"/>
        <v>#DIV/0!</v>
      </c>
      <c r="K4856" s="5"/>
    </row>
    <row r="4857" spans="3:11" x14ac:dyDescent="0.45">
      <c r="C4857" s="28"/>
      <c r="D4857" s="2"/>
      <c r="E4857" s="5"/>
      <c r="F4857" s="5"/>
      <c r="G4857" s="53">
        <f t="shared" si="150"/>
        <v>0</v>
      </c>
      <c r="H4857" s="48" t="e">
        <f t="shared" si="151"/>
        <v>#DIV/0!</v>
      </c>
      <c r="K4857" s="5"/>
    </row>
    <row r="4858" spans="3:11" x14ac:dyDescent="0.45">
      <c r="C4858" s="28"/>
      <c r="D4858" s="2"/>
      <c r="E4858" s="5"/>
      <c r="F4858" s="5"/>
      <c r="G4858" s="53">
        <f t="shared" si="150"/>
        <v>0</v>
      </c>
      <c r="H4858" s="48" t="e">
        <f t="shared" si="151"/>
        <v>#DIV/0!</v>
      </c>
      <c r="K4858" s="5"/>
    </row>
    <row r="4859" spans="3:11" x14ac:dyDescent="0.45">
      <c r="C4859" s="28"/>
      <c r="D4859" s="2"/>
      <c r="E4859" s="5"/>
      <c r="F4859" s="5"/>
      <c r="G4859" s="53">
        <f t="shared" si="150"/>
        <v>0</v>
      </c>
      <c r="H4859" s="48" t="e">
        <f t="shared" si="151"/>
        <v>#DIV/0!</v>
      </c>
      <c r="K4859" s="5"/>
    </row>
    <row r="4860" spans="3:11" x14ac:dyDescent="0.45">
      <c r="C4860" s="28"/>
      <c r="D4860" s="2"/>
      <c r="E4860" s="5"/>
      <c r="F4860" s="5"/>
      <c r="G4860" s="53">
        <f t="shared" si="150"/>
        <v>0</v>
      </c>
      <c r="H4860" s="48" t="e">
        <f t="shared" si="151"/>
        <v>#DIV/0!</v>
      </c>
      <c r="K4860" s="5"/>
    </row>
    <row r="4861" spans="3:11" x14ac:dyDescent="0.45">
      <c r="C4861" s="28"/>
      <c r="D4861" s="2"/>
      <c r="E4861" s="5"/>
      <c r="F4861" s="5"/>
      <c r="G4861" s="53">
        <f t="shared" si="150"/>
        <v>0</v>
      </c>
      <c r="H4861" s="48" t="e">
        <f t="shared" si="151"/>
        <v>#DIV/0!</v>
      </c>
      <c r="K4861" s="5"/>
    </row>
    <row r="4862" spans="3:11" x14ac:dyDescent="0.45">
      <c r="C4862" s="28"/>
      <c r="D4862" s="2"/>
      <c r="E4862" s="5"/>
      <c r="F4862" s="5"/>
      <c r="G4862" s="53">
        <f t="shared" si="150"/>
        <v>0</v>
      </c>
      <c r="H4862" s="48" t="e">
        <f t="shared" si="151"/>
        <v>#DIV/0!</v>
      </c>
      <c r="K4862" s="5"/>
    </row>
    <row r="4863" spans="3:11" x14ac:dyDescent="0.45">
      <c r="C4863" s="28"/>
      <c r="D4863" s="2"/>
      <c r="E4863" s="5"/>
      <c r="F4863" s="5"/>
      <c r="G4863" s="53">
        <f t="shared" si="150"/>
        <v>0</v>
      </c>
      <c r="H4863" s="48" t="e">
        <f t="shared" si="151"/>
        <v>#DIV/0!</v>
      </c>
      <c r="K4863" s="5"/>
    </row>
    <row r="4864" spans="3:11" x14ac:dyDescent="0.45">
      <c r="C4864" s="28"/>
      <c r="D4864" s="2"/>
      <c r="E4864" s="5"/>
      <c r="F4864" s="5"/>
      <c r="G4864" s="53">
        <f t="shared" si="150"/>
        <v>0</v>
      </c>
      <c r="H4864" s="48" t="e">
        <f t="shared" si="151"/>
        <v>#DIV/0!</v>
      </c>
      <c r="K4864" s="5"/>
    </row>
    <row r="4865" spans="3:11" x14ac:dyDescent="0.45">
      <c r="C4865" s="28"/>
      <c r="D4865" s="2"/>
      <c r="E4865" s="5"/>
      <c r="F4865" s="5"/>
      <c r="G4865" s="53">
        <f t="shared" si="150"/>
        <v>0</v>
      </c>
      <c r="H4865" s="48" t="e">
        <f t="shared" si="151"/>
        <v>#DIV/0!</v>
      </c>
      <c r="K4865" s="5"/>
    </row>
    <row r="4866" spans="3:11" x14ac:dyDescent="0.45">
      <c r="C4866" s="28"/>
      <c r="D4866" s="2"/>
      <c r="E4866" s="5"/>
      <c r="F4866" s="5"/>
      <c r="G4866" s="53">
        <f t="shared" si="150"/>
        <v>0</v>
      </c>
      <c r="H4866" s="48" t="e">
        <f t="shared" si="151"/>
        <v>#DIV/0!</v>
      </c>
      <c r="K4866" s="5"/>
    </row>
    <row r="4867" spans="3:11" x14ac:dyDescent="0.45">
      <c r="C4867" s="28"/>
      <c r="D4867" s="2"/>
      <c r="E4867" s="5"/>
      <c r="F4867" s="5"/>
      <c r="G4867" s="53">
        <f t="shared" si="150"/>
        <v>0</v>
      </c>
      <c r="H4867" s="48" t="e">
        <f t="shared" si="151"/>
        <v>#DIV/0!</v>
      </c>
      <c r="K4867" s="5"/>
    </row>
    <row r="4868" spans="3:11" x14ac:dyDescent="0.45">
      <c r="C4868" s="28"/>
      <c r="D4868" s="2"/>
      <c r="E4868" s="5"/>
      <c r="F4868" s="5"/>
      <c r="G4868" s="53">
        <f t="shared" si="150"/>
        <v>0</v>
      </c>
      <c r="H4868" s="48" t="e">
        <f t="shared" si="151"/>
        <v>#DIV/0!</v>
      </c>
      <c r="K4868" s="5"/>
    </row>
    <row r="4869" spans="3:11" x14ac:dyDescent="0.45">
      <c r="C4869" s="28"/>
      <c r="D4869" s="2"/>
      <c r="E4869" s="5"/>
      <c r="F4869" s="5"/>
      <c r="G4869" s="53">
        <f t="shared" si="150"/>
        <v>0</v>
      </c>
      <c r="H4869" s="48" t="e">
        <f t="shared" si="151"/>
        <v>#DIV/0!</v>
      </c>
      <c r="K4869" s="5"/>
    </row>
    <row r="4870" spans="3:11" x14ac:dyDescent="0.45">
      <c r="C4870" s="28"/>
      <c r="D4870" s="2"/>
      <c r="E4870" s="5"/>
      <c r="F4870" s="5"/>
      <c r="G4870" s="53">
        <f t="shared" si="150"/>
        <v>0</v>
      </c>
      <c r="H4870" s="48" t="e">
        <f t="shared" si="151"/>
        <v>#DIV/0!</v>
      </c>
      <c r="K4870" s="5"/>
    </row>
    <row r="4871" spans="3:11" x14ac:dyDescent="0.45">
      <c r="C4871" s="28"/>
      <c r="D4871" s="2"/>
      <c r="E4871" s="5"/>
      <c r="F4871" s="5"/>
      <c r="G4871" s="53">
        <f t="shared" si="150"/>
        <v>0</v>
      </c>
      <c r="H4871" s="48" t="e">
        <f t="shared" si="151"/>
        <v>#DIV/0!</v>
      </c>
      <c r="K4871" s="5"/>
    </row>
    <row r="4872" spans="3:11" x14ac:dyDescent="0.45">
      <c r="C4872" s="28"/>
      <c r="D4872" s="2"/>
      <c r="E4872" s="5"/>
      <c r="F4872" s="5"/>
      <c r="G4872" s="53">
        <f t="shared" si="150"/>
        <v>0</v>
      </c>
      <c r="H4872" s="48" t="e">
        <f t="shared" si="151"/>
        <v>#DIV/0!</v>
      </c>
      <c r="K4872" s="5"/>
    </row>
    <row r="4873" spans="3:11" x14ac:dyDescent="0.45">
      <c r="C4873" s="28"/>
      <c r="D4873" s="2"/>
      <c r="E4873" s="5"/>
      <c r="F4873" s="5"/>
      <c r="G4873" s="53">
        <f t="shared" si="150"/>
        <v>0</v>
      </c>
      <c r="H4873" s="48" t="e">
        <f t="shared" si="151"/>
        <v>#DIV/0!</v>
      </c>
      <c r="K4873" s="5"/>
    </row>
    <row r="4874" spans="3:11" x14ac:dyDescent="0.45">
      <c r="C4874" s="28"/>
      <c r="D4874" s="2"/>
      <c r="E4874" s="5"/>
      <c r="F4874" s="5"/>
      <c r="G4874" s="53">
        <f t="shared" si="150"/>
        <v>0</v>
      </c>
      <c r="H4874" s="48" t="e">
        <f t="shared" si="151"/>
        <v>#DIV/0!</v>
      </c>
      <c r="K4874" s="5"/>
    </row>
    <row r="4875" spans="3:11" x14ac:dyDescent="0.45">
      <c r="C4875" s="28"/>
      <c r="D4875" s="2"/>
      <c r="E4875" s="5"/>
      <c r="F4875" s="5"/>
      <c r="G4875" s="53">
        <f t="shared" si="150"/>
        <v>0</v>
      </c>
      <c r="H4875" s="48" t="e">
        <f t="shared" si="151"/>
        <v>#DIV/0!</v>
      </c>
      <c r="K4875" s="5"/>
    </row>
    <row r="4876" spans="3:11" x14ac:dyDescent="0.45">
      <c r="C4876" s="28"/>
      <c r="D4876" s="2"/>
      <c r="E4876" s="5"/>
      <c r="F4876" s="5"/>
      <c r="G4876" s="53">
        <f t="shared" si="150"/>
        <v>0</v>
      </c>
      <c r="H4876" s="48" t="e">
        <f t="shared" si="151"/>
        <v>#DIV/0!</v>
      </c>
      <c r="K4876" s="5"/>
    </row>
    <row r="4877" spans="3:11" x14ac:dyDescent="0.45">
      <c r="C4877" s="28"/>
      <c r="D4877" s="2"/>
      <c r="E4877" s="5"/>
      <c r="F4877" s="5"/>
      <c r="G4877" s="53">
        <f t="shared" si="150"/>
        <v>0</v>
      </c>
      <c r="H4877" s="48" t="e">
        <f t="shared" si="151"/>
        <v>#DIV/0!</v>
      </c>
      <c r="K4877" s="5"/>
    </row>
    <row r="4878" spans="3:11" x14ac:dyDescent="0.45">
      <c r="C4878" s="28"/>
      <c r="D4878" s="2"/>
      <c r="E4878" s="5"/>
      <c r="F4878" s="5"/>
      <c r="G4878" s="53">
        <f t="shared" si="150"/>
        <v>0</v>
      </c>
      <c r="H4878" s="48" t="e">
        <f t="shared" si="151"/>
        <v>#DIV/0!</v>
      </c>
      <c r="K4878" s="5"/>
    </row>
    <row r="4879" spans="3:11" x14ac:dyDescent="0.45">
      <c r="C4879" s="28"/>
      <c r="D4879" s="2"/>
      <c r="E4879" s="5"/>
      <c r="F4879" s="5"/>
      <c r="G4879" s="53">
        <f t="shared" si="150"/>
        <v>0</v>
      </c>
      <c r="H4879" s="48" t="e">
        <f t="shared" si="151"/>
        <v>#DIV/0!</v>
      </c>
      <c r="K4879" s="5"/>
    </row>
    <row r="4880" spans="3:11" x14ac:dyDescent="0.45">
      <c r="C4880" s="28"/>
      <c r="D4880" s="2"/>
      <c r="E4880" s="5"/>
      <c r="F4880" s="5"/>
      <c r="G4880" s="53">
        <f t="shared" si="150"/>
        <v>0</v>
      </c>
      <c r="H4880" s="48" t="e">
        <f t="shared" si="151"/>
        <v>#DIV/0!</v>
      </c>
      <c r="K4880" s="5"/>
    </row>
    <row r="4881" spans="3:11" x14ac:dyDescent="0.45">
      <c r="C4881" s="28"/>
      <c r="D4881" s="2"/>
      <c r="E4881" s="5"/>
      <c r="F4881" s="5"/>
      <c r="G4881" s="53">
        <f t="shared" si="150"/>
        <v>0</v>
      </c>
      <c r="H4881" s="48" t="e">
        <f t="shared" si="151"/>
        <v>#DIV/0!</v>
      </c>
      <c r="K4881" s="5"/>
    </row>
    <row r="4882" spans="3:11" x14ac:dyDescent="0.45">
      <c r="C4882" s="28"/>
      <c r="D4882" s="2"/>
      <c r="E4882" s="5"/>
      <c r="F4882" s="5"/>
      <c r="G4882" s="53">
        <f t="shared" si="150"/>
        <v>0</v>
      </c>
      <c r="H4882" s="48" t="e">
        <f t="shared" si="151"/>
        <v>#DIV/0!</v>
      </c>
      <c r="K4882" s="5"/>
    </row>
    <row r="4883" spans="3:11" x14ac:dyDescent="0.45">
      <c r="C4883" s="28"/>
      <c r="D4883" s="2"/>
      <c r="E4883" s="5"/>
      <c r="F4883" s="5"/>
      <c r="G4883" s="53">
        <f t="shared" si="150"/>
        <v>0</v>
      </c>
      <c r="H4883" s="48" t="e">
        <f t="shared" si="151"/>
        <v>#DIV/0!</v>
      </c>
      <c r="K4883" s="5"/>
    </row>
    <row r="4884" spans="3:11" x14ac:dyDescent="0.45">
      <c r="C4884" s="28"/>
      <c r="D4884" s="2"/>
      <c r="E4884" s="5"/>
      <c r="F4884" s="5"/>
      <c r="G4884" s="53">
        <f t="shared" si="150"/>
        <v>0</v>
      </c>
      <c r="H4884" s="48" t="e">
        <f t="shared" si="151"/>
        <v>#DIV/0!</v>
      </c>
      <c r="K4884" s="5"/>
    </row>
    <row r="4885" spans="3:11" x14ac:dyDescent="0.45">
      <c r="C4885" s="28"/>
      <c r="D4885" s="2"/>
      <c r="E4885" s="5"/>
      <c r="F4885" s="5"/>
      <c r="G4885" s="53">
        <f t="shared" si="150"/>
        <v>0</v>
      </c>
      <c r="H4885" s="48" t="e">
        <f t="shared" si="151"/>
        <v>#DIV/0!</v>
      </c>
      <c r="K4885" s="5"/>
    </row>
    <row r="4886" spans="3:11" x14ac:dyDescent="0.45">
      <c r="C4886" s="28"/>
      <c r="D4886" s="2"/>
      <c r="E4886" s="5"/>
      <c r="F4886" s="5"/>
      <c r="G4886" s="53">
        <f t="shared" si="150"/>
        <v>0</v>
      </c>
      <c r="H4886" s="48" t="e">
        <f t="shared" si="151"/>
        <v>#DIV/0!</v>
      </c>
      <c r="K4886" s="5"/>
    </row>
    <row r="4887" spans="3:11" x14ac:dyDescent="0.45">
      <c r="C4887" s="28"/>
      <c r="D4887" s="2"/>
      <c r="E4887" s="5"/>
      <c r="F4887" s="5"/>
      <c r="G4887" s="53">
        <f t="shared" si="150"/>
        <v>0</v>
      </c>
      <c r="H4887" s="48" t="e">
        <f t="shared" si="151"/>
        <v>#DIV/0!</v>
      </c>
      <c r="K4887" s="5"/>
    </row>
    <row r="4888" spans="3:11" x14ac:dyDescent="0.45">
      <c r="C4888" s="28"/>
      <c r="D4888" s="2"/>
      <c r="E4888" s="5"/>
      <c r="F4888" s="5"/>
      <c r="G4888" s="53">
        <f t="shared" si="150"/>
        <v>0</v>
      </c>
      <c r="H4888" s="48" t="e">
        <f t="shared" si="151"/>
        <v>#DIV/0!</v>
      </c>
      <c r="K4888" s="5"/>
    </row>
    <row r="4889" spans="3:11" x14ac:dyDescent="0.45">
      <c r="C4889" s="28"/>
      <c r="D4889" s="2"/>
      <c r="E4889" s="5"/>
      <c r="F4889" s="5"/>
      <c r="G4889" s="53">
        <f t="shared" si="150"/>
        <v>0</v>
      </c>
      <c r="H4889" s="48" t="e">
        <f t="shared" si="151"/>
        <v>#DIV/0!</v>
      </c>
      <c r="K4889" s="5"/>
    </row>
    <row r="4890" spans="3:11" x14ac:dyDescent="0.45">
      <c r="C4890" s="28"/>
      <c r="D4890" s="2"/>
      <c r="E4890" s="5"/>
      <c r="F4890" s="5"/>
      <c r="G4890" s="53">
        <f t="shared" si="150"/>
        <v>0</v>
      </c>
      <c r="H4890" s="48" t="e">
        <f t="shared" si="151"/>
        <v>#DIV/0!</v>
      </c>
      <c r="K4890" s="5"/>
    </row>
    <row r="4891" spans="3:11" x14ac:dyDescent="0.45">
      <c r="C4891" s="28"/>
      <c r="D4891" s="2"/>
      <c r="E4891" s="5"/>
      <c r="F4891" s="5"/>
      <c r="G4891" s="53">
        <f t="shared" si="150"/>
        <v>0</v>
      </c>
      <c r="H4891" s="48" t="e">
        <f t="shared" si="151"/>
        <v>#DIV/0!</v>
      </c>
      <c r="K4891" s="5"/>
    </row>
    <row r="4892" spans="3:11" x14ac:dyDescent="0.45">
      <c r="C4892" s="28"/>
      <c r="D4892" s="2"/>
      <c r="E4892" s="5"/>
      <c r="F4892" s="5"/>
      <c r="G4892" s="53">
        <f t="shared" si="150"/>
        <v>0</v>
      </c>
      <c r="H4892" s="48" t="e">
        <f t="shared" si="151"/>
        <v>#DIV/0!</v>
      </c>
      <c r="K4892" s="5"/>
    </row>
    <row r="4893" spans="3:11" x14ac:dyDescent="0.45">
      <c r="C4893" s="28"/>
      <c r="D4893" s="2"/>
      <c r="E4893" s="5"/>
      <c r="F4893" s="5"/>
      <c r="G4893" s="53">
        <f t="shared" si="150"/>
        <v>0</v>
      </c>
      <c r="H4893" s="48" t="e">
        <f t="shared" si="151"/>
        <v>#DIV/0!</v>
      </c>
      <c r="K4893" s="5"/>
    </row>
    <row r="4894" spans="3:11" x14ac:dyDescent="0.45">
      <c r="C4894" s="28"/>
      <c r="D4894" s="2"/>
      <c r="E4894" s="5"/>
      <c r="F4894" s="5"/>
      <c r="G4894" s="53">
        <f t="shared" si="150"/>
        <v>0</v>
      </c>
      <c r="H4894" s="48" t="e">
        <f t="shared" si="151"/>
        <v>#DIV/0!</v>
      </c>
      <c r="K4894" s="5"/>
    </row>
    <row r="4895" spans="3:11" x14ac:dyDescent="0.45">
      <c r="C4895" s="28"/>
      <c r="D4895" s="2"/>
      <c r="E4895" s="5"/>
      <c r="F4895" s="5"/>
      <c r="G4895" s="53">
        <f t="shared" si="150"/>
        <v>0</v>
      </c>
      <c r="H4895" s="48" t="e">
        <f t="shared" si="151"/>
        <v>#DIV/0!</v>
      </c>
      <c r="K4895" s="5"/>
    </row>
    <row r="4896" spans="3:11" x14ac:dyDescent="0.45">
      <c r="C4896" s="28"/>
      <c r="D4896" s="2"/>
      <c r="E4896" s="5"/>
      <c r="F4896" s="5"/>
      <c r="G4896" s="53">
        <f t="shared" si="150"/>
        <v>0</v>
      </c>
      <c r="H4896" s="48" t="e">
        <f t="shared" si="151"/>
        <v>#DIV/0!</v>
      </c>
      <c r="K4896" s="5"/>
    </row>
    <row r="4897" spans="3:11" x14ac:dyDescent="0.45">
      <c r="C4897" s="28"/>
      <c r="D4897" s="2"/>
      <c r="E4897" s="5"/>
      <c r="F4897" s="5"/>
      <c r="G4897" s="53">
        <f t="shared" si="150"/>
        <v>0</v>
      </c>
      <c r="H4897" s="48" t="e">
        <f t="shared" si="151"/>
        <v>#DIV/0!</v>
      </c>
      <c r="K4897" s="5"/>
    </row>
    <row r="4898" spans="3:11" x14ac:dyDescent="0.45">
      <c r="C4898" s="28"/>
      <c r="D4898" s="2"/>
      <c r="E4898" s="5"/>
      <c r="F4898" s="5"/>
      <c r="G4898" s="53">
        <f t="shared" si="150"/>
        <v>0</v>
      </c>
      <c r="H4898" s="48" t="e">
        <f t="shared" si="151"/>
        <v>#DIV/0!</v>
      </c>
      <c r="K4898" s="5"/>
    </row>
    <row r="4899" spans="3:11" x14ac:dyDescent="0.45">
      <c r="C4899" s="28"/>
      <c r="D4899" s="2"/>
      <c r="E4899" s="5"/>
      <c r="F4899" s="5"/>
      <c r="G4899" s="53">
        <f t="shared" si="150"/>
        <v>0</v>
      </c>
      <c r="H4899" s="48" t="e">
        <f t="shared" si="151"/>
        <v>#DIV/0!</v>
      </c>
      <c r="K4899" s="5"/>
    </row>
    <row r="4900" spans="3:11" x14ac:dyDescent="0.45">
      <c r="C4900" s="28"/>
      <c r="D4900" s="2"/>
      <c r="E4900" s="5"/>
      <c r="F4900" s="5"/>
      <c r="G4900" s="53">
        <f t="shared" si="150"/>
        <v>0</v>
      </c>
      <c r="H4900" s="48" t="e">
        <f t="shared" si="151"/>
        <v>#DIV/0!</v>
      </c>
      <c r="K4900" s="5"/>
    </row>
    <row r="4901" spans="3:11" x14ac:dyDescent="0.45">
      <c r="C4901" s="28"/>
      <c r="D4901" s="2"/>
      <c r="E4901" s="5"/>
      <c r="F4901" s="5"/>
      <c r="G4901" s="53">
        <f t="shared" si="150"/>
        <v>0</v>
      </c>
      <c r="H4901" s="48" t="e">
        <f t="shared" si="151"/>
        <v>#DIV/0!</v>
      </c>
      <c r="K4901" s="5"/>
    </row>
    <row r="4902" spans="3:11" x14ac:dyDescent="0.45">
      <c r="C4902" s="28"/>
      <c r="D4902" s="2"/>
      <c r="E4902" s="5"/>
      <c r="F4902" s="5"/>
      <c r="G4902" s="53">
        <f t="shared" si="150"/>
        <v>0</v>
      </c>
      <c r="H4902" s="48" t="e">
        <f t="shared" si="151"/>
        <v>#DIV/0!</v>
      </c>
      <c r="K4902" s="5"/>
    </row>
    <row r="4903" spans="3:11" x14ac:dyDescent="0.45">
      <c r="C4903" s="28"/>
      <c r="D4903" s="2"/>
      <c r="E4903" s="5"/>
      <c r="F4903" s="5"/>
      <c r="G4903" s="53">
        <f t="shared" ref="G4903:G4966" si="152">E4903-F4903</f>
        <v>0</v>
      </c>
      <c r="H4903" s="48" t="e">
        <f t="shared" ref="H4903:H4966" si="153">G4903/E4903</f>
        <v>#DIV/0!</v>
      </c>
      <c r="K4903" s="5"/>
    </row>
    <row r="4904" spans="3:11" x14ac:dyDescent="0.45">
      <c r="C4904" s="28"/>
      <c r="D4904" s="2"/>
      <c r="E4904" s="5"/>
      <c r="F4904" s="5"/>
      <c r="G4904" s="53">
        <f t="shared" si="152"/>
        <v>0</v>
      </c>
      <c r="H4904" s="48" t="e">
        <f t="shared" si="153"/>
        <v>#DIV/0!</v>
      </c>
      <c r="K4904" s="5"/>
    </row>
    <row r="4905" spans="3:11" x14ac:dyDescent="0.45">
      <c r="C4905" s="28"/>
      <c r="D4905" s="2"/>
      <c r="E4905" s="5"/>
      <c r="F4905" s="5"/>
      <c r="G4905" s="53">
        <f t="shared" si="152"/>
        <v>0</v>
      </c>
      <c r="H4905" s="48" t="e">
        <f t="shared" si="153"/>
        <v>#DIV/0!</v>
      </c>
      <c r="K4905" s="5"/>
    </row>
    <row r="4906" spans="3:11" x14ac:dyDescent="0.45">
      <c r="C4906" s="28"/>
      <c r="D4906" s="2"/>
      <c r="E4906" s="5"/>
      <c r="F4906" s="5"/>
      <c r="G4906" s="53">
        <f t="shared" si="152"/>
        <v>0</v>
      </c>
      <c r="H4906" s="48" t="e">
        <f t="shared" si="153"/>
        <v>#DIV/0!</v>
      </c>
      <c r="K4906" s="5"/>
    </row>
    <row r="4907" spans="3:11" x14ac:dyDescent="0.45">
      <c r="C4907" s="28"/>
      <c r="D4907" s="2"/>
      <c r="E4907" s="5"/>
      <c r="F4907" s="5"/>
      <c r="G4907" s="53">
        <f t="shared" si="152"/>
        <v>0</v>
      </c>
      <c r="H4907" s="48" t="e">
        <f t="shared" si="153"/>
        <v>#DIV/0!</v>
      </c>
      <c r="K4907" s="5"/>
    </row>
    <row r="4908" spans="3:11" x14ac:dyDescent="0.45">
      <c r="C4908" s="28"/>
      <c r="D4908" s="2"/>
      <c r="E4908" s="5"/>
      <c r="F4908" s="5"/>
      <c r="G4908" s="53">
        <f t="shared" si="152"/>
        <v>0</v>
      </c>
      <c r="H4908" s="48" t="e">
        <f t="shared" si="153"/>
        <v>#DIV/0!</v>
      </c>
      <c r="K4908" s="5"/>
    </row>
    <row r="4909" spans="3:11" x14ac:dyDescent="0.45">
      <c r="C4909" s="28"/>
      <c r="D4909" s="2"/>
      <c r="E4909" s="5"/>
      <c r="F4909" s="5"/>
      <c r="G4909" s="53">
        <f t="shared" si="152"/>
        <v>0</v>
      </c>
      <c r="H4909" s="48" t="e">
        <f t="shared" si="153"/>
        <v>#DIV/0!</v>
      </c>
      <c r="K4909" s="5"/>
    </row>
    <row r="4910" spans="3:11" x14ac:dyDescent="0.45">
      <c r="C4910" s="28"/>
      <c r="D4910" s="2"/>
      <c r="E4910" s="5"/>
      <c r="F4910" s="5"/>
      <c r="G4910" s="53">
        <f t="shared" si="152"/>
        <v>0</v>
      </c>
      <c r="H4910" s="48" t="e">
        <f t="shared" si="153"/>
        <v>#DIV/0!</v>
      </c>
      <c r="K4910" s="5"/>
    </row>
    <row r="4911" spans="3:11" x14ac:dyDescent="0.45">
      <c r="C4911" s="28"/>
      <c r="D4911" s="2"/>
      <c r="E4911" s="5"/>
      <c r="F4911" s="5"/>
      <c r="G4911" s="53">
        <f t="shared" si="152"/>
        <v>0</v>
      </c>
      <c r="H4911" s="48" t="e">
        <f t="shared" si="153"/>
        <v>#DIV/0!</v>
      </c>
      <c r="K4911" s="5"/>
    </row>
    <row r="4912" spans="3:11" x14ac:dyDescent="0.45">
      <c r="C4912" s="28"/>
      <c r="D4912" s="2"/>
      <c r="E4912" s="5"/>
      <c r="F4912" s="5"/>
      <c r="G4912" s="53">
        <f t="shared" si="152"/>
        <v>0</v>
      </c>
      <c r="H4912" s="48" t="e">
        <f t="shared" si="153"/>
        <v>#DIV/0!</v>
      </c>
      <c r="K4912" s="5"/>
    </row>
    <row r="4913" spans="3:11" x14ac:dyDescent="0.45">
      <c r="C4913" s="28"/>
      <c r="D4913" s="2"/>
      <c r="E4913" s="5"/>
      <c r="F4913" s="5"/>
      <c r="G4913" s="53">
        <f t="shared" si="152"/>
        <v>0</v>
      </c>
      <c r="H4913" s="48" t="e">
        <f t="shared" si="153"/>
        <v>#DIV/0!</v>
      </c>
      <c r="K4913" s="5"/>
    </row>
    <row r="4914" spans="3:11" x14ac:dyDescent="0.45">
      <c r="C4914" s="28"/>
      <c r="D4914" s="2"/>
      <c r="E4914" s="5"/>
      <c r="F4914" s="5"/>
      <c r="G4914" s="53">
        <f t="shared" si="152"/>
        <v>0</v>
      </c>
      <c r="H4914" s="48" t="e">
        <f t="shared" si="153"/>
        <v>#DIV/0!</v>
      </c>
      <c r="K4914" s="5"/>
    </row>
    <row r="4915" spans="3:11" x14ac:dyDescent="0.45">
      <c r="C4915" s="28"/>
      <c r="D4915" s="2"/>
      <c r="E4915" s="5"/>
      <c r="F4915" s="5"/>
      <c r="G4915" s="53">
        <f t="shared" si="152"/>
        <v>0</v>
      </c>
      <c r="H4915" s="48" t="e">
        <f t="shared" si="153"/>
        <v>#DIV/0!</v>
      </c>
      <c r="K4915" s="5"/>
    </row>
    <row r="4916" spans="3:11" x14ac:dyDescent="0.45">
      <c r="C4916" s="28"/>
      <c r="D4916" s="2"/>
      <c r="E4916" s="5"/>
      <c r="F4916" s="5"/>
      <c r="G4916" s="53">
        <f t="shared" si="152"/>
        <v>0</v>
      </c>
      <c r="H4916" s="48" t="e">
        <f t="shared" si="153"/>
        <v>#DIV/0!</v>
      </c>
      <c r="K4916" s="5"/>
    </row>
    <row r="4917" spans="3:11" x14ac:dyDescent="0.45">
      <c r="C4917" s="28"/>
      <c r="D4917" s="2"/>
      <c r="E4917" s="5"/>
      <c r="F4917" s="5"/>
      <c r="G4917" s="53">
        <f t="shared" si="152"/>
        <v>0</v>
      </c>
      <c r="H4917" s="48" t="e">
        <f t="shared" si="153"/>
        <v>#DIV/0!</v>
      </c>
      <c r="K4917" s="5"/>
    </row>
    <row r="4918" spans="3:11" x14ac:dyDescent="0.45">
      <c r="C4918" s="28"/>
      <c r="D4918" s="2"/>
      <c r="E4918" s="5"/>
      <c r="F4918" s="5"/>
      <c r="G4918" s="53">
        <f t="shared" si="152"/>
        <v>0</v>
      </c>
      <c r="H4918" s="48" t="e">
        <f t="shared" si="153"/>
        <v>#DIV/0!</v>
      </c>
      <c r="K4918" s="5"/>
    </row>
    <row r="4919" spans="3:11" x14ac:dyDescent="0.45">
      <c r="C4919" s="28"/>
      <c r="D4919" s="2"/>
      <c r="E4919" s="5"/>
      <c r="F4919" s="5"/>
      <c r="G4919" s="53">
        <f t="shared" si="152"/>
        <v>0</v>
      </c>
      <c r="H4919" s="48" t="e">
        <f t="shared" si="153"/>
        <v>#DIV/0!</v>
      </c>
      <c r="K4919" s="5"/>
    </row>
    <row r="4920" spans="3:11" x14ac:dyDescent="0.45">
      <c r="C4920" s="28"/>
      <c r="D4920" s="2"/>
      <c r="E4920" s="5"/>
      <c r="F4920" s="5"/>
      <c r="G4920" s="53">
        <f t="shared" si="152"/>
        <v>0</v>
      </c>
      <c r="H4920" s="48" t="e">
        <f t="shared" si="153"/>
        <v>#DIV/0!</v>
      </c>
      <c r="K4920" s="5"/>
    </row>
    <row r="4921" spans="3:11" x14ac:dyDescent="0.45">
      <c r="C4921" s="28"/>
      <c r="D4921" s="2"/>
      <c r="E4921" s="5"/>
      <c r="F4921" s="5"/>
      <c r="G4921" s="53">
        <f t="shared" si="152"/>
        <v>0</v>
      </c>
      <c r="H4921" s="48" t="e">
        <f t="shared" si="153"/>
        <v>#DIV/0!</v>
      </c>
      <c r="K4921" s="5"/>
    </row>
    <row r="4922" spans="3:11" x14ac:dyDescent="0.45">
      <c r="C4922" s="28"/>
      <c r="D4922" s="2"/>
      <c r="E4922" s="5"/>
      <c r="F4922" s="5"/>
      <c r="G4922" s="53">
        <f t="shared" si="152"/>
        <v>0</v>
      </c>
      <c r="H4922" s="48" t="e">
        <f t="shared" si="153"/>
        <v>#DIV/0!</v>
      </c>
      <c r="K4922" s="5"/>
    </row>
    <row r="4923" spans="3:11" x14ac:dyDescent="0.45">
      <c r="C4923" s="28"/>
      <c r="D4923" s="2"/>
      <c r="E4923" s="5"/>
      <c r="F4923" s="5"/>
      <c r="G4923" s="53">
        <f t="shared" si="152"/>
        <v>0</v>
      </c>
      <c r="H4923" s="48" t="e">
        <f t="shared" si="153"/>
        <v>#DIV/0!</v>
      </c>
      <c r="K4923" s="5"/>
    </row>
    <row r="4924" spans="3:11" x14ac:dyDescent="0.45">
      <c r="C4924" s="28"/>
      <c r="D4924" s="2"/>
      <c r="E4924" s="5"/>
      <c r="F4924" s="5"/>
      <c r="G4924" s="53">
        <f t="shared" si="152"/>
        <v>0</v>
      </c>
      <c r="H4924" s="48" t="e">
        <f t="shared" si="153"/>
        <v>#DIV/0!</v>
      </c>
      <c r="K4924" s="5"/>
    </row>
    <row r="4925" spans="3:11" x14ac:dyDescent="0.45">
      <c r="C4925" s="28"/>
      <c r="D4925" s="2"/>
      <c r="E4925" s="5"/>
      <c r="F4925" s="5"/>
      <c r="G4925" s="53">
        <f t="shared" si="152"/>
        <v>0</v>
      </c>
      <c r="H4925" s="48" t="e">
        <f t="shared" si="153"/>
        <v>#DIV/0!</v>
      </c>
      <c r="K4925" s="5"/>
    </row>
    <row r="4926" spans="3:11" x14ac:dyDescent="0.45">
      <c r="C4926" s="28"/>
      <c r="D4926" s="2"/>
      <c r="E4926" s="5"/>
      <c r="F4926" s="5"/>
      <c r="G4926" s="53">
        <f t="shared" si="152"/>
        <v>0</v>
      </c>
      <c r="H4926" s="48" t="e">
        <f t="shared" si="153"/>
        <v>#DIV/0!</v>
      </c>
      <c r="K4926" s="5"/>
    </row>
    <row r="4927" spans="3:11" x14ac:dyDescent="0.45">
      <c r="C4927" s="28"/>
      <c r="D4927" s="2"/>
      <c r="E4927" s="5"/>
      <c r="F4927" s="5"/>
      <c r="G4927" s="53">
        <f t="shared" si="152"/>
        <v>0</v>
      </c>
      <c r="H4927" s="48" t="e">
        <f t="shared" si="153"/>
        <v>#DIV/0!</v>
      </c>
      <c r="K4927" s="5"/>
    </row>
    <row r="4928" spans="3:11" x14ac:dyDescent="0.45">
      <c r="C4928" s="28"/>
      <c r="D4928" s="2"/>
      <c r="E4928" s="5"/>
      <c r="F4928" s="5"/>
      <c r="G4928" s="53">
        <f t="shared" si="152"/>
        <v>0</v>
      </c>
      <c r="H4928" s="48" t="e">
        <f t="shared" si="153"/>
        <v>#DIV/0!</v>
      </c>
      <c r="K4928" s="5"/>
    </row>
    <row r="4929" spans="3:11" x14ac:dyDescent="0.45">
      <c r="C4929" s="28"/>
      <c r="D4929" s="2"/>
      <c r="E4929" s="5"/>
      <c r="F4929" s="5"/>
      <c r="G4929" s="53">
        <f t="shared" si="152"/>
        <v>0</v>
      </c>
      <c r="H4929" s="48" t="e">
        <f t="shared" si="153"/>
        <v>#DIV/0!</v>
      </c>
      <c r="K4929" s="5"/>
    </row>
    <row r="4930" spans="3:11" x14ac:dyDescent="0.45">
      <c r="C4930" s="28"/>
      <c r="D4930" s="2"/>
      <c r="E4930" s="5"/>
      <c r="F4930" s="5"/>
      <c r="G4930" s="53">
        <f t="shared" si="152"/>
        <v>0</v>
      </c>
      <c r="H4930" s="48" t="e">
        <f t="shared" si="153"/>
        <v>#DIV/0!</v>
      </c>
      <c r="K4930" s="5"/>
    </row>
    <row r="4931" spans="3:11" x14ac:dyDescent="0.45">
      <c r="C4931" s="28"/>
      <c r="D4931" s="2"/>
      <c r="E4931" s="5"/>
      <c r="F4931" s="5"/>
      <c r="G4931" s="53">
        <f t="shared" si="152"/>
        <v>0</v>
      </c>
      <c r="H4931" s="48" t="e">
        <f t="shared" si="153"/>
        <v>#DIV/0!</v>
      </c>
      <c r="K4931" s="5"/>
    </row>
    <row r="4932" spans="3:11" x14ac:dyDescent="0.45">
      <c r="C4932" s="28"/>
      <c r="D4932" s="2"/>
      <c r="E4932" s="5"/>
      <c r="F4932" s="5"/>
      <c r="G4932" s="53">
        <f t="shared" si="152"/>
        <v>0</v>
      </c>
      <c r="H4932" s="48" t="e">
        <f t="shared" si="153"/>
        <v>#DIV/0!</v>
      </c>
      <c r="K4932" s="5"/>
    </row>
    <row r="4933" spans="3:11" x14ac:dyDescent="0.45">
      <c r="C4933" s="28"/>
      <c r="D4933" s="2"/>
      <c r="E4933" s="5"/>
      <c r="F4933" s="5"/>
      <c r="G4933" s="53">
        <f t="shared" si="152"/>
        <v>0</v>
      </c>
      <c r="H4933" s="48" t="e">
        <f t="shared" si="153"/>
        <v>#DIV/0!</v>
      </c>
      <c r="K4933" s="5"/>
    </row>
    <row r="4934" spans="3:11" x14ac:dyDescent="0.45">
      <c r="C4934" s="28"/>
      <c r="D4934" s="2"/>
      <c r="E4934" s="5"/>
      <c r="F4934" s="5"/>
      <c r="G4934" s="53">
        <f t="shared" si="152"/>
        <v>0</v>
      </c>
      <c r="H4934" s="48" t="e">
        <f t="shared" si="153"/>
        <v>#DIV/0!</v>
      </c>
      <c r="K4934" s="5"/>
    </row>
    <row r="4935" spans="3:11" x14ac:dyDescent="0.45">
      <c r="C4935" s="28"/>
      <c r="D4935" s="2"/>
      <c r="E4935" s="5"/>
      <c r="F4935" s="5"/>
      <c r="G4935" s="53">
        <f t="shared" si="152"/>
        <v>0</v>
      </c>
      <c r="H4935" s="48" t="e">
        <f t="shared" si="153"/>
        <v>#DIV/0!</v>
      </c>
      <c r="K4935" s="5"/>
    </row>
    <row r="4936" spans="3:11" x14ac:dyDescent="0.45">
      <c r="C4936" s="28"/>
      <c r="D4936" s="2"/>
      <c r="E4936" s="5"/>
      <c r="F4936" s="5"/>
      <c r="G4936" s="53">
        <f t="shared" si="152"/>
        <v>0</v>
      </c>
      <c r="H4936" s="48" t="e">
        <f t="shared" si="153"/>
        <v>#DIV/0!</v>
      </c>
      <c r="K4936" s="5"/>
    </row>
    <row r="4937" spans="3:11" x14ac:dyDescent="0.45">
      <c r="C4937" s="28"/>
      <c r="D4937" s="2"/>
      <c r="E4937" s="5"/>
      <c r="F4937" s="5"/>
      <c r="G4937" s="53">
        <f t="shared" si="152"/>
        <v>0</v>
      </c>
      <c r="H4937" s="48" t="e">
        <f t="shared" si="153"/>
        <v>#DIV/0!</v>
      </c>
      <c r="K4937" s="5"/>
    </row>
    <row r="4938" spans="3:11" x14ac:dyDescent="0.45">
      <c r="C4938" s="28"/>
      <c r="D4938" s="2"/>
      <c r="E4938" s="5"/>
      <c r="F4938" s="5"/>
      <c r="G4938" s="53">
        <f t="shared" si="152"/>
        <v>0</v>
      </c>
      <c r="H4938" s="48" t="e">
        <f t="shared" si="153"/>
        <v>#DIV/0!</v>
      </c>
      <c r="K4938" s="5"/>
    </row>
    <row r="4939" spans="3:11" x14ac:dyDescent="0.45">
      <c r="C4939" s="28"/>
      <c r="D4939" s="2"/>
      <c r="E4939" s="5"/>
      <c r="F4939" s="5"/>
      <c r="G4939" s="53">
        <f t="shared" si="152"/>
        <v>0</v>
      </c>
      <c r="H4939" s="48" t="e">
        <f t="shared" si="153"/>
        <v>#DIV/0!</v>
      </c>
      <c r="K4939" s="5"/>
    </row>
    <row r="4940" spans="3:11" x14ac:dyDescent="0.45">
      <c r="C4940" s="28"/>
      <c r="D4940" s="2"/>
      <c r="E4940" s="5"/>
      <c r="F4940" s="5"/>
      <c r="G4940" s="53">
        <f t="shared" si="152"/>
        <v>0</v>
      </c>
      <c r="H4940" s="48" t="e">
        <f t="shared" si="153"/>
        <v>#DIV/0!</v>
      </c>
      <c r="K4940" s="5"/>
    </row>
    <row r="4941" spans="3:11" x14ac:dyDescent="0.45">
      <c r="C4941" s="28"/>
      <c r="D4941" s="2"/>
      <c r="E4941" s="5"/>
      <c r="F4941" s="5"/>
      <c r="G4941" s="53">
        <f t="shared" si="152"/>
        <v>0</v>
      </c>
      <c r="H4941" s="48" t="e">
        <f t="shared" si="153"/>
        <v>#DIV/0!</v>
      </c>
      <c r="K4941" s="5"/>
    </row>
    <row r="4942" spans="3:11" x14ac:dyDescent="0.45">
      <c r="C4942" s="28"/>
      <c r="D4942" s="2"/>
      <c r="E4942" s="5"/>
      <c r="F4942" s="5"/>
      <c r="G4942" s="53">
        <f t="shared" si="152"/>
        <v>0</v>
      </c>
      <c r="H4942" s="48" t="e">
        <f t="shared" si="153"/>
        <v>#DIV/0!</v>
      </c>
      <c r="K4942" s="5"/>
    </row>
    <row r="4943" spans="3:11" x14ac:dyDescent="0.45">
      <c r="C4943" s="28"/>
      <c r="D4943" s="2"/>
      <c r="E4943" s="5"/>
      <c r="F4943" s="5"/>
      <c r="G4943" s="53">
        <f t="shared" si="152"/>
        <v>0</v>
      </c>
      <c r="H4943" s="48" t="e">
        <f t="shared" si="153"/>
        <v>#DIV/0!</v>
      </c>
      <c r="K4943" s="5"/>
    </row>
    <row r="4944" spans="3:11" x14ac:dyDescent="0.45">
      <c r="C4944" s="28"/>
      <c r="D4944" s="2"/>
      <c r="E4944" s="5"/>
      <c r="F4944" s="5"/>
      <c r="G4944" s="53">
        <f t="shared" si="152"/>
        <v>0</v>
      </c>
      <c r="H4944" s="48" t="e">
        <f t="shared" si="153"/>
        <v>#DIV/0!</v>
      </c>
      <c r="K4944" s="5"/>
    </row>
    <row r="4945" spans="3:11" x14ac:dyDescent="0.45">
      <c r="C4945" s="28"/>
      <c r="D4945" s="2"/>
      <c r="E4945" s="5"/>
      <c r="F4945" s="5"/>
      <c r="G4945" s="53">
        <f t="shared" si="152"/>
        <v>0</v>
      </c>
      <c r="H4945" s="48" t="e">
        <f t="shared" si="153"/>
        <v>#DIV/0!</v>
      </c>
      <c r="K4945" s="5"/>
    </row>
    <row r="4946" spans="3:11" x14ac:dyDescent="0.45">
      <c r="C4946" s="28"/>
      <c r="D4946" s="2"/>
      <c r="E4946" s="5"/>
      <c r="F4946" s="5"/>
      <c r="G4946" s="53">
        <f t="shared" si="152"/>
        <v>0</v>
      </c>
      <c r="H4946" s="48" t="e">
        <f t="shared" si="153"/>
        <v>#DIV/0!</v>
      </c>
      <c r="K4946" s="5"/>
    </row>
    <row r="4947" spans="3:11" x14ac:dyDescent="0.45">
      <c r="C4947" s="28"/>
      <c r="D4947" s="2"/>
      <c r="E4947" s="5"/>
      <c r="F4947" s="5"/>
      <c r="G4947" s="53">
        <f t="shared" si="152"/>
        <v>0</v>
      </c>
      <c r="H4947" s="48" t="e">
        <f t="shared" si="153"/>
        <v>#DIV/0!</v>
      </c>
      <c r="K4947" s="5"/>
    </row>
    <row r="4948" spans="3:11" x14ac:dyDescent="0.45">
      <c r="C4948" s="28"/>
      <c r="D4948" s="2"/>
      <c r="E4948" s="5"/>
      <c r="F4948" s="5"/>
      <c r="G4948" s="53">
        <f t="shared" si="152"/>
        <v>0</v>
      </c>
      <c r="H4948" s="48" t="e">
        <f t="shared" si="153"/>
        <v>#DIV/0!</v>
      </c>
      <c r="K4948" s="5"/>
    </row>
    <row r="4949" spans="3:11" x14ac:dyDescent="0.45">
      <c r="C4949" s="28"/>
      <c r="D4949" s="2"/>
      <c r="E4949" s="5"/>
      <c r="F4949" s="5"/>
      <c r="G4949" s="53">
        <f t="shared" si="152"/>
        <v>0</v>
      </c>
      <c r="H4949" s="48" t="e">
        <f t="shared" si="153"/>
        <v>#DIV/0!</v>
      </c>
      <c r="K4949" s="5"/>
    </row>
    <row r="4950" spans="3:11" x14ac:dyDescent="0.45">
      <c r="C4950" s="28"/>
      <c r="D4950" s="2"/>
      <c r="E4950" s="5"/>
      <c r="F4950" s="5"/>
      <c r="G4950" s="53">
        <f t="shared" si="152"/>
        <v>0</v>
      </c>
      <c r="H4950" s="48" t="e">
        <f t="shared" si="153"/>
        <v>#DIV/0!</v>
      </c>
      <c r="K4950" s="5"/>
    </row>
    <row r="4951" spans="3:11" x14ac:dyDescent="0.45">
      <c r="C4951" s="28"/>
      <c r="D4951" s="2"/>
      <c r="E4951" s="5"/>
      <c r="F4951" s="5"/>
      <c r="G4951" s="53">
        <f t="shared" si="152"/>
        <v>0</v>
      </c>
      <c r="H4951" s="48" t="e">
        <f t="shared" si="153"/>
        <v>#DIV/0!</v>
      </c>
      <c r="K4951" s="5"/>
    </row>
    <row r="4952" spans="3:11" x14ac:dyDescent="0.45">
      <c r="C4952" s="28"/>
      <c r="D4952" s="2"/>
      <c r="E4952" s="5"/>
      <c r="F4952" s="5"/>
      <c r="G4952" s="53">
        <f t="shared" si="152"/>
        <v>0</v>
      </c>
      <c r="H4952" s="48" t="e">
        <f t="shared" si="153"/>
        <v>#DIV/0!</v>
      </c>
      <c r="K4952" s="5"/>
    </row>
    <row r="4953" spans="3:11" x14ac:dyDescent="0.45">
      <c r="C4953" s="28"/>
      <c r="D4953" s="2"/>
      <c r="E4953" s="5"/>
      <c r="F4953" s="5"/>
      <c r="G4953" s="53">
        <f t="shared" si="152"/>
        <v>0</v>
      </c>
      <c r="H4953" s="48" t="e">
        <f t="shared" si="153"/>
        <v>#DIV/0!</v>
      </c>
      <c r="K4953" s="5"/>
    </row>
    <row r="4954" spans="3:11" x14ac:dyDescent="0.45">
      <c r="C4954" s="28"/>
      <c r="D4954" s="2"/>
      <c r="E4954" s="5"/>
      <c r="F4954" s="5"/>
      <c r="G4954" s="53">
        <f t="shared" si="152"/>
        <v>0</v>
      </c>
      <c r="H4954" s="48" t="e">
        <f t="shared" si="153"/>
        <v>#DIV/0!</v>
      </c>
      <c r="K4954" s="5"/>
    </row>
    <row r="4955" spans="3:11" x14ac:dyDescent="0.45">
      <c r="C4955" s="28"/>
      <c r="D4955" s="2"/>
      <c r="E4955" s="5"/>
      <c r="F4955" s="5"/>
      <c r="G4955" s="53">
        <f t="shared" si="152"/>
        <v>0</v>
      </c>
      <c r="H4955" s="48" t="e">
        <f t="shared" si="153"/>
        <v>#DIV/0!</v>
      </c>
      <c r="K4955" s="5"/>
    </row>
    <row r="4956" spans="3:11" x14ac:dyDescent="0.45">
      <c r="C4956" s="28"/>
      <c r="D4956" s="2"/>
      <c r="E4956" s="5"/>
      <c r="F4956" s="5"/>
      <c r="G4956" s="53">
        <f t="shared" si="152"/>
        <v>0</v>
      </c>
      <c r="H4956" s="48" t="e">
        <f t="shared" si="153"/>
        <v>#DIV/0!</v>
      </c>
      <c r="K4956" s="5"/>
    </row>
    <row r="4957" spans="3:11" x14ac:dyDescent="0.45">
      <c r="C4957" s="28"/>
      <c r="D4957" s="2"/>
      <c r="E4957" s="5"/>
      <c r="F4957" s="5"/>
      <c r="G4957" s="53">
        <f t="shared" si="152"/>
        <v>0</v>
      </c>
      <c r="H4957" s="48" t="e">
        <f t="shared" si="153"/>
        <v>#DIV/0!</v>
      </c>
      <c r="K4957" s="5"/>
    </row>
    <row r="4958" spans="3:11" x14ac:dyDescent="0.45">
      <c r="C4958" s="28"/>
      <c r="D4958" s="2"/>
      <c r="E4958" s="5"/>
      <c r="F4958" s="5"/>
      <c r="G4958" s="53">
        <f t="shared" si="152"/>
        <v>0</v>
      </c>
      <c r="H4958" s="48" t="e">
        <f t="shared" si="153"/>
        <v>#DIV/0!</v>
      </c>
      <c r="K4958" s="5"/>
    </row>
    <row r="4959" spans="3:11" x14ac:dyDescent="0.45">
      <c r="C4959" s="28"/>
      <c r="D4959" s="2"/>
      <c r="E4959" s="5"/>
      <c r="F4959" s="5"/>
      <c r="G4959" s="53">
        <f t="shared" si="152"/>
        <v>0</v>
      </c>
      <c r="H4959" s="48" t="e">
        <f t="shared" si="153"/>
        <v>#DIV/0!</v>
      </c>
      <c r="K4959" s="5"/>
    </row>
    <row r="4960" spans="3:11" x14ac:dyDescent="0.45">
      <c r="C4960" s="28"/>
      <c r="D4960" s="2"/>
      <c r="E4960" s="5"/>
      <c r="F4960" s="5"/>
      <c r="G4960" s="53">
        <f t="shared" si="152"/>
        <v>0</v>
      </c>
      <c r="H4960" s="48" t="e">
        <f t="shared" si="153"/>
        <v>#DIV/0!</v>
      </c>
      <c r="K4960" s="5"/>
    </row>
    <row r="4961" spans="3:11" x14ac:dyDescent="0.45">
      <c r="C4961" s="28"/>
      <c r="D4961" s="2"/>
      <c r="E4961" s="5"/>
      <c r="F4961" s="5"/>
      <c r="G4961" s="53">
        <f t="shared" si="152"/>
        <v>0</v>
      </c>
      <c r="H4961" s="48" t="e">
        <f t="shared" si="153"/>
        <v>#DIV/0!</v>
      </c>
      <c r="K4961" s="5"/>
    </row>
    <row r="4962" spans="3:11" x14ac:dyDescent="0.45">
      <c r="C4962" s="28"/>
      <c r="D4962" s="2"/>
      <c r="E4962" s="5"/>
      <c r="F4962" s="5"/>
      <c r="G4962" s="53">
        <f t="shared" si="152"/>
        <v>0</v>
      </c>
      <c r="H4962" s="48" t="e">
        <f t="shared" si="153"/>
        <v>#DIV/0!</v>
      </c>
      <c r="K4962" s="5"/>
    </row>
    <row r="4963" spans="3:11" x14ac:dyDescent="0.45">
      <c r="C4963" s="28"/>
      <c r="D4963" s="2"/>
      <c r="E4963" s="5"/>
      <c r="F4963" s="5"/>
      <c r="G4963" s="53">
        <f t="shared" si="152"/>
        <v>0</v>
      </c>
      <c r="H4963" s="48" t="e">
        <f t="shared" si="153"/>
        <v>#DIV/0!</v>
      </c>
      <c r="K4963" s="5"/>
    </row>
    <row r="4964" spans="3:11" x14ac:dyDescent="0.45">
      <c r="C4964" s="28"/>
      <c r="D4964" s="2"/>
      <c r="E4964" s="5"/>
      <c r="F4964" s="5"/>
      <c r="G4964" s="53">
        <f t="shared" si="152"/>
        <v>0</v>
      </c>
      <c r="H4964" s="48" t="e">
        <f t="shared" si="153"/>
        <v>#DIV/0!</v>
      </c>
      <c r="K4964" s="5"/>
    </row>
    <row r="4965" spans="3:11" x14ac:dyDescent="0.45">
      <c r="C4965" s="28"/>
      <c r="D4965" s="2"/>
      <c r="E4965" s="5"/>
      <c r="F4965" s="5"/>
      <c r="G4965" s="53">
        <f t="shared" si="152"/>
        <v>0</v>
      </c>
      <c r="H4965" s="48" t="e">
        <f t="shared" si="153"/>
        <v>#DIV/0!</v>
      </c>
      <c r="K4965" s="5"/>
    </row>
    <row r="4966" spans="3:11" x14ac:dyDescent="0.45">
      <c r="C4966" s="28"/>
      <c r="D4966" s="2"/>
      <c r="E4966" s="5"/>
      <c r="F4966" s="5"/>
      <c r="G4966" s="53">
        <f t="shared" si="152"/>
        <v>0</v>
      </c>
      <c r="H4966" s="48" t="e">
        <f t="shared" si="153"/>
        <v>#DIV/0!</v>
      </c>
      <c r="K4966" s="5"/>
    </row>
    <row r="4967" spans="3:11" x14ac:dyDescent="0.45">
      <c r="C4967" s="28"/>
      <c r="D4967" s="2"/>
      <c r="E4967" s="5"/>
      <c r="F4967" s="5"/>
      <c r="G4967" s="53">
        <f t="shared" ref="G4967:G5030" si="154">E4967-F4967</f>
        <v>0</v>
      </c>
      <c r="H4967" s="48" t="e">
        <f t="shared" ref="H4967:H5030" si="155">G4967/E4967</f>
        <v>#DIV/0!</v>
      </c>
      <c r="K4967" s="5"/>
    </row>
    <row r="4968" spans="3:11" x14ac:dyDescent="0.45">
      <c r="C4968" s="28"/>
      <c r="D4968" s="2"/>
      <c r="E4968" s="5"/>
      <c r="F4968" s="5"/>
      <c r="G4968" s="53">
        <f t="shared" si="154"/>
        <v>0</v>
      </c>
      <c r="H4968" s="48" t="e">
        <f t="shared" si="155"/>
        <v>#DIV/0!</v>
      </c>
      <c r="K4968" s="5"/>
    </row>
    <row r="4969" spans="3:11" x14ac:dyDescent="0.45">
      <c r="C4969" s="28"/>
      <c r="D4969" s="2"/>
      <c r="E4969" s="5"/>
      <c r="F4969" s="5"/>
      <c r="G4969" s="53">
        <f t="shared" si="154"/>
        <v>0</v>
      </c>
      <c r="H4969" s="48" t="e">
        <f t="shared" si="155"/>
        <v>#DIV/0!</v>
      </c>
      <c r="K4969" s="5"/>
    </row>
    <row r="4970" spans="3:11" x14ac:dyDescent="0.45">
      <c r="C4970" s="28"/>
      <c r="D4970" s="2"/>
      <c r="E4970" s="5"/>
      <c r="F4970" s="5"/>
      <c r="G4970" s="53">
        <f t="shared" si="154"/>
        <v>0</v>
      </c>
      <c r="H4970" s="48" t="e">
        <f t="shared" si="155"/>
        <v>#DIV/0!</v>
      </c>
      <c r="K4970" s="5"/>
    </row>
    <row r="4971" spans="3:11" x14ac:dyDescent="0.45">
      <c r="C4971" s="28"/>
      <c r="D4971" s="2"/>
      <c r="E4971" s="5"/>
      <c r="F4971" s="5"/>
      <c r="G4971" s="53">
        <f t="shared" si="154"/>
        <v>0</v>
      </c>
      <c r="H4971" s="48" t="e">
        <f t="shared" si="155"/>
        <v>#DIV/0!</v>
      </c>
      <c r="K4971" s="5"/>
    </row>
    <row r="4972" spans="3:11" x14ac:dyDescent="0.45">
      <c r="C4972" s="28"/>
      <c r="D4972" s="2"/>
      <c r="E4972" s="5"/>
      <c r="F4972" s="5"/>
      <c r="G4972" s="53">
        <f t="shared" si="154"/>
        <v>0</v>
      </c>
      <c r="H4972" s="48" t="e">
        <f t="shared" si="155"/>
        <v>#DIV/0!</v>
      </c>
      <c r="K4972" s="5"/>
    </row>
    <row r="4973" spans="3:11" x14ac:dyDescent="0.45">
      <c r="C4973" s="28"/>
      <c r="D4973" s="2"/>
      <c r="E4973" s="5"/>
      <c r="F4973" s="5"/>
      <c r="G4973" s="53">
        <f t="shared" si="154"/>
        <v>0</v>
      </c>
      <c r="H4973" s="48" t="e">
        <f t="shared" si="155"/>
        <v>#DIV/0!</v>
      </c>
      <c r="K4973" s="5"/>
    </row>
    <row r="4974" spans="3:11" x14ac:dyDescent="0.45">
      <c r="C4974" s="28"/>
      <c r="D4974" s="2"/>
      <c r="E4974" s="5"/>
      <c r="F4974" s="5"/>
      <c r="G4974" s="53">
        <f t="shared" si="154"/>
        <v>0</v>
      </c>
      <c r="H4974" s="48" t="e">
        <f t="shared" si="155"/>
        <v>#DIV/0!</v>
      </c>
      <c r="K4974" s="5"/>
    </row>
    <row r="4975" spans="3:11" x14ac:dyDescent="0.45">
      <c r="C4975" s="28"/>
      <c r="D4975" s="2"/>
      <c r="E4975" s="5"/>
      <c r="F4975" s="5"/>
      <c r="G4975" s="53">
        <f t="shared" si="154"/>
        <v>0</v>
      </c>
      <c r="H4975" s="48" t="e">
        <f t="shared" si="155"/>
        <v>#DIV/0!</v>
      </c>
      <c r="K4975" s="5"/>
    </row>
    <row r="4976" spans="3:11" x14ac:dyDescent="0.45">
      <c r="C4976" s="28"/>
      <c r="D4976" s="2"/>
      <c r="E4976" s="5"/>
      <c r="F4976" s="5"/>
      <c r="G4976" s="53">
        <f t="shared" si="154"/>
        <v>0</v>
      </c>
      <c r="H4976" s="48" t="e">
        <f t="shared" si="155"/>
        <v>#DIV/0!</v>
      </c>
      <c r="K4976" s="5"/>
    </row>
    <row r="4977" spans="3:11" x14ac:dyDescent="0.45">
      <c r="C4977" s="28"/>
      <c r="D4977" s="2"/>
      <c r="E4977" s="5"/>
      <c r="F4977" s="5"/>
      <c r="G4977" s="53">
        <f t="shared" si="154"/>
        <v>0</v>
      </c>
      <c r="H4977" s="48" t="e">
        <f t="shared" si="155"/>
        <v>#DIV/0!</v>
      </c>
      <c r="K4977" s="5"/>
    </row>
    <row r="4978" spans="3:11" x14ac:dyDescent="0.45">
      <c r="C4978" s="28"/>
      <c r="D4978" s="2"/>
      <c r="E4978" s="5"/>
      <c r="F4978" s="5"/>
      <c r="G4978" s="53">
        <f t="shared" si="154"/>
        <v>0</v>
      </c>
      <c r="H4978" s="48" t="e">
        <f t="shared" si="155"/>
        <v>#DIV/0!</v>
      </c>
      <c r="K4978" s="5"/>
    </row>
    <row r="4979" spans="3:11" x14ac:dyDescent="0.45">
      <c r="C4979" s="28"/>
      <c r="D4979" s="2"/>
      <c r="E4979" s="5"/>
      <c r="F4979" s="5"/>
      <c r="G4979" s="53">
        <f t="shared" si="154"/>
        <v>0</v>
      </c>
      <c r="H4979" s="48" t="e">
        <f t="shared" si="155"/>
        <v>#DIV/0!</v>
      </c>
      <c r="K4979" s="5"/>
    </row>
    <row r="4980" spans="3:11" x14ac:dyDescent="0.45">
      <c r="C4980" s="28"/>
      <c r="D4980" s="2"/>
      <c r="E4980" s="5"/>
      <c r="F4980" s="5"/>
      <c r="G4980" s="53">
        <f t="shared" si="154"/>
        <v>0</v>
      </c>
      <c r="H4980" s="48" t="e">
        <f t="shared" si="155"/>
        <v>#DIV/0!</v>
      </c>
      <c r="K4980" s="5"/>
    </row>
    <row r="4981" spans="3:11" x14ac:dyDescent="0.45">
      <c r="C4981" s="28"/>
      <c r="D4981" s="2"/>
      <c r="E4981" s="5"/>
      <c r="F4981" s="5"/>
      <c r="G4981" s="53">
        <f t="shared" si="154"/>
        <v>0</v>
      </c>
      <c r="H4981" s="48" t="e">
        <f t="shared" si="155"/>
        <v>#DIV/0!</v>
      </c>
      <c r="K4981" s="5"/>
    </row>
    <row r="4982" spans="3:11" x14ac:dyDescent="0.45">
      <c r="C4982" s="28"/>
      <c r="D4982" s="2"/>
      <c r="E4982" s="5"/>
      <c r="F4982" s="5"/>
      <c r="G4982" s="53">
        <f t="shared" si="154"/>
        <v>0</v>
      </c>
      <c r="H4982" s="48" t="e">
        <f t="shared" si="155"/>
        <v>#DIV/0!</v>
      </c>
      <c r="K4982" s="5"/>
    </row>
    <row r="4983" spans="3:11" x14ac:dyDescent="0.45">
      <c r="C4983" s="28"/>
      <c r="D4983" s="2"/>
      <c r="E4983" s="5"/>
      <c r="F4983" s="5"/>
      <c r="G4983" s="53">
        <f t="shared" si="154"/>
        <v>0</v>
      </c>
      <c r="H4983" s="48" t="e">
        <f t="shared" si="155"/>
        <v>#DIV/0!</v>
      </c>
      <c r="K4983" s="5"/>
    </row>
    <row r="4984" spans="3:11" x14ac:dyDescent="0.45">
      <c r="C4984" s="28"/>
      <c r="D4984" s="2"/>
      <c r="E4984" s="5"/>
      <c r="F4984" s="5"/>
      <c r="G4984" s="53">
        <f t="shared" si="154"/>
        <v>0</v>
      </c>
      <c r="H4984" s="48" t="e">
        <f t="shared" si="155"/>
        <v>#DIV/0!</v>
      </c>
      <c r="K4984" s="5"/>
    </row>
    <row r="4985" spans="3:11" x14ac:dyDescent="0.45">
      <c r="C4985" s="28"/>
      <c r="D4985" s="2"/>
      <c r="E4985" s="5"/>
      <c r="F4985" s="5"/>
      <c r="G4985" s="53">
        <f t="shared" si="154"/>
        <v>0</v>
      </c>
      <c r="H4985" s="48" t="e">
        <f t="shared" si="155"/>
        <v>#DIV/0!</v>
      </c>
      <c r="K4985" s="5"/>
    </row>
    <row r="4986" spans="3:11" x14ac:dyDescent="0.45">
      <c r="C4986" s="28"/>
      <c r="D4986" s="2"/>
      <c r="E4986" s="5"/>
      <c r="F4986" s="5"/>
      <c r="G4986" s="53">
        <f t="shared" si="154"/>
        <v>0</v>
      </c>
      <c r="H4986" s="48" t="e">
        <f t="shared" si="155"/>
        <v>#DIV/0!</v>
      </c>
      <c r="K4986" s="5"/>
    </row>
    <row r="4987" spans="3:11" x14ac:dyDescent="0.45">
      <c r="C4987" s="28"/>
      <c r="D4987" s="2"/>
      <c r="E4987" s="5"/>
      <c r="F4987" s="5"/>
      <c r="G4987" s="53">
        <f t="shared" si="154"/>
        <v>0</v>
      </c>
      <c r="H4987" s="48" t="e">
        <f t="shared" si="155"/>
        <v>#DIV/0!</v>
      </c>
      <c r="K4987" s="5"/>
    </row>
    <row r="4988" spans="3:11" x14ac:dyDescent="0.45">
      <c r="C4988" s="28"/>
      <c r="D4988" s="2"/>
      <c r="E4988" s="5"/>
      <c r="F4988" s="5"/>
      <c r="G4988" s="53">
        <f t="shared" si="154"/>
        <v>0</v>
      </c>
      <c r="H4988" s="48" t="e">
        <f t="shared" si="155"/>
        <v>#DIV/0!</v>
      </c>
      <c r="K4988" s="5"/>
    </row>
    <row r="4989" spans="3:11" x14ac:dyDescent="0.45">
      <c r="C4989" s="28"/>
      <c r="D4989" s="2"/>
      <c r="E4989" s="5"/>
      <c r="F4989" s="5"/>
      <c r="G4989" s="53">
        <f t="shared" si="154"/>
        <v>0</v>
      </c>
      <c r="H4989" s="48" t="e">
        <f t="shared" si="155"/>
        <v>#DIV/0!</v>
      </c>
      <c r="K4989" s="5"/>
    </row>
    <row r="4990" spans="3:11" x14ac:dyDescent="0.45">
      <c r="C4990" s="28"/>
      <c r="D4990" s="2"/>
      <c r="E4990" s="5"/>
      <c r="F4990" s="5"/>
      <c r="G4990" s="53">
        <f t="shared" si="154"/>
        <v>0</v>
      </c>
      <c r="H4990" s="48" t="e">
        <f t="shared" si="155"/>
        <v>#DIV/0!</v>
      </c>
      <c r="K4990" s="5"/>
    </row>
    <row r="4991" spans="3:11" x14ac:dyDescent="0.45">
      <c r="C4991" s="28"/>
      <c r="D4991" s="2"/>
      <c r="E4991" s="5"/>
      <c r="F4991" s="5"/>
      <c r="G4991" s="53">
        <f t="shared" si="154"/>
        <v>0</v>
      </c>
      <c r="H4991" s="48" t="e">
        <f t="shared" si="155"/>
        <v>#DIV/0!</v>
      </c>
      <c r="K4991" s="5"/>
    </row>
    <row r="4992" spans="3:11" x14ac:dyDescent="0.45">
      <c r="C4992" s="28"/>
      <c r="D4992" s="2"/>
      <c r="E4992" s="5"/>
      <c r="F4992" s="5"/>
      <c r="G4992" s="53">
        <f t="shared" si="154"/>
        <v>0</v>
      </c>
      <c r="H4992" s="48" t="e">
        <f t="shared" si="155"/>
        <v>#DIV/0!</v>
      </c>
      <c r="K4992" s="5"/>
    </row>
    <row r="4993" spans="3:11" x14ac:dyDescent="0.45">
      <c r="C4993" s="28"/>
      <c r="D4993" s="2"/>
      <c r="E4993" s="5"/>
      <c r="F4993" s="5"/>
      <c r="G4993" s="53">
        <f t="shared" si="154"/>
        <v>0</v>
      </c>
      <c r="H4993" s="48" t="e">
        <f t="shared" si="155"/>
        <v>#DIV/0!</v>
      </c>
      <c r="K4993" s="5"/>
    </row>
    <row r="4994" spans="3:11" x14ac:dyDescent="0.45">
      <c r="C4994" s="28"/>
      <c r="D4994" s="2"/>
      <c r="E4994" s="5"/>
      <c r="F4994" s="5"/>
      <c r="G4994" s="53">
        <f t="shared" si="154"/>
        <v>0</v>
      </c>
      <c r="H4994" s="48" t="e">
        <f t="shared" si="155"/>
        <v>#DIV/0!</v>
      </c>
      <c r="K4994" s="5"/>
    </row>
    <row r="4995" spans="3:11" x14ac:dyDescent="0.45">
      <c r="C4995" s="28"/>
      <c r="D4995" s="2"/>
      <c r="E4995" s="5"/>
      <c r="F4995" s="5"/>
      <c r="G4995" s="53">
        <f t="shared" si="154"/>
        <v>0</v>
      </c>
      <c r="H4995" s="48" t="e">
        <f t="shared" si="155"/>
        <v>#DIV/0!</v>
      </c>
      <c r="K4995" s="5"/>
    </row>
    <row r="4996" spans="3:11" x14ac:dyDescent="0.45">
      <c r="C4996" s="28"/>
      <c r="D4996" s="2"/>
      <c r="E4996" s="5"/>
      <c r="F4996" s="5"/>
      <c r="G4996" s="53">
        <f t="shared" si="154"/>
        <v>0</v>
      </c>
      <c r="H4996" s="48" t="e">
        <f t="shared" si="155"/>
        <v>#DIV/0!</v>
      </c>
      <c r="K4996" s="5"/>
    </row>
    <row r="4997" spans="3:11" x14ac:dyDescent="0.45">
      <c r="C4997" s="28"/>
      <c r="D4997" s="2"/>
      <c r="E4997" s="5"/>
      <c r="F4997" s="5"/>
      <c r="G4997" s="53">
        <f t="shared" si="154"/>
        <v>0</v>
      </c>
      <c r="H4997" s="48" t="e">
        <f t="shared" si="155"/>
        <v>#DIV/0!</v>
      </c>
      <c r="K4997" s="5"/>
    </row>
    <row r="4998" spans="3:11" x14ac:dyDescent="0.45">
      <c r="C4998" s="28"/>
      <c r="D4998" s="2"/>
      <c r="E4998" s="5"/>
      <c r="F4998" s="5"/>
      <c r="G4998" s="53">
        <f t="shared" si="154"/>
        <v>0</v>
      </c>
      <c r="H4998" s="48" t="e">
        <f t="shared" si="155"/>
        <v>#DIV/0!</v>
      </c>
      <c r="K4998" s="5"/>
    </row>
    <row r="4999" spans="3:11" x14ac:dyDescent="0.45">
      <c r="C4999" s="28"/>
      <c r="D4999" s="2"/>
      <c r="E4999" s="5"/>
      <c r="F4999" s="5"/>
      <c r="G4999" s="53">
        <f t="shared" si="154"/>
        <v>0</v>
      </c>
      <c r="H4999" s="48" t="e">
        <f t="shared" si="155"/>
        <v>#DIV/0!</v>
      </c>
      <c r="K4999" s="5"/>
    </row>
    <row r="5000" spans="3:11" x14ac:dyDescent="0.45">
      <c r="C5000" s="28"/>
      <c r="D5000" s="2"/>
      <c r="E5000" s="5"/>
      <c r="F5000" s="5"/>
      <c r="G5000" s="53">
        <f t="shared" si="154"/>
        <v>0</v>
      </c>
      <c r="H5000" s="48" t="e">
        <f t="shared" si="155"/>
        <v>#DIV/0!</v>
      </c>
      <c r="K5000" s="5"/>
    </row>
    <row r="5001" spans="3:11" x14ac:dyDescent="0.45">
      <c r="C5001" s="28"/>
      <c r="D5001" s="2"/>
      <c r="E5001" s="5"/>
      <c r="F5001" s="5"/>
      <c r="G5001" s="53">
        <f t="shared" si="154"/>
        <v>0</v>
      </c>
      <c r="H5001" s="48" t="e">
        <f t="shared" si="155"/>
        <v>#DIV/0!</v>
      </c>
      <c r="K5001" s="5"/>
    </row>
    <row r="5002" spans="3:11" x14ac:dyDescent="0.45">
      <c r="C5002" s="28"/>
      <c r="D5002" s="2"/>
      <c r="E5002" s="5"/>
      <c r="F5002" s="5"/>
      <c r="G5002" s="53">
        <f t="shared" si="154"/>
        <v>0</v>
      </c>
      <c r="H5002" s="48" t="e">
        <f t="shared" si="155"/>
        <v>#DIV/0!</v>
      </c>
      <c r="K5002" s="5"/>
    </row>
    <row r="5003" spans="3:11" x14ac:dyDescent="0.45">
      <c r="C5003" s="28"/>
      <c r="D5003" s="2"/>
      <c r="E5003" s="5"/>
      <c r="F5003" s="5"/>
      <c r="G5003" s="53">
        <f t="shared" si="154"/>
        <v>0</v>
      </c>
      <c r="H5003" s="48" t="e">
        <f t="shared" si="155"/>
        <v>#DIV/0!</v>
      </c>
      <c r="K5003" s="5"/>
    </row>
    <row r="5004" spans="3:11" x14ac:dyDescent="0.45">
      <c r="C5004" s="28"/>
      <c r="D5004" s="2"/>
      <c r="E5004" s="5"/>
      <c r="F5004" s="5"/>
      <c r="G5004" s="53">
        <f t="shared" si="154"/>
        <v>0</v>
      </c>
      <c r="H5004" s="48" t="e">
        <f t="shared" si="155"/>
        <v>#DIV/0!</v>
      </c>
      <c r="K5004" s="5"/>
    </row>
    <row r="5005" spans="3:11" x14ac:dyDescent="0.45">
      <c r="C5005" s="28"/>
      <c r="D5005" s="2"/>
      <c r="E5005" s="5"/>
      <c r="F5005" s="5"/>
      <c r="G5005" s="53">
        <f t="shared" si="154"/>
        <v>0</v>
      </c>
      <c r="H5005" s="48" t="e">
        <f t="shared" si="155"/>
        <v>#DIV/0!</v>
      </c>
      <c r="K5005" s="5"/>
    </row>
    <row r="5006" spans="3:11" x14ac:dyDescent="0.45">
      <c r="C5006" s="28"/>
      <c r="D5006" s="2"/>
      <c r="E5006" s="5"/>
      <c r="F5006" s="5"/>
      <c r="G5006" s="53">
        <f t="shared" si="154"/>
        <v>0</v>
      </c>
      <c r="H5006" s="48" t="e">
        <f t="shared" si="155"/>
        <v>#DIV/0!</v>
      </c>
      <c r="K5006" s="5"/>
    </row>
    <row r="5007" spans="3:11" x14ac:dyDescent="0.45">
      <c r="C5007" s="28"/>
      <c r="D5007" s="2"/>
      <c r="E5007" s="5"/>
      <c r="F5007" s="5"/>
      <c r="G5007" s="53">
        <f t="shared" si="154"/>
        <v>0</v>
      </c>
      <c r="H5007" s="48" t="e">
        <f t="shared" si="155"/>
        <v>#DIV/0!</v>
      </c>
      <c r="K5007" s="5"/>
    </row>
    <row r="5008" spans="3:11" x14ac:dyDescent="0.45">
      <c r="C5008" s="28"/>
      <c r="D5008" s="2"/>
      <c r="E5008" s="5"/>
      <c r="F5008" s="5"/>
      <c r="G5008" s="53">
        <f t="shared" si="154"/>
        <v>0</v>
      </c>
      <c r="H5008" s="48" t="e">
        <f t="shared" si="155"/>
        <v>#DIV/0!</v>
      </c>
      <c r="K5008" s="5"/>
    </row>
    <row r="5009" spans="3:11" x14ac:dyDescent="0.45">
      <c r="C5009" s="28"/>
      <c r="D5009" s="2"/>
      <c r="E5009" s="5"/>
      <c r="F5009" s="5"/>
      <c r="G5009" s="53">
        <f t="shared" si="154"/>
        <v>0</v>
      </c>
      <c r="H5009" s="48" t="e">
        <f t="shared" si="155"/>
        <v>#DIV/0!</v>
      </c>
      <c r="K5009" s="5"/>
    </row>
    <row r="5010" spans="3:11" x14ac:dyDescent="0.45">
      <c r="C5010" s="28"/>
      <c r="D5010" s="2"/>
      <c r="E5010" s="5"/>
      <c r="F5010" s="5"/>
      <c r="G5010" s="53">
        <f t="shared" si="154"/>
        <v>0</v>
      </c>
      <c r="H5010" s="48" t="e">
        <f t="shared" si="155"/>
        <v>#DIV/0!</v>
      </c>
      <c r="K5010" s="5"/>
    </row>
    <row r="5011" spans="3:11" x14ac:dyDescent="0.45">
      <c r="C5011" s="28"/>
      <c r="D5011" s="2"/>
      <c r="E5011" s="5"/>
      <c r="F5011" s="5"/>
      <c r="G5011" s="53">
        <f t="shared" si="154"/>
        <v>0</v>
      </c>
      <c r="H5011" s="48" t="e">
        <f t="shared" si="155"/>
        <v>#DIV/0!</v>
      </c>
      <c r="K5011" s="5"/>
    </row>
    <row r="5012" spans="3:11" x14ac:dyDescent="0.45">
      <c r="C5012" s="28"/>
      <c r="D5012" s="2"/>
      <c r="E5012" s="5"/>
      <c r="F5012" s="5"/>
      <c r="G5012" s="53">
        <f t="shared" si="154"/>
        <v>0</v>
      </c>
      <c r="H5012" s="48" t="e">
        <f t="shared" si="155"/>
        <v>#DIV/0!</v>
      </c>
      <c r="K5012" s="5"/>
    </row>
    <row r="5013" spans="3:11" x14ac:dyDescent="0.45">
      <c r="C5013" s="28"/>
      <c r="D5013" s="2"/>
      <c r="E5013" s="5"/>
      <c r="F5013" s="5"/>
      <c r="G5013" s="53">
        <f t="shared" si="154"/>
        <v>0</v>
      </c>
      <c r="H5013" s="48" t="e">
        <f t="shared" si="155"/>
        <v>#DIV/0!</v>
      </c>
      <c r="K5013" s="5"/>
    </row>
    <row r="5014" spans="3:11" x14ac:dyDescent="0.45">
      <c r="C5014" s="28"/>
      <c r="D5014" s="2"/>
      <c r="E5014" s="5"/>
      <c r="F5014" s="5"/>
      <c r="G5014" s="53">
        <f t="shared" si="154"/>
        <v>0</v>
      </c>
      <c r="H5014" s="48" t="e">
        <f t="shared" si="155"/>
        <v>#DIV/0!</v>
      </c>
      <c r="K5014" s="5"/>
    </row>
    <row r="5015" spans="3:11" x14ac:dyDescent="0.45">
      <c r="C5015" s="28"/>
      <c r="D5015" s="2"/>
      <c r="E5015" s="5"/>
      <c r="F5015" s="5"/>
      <c r="G5015" s="53">
        <f t="shared" si="154"/>
        <v>0</v>
      </c>
      <c r="H5015" s="48" t="e">
        <f t="shared" si="155"/>
        <v>#DIV/0!</v>
      </c>
      <c r="K5015" s="5"/>
    </row>
    <row r="5016" spans="3:11" x14ac:dyDescent="0.45">
      <c r="C5016" s="28"/>
      <c r="D5016" s="2"/>
      <c r="E5016" s="5"/>
      <c r="F5016" s="5"/>
      <c r="G5016" s="53">
        <f t="shared" si="154"/>
        <v>0</v>
      </c>
      <c r="H5016" s="48" t="e">
        <f t="shared" si="155"/>
        <v>#DIV/0!</v>
      </c>
      <c r="K5016" s="5"/>
    </row>
    <row r="5017" spans="3:11" x14ac:dyDescent="0.45">
      <c r="C5017" s="28"/>
      <c r="D5017" s="2"/>
      <c r="E5017" s="5"/>
      <c r="F5017" s="5"/>
      <c r="G5017" s="53">
        <f t="shared" si="154"/>
        <v>0</v>
      </c>
      <c r="H5017" s="48" t="e">
        <f t="shared" si="155"/>
        <v>#DIV/0!</v>
      </c>
      <c r="K5017" s="5"/>
    </row>
    <row r="5018" spans="3:11" x14ac:dyDescent="0.45">
      <c r="C5018" s="28"/>
      <c r="D5018" s="2"/>
      <c r="E5018" s="5"/>
      <c r="F5018" s="5"/>
      <c r="G5018" s="53">
        <f t="shared" si="154"/>
        <v>0</v>
      </c>
      <c r="H5018" s="48" t="e">
        <f t="shared" si="155"/>
        <v>#DIV/0!</v>
      </c>
      <c r="K5018" s="5"/>
    </row>
    <row r="5019" spans="3:11" x14ac:dyDescent="0.45">
      <c r="C5019" s="28"/>
      <c r="D5019" s="2"/>
      <c r="E5019" s="5"/>
      <c r="F5019" s="5"/>
      <c r="G5019" s="53">
        <f t="shared" si="154"/>
        <v>0</v>
      </c>
      <c r="H5019" s="48" t="e">
        <f t="shared" si="155"/>
        <v>#DIV/0!</v>
      </c>
      <c r="K5019" s="5"/>
    </row>
    <row r="5020" spans="3:11" x14ac:dyDescent="0.45">
      <c r="C5020" s="28"/>
      <c r="D5020" s="2"/>
      <c r="E5020" s="5"/>
      <c r="F5020" s="5"/>
      <c r="G5020" s="53">
        <f t="shared" si="154"/>
        <v>0</v>
      </c>
      <c r="H5020" s="48" t="e">
        <f t="shared" si="155"/>
        <v>#DIV/0!</v>
      </c>
      <c r="K5020" s="5"/>
    </row>
    <row r="5021" spans="3:11" x14ac:dyDescent="0.45">
      <c r="C5021" s="28"/>
      <c r="D5021" s="2"/>
      <c r="E5021" s="5"/>
      <c r="F5021" s="5"/>
      <c r="G5021" s="53">
        <f t="shared" si="154"/>
        <v>0</v>
      </c>
      <c r="H5021" s="48" t="e">
        <f t="shared" si="155"/>
        <v>#DIV/0!</v>
      </c>
      <c r="K5021" s="5"/>
    </row>
    <row r="5022" spans="3:11" x14ac:dyDescent="0.45">
      <c r="C5022" s="28"/>
      <c r="D5022" s="2"/>
      <c r="E5022" s="5"/>
      <c r="F5022" s="5"/>
      <c r="G5022" s="53">
        <f t="shared" si="154"/>
        <v>0</v>
      </c>
      <c r="H5022" s="48" t="e">
        <f t="shared" si="155"/>
        <v>#DIV/0!</v>
      </c>
      <c r="K5022" s="5"/>
    </row>
    <row r="5023" spans="3:11" x14ac:dyDescent="0.45">
      <c r="C5023" s="28"/>
      <c r="D5023" s="2"/>
      <c r="E5023" s="5"/>
      <c r="F5023" s="5"/>
      <c r="G5023" s="53">
        <f t="shared" si="154"/>
        <v>0</v>
      </c>
      <c r="H5023" s="48" t="e">
        <f t="shared" si="155"/>
        <v>#DIV/0!</v>
      </c>
      <c r="K5023" s="5"/>
    </row>
    <row r="5024" spans="3:11" x14ac:dyDescent="0.45">
      <c r="C5024" s="28"/>
      <c r="D5024" s="2"/>
      <c r="E5024" s="5"/>
      <c r="F5024" s="5"/>
      <c r="G5024" s="53">
        <f t="shared" si="154"/>
        <v>0</v>
      </c>
      <c r="H5024" s="48" t="e">
        <f t="shared" si="155"/>
        <v>#DIV/0!</v>
      </c>
      <c r="K5024" s="5"/>
    </row>
    <row r="5025" spans="3:11" x14ac:dyDescent="0.45">
      <c r="C5025" s="28"/>
      <c r="D5025" s="2"/>
      <c r="E5025" s="5"/>
      <c r="F5025" s="5"/>
      <c r="G5025" s="53">
        <f t="shared" si="154"/>
        <v>0</v>
      </c>
      <c r="H5025" s="48" t="e">
        <f t="shared" si="155"/>
        <v>#DIV/0!</v>
      </c>
      <c r="K5025" s="5"/>
    </row>
    <row r="5026" spans="3:11" x14ac:dyDescent="0.45">
      <c r="C5026" s="28"/>
      <c r="D5026" s="2"/>
      <c r="E5026" s="5"/>
      <c r="F5026" s="5"/>
      <c r="G5026" s="53">
        <f t="shared" si="154"/>
        <v>0</v>
      </c>
      <c r="H5026" s="48" t="e">
        <f t="shared" si="155"/>
        <v>#DIV/0!</v>
      </c>
      <c r="K5026" s="5"/>
    </row>
    <row r="5027" spans="3:11" x14ac:dyDescent="0.45">
      <c r="C5027" s="28"/>
      <c r="D5027" s="2"/>
      <c r="E5027" s="5"/>
      <c r="F5027" s="5"/>
      <c r="G5027" s="53">
        <f t="shared" si="154"/>
        <v>0</v>
      </c>
      <c r="H5027" s="48" t="e">
        <f t="shared" si="155"/>
        <v>#DIV/0!</v>
      </c>
      <c r="K5027" s="5"/>
    </row>
    <row r="5028" spans="3:11" x14ac:dyDescent="0.45">
      <c r="C5028" s="28"/>
      <c r="D5028" s="2"/>
      <c r="E5028" s="5"/>
      <c r="F5028" s="5"/>
      <c r="G5028" s="53">
        <f t="shared" si="154"/>
        <v>0</v>
      </c>
      <c r="H5028" s="48" t="e">
        <f t="shared" si="155"/>
        <v>#DIV/0!</v>
      </c>
      <c r="K5028" s="5"/>
    </row>
    <row r="5029" spans="3:11" x14ac:dyDescent="0.45">
      <c r="C5029" s="28"/>
      <c r="D5029" s="2"/>
      <c r="E5029" s="5"/>
      <c r="F5029" s="5"/>
      <c r="G5029" s="53">
        <f t="shared" si="154"/>
        <v>0</v>
      </c>
      <c r="H5029" s="48" t="e">
        <f t="shared" si="155"/>
        <v>#DIV/0!</v>
      </c>
      <c r="K5029" s="5"/>
    </row>
    <row r="5030" spans="3:11" x14ac:dyDescent="0.45">
      <c r="C5030" s="28"/>
      <c r="D5030" s="2"/>
      <c r="E5030" s="5"/>
      <c r="F5030" s="5"/>
      <c r="G5030" s="53">
        <f t="shared" si="154"/>
        <v>0</v>
      </c>
      <c r="H5030" s="48" t="e">
        <f t="shared" si="155"/>
        <v>#DIV/0!</v>
      </c>
      <c r="K5030" s="5"/>
    </row>
    <row r="5031" spans="3:11" x14ac:dyDescent="0.45">
      <c r="C5031" s="28"/>
      <c r="D5031" s="2"/>
      <c r="E5031" s="5"/>
      <c r="F5031" s="5"/>
      <c r="G5031" s="53">
        <f t="shared" ref="G5031:G5094" si="156">E5031-F5031</f>
        <v>0</v>
      </c>
      <c r="H5031" s="48" t="e">
        <f t="shared" ref="H5031:H5094" si="157">G5031/E5031</f>
        <v>#DIV/0!</v>
      </c>
      <c r="K5031" s="5"/>
    </row>
    <row r="5032" spans="3:11" x14ac:dyDescent="0.45">
      <c r="C5032" s="28"/>
      <c r="D5032" s="2"/>
      <c r="E5032" s="5"/>
      <c r="F5032" s="5"/>
      <c r="G5032" s="53">
        <f t="shared" si="156"/>
        <v>0</v>
      </c>
      <c r="H5032" s="48" t="e">
        <f t="shared" si="157"/>
        <v>#DIV/0!</v>
      </c>
      <c r="K5032" s="5"/>
    </row>
    <row r="5033" spans="3:11" x14ac:dyDescent="0.45">
      <c r="C5033" s="28"/>
      <c r="D5033" s="2"/>
      <c r="E5033" s="5"/>
      <c r="F5033" s="5"/>
      <c r="G5033" s="53">
        <f t="shared" si="156"/>
        <v>0</v>
      </c>
      <c r="H5033" s="48" t="e">
        <f t="shared" si="157"/>
        <v>#DIV/0!</v>
      </c>
      <c r="K5033" s="5"/>
    </row>
    <row r="5034" spans="3:11" x14ac:dyDescent="0.45">
      <c r="C5034" s="28"/>
      <c r="D5034" s="2"/>
      <c r="E5034" s="5"/>
      <c r="F5034" s="5"/>
      <c r="G5034" s="53">
        <f t="shared" si="156"/>
        <v>0</v>
      </c>
      <c r="H5034" s="48" t="e">
        <f t="shared" si="157"/>
        <v>#DIV/0!</v>
      </c>
      <c r="K5034" s="5"/>
    </row>
    <row r="5035" spans="3:11" x14ac:dyDescent="0.45">
      <c r="C5035" s="28"/>
      <c r="D5035" s="2"/>
      <c r="E5035" s="5"/>
      <c r="F5035" s="5"/>
      <c r="G5035" s="53">
        <f t="shared" si="156"/>
        <v>0</v>
      </c>
      <c r="H5035" s="48" t="e">
        <f t="shared" si="157"/>
        <v>#DIV/0!</v>
      </c>
      <c r="K5035" s="5"/>
    </row>
    <row r="5036" spans="3:11" x14ac:dyDescent="0.45">
      <c r="C5036" s="28"/>
      <c r="D5036" s="2"/>
      <c r="E5036" s="5"/>
      <c r="F5036" s="5"/>
      <c r="G5036" s="53">
        <f t="shared" si="156"/>
        <v>0</v>
      </c>
      <c r="H5036" s="48" t="e">
        <f t="shared" si="157"/>
        <v>#DIV/0!</v>
      </c>
      <c r="K5036" s="5"/>
    </row>
    <row r="5037" spans="3:11" x14ac:dyDescent="0.45">
      <c r="C5037" s="28"/>
      <c r="D5037" s="2"/>
      <c r="E5037" s="5"/>
      <c r="F5037" s="5"/>
      <c r="G5037" s="53">
        <f t="shared" si="156"/>
        <v>0</v>
      </c>
      <c r="H5037" s="48" t="e">
        <f t="shared" si="157"/>
        <v>#DIV/0!</v>
      </c>
      <c r="K5037" s="5"/>
    </row>
    <row r="5038" spans="3:11" x14ac:dyDescent="0.45">
      <c r="C5038" s="28"/>
      <c r="D5038" s="2"/>
      <c r="E5038" s="5"/>
      <c r="F5038" s="5"/>
      <c r="G5038" s="53">
        <f t="shared" si="156"/>
        <v>0</v>
      </c>
      <c r="H5038" s="48" t="e">
        <f t="shared" si="157"/>
        <v>#DIV/0!</v>
      </c>
      <c r="K5038" s="5"/>
    </row>
    <row r="5039" spans="3:11" x14ac:dyDescent="0.45">
      <c r="C5039" s="28"/>
      <c r="D5039" s="2"/>
      <c r="E5039" s="5"/>
      <c r="F5039" s="5"/>
      <c r="G5039" s="53">
        <f t="shared" si="156"/>
        <v>0</v>
      </c>
      <c r="H5039" s="48" t="e">
        <f t="shared" si="157"/>
        <v>#DIV/0!</v>
      </c>
      <c r="K5039" s="5"/>
    </row>
    <row r="5040" spans="3:11" x14ac:dyDescent="0.45">
      <c r="C5040" s="28"/>
      <c r="D5040" s="2"/>
      <c r="E5040" s="5"/>
      <c r="F5040" s="5"/>
      <c r="G5040" s="53">
        <f t="shared" si="156"/>
        <v>0</v>
      </c>
      <c r="H5040" s="48" t="e">
        <f t="shared" si="157"/>
        <v>#DIV/0!</v>
      </c>
      <c r="K5040" s="5"/>
    </row>
    <row r="5041" spans="3:11" x14ac:dyDescent="0.45">
      <c r="C5041" s="28"/>
      <c r="D5041" s="2"/>
      <c r="E5041" s="5"/>
      <c r="F5041" s="5"/>
      <c r="G5041" s="53">
        <f t="shared" si="156"/>
        <v>0</v>
      </c>
      <c r="H5041" s="48" t="e">
        <f t="shared" si="157"/>
        <v>#DIV/0!</v>
      </c>
      <c r="K5041" s="5"/>
    </row>
    <row r="5042" spans="3:11" x14ac:dyDescent="0.45">
      <c r="C5042" s="28"/>
      <c r="D5042" s="2"/>
      <c r="E5042" s="5"/>
      <c r="F5042" s="5"/>
      <c r="G5042" s="53">
        <f t="shared" si="156"/>
        <v>0</v>
      </c>
      <c r="H5042" s="48" t="e">
        <f t="shared" si="157"/>
        <v>#DIV/0!</v>
      </c>
      <c r="K5042" s="5"/>
    </row>
    <row r="5043" spans="3:11" x14ac:dyDescent="0.45">
      <c r="C5043" s="28"/>
      <c r="D5043" s="2"/>
      <c r="E5043" s="5"/>
      <c r="F5043" s="5"/>
      <c r="G5043" s="53">
        <f t="shared" si="156"/>
        <v>0</v>
      </c>
      <c r="H5043" s="48" t="e">
        <f t="shared" si="157"/>
        <v>#DIV/0!</v>
      </c>
      <c r="K5043" s="5"/>
    </row>
    <row r="5044" spans="3:11" x14ac:dyDescent="0.45">
      <c r="C5044" s="28"/>
      <c r="D5044" s="2"/>
      <c r="E5044" s="5"/>
      <c r="F5044" s="5"/>
      <c r="G5044" s="53">
        <f t="shared" si="156"/>
        <v>0</v>
      </c>
      <c r="H5044" s="48" t="e">
        <f t="shared" si="157"/>
        <v>#DIV/0!</v>
      </c>
      <c r="K5044" s="5"/>
    </row>
    <row r="5045" spans="3:11" x14ac:dyDescent="0.45">
      <c r="C5045" s="28"/>
      <c r="D5045" s="2"/>
      <c r="E5045" s="5"/>
      <c r="F5045" s="5"/>
      <c r="G5045" s="53">
        <f t="shared" si="156"/>
        <v>0</v>
      </c>
      <c r="H5045" s="48" t="e">
        <f t="shared" si="157"/>
        <v>#DIV/0!</v>
      </c>
      <c r="K5045" s="5"/>
    </row>
    <row r="5046" spans="3:11" x14ac:dyDescent="0.45">
      <c r="C5046" s="28"/>
      <c r="D5046" s="2"/>
      <c r="E5046" s="5"/>
      <c r="F5046" s="5"/>
      <c r="G5046" s="53">
        <f t="shared" si="156"/>
        <v>0</v>
      </c>
      <c r="H5046" s="48" t="e">
        <f t="shared" si="157"/>
        <v>#DIV/0!</v>
      </c>
      <c r="K5046" s="5"/>
    </row>
    <row r="5047" spans="3:11" x14ac:dyDescent="0.45">
      <c r="C5047" s="28"/>
      <c r="D5047" s="2"/>
      <c r="E5047" s="5"/>
      <c r="F5047" s="5"/>
      <c r="G5047" s="53">
        <f t="shared" si="156"/>
        <v>0</v>
      </c>
      <c r="H5047" s="48" t="e">
        <f t="shared" si="157"/>
        <v>#DIV/0!</v>
      </c>
      <c r="K5047" s="5"/>
    </row>
    <row r="5048" spans="3:11" x14ac:dyDescent="0.45">
      <c r="C5048" s="28"/>
      <c r="D5048" s="2"/>
      <c r="E5048" s="5"/>
      <c r="F5048" s="5"/>
      <c r="G5048" s="53">
        <f t="shared" si="156"/>
        <v>0</v>
      </c>
      <c r="H5048" s="48" t="e">
        <f t="shared" si="157"/>
        <v>#DIV/0!</v>
      </c>
      <c r="K5048" s="5"/>
    </row>
    <row r="5049" spans="3:11" x14ac:dyDescent="0.45">
      <c r="C5049" s="28"/>
      <c r="D5049" s="2"/>
      <c r="E5049" s="5"/>
      <c r="F5049" s="5"/>
      <c r="G5049" s="53">
        <f t="shared" si="156"/>
        <v>0</v>
      </c>
      <c r="H5049" s="48" t="e">
        <f t="shared" si="157"/>
        <v>#DIV/0!</v>
      </c>
      <c r="K5049" s="5"/>
    </row>
    <row r="5050" spans="3:11" x14ac:dyDescent="0.45">
      <c r="C5050" s="28"/>
      <c r="D5050" s="2"/>
      <c r="E5050" s="5"/>
      <c r="F5050" s="5"/>
      <c r="G5050" s="53">
        <f t="shared" si="156"/>
        <v>0</v>
      </c>
      <c r="H5050" s="48" t="e">
        <f t="shared" si="157"/>
        <v>#DIV/0!</v>
      </c>
      <c r="K5050" s="5"/>
    </row>
    <row r="5051" spans="3:11" x14ac:dyDescent="0.45">
      <c r="C5051" s="28"/>
      <c r="D5051" s="2"/>
      <c r="E5051" s="5"/>
      <c r="F5051" s="5"/>
      <c r="G5051" s="53">
        <f t="shared" si="156"/>
        <v>0</v>
      </c>
      <c r="H5051" s="48" t="e">
        <f t="shared" si="157"/>
        <v>#DIV/0!</v>
      </c>
      <c r="K5051" s="5"/>
    </row>
    <row r="5052" spans="3:11" x14ac:dyDescent="0.45">
      <c r="C5052" s="28"/>
      <c r="D5052" s="2"/>
      <c r="E5052" s="5"/>
      <c r="F5052" s="5"/>
      <c r="G5052" s="53">
        <f t="shared" si="156"/>
        <v>0</v>
      </c>
      <c r="H5052" s="48" t="e">
        <f t="shared" si="157"/>
        <v>#DIV/0!</v>
      </c>
      <c r="K5052" s="5"/>
    </row>
    <row r="5053" spans="3:11" x14ac:dyDescent="0.45">
      <c r="C5053" s="28"/>
      <c r="D5053" s="2"/>
      <c r="E5053" s="5"/>
      <c r="F5053" s="5"/>
      <c r="G5053" s="53">
        <f t="shared" si="156"/>
        <v>0</v>
      </c>
      <c r="H5053" s="48" t="e">
        <f t="shared" si="157"/>
        <v>#DIV/0!</v>
      </c>
      <c r="K5053" s="5"/>
    </row>
    <row r="5054" spans="3:11" x14ac:dyDescent="0.45">
      <c r="C5054" s="28"/>
      <c r="D5054" s="2"/>
      <c r="E5054" s="5"/>
      <c r="F5054" s="5"/>
      <c r="G5054" s="53">
        <f t="shared" si="156"/>
        <v>0</v>
      </c>
      <c r="H5054" s="48" t="e">
        <f t="shared" si="157"/>
        <v>#DIV/0!</v>
      </c>
      <c r="K5054" s="5"/>
    </row>
    <row r="5055" spans="3:11" x14ac:dyDescent="0.45">
      <c r="C5055" s="28"/>
      <c r="D5055" s="2"/>
      <c r="E5055" s="5"/>
      <c r="F5055" s="5"/>
      <c r="G5055" s="53">
        <f t="shared" si="156"/>
        <v>0</v>
      </c>
      <c r="H5055" s="48" t="e">
        <f t="shared" si="157"/>
        <v>#DIV/0!</v>
      </c>
      <c r="K5055" s="5"/>
    </row>
    <row r="5056" spans="3:11" x14ac:dyDescent="0.45">
      <c r="C5056" s="28"/>
      <c r="D5056" s="2"/>
      <c r="E5056" s="5"/>
      <c r="F5056" s="5"/>
      <c r="G5056" s="53">
        <f t="shared" si="156"/>
        <v>0</v>
      </c>
      <c r="H5056" s="48" t="e">
        <f t="shared" si="157"/>
        <v>#DIV/0!</v>
      </c>
      <c r="K5056" s="5"/>
    </row>
    <row r="5057" spans="3:11" x14ac:dyDescent="0.45">
      <c r="C5057" s="28"/>
      <c r="D5057" s="2"/>
      <c r="E5057" s="5"/>
      <c r="F5057" s="5"/>
      <c r="G5057" s="53">
        <f t="shared" si="156"/>
        <v>0</v>
      </c>
      <c r="H5057" s="48" t="e">
        <f t="shared" si="157"/>
        <v>#DIV/0!</v>
      </c>
      <c r="K5057" s="5"/>
    </row>
    <row r="5058" spans="3:11" x14ac:dyDescent="0.45">
      <c r="C5058" s="28"/>
      <c r="D5058" s="2"/>
      <c r="E5058" s="5"/>
      <c r="F5058" s="5"/>
      <c r="G5058" s="53">
        <f t="shared" si="156"/>
        <v>0</v>
      </c>
      <c r="H5058" s="48" t="e">
        <f t="shared" si="157"/>
        <v>#DIV/0!</v>
      </c>
      <c r="K5058" s="5"/>
    </row>
    <row r="5059" spans="3:11" x14ac:dyDescent="0.45">
      <c r="C5059" s="28"/>
      <c r="D5059" s="2"/>
      <c r="E5059" s="5"/>
      <c r="F5059" s="5"/>
      <c r="G5059" s="53">
        <f t="shared" si="156"/>
        <v>0</v>
      </c>
      <c r="H5059" s="48" t="e">
        <f t="shared" si="157"/>
        <v>#DIV/0!</v>
      </c>
      <c r="K5059" s="5"/>
    </row>
    <row r="5060" spans="3:11" x14ac:dyDescent="0.45">
      <c r="C5060" s="28"/>
      <c r="D5060" s="2"/>
      <c r="E5060" s="5"/>
      <c r="F5060" s="5"/>
      <c r="G5060" s="53">
        <f t="shared" si="156"/>
        <v>0</v>
      </c>
      <c r="H5060" s="48" t="e">
        <f t="shared" si="157"/>
        <v>#DIV/0!</v>
      </c>
      <c r="K5060" s="5"/>
    </row>
    <row r="5061" spans="3:11" x14ac:dyDescent="0.45">
      <c r="C5061" s="28"/>
      <c r="D5061" s="2"/>
      <c r="E5061" s="5"/>
      <c r="F5061" s="5"/>
      <c r="G5061" s="53">
        <f t="shared" si="156"/>
        <v>0</v>
      </c>
      <c r="H5061" s="48" t="e">
        <f t="shared" si="157"/>
        <v>#DIV/0!</v>
      </c>
      <c r="K5061" s="5"/>
    </row>
    <row r="5062" spans="3:11" x14ac:dyDescent="0.45">
      <c r="C5062" s="28"/>
      <c r="D5062" s="2"/>
      <c r="E5062" s="5"/>
      <c r="F5062" s="5"/>
      <c r="G5062" s="53">
        <f t="shared" si="156"/>
        <v>0</v>
      </c>
      <c r="H5062" s="48" t="e">
        <f t="shared" si="157"/>
        <v>#DIV/0!</v>
      </c>
      <c r="K5062" s="5"/>
    </row>
    <row r="5063" spans="3:11" x14ac:dyDescent="0.45">
      <c r="C5063" s="28"/>
      <c r="D5063" s="2"/>
      <c r="E5063" s="5"/>
      <c r="F5063" s="5"/>
      <c r="G5063" s="53">
        <f t="shared" si="156"/>
        <v>0</v>
      </c>
      <c r="H5063" s="48" t="e">
        <f t="shared" si="157"/>
        <v>#DIV/0!</v>
      </c>
      <c r="K5063" s="5"/>
    </row>
    <row r="5064" spans="3:11" x14ac:dyDescent="0.45">
      <c r="C5064" s="28"/>
      <c r="D5064" s="2"/>
      <c r="E5064" s="5"/>
      <c r="F5064" s="5"/>
      <c r="G5064" s="53">
        <f t="shared" si="156"/>
        <v>0</v>
      </c>
      <c r="H5064" s="48" t="e">
        <f t="shared" si="157"/>
        <v>#DIV/0!</v>
      </c>
      <c r="K5064" s="5"/>
    </row>
    <row r="5065" spans="3:11" x14ac:dyDescent="0.45">
      <c r="C5065" s="28"/>
      <c r="D5065" s="2"/>
      <c r="E5065" s="5"/>
      <c r="F5065" s="5"/>
      <c r="G5065" s="53">
        <f t="shared" si="156"/>
        <v>0</v>
      </c>
      <c r="H5065" s="48" t="e">
        <f t="shared" si="157"/>
        <v>#DIV/0!</v>
      </c>
      <c r="K5065" s="5"/>
    </row>
    <row r="5066" spans="3:11" x14ac:dyDescent="0.45">
      <c r="C5066" s="28"/>
      <c r="D5066" s="2"/>
      <c r="E5066" s="5"/>
      <c r="F5066" s="5"/>
      <c r="G5066" s="53">
        <f t="shared" si="156"/>
        <v>0</v>
      </c>
      <c r="H5066" s="48" t="e">
        <f t="shared" si="157"/>
        <v>#DIV/0!</v>
      </c>
      <c r="K5066" s="5"/>
    </row>
    <row r="5067" spans="3:11" x14ac:dyDescent="0.45">
      <c r="C5067" s="28"/>
      <c r="D5067" s="2"/>
      <c r="E5067" s="5"/>
      <c r="F5067" s="5"/>
      <c r="G5067" s="53">
        <f t="shared" si="156"/>
        <v>0</v>
      </c>
      <c r="H5067" s="48" t="e">
        <f t="shared" si="157"/>
        <v>#DIV/0!</v>
      </c>
      <c r="K5067" s="5"/>
    </row>
    <row r="5068" spans="3:11" x14ac:dyDescent="0.45">
      <c r="C5068" s="28"/>
      <c r="D5068" s="2"/>
      <c r="E5068" s="5"/>
      <c r="F5068" s="5"/>
      <c r="G5068" s="53">
        <f t="shared" si="156"/>
        <v>0</v>
      </c>
      <c r="H5068" s="48" t="e">
        <f t="shared" si="157"/>
        <v>#DIV/0!</v>
      </c>
      <c r="K5068" s="5"/>
    </row>
    <row r="5069" spans="3:11" x14ac:dyDescent="0.45">
      <c r="C5069" s="28"/>
      <c r="D5069" s="2"/>
      <c r="E5069" s="5"/>
      <c r="F5069" s="5"/>
      <c r="G5069" s="53">
        <f t="shared" si="156"/>
        <v>0</v>
      </c>
      <c r="H5069" s="48" t="e">
        <f t="shared" si="157"/>
        <v>#DIV/0!</v>
      </c>
      <c r="K5069" s="5"/>
    </row>
    <row r="5070" spans="3:11" x14ac:dyDescent="0.45">
      <c r="C5070" s="28"/>
      <c r="D5070" s="2"/>
      <c r="E5070" s="5"/>
      <c r="F5070" s="5"/>
      <c r="G5070" s="53">
        <f t="shared" si="156"/>
        <v>0</v>
      </c>
      <c r="H5070" s="48" t="e">
        <f t="shared" si="157"/>
        <v>#DIV/0!</v>
      </c>
      <c r="K5070" s="5"/>
    </row>
    <row r="5071" spans="3:11" x14ac:dyDescent="0.45">
      <c r="C5071" s="28"/>
      <c r="D5071" s="2"/>
      <c r="E5071" s="5"/>
      <c r="F5071" s="5"/>
      <c r="G5071" s="53">
        <f t="shared" si="156"/>
        <v>0</v>
      </c>
      <c r="H5071" s="48" t="e">
        <f t="shared" si="157"/>
        <v>#DIV/0!</v>
      </c>
      <c r="K5071" s="5"/>
    </row>
    <row r="5072" spans="3:11" x14ac:dyDescent="0.45">
      <c r="C5072" s="28"/>
      <c r="D5072" s="2"/>
      <c r="E5072" s="5"/>
      <c r="F5072" s="5"/>
      <c r="G5072" s="53">
        <f t="shared" si="156"/>
        <v>0</v>
      </c>
      <c r="H5072" s="48" t="e">
        <f t="shared" si="157"/>
        <v>#DIV/0!</v>
      </c>
      <c r="K5072" s="5"/>
    </row>
    <row r="5073" spans="3:11" x14ac:dyDescent="0.45">
      <c r="C5073" s="28"/>
      <c r="D5073" s="2"/>
      <c r="E5073" s="5"/>
      <c r="F5073" s="5"/>
      <c r="G5073" s="53">
        <f t="shared" si="156"/>
        <v>0</v>
      </c>
      <c r="H5073" s="48" t="e">
        <f t="shared" si="157"/>
        <v>#DIV/0!</v>
      </c>
      <c r="K5073" s="5"/>
    </row>
    <row r="5074" spans="3:11" x14ac:dyDescent="0.45">
      <c r="C5074" s="28"/>
      <c r="D5074" s="2"/>
      <c r="E5074" s="5"/>
      <c r="F5074" s="5"/>
      <c r="G5074" s="53">
        <f t="shared" si="156"/>
        <v>0</v>
      </c>
      <c r="H5074" s="48" t="e">
        <f t="shared" si="157"/>
        <v>#DIV/0!</v>
      </c>
      <c r="K5074" s="5"/>
    </row>
    <row r="5075" spans="3:11" x14ac:dyDescent="0.45">
      <c r="C5075" s="28"/>
      <c r="D5075" s="2"/>
      <c r="E5075" s="5"/>
      <c r="F5075" s="5"/>
      <c r="G5075" s="53">
        <f t="shared" si="156"/>
        <v>0</v>
      </c>
      <c r="H5075" s="48" t="e">
        <f t="shared" si="157"/>
        <v>#DIV/0!</v>
      </c>
      <c r="K5075" s="5"/>
    </row>
    <row r="5076" spans="3:11" x14ac:dyDescent="0.45">
      <c r="C5076" s="28"/>
      <c r="D5076" s="2"/>
      <c r="E5076" s="5"/>
      <c r="F5076" s="5"/>
      <c r="G5076" s="53">
        <f t="shared" si="156"/>
        <v>0</v>
      </c>
      <c r="H5076" s="48" t="e">
        <f t="shared" si="157"/>
        <v>#DIV/0!</v>
      </c>
      <c r="K5076" s="5"/>
    </row>
    <row r="5077" spans="3:11" x14ac:dyDescent="0.45">
      <c r="C5077" s="28"/>
      <c r="D5077" s="2"/>
      <c r="E5077" s="5"/>
      <c r="F5077" s="5"/>
      <c r="G5077" s="53">
        <f t="shared" si="156"/>
        <v>0</v>
      </c>
      <c r="H5077" s="48" t="e">
        <f t="shared" si="157"/>
        <v>#DIV/0!</v>
      </c>
      <c r="K5077" s="5"/>
    </row>
    <row r="5078" spans="3:11" x14ac:dyDescent="0.45">
      <c r="C5078" s="28"/>
      <c r="D5078" s="2"/>
      <c r="E5078" s="5"/>
      <c r="F5078" s="5"/>
      <c r="G5078" s="53">
        <f t="shared" si="156"/>
        <v>0</v>
      </c>
      <c r="H5078" s="48" t="e">
        <f t="shared" si="157"/>
        <v>#DIV/0!</v>
      </c>
      <c r="K5078" s="5"/>
    </row>
    <row r="5079" spans="3:11" x14ac:dyDescent="0.45">
      <c r="C5079" s="28"/>
      <c r="D5079" s="2"/>
      <c r="E5079" s="5"/>
      <c r="F5079" s="5"/>
      <c r="G5079" s="53">
        <f t="shared" si="156"/>
        <v>0</v>
      </c>
      <c r="H5079" s="48" t="e">
        <f t="shared" si="157"/>
        <v>#DIV/0!</v>
      </c>
      <c r="K5079" s="5"/>
    </row>
    <row r="5080" spans="3:11" x14ac:dyDescent="0.45">
      <c r="C5080" s="28"/>
      <c r="D5080" s="2"/>
      <c r="E5080" s="5"/>
      <c r="F5080" s="5"/>
      <c r="G5080" s="53">
        <f t="shared" si="156"/>
        <v>0</v>
      </c>
      <c r="H5080" s="48" t="e">
        <f t="shared" si="157"/>
        <v>#DIV/0!</v>
      </c>
      <c r="K5080" s="5"/>
    </row>
    <row r="5081" spans="3:11" x14ac:dyDescent="0.45">
      <c r="C5081" s="28"/>
      <c r="D5081" s="2"/>
      <c r="E5081" s="5"/>
      <c r="F5081" s="5"/>
      <c r="G5081" s="53">
        <f t="shared" si="156"/>
        <v>0</v>
      </c>
      <c r="H5081" s="48" t="e">
        <f t="shared" si="157"/>
        <v>#DIV/0!</v>
      </c>
      <c r="K5081" s="5"/>
    </row>
    <row r="5082" spans="3:11" x14ac:dyDescent="0.45">
      <c r="C5082" s="28"/>
      <c r="D5082" s="2"/>
      <c r="E5082" s="5"/>
      <c r="F5082" s="5"/>
      <c r="G5082" s="53">
        <f t="shared" si="156"/>
        <v>0</v>
      </c>
      <c r="H5082" s="48" t="e">
        <f t="shared" si="157"/>
        <v>#DIV/0!</v>
      </c>
      <c r="K5082" s="5"/>
    </row>
    <row r="5083" spans="3:11" x14ac:dyDescent="0.45">
      <c r="C5083" s="28"/>
      <c r="D5083" s="2"/>
      <c r="E5083" s="5"/>
      <c r="F5083" s="5"/>
      <c r="G5083" s="53">
        <f t="shared" si="156"/>
        <v>0</v>
      </c>
      <c r="H5083" s="48" t="e">
        <f t="shared" si="157"/>
        <v>#DIV/0!</v>
      </c>
      <c r="K5083" s="5"/>
    </row>
    <row r="5084" spans="3:11" x14ac:dyDescent="0.45">
      <c r="C5084" s="28"/>
      <c r="D5084" s="2"/>
      <c r="E5084" s="5"/>
      <c r="F5084" s="5"/>
      <c r="G5084" s="53">
        <f t="shared" si="156"/>
        <v>0</v>
      </c>
      <c r="H5084" s="48" t="e">
        <f t="shared" si="157"/>
        <v>#DIV/0!</v>
      </c>
      <c r="K5084" s="5"/>
    </row>
    <row r="5085" spans="3:11" x14ac:dyDescent="0.45">
      <c r="C5085" s="28"/>
      <c r="D5085" s="2"/>
      <c r="E5085" s="5"/>
      <c r="F5085" s="5"/>
      <c r="G5085" s="53">
        <f t="shared" si="156"/>
        <v>0</v>
      </c>
      <c r="H5085" s="48" t="e">
        <f t="shared" si="157"/>
        <v>#DIV/0!</v>
      </c>
      <c r="K5085" s="5"/>
    </row>
    <row r="5086" spans="3:11" x14ac:dyDescent="0.45">
      <c r="C5086" s="28"/>
      <c r="D5086" s="2"/>
      <c r="E5086" s="5"/>
      <c r="F5086" s="5"/>
      <c r="G5086" s="53">
        <f t="shared" si="156"/>
        <v>0</v>
      </c>
      <c r="H5086" s="48" t="e">
        <f t="shared" si="157"/>
        <v>#DIV/0!</v>
      </c>
      <c r="K5086" s="5"/>
    </row>
    <row r="5087" spans="3:11" x14ac:dyDescent="0.45">
      <c r="C5087" s="28"/>
      <c r="D5087" s="2"/>
      <c r="E5087" s="5"/>
      <c r="F5087" s="5"/>
      <c r="G5087" s="53">
        <f t="shared" si="156"/>
        <v>0</v>
      </c>
      <c r="H5087" s="48" t="e">
        <f t="shared" si="157"/>
        <v>#DIV/0!</v>
      </c>
      <c r="K5087" s="5"/>
    </row>
    <row r="5088" spans="3:11" x14ac:dyDescent="0.45">
      <c r="C5088" s="28"/>
      <c r="D5088" s="2"/>
      <c r="E5088" s="5"/>
      <c r="F5088" s="5"/>
      <c r="G5088" s="53">
        <f t="shared" si="156"/>
        <v>0</v>
      </c>
      <c r="H5088" s="48" t="e">
        <f t="shared" si="157"/>
        <v>#DIV/0!</v>
      </c>
      <c r="K5088" s="5"/>
    </row>
    <row r="5089" spans="3:11" x14ac:dyDescent="0.45">
      <c r="C5089" s="28"/>
      <c r="D5089" s="2"/>
      <c r="E5089" s="5"/>
      <c r="F5089" s="5"/>
      <c r="G5089" s="53">
        <f t="shared" si="156"/>
        <v>0</v>
      </c>
      <c r="H5089" s="48" t="e">
        <f t="shared" si="157"/>
        <v>#DIV/0!</v>
      </c>
      <c r="K5089" s="5"/>
    </row>
    <row r="5090" spans="3:11" x14ac:dyDescent="0.45">
      <c r="C5090" s="28"/>
      <c r="D5090" s="2"/>
      <c r="E5090" s="5"/>
      <c r="F5090" s="5"/>
      <c r="G5090" s="53">
        <f t="shared" si="156"/>
        <v>0</v>
      </c>
      <c r="H5090" s="48" t="e">
        <f t="shared" si="157"/>
        <v>#DIV/0!</v>
      </c>
      <c r="K5090" s="5"/>
    </row>
    <row r="5091" spans="3:11" x14ac:dyDescent="0.45">
      <c r="C5091" s="28"/>
      <c r="D5091" s="2"/>
      <c r="E5091" s="5"/>
      <c r="F5091" s="5"/>
      <c r="G5091" s="53">
        <f t="shared" si="156"/>
        <v>0</v>
      </c>
      <c r="H5091" s="48" t="e">
        <f t="shared" si="157"/>
        <v>#DIV/0!</v>
      </c>
      <c r="K5091" s="5"/>
    </row>
    <row r="5092" spans="3:11" x14ac:dyDescent="0.45">
      <c r="C5092" s="28"/>
      <c r="D5092" s="2"/>
      <c r="E5092" s="5"/>
      <c r="F5092" s="5"/>
      <c r="G5092" s="53">
        <f t="shared" si="156"/>
        <v>0</v>
      </c>
      <c r="H5092" s="48" t="e">
        <f t="shared" si="157"/>
        <v>#DIV/0!</v>
      </c>
      <c r="K5092" s="5"/>
    </row>
    <row r="5093" spans="3:11" x14ac:dyDescent="0.45">
      <c r="C5093" s="28"/>
      <c r="D5093" s="2"/>
      <c r="E5093" s="5"/>
      <c r="F5093" s="5"/>
      <c r="G5093" s="53">
        <f t="shared" si="156"/>
        <v>0</v>
      </c>
      <c r="H5093" s="48" t="e">
        <f t="shared" si="157"/>
        <v>#DIV/0!</v>
      </c>
      <c r="K5093" s="5"/>
    </row>
    <row r="5094" spans="3:11" x14ac:dyDescent="0.45">
      <c r="C5094" s="28"/>
      <c r="D5094" s="2"/>
      <c r="E5094" s="5"/>
      <c r="F5094" s="5"/>
      <c r="G5094" s="53">
        <f t="shared" si="156"/>
        <v>0</v>
      </c>
      <c r="H5094" s="48" t="e">
        <f t="shared" si="157"/>
        <v>#DIV/0!</v>
      </c>
      <c r="K5094" s="5"/>
    </row>
    <row r="5095" spans="3:11" x14ac:dyDescent="0.45">
      <c r="C5095" s="28"/>
      <c r="D5095" s="2"/>
      <c r="E5095" s="5"/>
      <c r="F5095" s="5"/>
      <c r="G5095" s="53">
        <f t="shared" ref="G5095:G5158" si="158">E5095-F5095</f>
        <v>0</v>
      </c>
      <c r="H5095" s="48" t="e">
        <f t="shared" ref="H5095:H5158" si="159">G5095/E5095</f>
        <v>#DIV/0!</v>
      </c>
      <c r="K5095" s="5"/>
    </row>
    <row r="5096" spans="3:11" x14ac:dyDescent="0.45">
      <c r="C5096" s="28"/>
      <c r="D5096" s="2"/>
      <c r="E5096" s="5"/>
      <c r="F5096" s="5"/>
      <c r="G5096" s="53">
        <f t="shared" si="158"/>
        <v>0</v>
      </c>
      <c r="H5096" s="48" t="e">
        <f t="shared" si="159"/>
        <v>#DIV/0!</v>
      </c>
      <c r="K5096" s="5"/>
    </row>
    <row r="5097" spans="3:11" x14ac:dyDescent="0.45">
      <c r="C5097" s="28"/>
      <c r="D5097" s="2"/>
      <c r="E5097" s="5"/>
      <c r="F5097" s="5"/>
      <c r="G5097" s="53">
        <f t="shared" si="158"/>
        <v>0</v>
      </c>
      <c r="H5097" s="48" t="e">
        <f t="shared" si="159"/>
        <v>#DIV/0!</v>
      </c>
      <c r="K5097" s="5"/>
    </row>
    <row r="5098" spans="3:11" x14ac:dyDescent="0.45">
      <c r="C5098" s="28"/>
      <c r="D5098" s="2"/>
      <c r="E5098" s="5"/>
      <c r="F5098" s="5"/>
      <c r="G5098" s="53">
        <f t="shared" si="158"/>
        <v>0</v>
      </c>
      <c r="H5098" s="48" t="e">
        <f t="shared" si="159"/>
        <v>#DIV/0!</v>
      </c>
      <c r="K5098" s="5"/>
    </row>
    <row r="5099" spans="3:11" x14ac:dyDescent="0.45">
      <c r="C5099" s="28"/>
      <c r="D5099" s="2"/>
      <c r="E5099" s="5"/>
      <c r="F5099" s="5"/>
      <c r="G5099" s="53">
        <f t="shared" si="158"/>
        <v>0</v>
      </c>
      <c r="H5099" s="48" t="e">
        <f t="shared" si="159"/>
        <v>#DIV/0!</v>
      </c>
      <c r="K5099" s="5"/>
    </row>
    <row r="5100" spans="3:11" x14ac:dyDescent="0.45">
      <c r="C5100" s="28"/>
      <c r="D5100" s="2"/>
      <c r="E5100" s="5"/>
      <c r="F5100" s="5"/>
      <c r="G5100" s="53">
        <f t="shared" si="158"/>
        <v>0</v>
      </c>
      <c r="H5100" s="48" t="e">
        <f t="shared" si="159"/>
        <v>#DIV/0!</v>
      </c>
      <c r="K5100" s="5"/>
    </row>
    <row r="5101" spans="3:11" x14ac:dyDescent="0.45">
      <c r="C5101" s="28"/>
      <c r="D5101" s="2"/>
      <c r="E5101" s="5"/>
      <c r="F5101" s="5"/>
      <c r="G5101" s="53">
        <f t="shared" si="158"/>
        <v>0</v>
      </c>
      <c r="H5101" s="48" t="e">
        <f t="shared" si="159"/>
        <v>#DIV/0!</v>
      </c>
      <c r="K5101" s="5"/>
    </row>
    <row r="5102" spans="3:11" x14ac:dyDescent="0.45">
      <c r="C5102" s="28"/>
      <c r="D5102" s="2"/>
      <c r="E5102" s="5"/>
      <c r="F5102" s="5"/>
      <c r="G5102" s="53">
        <f t="shared" si="158"/>
        <v>0</v>
      </c>
      <c r="H5102" s="48" t="e">
        <f t="shared" si="159"/>
        <v>#DIV/0!</v>
      </c>
      <c r="K5102" s="5"/>
    </row>
    <row r="5103" spans="3:11" x14ac:dyDescent="0.45">
      <c r="C5103" s="28"/>
      <c r="D5103" s="2"/>
      <c r="E5103" s="5"/>
      <c r="F5103" s="5"/>
      <c r="G5103" s="53">
        <f t="shared" si="158"/>
        <v>0</v>
      </c>
      <c r="H5103" s="48" t="e">
        <f t="shared" si="159"/>
        <v>#DIV/0!</v>
      </c>
      <c r="K5103" s="5"/>
    </row>
    <row r="5104" spans="3:11" x14ac:dyDescent="0.45">
      <c r="C5104" s="28"/>
      <c r="D5104" s="2"/>
      <c r="E5104" s="5"/>
      <c r="F5104" s="5"/>
      <c r="G5104" s="53">
        <f t="shared" si="158"/>
        <v>0</v>
      </c>
      <c r="H5104" s="48" t="e">
        <f t="shared" si="159"/>
        <v>#DIV/0!</v>
      </c>
      <c r="K5104" s="5"/>
    </row>
    <row r="5105" spans="3:11" x14ac:dyDescent="0.45">
      <c r="C5105" s="28"/>
      <c r="D5105" s="2"/>
      <c r="E5105" s="5"/>
      <c r="F5105" s="5"/>
      <c r="G5105" s="53">
        <f t="shared" si="158"/>
        <v>0</v>
      </c>
      <c r="H5105" s="48" t="e">
        <f t="shared" si="159"/>
        <v>#DIV/0!</v>
      </c>
      <c r="K5105" s="5"/>
    </row>
    <row r="5106" spans="3:11" x14ac:dyDescent="0.45">
      <c r="C5106" s="28"/>
      <c r="D5106" s="2"/>
      <c r="E5106" s="5"/>
      <c r="F5106" s="5"/>
      <c r="G5106" s="53">
        <f t="shared" si="158"/>
        <v>0</v>
      </c>
      <c r="H5106" s="48" t="e">
        <f t="shared" si="159"/>
        <v>#DIV/0!</v>
      </c>
      <c r="K5106" s="5"/>
    </row>
    <row r="5107" spans="3:11" x14ac:dyDescent="0.45">
      <c r="C5107" s="28"/>
      <c r="D5107" s="2"/>
      <c r="E5107" s="5"/>
      <c r="F5107" s="5"/>
      <c r="G5107" s="53">
        <f t="shared" si="158"/>
        <v>0</v>
      </c>
      <c r="H5107" s="48" t="e">
        <f t="shared" si="159"/>
        <v>#DIV/0!</v>
      </c>
      <c r="K5107" s="5"/>
    </row>
    <row r="5108" spans="3:11" x14ac:dyDescent="0.45">
      <c r="C5108" s="28"/>
      <c r="D5108" s="2"/>
      <c r="E5108" s="5"/>
      <c r="F5108" s="5"/>
      <c r="G5108" s="53">
        <f t="shared" si="158"/>
        <v>0</v>
      </c>
      <c r="H5108" s="48" t="e">
        <f t="shared" si="159"/>
        <v>#DIV/0!</v>
      </c>
      <c r="K5108" s="5"/>
    </row>
    <row r="5109" spans="3:11" x14ac:dyDescent="0.45">
      <c r="C5109" s="28"/>
      <c r="D5109" s="2"/>
      <c r="E5109" s="5"/>
      <c r="F5109" s="5"/>
      <c r="G5109" s="53">
        <f t="shared" si="158"/>
        <v>0</v>
      </c>
      <c r="H5109" s="48" t="e">
        <f t="shared" si="159"/>
        <v>#DIV/0!</v>
      </c>
      <c r="K5109" s="5"/>
    </row>
    <row r="5110" spans="3:11" x14ac:dyDescent="0.45">
      <c r="C5110" s="28"/>
      <c r="D5110" s="2"/>
      <c r="E5110" s="5"/>
      <c r="F5110" s="5"/>
      <c r="G5110" s="53">
        <f t="shared" si="158"/>
        <v>0</v>
      </c>
      <c r="H5110" s="48" t="e">
        <f t="shared" si="159"/>
        <v>#DIV/0!</v>
      </c>
      <c r="K5110" s="5"/>
    </row>
    <row r="5111" spans="3:11" x14ac:dyDescent="0.45">
      <c r="C5111" s="28"/>
      <c r="D5111" s="2"/>
      <c r="E5111" s="5"/>
      <c r="F5111" s="5"/>
      <c r="G5111" s="53">
        <f t="shared" si="158"/>
        <v>0</v>
      </c>
      <c r="H5111" s="48" t="e">
        <f t="shared" si="159"/>
        <v>#DIV/0!</v>
      </c>
      <c r="K5111" s="5"/>
    </row>
    <row r="5112" spans="3:11" x14ac:dyDescent="0.45">
      <c r="C5112" s="28"/>
      <c r="D5112" s="2"/>
      <c r="E5112" s="5"/>
      <c r="F5112" s="5"/>
      <c r="G5112" s="53">
        <f t="shared" si="158"/>
        <v>0</v>
      </c>
      <c r="H5112" s="48" t="e">
        <f t="shared" si="159"/>
        <v>#DIV/0!</v>
      </c>
      <c r="K5112" s="5"/>
    </row>
    <row r="5113" spans="3:11" x14ac:dyDescent="0.45">
      <c r="C5113" s="28"/>
      <c r="D5113" s="2"/>
      <c r="E5113" s="5"/>
      <c r="F5113" s="5"/>
      <c r="G5113" s="53">
        <f t="shared" si="158"/>
        <v>0</v>
      </c>
      <c r="H5113" s="48" t="e">
        <f t="shared" si="159"/>
        <v>#DIV/0!</v>
      </c>
      <c r="K5113" s="5"/>
    </row>
    <row r="5114" spans="3:11" x14ac:dyDescent="0.45">
      <c r="C5114" s="28"/>
      <c r="D5114" s="2"/>
      <c r="E5114" s="5"/>
      <c r="F5114" s="5"/>
      <c r="G5114" s="53">
        <f t="shared" si="158"/>
        <v>0</v>
      </c>
      <c r="H5114" s="48" t="e">
        <f t="shared" si="159"/>
        <v>#DIV/0!</v>
      </c>
      <c r="K5114" s="5"/>
    </row>
    <row r="5115" spans="3:11" x14ac:dyDescent="0.45">
      <c r="C5115" s="28"/>
      <c r="D5115" s="2"/>
      <c r="E5115" s="5"/>
      <c r="F5115" s="5"/>
      <c r="G5115" s="53">
        <f t="shared" si="158"/>
        <v>0</v>
      </c>
      <c r="H5115" s="48" t="e">
        <f t="shared" si="159"/>
        <v>#DIV/0!</v>
      </c>
      <c r="K5115" s="5"/>
    </row>
    <row r="5116" spans="3:11" x14ac:dyDescent="0.45">
      <c r="C5116" s="28"/>
      <c r="D5116" s="2"/>
      <c r="E5116" s="5"/>
      <c r="F5116" s="5"/>
      <c r="G5116" s="53">
        <f t="shared" si="158"/>
        <v>0</v>
      </c>
      <c r="H5116" s="48" t="e">
        <f t="shared" si="159"/>
        <v>#DIV/0!</v>
      </c>
      <c r="K5116" s="5"/>
    </row>
    <row r="5117" spans="3:11" x14ac:dyDescent="0.45">
      <c r="C5117" s="28"/>
      <c r="D5117" s="2"/>
      <c r="E5117" s="5"/>
      <c r="F5117" s="5"/>
      <c r="G5117" s="53">
        <f t="shared" si="158"/>
        <v>0</v>
      </c>
      <c r="H5117" s="48" t="e">
        <f t="shared" si="159"/>
        <v>#DIV/0!</v>
      </c>
      <c r="K5117" s="5"/>
    </row>
    <row r="5118" spans="3:11" x14ac:dyDescent="0.45">
      <c r="C5118" s="28"/>
      <c r="D5118" s="2"/>
      <c r="E5118" s="5"/>
      <c r="F5118" s="5"/>
      <c r="G5118" s="53">
        <f t="shared" si="158"/>
        <v>0</v>
      </c>
      <c r="H5118" s="48" t="e">
        <f t="shared" si="159"/>
        <v>#DIV/0!</v>
      </c>
      <c r="K5118" s="5"/>
    </row>
    <row r="5119" spans="3:11" x14ac:dyDescent="0.45">
      <c r="C5119" s="28"/>
      <c r="D5119" s="2"/>
      <c r="E5119" s="5"/>
      <c r="F5119" s="5"/>
      <c r="G5119" s="53">
        <f t="shared" si="158"/>
        <v>0</v>
      </c>
      <c r="H5119" s="48" t="e">
        <f t="shared" si="159"/>
        <v>#DIV/0!</v>
      </c>
      <c r="K5119" s="5"/>
    </row>
    <row r="5120" spans="3:11" x14ac:dyDescent="0.45">
      <c r="C5120" s="28"/>
      <c r="D5120" s="2"/>
      <c r="E5120" s="5"/>
      <c r="F5120" s="5"/>
      <c r="G5120" s="53">
        <f t="shared" si="158"/>
        <v>0</v>
      </c>
      <c r="H5120" s="48" t="e">
        <f t="shared" si="159"/>
        <v>#DIV/0!</v>
      </c>
      <c r="K5120" s="5"/>
    </row>
    <row r="5121" spans="3:11" x14ac:dyDescent="0.45">
      <c r="C5121" s="28"/>
      <c r="D5121" s="2"/>
      <c r="E5121" s="5"/>
      <c r="F5121" s="5"/>
      <c r="G5121" s="53">
        <f t="shared" si="158"/>
        <v>0</v>
      </c>
      <c r="H5121" s="48" t="e">
        <f t="shared" si="159"/>
        <v>#DIV/0!</v>
      </c>
      <c r="K5121" s="5"/>
    </row>
    <row r="5122" spans="3:11" x14ac:dyDescent="0.45">
      <c r="C5122" s="28"/>
      <c r="D5122" s="2"/>
      <c r="E5122" s="5"/>
      <c r="F5122" s="5"/>
      <c r="G5122" s="53">
        <f t="shared" si="158"/>
        <v>0</v>
      </c>
      <c r="H5122" s="48" t="e">
        <f t="shared" si="159"/>
        <v>#DIV/0!</v>
      </c>
      <c r="K5122" s="5"/>
    </row>
    <row r="5123" spans="3:11" x14ac:dyDescent="0.45">
      <c r="C5123" s="28"/>
      <c r="D5123" s="2"/>
      <c r="E5123" s="5"/>
      <c r="F5123" s="5"/>
      <c r="G5123" s="53">
        <f t="shared" si="158"/>
        <v>0</v>
      </c>
      <c r="H5123" s="48" t="e">
        <f t="shared" si="159"/>
        <v>#DIV/0!</v>
      </c>
      <c r="K5123" s="5"/>
    </row>
    <row r="5124" spans="3:11" x14ac:dyDescent="0.45">
      <c r="C5124" s="28"/>
      <c r="D5124" s="2"/>
      <c r="E5124" s="5"/>
      <c r="F5124" s="5"/>
      <c r="G5124" s="53">
        <f t="shared" si="158"/>
        <v>0</v>
      </c>
      <c r="H5124" s="48" t="e">
        <f t="shared" si="159"/>
        <v>#DIV/0!</v>
      </c>
      <c r="K5124" s="5"/>
    </row>
    <row r="5125" spans="3:11" x14ac:dyDescent="0.45">
      <c r="C5125" s="28"/>
      <c r="D5125" s="2"/>
      <c r="E5125" s="5"/>
      <c r="F5125" s="5"/>
      <c r="G5125" s="53">
        <f t="shared" si="158"/>
        <v>0</v>
      </c>
      <c r="H5125" s="48" t="e">
        <f t="shared" si="159"/>
        <v>#DIV/0!</v>
      </c>
      <c r="K5125" s="5"/>
    </row>
    <row r="5126" spans="3:11" x14ac:dyDescent="0.45">
      <c r="C5126" s="28"/>
      <c r="D5126" s="2"/>
      <c r="E5126" s="5"/>
      <c r="F5126" s="5"/>
      <c r="G5126" s="53">
        <f t="shared" si="158"/>
        <v>0</v>
      </c>
      <c r="H5126" s="48" t="e">
        <f t="shared" si="159"/>
        <v>#DIV/0!</v>
      </c>
      <c r="K5126" s="5"/>
    </row>
    <row r="5127" spans="3:11" x14ac:dyDescent="0.45">
      <c r="C5127" s="28"/>
      <c r="D5127" s="2"/>
      <c r="E5127" s="5"/>
      <c r="F5127" s="5"/>
      <c r="G5127" s="53">
        <f t="shared" si="158"/>
        <v>0</v>
      </c>
      <c r="H5127" s="48" t="e">
        <f t="shared" si="159"/>
        <v>#DIV/0!</v>
      </c>
      <c r="K5127" s="5"/>
    </row>
    <row r="5128" spans="3:11" x14ac:dyDescent="0.45">
      <c r="C5128" s="28"/>
      <c r="D5128" s="2"/>
      <c r="E5128" s="5"/>
      <c r="F5128" s="5"/>
      <c r="G5128" s="53">
        <f t="shared" si="158"/>
        <v>0</v>
      </c>
      <c r="H5128" s="48" t="e">
        <f t="shared" si="159"/>
        <v>#DIV/0!</v>
      </c>
      <c r="K5128" s="5"/>
    </row>
    <row r="5129" spans="3:11" x14ac:dyDescent="0.45">
      <c r="C5129" s="28"/>
      <c r="D5129" s="2"/>
      <c r="E5129" s="5"/>
      <c r="F5129" s="5"/>
      <c r="G5129" s="53">
        <f t="shared" si="158"/>
        <v>0</v>
      </c>
      <c r="H5129" s="48" t="e">
        <f t="shared" si="159"/>
        <v>#DIV/0!</v>
      </c>
      <c r="K5129" s="5"/>
    </row>
    <row r="5130" spans="3:11" x14ac:dyDescent="0.45">
      <c r="C5130" s="28"/>
      <c r="D5130" s="2"/>
      <c r="E5130" s="5"/>
      <c r="F5130" s="5"/>
      <c r="G5130" s="53">
        <f t="shared" si="158"/>
        <v>0</v>
      </c>
      <c r="H5130" s="48" t="e">
        <f t="shared" si="159"/>
        <v>#DIV/0!</v>
      </c>
      <c r="K5130" s="5"/>
    </row>
    <row r="5131" spans="3:11" x14ac:dyDescent="0.45">
      <c r="C5131" s="28"/>
      <c r="D5131" s="2"/>
      <c r="E5131" s="5"/>
      <c r="F5131" s="5"/>
      <c r="G5131" s="53">
        <f t="shared" si="158"/>
        <v>0</v>
      </c>
      <c r="H5131" s="48" t="e">
        <f t="shared" si="159"/>
        <v>#DIV/0!</v>
      </c>
      <c r="K5131" s="5"/>
    </row>
    <row r="5132" spans="3:11" x14ac:dyDescent="0.45">
      <c r="C5132" s="28"/>
      <c r="D5132" s="2"/>
      <c r="E5132" s="5"/>
      <c r="F5132" s="5"/>
      <c r="G5132" s="53">
        <f t="shared" si="158"/>
        <v>0</v>
      </c>
      <c r="H5132" s="48" t="e">
        <f t="shared" si="159"/>
        <v>#DIV/0!</v>
      </c>
      <c r="K5132" s="5"/>
    </row>
    <row r="5133" spans="3:11" x14ac:dyDescent="0.45">
      <c r="C5133" s="28"/>
      <c r="D5133" s="2"/>
      <c r="E5133" s="5"/>
      <c r="F5133" s="5"/>
      <c r="G5133" s="53">
        <f t="shared" si="158"/>
        <v>0</v>
      </c>
      <c r="H5133" s="48" t="e">
        <f t="shared" si="159"/>
        <v>#DIV/0!</v>
      </c>
      <c r="K5133" s="5"/>
    </row>
    <row r="5134" spans="3:11" x14ac:dyDescent="0.45">
      <c r="C5134" s="28"/>
      <c r="D5134" s="2"/>
      <c r="E5134" s="5"/>
      <c r="F5134" s="5"/>
      <c r="G5134" s="53">
        <f t="shared" si="158"/>
        <v>0</v>
      </c>
      <c r="H5134" s="48" t="e">
        <f t="shared" si="159"/>
        <v>#DIV/0!</v>
      </c>
      <c r="K5134" s="5"/>
    </row>
    <row r="5135" spans="3:11" x14ac:dyDescent="0.45">
      <c r="C5135" s="28"/>
      <c r="D5135" s="2"/>
      <c r="E5135" s="5"/>
      <c r="F5135" s="5"/>
      <c r="G5135" s="53">
        <f t="shared" si="158"/>
        <v>0</v>
      </c>
      <c r="H5135" s="48" t="e">
        <f t="shared" si="159"/>
        <v>#DIV/0!</v>
      </c>
      <c r="K5135" s="5"/>
    </row>
    <row r="5136" spans="3:11" x14ac:dyDescent="0.45">
      <c r="C5136" s="28"/>
      <c r="D5136" s="2"/>
      <c r="E5136" s="5"/>
      <c r="F5136" s="5"/>
      <c r="G5136" s="53">
        <f t="shared" si="158"/>
        <v>0</v>
      </c>
      <c r="H5136" s="48" t="e">
        <f t="shared" si="159"/>
        <v>#DIV/0!</v>
      </c>
      <c r="K5136" s="5"/>
    </row>
    <row r="5137" spans="3:11" x14ac:dyDescent="0.45">
      <c r="C5137" s="28"/>
      <c r="D5137" s="2"/>
      <c r="E5137" s="5"/>
      <c r="F5137" s="5"/>
      <c r="G5137" s="53">
        <f t="shared" si="158"/>
        <v>0</v>
      </c>
      <c r="H5137" s="48" t="e">
        <f t="shared" si="159"/>
        <v>#DIV/0!</v>
      </c>
      <c r="K5137" s="5"/>
    </row>
    <row r="5138" spans="3:11" x14ac:dyDescent="0.45">
      <c r="C5138" s="28"/>
      <c r="D5138" s="2"/>
      <c r="E5138" s="5"/>
      <c r="F5138" s="5"/>
      <c r="G5138" s="53">
        <f t="shared" si="158"/>
        <v>0</v>
      </c>
      <c r="H5138" s="48" t="e">
        <f t="shared" si="159"/>
        <v>#DIV/0!</v>
      </c>
      <c r="K5138" s="5"/>
    </row>
    <row r="5139" spans="3:11" x14ac:dyDescent="0.45">
      <c r="C5139" s="28"/>
      <c r="D5139" s="2"/>
      <c r="E5139" s="5"/>
      <c r="F5139" s="5"/>
      <c r="G5139" s="53">
        <f t="shared" si="158"/>
        <v>0</v>
      </c>
      <c r="H5139" s="48" t="e">
        <f t="shared" si="159"/>
        <v>#DIV/0!</v>
      </c>
      <c r="K5139" s="5"/>
    </row>
    <row r="5140" spans="3:11" x14ac:dyDescent="0.45">
      <c r="C5140" s="28"/>
      <c r="D5140" s="2"/>
      <c r="E5140" s="5"/>
      <c r="F5140" s="5"/>
      <c r="G5140" s="53">
        <f t="shared" si="158"/>
        <v>0</v>
      </c>
      <c r="H5140" s="48" t="e">
        <f t="shared" si="159"/>
        <v>#DIV/0!</v>
      </c>
      <c r="K5140" s="5"/>
    </row>
    <row r="5141" spans="3:11" x14ac:dyDescent="0.45">
      <c r="C5141" s="28"/>
      <c r="D5141" s="2"/>
      <c r="E5141" s="5"/>
      <c r="F5141" s="5"/>
      <c r="G5141" s="53">
        <f t="shared" si="158"/>
        <v>0</v>
      </c>
      <c r="H5141" s="48" t="e">
        <f t="shared" si="159"/>
        <v>#DIV/0!</v>
      </c>
      <c r="K5141" s="5"/>
    </row>
    <row r="5142" spans="3:11" x14ac:dyDescent="0.45">
      <c r="C5142" s="28"/>
      <c r="D5142" s="2"/>
      <c r="E5142" s="5"/>
      <c r="F5142" s="5"/>
      <c r="G5142" s="53">
        <f t="shared" si="158"/>
        <v>0</v>
      </c>
      <c r="H5142" s="48" t="e">
        <f t="shared" si="159"/>
        <v>#DIV/0!</v>
      </c>
      <c r="K5142" s="5"/>
    </row>
    <row r="5143" spans="3:11" x14ac:dyDescent="0.45">
      <c r="C5143" s="28"/>
      <c r="D5143" s="2"/>
      <c r="E5143" s="5"/>
      <c r="F5143" s="5"/>
      <c r="G5143" s="53">
        <f t="shared" si="158"/>
        <v>0</v>
      </c>
      <c r="H5143" s="48" t="e">
        <f t="shared" si="159"/>
        <v>#DIV/0!</v>
      </c>
      <c r="K5143" s="5"/>
    </row>
    <row r="5144" spans="3:11" x14ac:dyDescent="0.45">
      <c r="C5144" s="28"/>
      <c r="D5144" s="2"/>
      <c r="E5144" s="5"/>
      <c r="F5144" s="5"/>
      <c r="G5144" s="53">
        <f t="shared" si="158"/>
        <v>0</v>
      </c>
      <c r="H5144" s="48" t="e">
        <f t="shared" si="159"/>
        <v>#DIV/0!</v>
      </c>
      <c r="K5144" s="5"/>
    </row>
    <row r="5145" spans="3:11" x14ac:dyDescent="0.45">
      <c r="C5145" s="28"/>
      <c r="D5145" s="2"/>
      <c r="E5145" s="5"/>
      <c r="F5145" s="5"/>
      <c r="G5145" s="53">
        <f t="shared" si="158"/>
        <v>0</v>
      </c>
      <c r="H5145" s="48" t="e">
        <f t="shared" si="159"/>
        <v>#DIV/0!</v>
      </c>
      <c r="K5145" s="5"/>
    </row>
    <row r="5146" spans="3:11" x14ac:dyDescent="0.45">
      <c r="C5146" s="28"/>
      <c r="D5146" s="2"/>
      <c r="E5146" s="5"/>
      <c r="F5146" s="5"/>
      <c r="G5146" s="53">
        <f t="shared" si="158"/>
        <v>0</v>
      </c>
      <c r="H5146" s="48" t="e">
        <f t="shared" si="159"/>
        <v>#DIV/0!</v>
      </c>
      <c r="K5146" s="5"/>
    </row>
    <row r="5147" spans="3:11" x14ac:dyDescent="0.45">
      <c r="C5147" s="28"/>
      <c r="D5147" s="2"/>
      <c r="E5147" s="5"/>
      <c r="F5147" s="5"/>
      <c r="G5147" s="53">
        <f t="shared" si="158"/>
        <v>0</v>
      </c>
      <c r="H5147" s="48" t="e">
        <f t="shared" si="159"/>
        <v>#DIV/0!</v>
      </c>
      <c r="K5147" s="5"/>
    </row>
    <row r="5148" spans="3:11" x14ac:dyDescent="0.45">
      <c r="C5148" s="28"/>
      <c r="D5148" s="2"/>
      <c r="E5148" s="5"/>
      <c r="F5148" s="5"/>
      <c r="G5148" s="53">
        <f t="shared" si="158"/>
        <v>0</v>
      </c>
      <c r="H5148" s="48" t="e">
        <f t="shared" si="159"/>
        <v>#DIV/0!</v>
      </c>
      <c r="K5148" s="5"/>
    </row>
    <row r="5149" spans="3:11" x14ac:dyDescent="0.45">
      <c r="C5149" s="28"/>
      <c r="D5149" s="2"/>
      <c r="E5149" s="5"/>
      <c r="F5149" s="5"/>
      <c r="G5149" s="53">
        <f t="shared" si="158"/>
        <v>0</v>
      </c>
      <c r="H5149" s="48" t="e">
        <f t="shared" si="159"/>
        <v>#DIV/0!</v>
      </c>
      <c r="K5149" s="5"/>
    </row>
    <row r="5150" spans="3:11" x14ac:dyDescent="0.45">
      <c r="C5150" s="28"/>
      <c r="D5150" s="2"/>
      <c r="E5150" s="5"/>
      <c r="F5150" s="5"/>
      <c r="G5150" s="53">
        <f t="shared" si="158"/>
        <v>0</v>
      </c>
      <c r="H5150" s="48" t="e">
        <f t="shared" si="159"/>
        <v>#DIV/0!</v>
      </c>
      <c r="K5150" s="5"/>
    </row>
    <row r="5151" spans="3:11" x14ac:dyDescent="0.45">
      <c r="C5151" s="28"/>
      <c r="D5151" s="2"/>
      <c r="E5151" s="5"/>
      <c r="F5151" s="5"/>
      <c r="G5151" s="53">
        <f t="shared" si="158"/>
        <v>0</v>
      </c>
      <c r="H5151" s="48" t="e">
        <f t="shared" si="159"/>
        <v>#DIV/0!</v>
      </c>
      <c r="K5151" s="5"/>
    </row>
    <row r="5152" spans="3:11" x14ac:dyDescent="0.45">
      <c r="C5152" s="28"/>
      <c r="D5152" s="2"/>
      <c r="E5152" s="5"/>
      <c r="F5152" s="5"/>
      <c r="G5152" s="53">
        <f t="shared" si="158"/>
        <v>0</v>
      </c>
      <c r="H5152" s="48" t="e">
        <f t="shared" si="159"/>
        <v>#DIV/0!</v>
      </c>
      <c r="K5152" s="5"/>
    </row>
    <row r="5153" spans="3:11" x14ac:dyDescent="0.45">
      <c r="C5153" s="28"/>
      <c r="D5153" s="2"/>
      <c r="E5153" s="5"/>
      <c r="F5153" s="5"/>
      <c r="G5153" s="53">
        <f t="shared" si="158"/>
        <v>0</v>
      </c>
      <c r="H5153" s="48" t="e">
        <f t="shared" si="159"/>
        <v>#DIV/0!</v>
      </c>
      <c r="K5153" s="5"/>
    </row>
    <row r="5154" spans="3:11" x14ac:dyDescent="0.45">
      <c r="C5154" s="28"/>
      <c r="D5154" s="2"/>
      <c r="E5154" s="5"/>
      <c r="F5154" s="5"/>
      <c r="G5154" s="53">
        <f t="shared" si="158"/>
        <v>0</v>
      </c>
      <c r="H5154" s="48" t="e">
        <f t="shared" si="159"/>
        <v>#DIV/0!</v>
      </c>
      <c r="K5154" s="5"/>
    </row>
    <row r="5155" spans="3:11" x14ac:dyDescent="0.45">
      <c r="C5155" s="28"/>
      <c r="D5155" s="2"/>
      <c r="E5155" s="5"/>
      <c r="F5155" s="5"/>
      <c r="G5155" s="53">
        <f t="shared" si="158"/>
        <v>0</v>
      </c>
      <c r="H5155" s="48" t="e">
        <f t="shared" si="159"/>
        <v>#DIV/0!</v>
      </c>
      <c r="K5155" s="5"/>
    </row>
    <row r="5156" spans="3:11" x14ac:dyDescent="0.45">
      <c r="C5156" s="28"/>
      <c r="D5156" s="2"/>
      <c r="E5156" s="5"/>
      <c r="F5156" s="5"/>
      <c r="G5156" s="53">
        <f t="shared" si="158"/>
        <v>0</v>
      </c>
      <c r="H5156" s="48" t="e">
        <f t="shared" si="159"/>
        <v>#DIV/0!</v>
      </c>
      <c r="K5156" s="5"/>
    </row>
    <row r="5157" spans="3:11" x14ac:dyDescent="0.45">
      <c r="C5157" s="28"/>
      <c r="D5157" s="2"/>
      <c r="E5157" s="5"/>
      <c r="F5157" s="5"/>
      <c r="G5157" s="53">
        <f t="shared" si="158"/>
        <v>0</v>
      </c>
      <c r="H5157" s="48" t="e">
        <f t="shared" si="159"/>
        <v>#DIV/0!</v>
      </c>
      <c r="K5157" s="5"/>
    </row>
    <row r="5158" spans="3:11" x14ac:dyDescent="0.45">
      <c r="C5158" s="28"/>
      <c r="D5158" s="2"/>
      <c r="E5158" s="5"/>
      <c r="F5158" s="5"/>
      <c r="G5158" s="53">
        <f t="shared" si="158"/>
        <v>0</v>
      </c>
      <c r="H5158" s="48" t="e">
        <f t="shared" si="159"/>
        <v>#DIV/0!</v>
      </c>
      <c r="K5158" s="5"/>
    </row>
    <row r="5159" spans="3:11" x14ac:dyDescent="0.45">
      <c r="C5159" s="28"/>
      <c r="D5159" s="2"/>
      <c r="E5159" s="5"/>
      <c r="F5159" s="5"/>
      <c r="G5159" s="53">
        <f t="shared" ref="G5159:G5222" si="160">E5159-F5159</f>
        <v>0</v>
      </c>
      <c r="H5159" s="48" t="e">
        <f t="shared" ref="H5159:H5222" si="161">G5159/E5159</f>
        <v>#DIV/0!</v>
      </c>
      <c r="K5159" s="5"/>
    </row>
    <row r="5160" spans="3:11" x14ac:dyDescent="0.45">
      <c r="C5160" s="28"/>
      <c r="D5160" s="2"/>
      <c r="E5160" s="5"/>
      <c r="F5160" s="5"/>
      <c r="G5160" s="53">
        <f t="shared" si="160"/>
        <v>0</v>
      </c>
      <c r="H5160" s="48" t="e">
        <f t="shared" si="161"/>
        <v>#DIV/0!</v>
      </c>
      <c r="K5160" s="5"/>
    </row>
    <row r="5161" spans="3:11" x14ac:dyDescent="0.45">
      <c r="C5161" s="28"/>
      <c r="D5161" s="2"/>
      <c r="E5161" s="5"/>
      <c r="F5161" s="5"/>
      <c r="G5161" s="53">
        <f t="shared" si="160"/>
        <v>0</v>
      </c>
      <c r="H5161" s="48" t="e">
        <f t="shared" si="161"/>
        <v>#DIV/0!</v>
      </c>
      <c r="K5161" s="5"/>
    </row>
    <row r="5162" spans="3:11" x14ac:dyDescent="0.45">
      <c r="C5162" s="28"/>
      <c r="D5162" s="2"/>
      <c r="E5162" s="5"/>
      <c r="F5162" s="5"/>
      <c r="G5162" s="53">
        <f t="shared" si="160"/>
        <v>0</v>
      </c>
      <c r="H5162" s="48" t="e">
        <f t="shared" si="161"/>
        <v>#DIV/0!</v>
      </c>
      <c r="K5162" s="5"/>
    </row>
    <row r="5163" spans="3:11" x14ac:dyDescent="0.45">
      <c r="C5163" s="28"/>
      <c r="D5163" s="2"/>
      <c r="E5163" s="5"/>
      <c r="F5163" s="5"/>
      <c r="G5163" s="53">
        <f t="shared" si="160"/>
        <v>0</v>
      </c>
      <c r="H5163" s="48" t="e">
        <f t="shared" si="161"/>
        <v>#DIV/0!</v>
      </c>
      <c r="K5163" s="5"/>
    </row>
    <row r="5164" spans="3:11" x14ac:dyDescent="0.45">
      <c r="C5164" s="28"/>
      <c r="D5164" s="2"/>
      <c r="E5164" s="5"/>
      <c r="F5164" s="5"/>
      <c r="G5164" s="53">
        <f t="shared" si="160"/>
        <v>0</v>
      </c>
      <c r="H5164" s="48" t="e">
        <f t="shared" si="161"/>
        <v>#DIV/0!</v>
      </c>
      <c r="K5164" s="5"/>
    </row>
    <row r="5165" spans="3:11" x14ac:dyDescent="0.45">
      <c r="C5165" s="28"/>
      <c r="D5165" s="2"/>
      <c r="E5165" s="5"/>
      <c r="F5165" s="5"/>
      <c r="G5165" s="53">
        <f t="shared" si="160"/>
        <v>0</v>
      </c>
      <c r="H5165" s="48" t="e">
        <f t="shared" si="161"/>
        <v>#DIV/0!</v>
      </c>
      <c r="K5165" s="5"/>
    </row>
    <row r="5166" spans="3:11" x14ac:dyDescent="0.45">
      <c r="C5166" s="28"/>
      <c r="D5166" s="2"/>
      <c r="E5166" s="5"/>
      <c r="F5166" s="5"/>
      <c r="G5166" s="53">
        <f t="shared" si="160"/>
        <v>0</v>
      </c>
      <c r="H5166" s="48" t="e">
        <f t="shared" si="161"/>
        <v>#DIV/0!</v>
      </c>
      <c r="K5166" s="5"/>
    </row>
    <row r="5167" spans="3:11" x14ac:dyDescent="0.45">
      <c r="C5167" s="28"/>
      <c r="D5167" s="2"/>
      <c r="E5167" s="5"/>
      <c r="F5167" s="5"/>
      <c r="G5167" s="53">
        <f t="shared" si="160"/>
        <v>0</v>
      </c>
      <c r="H5167" s="48" t="e">
        <f t="shared" si="161"/>
        <v>#DIV/0!</v>
      </c>
      <c r="K5167" s="5"/>
    </row>
    <row r="5168" spans="3:11" x14ac:dyDescent="0.45">
      <c r="C5168" s="28"/>
      <c r="D5168" s="2"/>
      <c r="E5168" s="5"/>
      <c r="F5168" s="5"/>
      <c r="G5168" s="53">
        <f t="shared" si="160"/>
        <v>0</v>
      </c>
      <c r="H5168" s="48" t="e">
        <f t="shared" si="161"/>
        <v>#DIV/0!</v>
      </c>
      <c r="K5168" s="5"/>
    </row>
    <row r="5169" spans="3:11" x14ac:dyDescent="0.45">
      <c r="C5169" s="28"/>
      <c r="D5169" s="2"/>
      <c r="E5169" s="5"/>
      <c r="F5169" s="5"/>
      <c r="G5169" s="53">
        <f t="shared" si="160"/>
        <v>0</v>
      </c>
      <c r="H5169" s="48" t="e">
        <f t="shared" si="161"/>
        <v>#DIV/0!</v>
      </c>
      <c r="K5169" s="5"/>
    </row>
    <row r="5170" spans="3:11" x14ac:dyDescent="0.45">
      <c r="C5170" s="28"/>
      <c r="D5170" s="2"/>
      <c r="E5170" s="5"/>
      <c r="F5170" s="5"/>
      <c r="G5170" s="53">
        <f t="shared" si="160"/>
        <v>0</v>
      </c>
      <c r="H5170" s="48" t="e">
        <f t="shared" si="161"/>
        <v>#DIV/0!</v>
      </c>
      <c r="K5170" s="5"/>
    </row>
    <row r="5171" spans="3:11" x14ac:dyDescent="0.45">
      <c r="C5171" s="28"/>
      <c r="D5171" s="2"/>
      <c r="E5171" s="5"/>
      <c r="F5171" s="5"/>
      <c r="G5171" s="53">
        <f t="shared" si="160"/>
        <v>0</v>
      </c>
      <c r="H5171" s="48" t="e">
        <f t="shared" si="161"/>
        <v>#DIV/0!</v>
      </c>
      <c r="K5171" s="5"/>
    </row>
    <row r="5172" spans="3:11" x14ac:dyDescent="0.45">
      <c r="C5172" s="28"/>
      <c r="D5172" s="2"/>
      <c r="E5172" s="5"/>
      <c r="F5172" s="5"/>
      <c r="G5172" s="53">
        <f t="shared" si="160"/>
        <v>0</v>
      </c>
      <c r="H5172" s="48" t="e">
        <f t="shared" si="161"/>
        <v>#DIV/0!</v>
      </c>
      <c r="K5172" s="5"/>
    </row>
    <row r="5173" spans="3:11" x14ac:dyDescent="0.45">
      <c r="C5173" s="28"/>
      <c r="D5173" s="2"/>
      <c r="E5173" s="5"/>
      <c r="F5173" s="5"/>
      <c r="G5173" s="53">
        <f t="shared" si="160"/>
        <v>0</v>
      </c>
      <c r="H5173" s="48" t="e">
        <f t="shared" si="161"/>
        <v>#DIV/0!</v>
      </c>
      <c r="K5173" s="5"/>
    </row>
    <row r="5174" spans="3:11" x14ac:dyDescent="0.45">
      <c r="C5174" s="28"/>
      <c r="D5174" s="2"/>
      <c r="E5174" s="5"/>
      <c r="F5174" s="5"/>
      <c r="G5174" s="53">
        <f t="shared" si="160"/>
        <v>0</v>
      </c>
      <c r="H5174" s="48" t="e">
        <f t="shared" si="161"/>
        <v>#DIV/0!</v>
      </c>
      <c r="K5174" s="5"/>
    </row>
    <row r="5175" spans="3:11" x14ac:dyDescent="0.45">
      <c r="C5175" s="28"/>
      <c r="D5175" s="2"/>
      <c r="E5175" s="5"/>
      <c r="F5175" s="5"/>
      <c r="G5175" s="53">
        <f t="shared" si="160"/>
        <v>0</v>
      </c>
      <c r="H5175" s="48" t="e">
        <f t="shared" si="161"/>
        <v>#DIV/0!</v>
      </c>
      <c r="K5175" s="5"/>
    </row>
    <row r="5176" spans="3:11" x14ac:dyDescent="0.45">
      <c r="C5176" s="28"/>
      <c r="D5176" s="2"/>
      <c r="E5176" s="5"/>
      <c r="F5176" s="5"/>
      <c r="G5176" s="53">
        <f t="shared" si="160"/>
        <v>0</v>
      </c>
      <c r="H5176" s="48" t="e">
        <f t="shared" si="161"/>
        <v>#DIV/0!</v>
      </c>
      <c r="K5176" s="5"/>
    </row>
    <row r="5177" spans="3:11" x14ac:dyDescent="0.45">
      <c r="C5177" s="28"/>
      <c r="D5177" s="2"/>
      <c r="E5177" s="5"/>
      <c r="F5177" s="5"/>
      <c r="G5177" s="53">
        <f t="shared" si="160"/>
        <v>0</v>
      </c>
      <c r="H5177" s="48" t="e">
        <f t="shared" si="161"/>
        <v>#DIV/0!</v>
      </c>
      <c r="K5177" s="5"/>
    </row>
    <row r="5178" spans="3:11" x14ac:dyDescent="0.45">
      <c r="C5178" s="28"/>
      <c r="D5178" s="2"/>
      <c r="E5178" s="5"/>
      <c r="F5178" s="5"/>
      <c r="G5178" s="53">
        <f t="shared" si="160"/>
        <v>0</v>
      </c>
      <c r="H5178" s="48" t="e">
        <f t="shared" si="161"/>
        <v>#DIV/0!</v>
      </c>
      <c r="K5178" s="5"/>
    </row>
    <row r="5179" spans="3:11" x14ac:dyDescent="0.45">
      <c r="C5179" s="28"/>
      <c r="D5179" s="2"/>
      <c r="E5179" s="5"/>
      <c r="F5179" s="5"/>
      <c r="G5179" s="53">
        <f t="shared" si="160"/>
        <v>0</v>
      </c>
      <c r="H5179" s="48" t="e">
        <f t="shared" si="161"/>
        <v>#DIV/0!</v>
      </c>
      <c r="K5179" s="5"/>
    </row>
    <row r="5180" spans="3:11" x14ac:dyDescent="0.45">
      <c r="C5180" s="28"/>
      <c r="D5180" s="2"/>
      <c r="E5180" s="5"/>
      <c r="F5180" s="5"/>
      <c r="G5180" s="53">
        <f t="shared" si="160"/>
        <v>0</v>
      </c>
      <c r="H5180" s="48" t="e">
        <f t="shared" si="161"/>
        <v>#DIV/0!</v>
      </c>
      <c r="K5180" s="5"/>
    </row>
    <row r="5181" spans="3:11" x14ac:dyDescent="0.45">
      <c r="C5181" s="28"/>
      <c r="D5181" s="2"/>
      <c r="E5181" s="5"/>
      <c r="F5181" s="5"/>
      <c r="G5181" s="53">
        <f t="shared" si="160"/>
        <v>0</v>
      </c>
      <c r="H5181" s="48" t="e">
        <f t="shared" si="161"/>
        <v>#DIV/0!</v>
      </c>
      <c r="K5181" s="5"/>
    </row>
    <row r="5182" spans="3:11" x14ac:dyDescent="0.45">
      <c r="C5182" s="28"/>
      <c r="D5182" s="2"/>
      <c r="E5182" s="5"/>
      <c r="F5182" s="5"/>
      <c r="G5182" s="53">
        <f t="shared" si="160"/>
        <v>0</v>
      </c>
      <c r="H5182" s="48" t="e">
        <f t="shared" si="161"/>
        <v>#DIV/0!</v>
      </c>
      <c r="K5182" s="5"/>
    </row>
    <row r="5183" spans="3:11" x14ac:dyDescent="0.45">
      <c r="C5183" s="28"/>
      <c r="D5183" s="2"/>
      <c r="E5183" s="5"/>
      <c r="F5183" s="5"/>
      <c r="G5183" s="53">
        <f t="shared" si="160"/>
        <v>0</v>
      </c>
      <c r="H5183" s="48" t="e">
        <f t="shared" si="161"/>
        <v>#DIV/0!</v>
      </c>
      <c r="K5183" s="5"/>
    </row>
    <row r="5184" spans="3:11" x14ac:dyDescent="0.45">
      <c r="C5184" s="28"/>
      <c r="D5184" s="2"/>
      <c r="E5184" s="5"/>
      <c r="F5184" s="5"/>
      <c r="G5184" s="53">
        <f t="shared" si="160"/>
        <v>0</v>
      </c>
      <c r="H5184" s="48" t="e">
        <f t="shared" si="161"/>
        <v>#DIV/0!</v>
      </c>
      <c r="K5184" s="5"/>
    </row>
    <row r="5185" spans="3:11" x14ac:dyDescent="0.45">
      <c r="C5185" s="28"/>
      <c r="D5185" s="2"/>
      <c r="E5185" s="5"/>
      <c r="F5185" s="5"/>
      <c r="G5185" s="53">
        <f t="shared" si="160"/>
        <v>0</v>
      </c>
      <c r="H5185" s="48" t="e">
        <f t="shared" si="161"/>
        <v>#DIV/0!</v>
      </c>
      <c r="K5185" s="5"/>
    </row>
    <row r="5186" spans="3:11" x14ac:dyDescent="0.45">
      <c r="C5186" s="28"/>
      <c r="D5186" s="2"/>
      <c r="E5186" s="5"/>
      <c r="F5186" s="5"/>
      <c r="G5186" s="53">
        <f t="shared" si="160"/>
        <v>0</v>
      </c>
      <c r="H5186" s="48" t="e">
        <f t="shared" si="161"/>
        <v>#DIV/0!</v>
      </c>
      <c r="K5186" s="5"/>
    </row>
    <row r="5187" spans="3:11" x14ac:dyDescent="0.45">
      <c r="C5187" s="28"/>
      <c r="D5187" s="2"/>
      <c r="E5187" s="5"/>
      <c r="F5187" s="5"/>
      <c r="G5187" s="53">
        <f t="shared" si="160"/>
        <v>0</v>
      </c>
      <c r="H5187" s="48" t="e">
        <f t="shared" si="161"/>
        <v>#DIV/0!</v>
      </c>
      <c r="K5187" s="5"/>
    </row>
    <row r="5188" spans="3:11" x14ac:dyDescent="0.45">
      <c r="C5188" s="28"/>
      <c r="D5188" s="2"/>
      <c r="E5188" s="5"/>
      <c r="F5188" s="5"/>
      <c r="G5188" s="53">
        <f t="shared" si="160"/>
        <v>0</v>
      </c>
      <c r="H5188" s="48" t="e">
        <f t="shared" si="161"/>
        <v>#DIV/0!</v>
      </c>
      <c r="K5188" s="5"/>
    </row>
    <row r="5189" spans="3:11" x14ac:dyDescent="0.45">
      <c r="C5189" s="28"/>
      <c r="D5189" s="2"/>
      <c r="E5189" s="5"/>
      <c r="F5189" s="5"/>
      <c r="G5189" s="53">
        <f t="shared" si="160"/>
        <v>0</v>
      </c>
      <c r="H5189" s="48" t="e">
        <f t="shared" si="161"/>
        <v>#DIV/0!</v>
      </c>
      <c r="K5189" s="5"/>
    </row>
    <row r="5190" spans="3:11" x14ac:dyDescent="0.45">
      <c r="C5190" s="28"/>
      <c r="D5190" s="2"/>
      <c r="E5190" s="5"/>
      <c r="F5190" s="5"/>
      <c r="G5190" s="53">
        <f t="shared" si="160"/>
        <v>0</v>
      </c>
      <c r="H5190" s="48" t="e">
        <f t="shared" si="161"/>
        <v>#DIV/0!</v>
      </c>
      <c r="K5190" s="5"/>
    </row>
    <row r="5191" spans="3:11" x14ac:dyDescent="0.45">
      <c r="C5191" s="28"/>
      <c r="D5191" s="2"/>
      <c r="E5191" s="5"/>
      <c r="F5191" s="5"/>
      <c r="G5191" s="53">
        <f t="shared" si="160"/>
        <v>0</v>
      </c>
      <c r="H5191" s="48" t="e">
        <f t="shared" si="161"/>
        <v>#DIV/0!</v>
      </c>
      <c r="K5191" s="5"/>
    </row>
    <row r="5192" spans="3:11" x14ac:dyDescent="0.45">
      <c r="C5192" s="28"/>
      <c r="D5192" s="2"/>
      <c r="E5192" s="5"/>
      <c r="F5192" s="5"/>
      <c r="G5192" s="53">
        <f t="shared" si="160"/>
        <v>0</v>
      </c>
      <c r="H5192" s="48" t="e">
        <f t="shared" si="161"/>
        <v>#DIV/0!</v>
      </c>
      <c r="K5192" s="5"/>
    </row>
    <row r="5193" spans="3:11" x14ac:dyDescent="0.45">
      <c r="C5193" s="28"/>
      <c r="D5193" s="2"/>
      <c r="E5193" s="5"/>
      <c r="F5193" s="5"/>
      <c r="G5193" s="53">
        <f t="shared" si="160"/>
        <v>0</v>
      </c>
      <c r="H5193" s="48" t="e">
        <f t="shared" si="161"/>
        <v>#DIV/0!</v>
      </c>
      <c r="K5193" s="5"/>
    </row>
    <row r="5194" spans="3:11" x14ac:dyDescent="0.45">
      <c r="C5194" s="28"/>
      <c r="D5194" s="2"/>
      <c r="E5194" s="5"/>
      <c r="F5194" s="5"/>
      <c r="G5194" s="53">
        <f t="shared" si="160"/>
        <v>0</v>
      </c>
      <c r="H5194" s="48" t="e">
        <f t="shared" si="161"/>
        <v>#DIV/0!</v>
      </c>
      <c r="K5194" s="5"/>
    </row>
    <row r="5195" spans="3:11" x14ac:dyDescent="0.45">
      <c r="C5195" s="28"/>
      <c r="D5195" s="2"/>
      <c r="E5195" s="5"/>
      <c r="F5195" s="5"/>
      <c r="G5195" s="53">
        <f t="shared" si="160"/>
        <v>0</v>
      </c>
      <c r="H5195" s="48" t="e">
        <f t="shared" si="161"/>
        <v>#DIV/0!</v>
      </c>
      <c r="K5195" s="5"/>
    </row>
    <row r="5196" spans="3:11" x14ac:dyDescent="0.45">
      <c r="C5196" s="28"/>
      <c r="D5196" s="2"/>
      <c r="E5196" s="5"/>
      <c r="F5196" s="5"/>
      <c r="G5196" s="53">
        <f t="shared" si="160"/>
        <v>0</v>
      </c>
      <c r="H5196" s="48" t="e">
        <f t="shared" si="161"/>
        <v>#DIV/0!</v>
      </c>
      <c r="K5196" s="5"/>
    </row>
    <row r="5197" spans="3:11" x14ac:dyDescent="0.45">
      <c r="C5197" s="28"/>
      <c r="D5197" s="2"/>
      <c r="E5197" s="5"/>
      <c r="F5197" s="5"/>
      <c r="G5197" s="53">
        <f t="shared" si="160"/>
        <v>0</v>
      </c>
      <c r="H5197" s="48" t="e">
        <f t="shared" si="161"/>
        <v>#DIV/0!</v>
      </c>
      <c r="K5197" s="5"/>
    </row>
    <row r="5198" spans="3:11" x14ac:dyDescent="0.45">
      <c r="C5198" s="28"/>
      <c r="D5198" s="2"/>
      <c r="E5198" s="5"/>
      <c r="F5198" s="5"/>
      <c r="G5198" s="53">
        <f t="shared" si="160"/>
        <v>0</v>
      </c>
      <c r="H5198" s="48" t="e">
        <f t="shared" si="161"/>
        <v>#DIV/0!</v>
      </c>
      <c r="K5198" s="5"/>
    </row>
    <row r="5199" spans="3:11" x14ac:dyDescent="0.45">
      <c r="C5199" s="28"/>
      <c r="D5199" s="2"/>
      <c r="E5199" s="5"/>
      <c r="F5199" s="5"/>
      <c r="G5199" s="53">
        <f t="shared" si="160"/>
        <v>0</v>
      </c>
      <c r="H5199" s="48" t="e">
        <f t="shared" si="161"/>
        <v>#DIV/0!</v>
      </c>
      <c r="K5199" s="5"/>
    </row>
    <row r="5200" spans="3:11" x14ac:dyDescent="0.45">
      <c r="C5200" s="28"/>
      <c r="D5200" s="2"/>
      <c r="E5200" s="5"/>
      <c r="F5200" s="5"/>
      <c r="G5200" s="53">
        <f t="shared" si="160"/>
        <v>0</v>
      </c>
      <c r="H5200" s="48" t="e">
        <f t="shared" si="161"/>
        <v>#DIV/0!</v>
      </c>
      <c r="K5200" s="5"/>
    </row>
    <row r="5201" spans="3:11" x14ac:dyDescent="0.45">
      <c r="C5201" s="28"/>
      <c r="D5201" s="2"/>
      <c r="E5201" s="5"/>
      <c r="F5201" s="5"/>
      <c r="G5201" s="53">
        <f t="shared" si="160"/>
        <v>0</v>
      </c>
      <c r="H5201" s="48" t="e">
        <f t="shared" si="161"/>
        <v>#DIV/0!</v>
      </c>
      <c r="K5201" s="5"/>
    </row>
    <row r="5202" spans="3:11" x14ac:dyDescent="0.45">
      <c r="C5202" s="28"/>
      <c r="D5202" s="2"/>
      <c r="E5202" s="5"/>
      <c r="F5202" s="5"/>
      <c r="G5202" s="53">
        <f t="shared" si="160"/>
        <v>0</v>
      </c>
      <c r="H5202" s="48" t="e">
        <f t="shared" si="161"/>
        <v>#DIV/0!</v>
      </c>
      <c r="K5202" s="5"/>
    </row>
    <row r="5203" spans="3:11" x14ac:dyDescent="0.45">
      <c r="C5203" s="28"/>
      <c r="D5203" s="2"/>
      <c r="E5203" s="5"/>
      <c r="F5203" s="5"/>
      <c r="G5203" s="53">
        <f t="shared" si="160"/>
        <v>0</v>
      </c>
      <c r="H5203" s="48" t="e">
        <f t="shared" si="161"/>
        <v>#DIV/0!</v>
      </c>
      <c r="K5203" s="5"/>
    </row>
    <row r="5204" spans="3:11" x14ac:dyDescent="0.45">
      <c r="C5204" s="28"/>
      <c r="D5204" s="2"/>
      <c r="E5204" s="5"/>
      <c r="F5204" s="5"/>
      <c r="G5204" s="53">
        <f t="shared" si="160"/>
        <v>0</v>
      </c>
      <c r="H5204" s="48" t="e">
        <f t="shared" si="161"/>
        <v>#DIV/0!</v>
      </c>
      <c r="K5204" s="5"/>
    </row>
    <row r="5205" spans="3:11" x14ac:dyDescent="0.45">
      <c r="C5205" s="28"/>
      <c r="D5205" s="2"/>
      <c r="E5205" s="5"/>
      <c r="F5205" s="5"/>
      <c r="G5205" s="53">
        <f t="shared" si="160"/>
        <v>0</v>
      </c>
      <c r="H5205" s="48" t="e">
        <f t="shared" si="161"/>
        <v>#DIV/0!</v>
      </c>
      <c r="K5205" s="5"/>
    </row>
    <row r="5206" spans="3:11" x14ac:dyDescent="0.45">
      <c r="C5206" s="28"/>
      <c r="D5206" s="2"/>
      <c r="E5206" s="5"/>
      <c r="F5206" s="5"/>
      <c r="G5206" s="53">
        <f t="shared" si="160"/>
        <v>0</v>
      </c>
      <c r="H5206" s="48" t="e">
        <f t="shared" si="161"/>
        <v>#DIV/0!</v>
      </c>
      <c r="K5206" s="5"/>
    </row>
    <row r="5207" spans="3:11" x14ac:dyDescent="0.45">
      <c r="C5207" s="28"/>
      <c r="D5207" s="2"/>
      <c r="E5207" s="5"/>
      <c r="F5207" s="5"/>
      <c r="G5207" s="53">
        <f t="shared" si="160"/>
        <v>0</v>
      </c>
      <c r="H5207" s="48" t="e">
        <f t="shared" si="161"/>
        <v>#DIV/0!</v>
      </c>
      <c r="K5207" s="5"/>
    </row>
    <row r="5208" spans="3:11" x14ac:dyDescent="0.45">
      <c r="C5208" s="28"/>
      <c r="D5208" s="2"/>
      <c r="E5208" s="5"/>
      <c r="F5208" s="5"/>
      <c r="G5208" s="53">
        <f t="shared" si="160"/>
        <v>0</v>
      </c>
      <c r="H5208" s="48" t="e">
        <f t="shared" si="161"/>
        <v>#DIV/0!</v>
      </c>
      <c r="K5208" s="5"/>
    </row>
    <row r="5209" spans="3:11" x14ac:dyDescent="0.45">
      <c r="C5209" s="28"/>
      <c r="D5209" s="2"/>
      <c r="E5209" s="5"/>
      <c r="F5209" s="5"/>
      <c r="G5209" s="53">
        <f t="shared" si="160"/>
        <v>0</v>
      </c>
      <c r="H5209" s="48" t="e">
        <f t="shared" si="161"/>
        <v>#DIV/0!</v>
      </c>
      <c r="K5209" s="5"/>
    </row>
    <row r="5210" spans="3:11" x14ac:dyDescent="0.45">
      <c r="C5210" s="28"/>
      <c r="D5210" s="2"/>
      <c r="E5210" s="5"/>
      <c r="F5210" s="5"/>
      <c r="G5210" s="53">
        <f t="shared" si="160"/>
        <v>0</v>
      </c>
      <c r="H5210" s="48" t="e">
        <f t="shared" si="161"/>
        <v>#DIV/0!</v>
      </c>
      <c r="K5210" s="5"/>
    </row>
    <row r="5211" spans="3:11" x14ac:dyDescent="0.45">
      <c r="C5211" s="28"/>
      <c r="D5211" s="2"/>
      <c r="E5211" s="5"/>
      <c r="F5211" s="5"/>
      <c r="G5211" s="53">
        <f t="shared" si="160"/>
        <v>0</v>
      </c>
      <c r="H5211" s="48" t="e">
        <f t="shared" si="161"/>
        <v>#DIV/0!</v>
      </c>
      <c r="K5211" s="5"/>
    </row>
    <row r="5212" spans="3:11" x14ac:dyDescent="0.45">
      <c r="C5212" s="28"/>
      <c r="D5212" s="2"/>
      <c r="E5212" s="5"/>
      <c r="F5212" s="5"/>
      <c r="G5212" s="53">
        <f t="shared" si="160"/>
        <v>0</v>
      </c>
      <c r="H5212" s="48" t="e">
        <f t="shared" si="161"/>
        <v>#DIV/0!</v>
      </c>
      <c r="K5212" s="5"/>
    </row>
    <row r="5213" spans="3:11" x14ac:dyDescent="0.45">
      <c r="C5213" s="28"/>
      <c r="D5213" s="2"/>
      <c r="E5213" s="5"/>
      <c r="F5213" s="5"/>
      <c r="G5213" s="53">
        <f t="shared" si="160"/>
        <v>0</v>
      </c>
      <c r="H5213" s="48" t="e">
        <f t="shared" si="161"/>
        <v>#DIV/0!</v>
      </c>
      <c r="K5213" s="5"/>
    </row>
    <row r="5214" spans="3:11" x14ac:dyDescent="0.45">
      <c r="C5214" s="28"/>
      <c r="D5214" s="2"/>
      <c r="E5214" s="5"/>
      <c r="F5214" s="5"/>
      <c r="G5214" s="53">
        <f t="shared" si="160"/>
        <v>0</v>
      </c>
      <c r="H5214" s="48" t="e">
        <f t="shared" si="161"/>
        <v>#DIV/0!</v>
      </c>
      <c r="K5214" s="5"/>
    </row>
    <row r="5215" spans="3:11" x14ac:dyDescent="0.45">
      <c r="C5215" s="28"/>
      <c r="D5215" s="2"/>
      <c r="E5215" s="5"/>
      <c r="F5215" s="5"/>
      <c r="G5215" s="53">
        <f t="shared" si="160"/>
        <v>0</v>
      </c>
      <c r="H5215" s="48" t="e">
        <f t="shared" si="161"/>
        <v>#DIV/0!</v>
      </c>
      <c r="K5215" s="5"/>
    </row>
    <row r="5216" spans="3:11" x14ac:dyDescent="0.45">
      <c r="C5216" s="28"/>
      <c r="D5216" s="2"/>
      <c r="E5216" s="5"/>
      <c r="F5216" s="5"/>
      <c r="G5216" s="53">
        <f t="shared" si="160"/>
        <v>0</v>
      </c>
      <c r="H5216" s="48" t="e">
        <f t="shared" si="161"/>
        <v>#DIV/0!</v>
      </c>
      <c r="K5216" s="5"/>
    </row>
    <row r="5217" spans="3:11" x14ac:dyDescent="0.45">
      <c r="C5217" s="28"/>
      <c r="D5217" s="2"/>
      <c r="E5217" s="5"/>
      <c r="F5217" s="5"/>
      <c r="G5217" s="53">
        <f t="shared" si="160"/>
        <v>0</v>
      </c>
      <c r="H5217" s="48" t="e">
        <f t="shared" si="161"/>
        <v>#DIV/0!</v>
      </c>
      <c r="K5217" s="5"/>
    </row>
    <row r="5218" spans="3:11" x14ac:dyDescent="0.45">
      <c r="C5218" s="28"/>
      <c r="D5218" s="2"/>
      <c r="E5218" s="5"/>
      <c r="F5218" s="5"/>
      <c r="G5218" s="53">
        <f t="shared" si="160"/>
        <v>0</v>
      </c>
      <c r="H5218" s="48" t="e">
        <f t="shared" si="161"/>
        <v>#DIV/0!</v>
      </c>
      <c r="K5218" s="5"/>
    </row>
    <row r="5219" spans="3:11" x14ac:dyDescent="0.45">
      <c r="C5219" s="28"/>
      <c r="D5219" s="2"/>
      <c r="E5219" s="5"/>
      <c r="F5219" s="5"/>
      <c r="G5219" s="53">
        <f t="shared" si="160"/>
        <v>0</v>
      </c>
      <c r="H5219" s="48" t="e">
        <f t="shared" si="161"/>
        <v>#DIV/0!</v>
      </c>
      <c r="K5219" s="5"/>
    </row>
    <row r="5220" spans="3:11" x14ac:dyDescent="0.45">
      <c r="C5220" s="28"/>
      <c r="D5220" s="2"/>
      <c r="E5220" s="5"/>
      <c r="F5220" s="5"/>
      <c r="G5220" s="53">
        <f t="shared" si="160"/>
        <v>0</v>
      </c>
      <c r="H5220" s="48" t="e">
        <f t="shared" si="161"/>
        <v>#DIV/0!</v>
      </c>
      <c r="K5220" s="5"/>
    </row>
    <row r="5221" spans="3:11" x14ac:dyDescent="0.45">
      <c r="C5221" s="28"/>
      <c r="D5221" s="2"/>
      <c r="E5221" s="5"/>
      <c r="F5221" s="5"/>
      <c r="G5221" s="53">
        <f t="shared" si="160"/>
        <v>0</v>
      </c>
      <c r="H5221" s="48" t="e">
        <f t="shared" si="161"/>
        <v>#DIV/0!</v>
      </c>
      <c r="K5221" s="5"/>
    </row>
    <row r="5222" spans="3:11" x14ac:dyDescent="0.45">
      <c r="C5222" s="28"/>
      <c r="D5222" s="2"/>
      <c r="E5222" s="5"/>
      <c r="F5222" s="5"/>
      <c r="G5222" s="53">
        <f t="shared" si="160"/>
        <v>0</v>
      </c>
      <c r="H5222" s="48" t="e">
        <f t="shared" si="161"/>
        <v>#DIV/0!</v>
      </c>
      <c r="K5222" s="5"/>
    </row>
    <row r="5223" spans="3:11" x14ac:dyDescent="0.45">
      <c r="C5223" s="28"/>
      <c r="D5223" s="2"/>
      <c r="E5223" s="5"/>
      <c r="F5223" s="5"/>
      <c r="G5223" s="53">
        <f t="shared" ref="G5223:G5286" si="162">E5223-F5223</f>
        <v>0</v>
      </c>
      <c r="H5223" s="48" t="e">
        <f t="shared" ref="H5223:H5286" si="163">G5223/E5223</f>
        <v>#DIV/0!</v>
      </c>
      <c r="K5223" s="5"/>
    </row>
    <row r="5224" spans="3:11" x14ac:dyDescent="0.45">
      <c r="C5224" s="28"/>
      <c r="D5224" s="2"/>
      <c r="E5224" s="5"/>
      <c r="F5224" s="5"/>
      <c r="G5224" s="53">
        <f t="shared" si="162"/>
        <v>0</v>
      </c>
      <c r="H5224" s="48" t="e">
        <f t="shared" si="163"/>
        <v>#DIV/0!</v>
      </c>
      <c r="K5224" s="5"/>
    </row>
    <row r="5225" spans="3:11" x14ac:dyDescent="0.45">
      <c r="C5225" s="28"/>
      <c r="D5225" s="2"/>
      <c r="E5225" s="5"/>
      <c r="F5225" s="5"/>
      <c r="G5225" s="53">
        <f t="shared" si="162"/>
        <v>0</v>
      </c>
      <c r="H5225" s="48" t="e">
        <f t="shared" si="163"/>
        <v>#DIV/0!</v>
      </c>
      <c r="K5225" s="5"/>
    </row>
    <row r="5226" spans="3:11" x14ac:dyDescent="0.45">
      <c r="C5226" s="28"/>
      <c r="D5226" s="2"/>
      <c r="E5226" s="5"/>
      <c r="F5226" s="5"/>
      <c r="G5226" s="53">
        <f t="shared" si="162"/>
        <v>0</v>
      </c>
      <c r="H5226" s="48" t="e">
        <f t="shared" si="163"/>
        <v>#DIV/0!</v>
      </c>
      <c r="K5226" s="5"/>
    </row>
    <row r="5227" spans="3:11" x14ac:dyDescent="0.45">
      <c r="C5227" s="28"/>
      <c r="D5227" s="2"/>
      <c r="E5227" s="5"/>
      <c r="F5227" s="5"/>
      <c r="G5227" s="53">
        <f t="shared" si="162"/>
        <v>0</v>
      </c>
      <c r="H5227" s="48" t="e">
        <f t="shared" si="163"/>
        <v>#DIV/0!</v>
      </c>
      <c r="K5227" s="5"/>
    </row>
    <row r="5228" spans="3:11" x14ac:dyDescent="0.45">
      <c r="C5228" s="28"/>
      <c r="D5228" s="2"/>
      <c r="E5228" s="5"/>
      <c r="F5228" s="5"/>
      <c r="G5228" s="53">
        <f t="shared" si="162"/>
        <v>0</v>
      </c>
      <c r="H5228" s="48" t="e">
        <f t="shared" si="163"/>
        <v>#DIV/0!</v>
      </c>
      <c r="K5228" s="5"/>
    </row>
    <row r="5229" spans="3:11" x14ac:dyDescent="0.45">
      <c r="C5229" s="28"/>
      <c r="D5229" s="2"/>
      <c r="E5229" s="5"/>
      <c r="F5229" s="5"/>
      <c r="G5229" s="53">
        <f t="shared" si="162"/>
        <v>0</v>
      </c>
      <c r="H5229" s="48" t="e">
        <f t="shared" si="163"/>
        <v>#DIV/0!</v>
      </c>
      <c r="K5229" s="5"/>
    </row>
    <row r="5230" spans="3:11" x14ac:dyDescent="0.45">
      <c r="C5230" s="28"/>
      <c r="D5230" s="2"/>
      <c r="E5230" s="5"/>
      <c r="F5230" s="5"/>
      <c r="G5230" s="53">
        <f t="shared" si="162"/>
        <v>0</v>
      </c>
      <c r="H5230" s="48" t="e">
        <f t="shared" si="163"/>
        <v>#DIV/0!</v>
      </c>
      <c r="K5230" s="5"/>
    </row>
    <row r="5231" spans="3:11" x14ac:dyDescent="0.45">
      <c r="C5231" s="28"/>
      <c r="D5231" s="2"/>
      <c r="E5231" s="5"/>
      <c r="F5231" s="5"/>
      <c r="G5231" s="53">
        <f t="shared" si="162"/>
        <v>0</v>
      </c>
      <c r="H5231" s="48" t="e">
        <f t="shared" si="163"/>
        <v>#DIV/0!</v>
      </c>
      <c r="K5231" s="5"/>
    </row>
    <row r="5232" spans="3:11" x14ac:dyDescent="0.45">
      <c r="C5232" s="28"/>
      <c r="D5232" s="2"/>
      <c r="E5232" s="5"/>
      <c r="F5232" s="5"/>
      <c r="G5232" s="53">
        <f t="shared" si="162"/>
        <v>0</v>
      </c>
      <c r="H5232" s="48" t="e">
        <f t="shared" si="163"/>
        <v>#DIV/0!</v>
      </c>
      <c r="K5232" s="5"/>
    </row>
    <row r="5233" spans="3:11" x14ac:dyDescent="0.45">
      <c r="C5233" s="28"/>
      <c r="D5233" s="2"/>
      <c r="E5233" s="5"/>
      <c r="F5233" s="5"/>
      <c r="G5233" s="53">
        <f t="shared" si="162"/>
        <v>0</v>
      </c>
      <c r="H5233" s="48" t="e">
        <f t="shared" si="163"/>
        <v>#DIV/0!</v>
      </c>
      <c r="K5233" s="5"/>
    </row>
    <row r="5234" spans="3:11" x14ac:dyDescent="0.45">
      <c r="C5234" s="28"/>
      <c r="D5234" s="2"/>
      <c r="E5234" s="5"/>
      <c r="F5234" s="5"/>
      <c r="G5234" s="53">
        <f t="shared" si="162"/>
        <v>0</v>
      </c>
      <c r="H5234" s="48" t="e">
        <f t="shared" si="163"/>
        <v>#DIV/0!</v>
      </c>
      <c r="K5234" s="5"/>
    </row>
    <row r="5235" spans="3:11" x14ac:dyDescent="0.45">
      <c r="C5235" s="28"/>
      <c r="D5235" s="2"/>
      <c r="E5235" s="5"/>
      <c r="F5235" s="5"/>
      <c r="G5235" s="53">
        <f t="shared" si="162"/>
        <v>0</v>
      </c>
      <c r="H5235" s="48" t="e">
        <f t="shared" si="163"/>
        <v>#DIV/0!</v>
      </c>
      <c r="K5235" s="5"/>
    </row>
    <row r="5236" spans="3:11" x14ac:dyDescent="0.45">
      <c r="C5236" s="28"/>
      <c r="D5236" s="2"/>
      <c r="E5236" s="5"/>
      <c r="F5236" s="5"/>
      <c r="G5236" s="53">
        <f t="shared" si="162"/>
        <v>0</v>
      </c>
      <c r="H5236" s="48" t="e">
        <f t="shared" si="163"/>
        <v>#DIV/0!</v>
      </c>
      <c r="K5236" s="5"/>
    </row>
    <row r="5237" spans="3:11" x14ac:dyDescent="0.45">
      <c r="C5237" s="28"/>
      <c r="D5237" s="2"/>
      <c r="E5237" s="5"/>
      <c r="F5237" s="5"/>
      <c r="G5237" s="53">
        <f t="shared" si="162"/>
        <v>0</v>
      </c>
      <c r="H5237" s="48" t="e">
        <f t="shared" si="163"/>
        <v>#DIV/0!</v>
      </c>
      <c r="K5237" s="5"/>
    </row>
    <row r="5238" spans="3:11" x14ac:dyDescent="0.45">
      <c r="C5238" s="28"/>
      <c r="D5238" s="2"/>
      <c r="E5238" s="5"/>
      <c r="F5238" s="5"/>
      <c r="G5238" s="53">
        <f t="shared" si="162"/>
        <v>0</v>
      </c>
      <c r="H5238" s="48" t="e">
        <f t="shared" si="163"/>
        <v>#DIV/0!</v>
      </c>
      <c r="K5238" s="5"/>
    </row>
    <row r="5239" spans="3:11" x14ac:dyDescent="0.45">
      <c r="C5239" s="28"/>
      <c r="D5239" s="2"/>
      <c r="E5239" s="5"/>
      <c r="F5239" s="5"/>
      <c r="G5239" s="53">
        <f t="shared" si="162"/>
        <v>0</v>
      </c>
      <c r="H5239" s="48" t="e">
        <f t="shared" si="163"/>
        <v>#DIV/0!</v>
      </c>
      <c r="K5239" s="5"/>
    </row>
    <row r="5240" spans="3:11" x14ac:dyDescent="0.45">
      <c r="C5240" s="28"/>
      <c r="D5240" s="2"/>
      <c r="E5240" s="5"/>
      <c r="F5240" s="5"/>
      <c r="G5240" s="53">
        <f t="shared" si="162"/>
        <v>0</v>
      </c>
      <c r="H5240" s="48" t="e">
        <f t="shared" si="163"/>
        <v>#DIV/0!</v>
      </c>
      <c r="K5240" s="5"/>
    </row>
    <row r="5241" spans="3:11" x14ac:dyDescent="0.45">
      <c r="C5241" s="28"/>
      <c r="D5241" s="2"/>
      <c r="E5241" s="5"/>
      <c r="F5241" s="5"/>
      <c r="G5241" s="53">
        <f t="shared" si="162"/>
        <v>0</v>
      </c>
      <c r="H5241" s="48" t="e">
        <f t="shared" si="163"/>
        <v>#DIV/0!</v>
      </c>
      <c r="K5241" s="5"/>
    </row>
    <row r="5242" spans="3:11" x14ac:dyDescent="0.45">
      <c r="C5242" s="28"/>
      <c r="D5242" s="2"/>
      <c r="E5242" s="5"/>
      <c r="F5242" s="5"/>
      <c r="G5242" s="53">
        <f t="shared" si="162"/>
        <v>0</v>
      </c>
      <c r="H5242" s="48" t="e">
        <f t="shared" si="163"/>
        <v>#DIV/0!</v>
      </c>
      <c r="K5242" s="5"/>
    </row>
    <row r="5243" spans="3:11" x14ac:dyDescent="0.45">
      <c r="C5243" s="28"/>
      <c r="D5243" s="2"/>
      <c r="E5243" s="5"/>
      <c r="F5243" s="5"/>
      <c r="G5243" s="53">
        <f t="shared" si="162"/>
        <v>0</v>
      </c>
      <c r="H5243" s="48" t="e">
        <f t="shared" si="163"/>
        <v>#DIV/0!</v>
      </c>
      <c r="K5243" s="5"/>
    </row>
    <row r="5244" spans="3:11" x14ac:dyDescent="0.45">
      <c r="C5244" s="28"/>
      <c r="D5244" s="2"/>
      <c r="E5244" s="5"/>
      <c r="F5244" s="5"/>
      <c r="G5244" s="53">
        <f t="shared" si="162"/>
        <v>0</v>
      </c>
      <c r="H5244" s="48" t="e">
        <f t="shared" si="163"/>
        <v>#DIV/0!</v>
      </c>
      <c r="K5244" s="5"/>
    </row>
    <row r="5245" spans="3:11" x14ac:dyDescent="0.45">
      <c r="C5245" s="28"/>
      <c r="D5245" s="2"/>
      <c r="E5245" s="5"/>
      <c r="F5245" s="5"/>
      <c r="G5245" s="53">
        <f t="shared" si="162"/>
        <v>0</v>
      </c>
      <c r="H5245" s="48" t="e">
        <f t="shared" si="163"/>
        <v>#DIV/0!</v>
      </c>
      <c r="K5245" s="5"/>
    </row>
    <row r="5246" spans="3:11" x14ac:dyDescent="0.45">
      <c r="C5246" s="28"/>
      <c r="D5246" s="2"/>
      <c r="E5246" s="5"/>
      <c r="F5246" s="5"/>
      <c r="G5246" s="53">
        <f t="shared" si="162"/>
        <v>0</v>
      </c>
      <c r="H5246" s="48" t="e">
        <f t="shared" si="163"/>
        <v>#DIV/0!</v>
      </c>
      <c r="K5246" s="5"/>
    </row>
    <row r="5247" spans="3:11" x14ac:dyDescent="0.45">
      <c r="C5247" s="28"/>
      <c r="D5247" s="2"/>
      <c r="E5247" s="5"/>
      <c r="F5247" s="5"/>
      <c r="G5247" s="53">
        <f t="shared" si="162"/>
        <v>0</v>
      </c>
      <c r="H5247" s="48" t="e">
        <f t="shared" si="163"/>
        <v>#DIV/0!</v>
      </c>
      <c r="K5247" s="5"/>
    </row>
    <row r="5248" spans="3:11" x14ac:dyDescent="0.45">
      <c r="C5248" s="28"/>
      <c r="D5248" s="2"/>
      <c r="E5248" s="5"/>
      <c r="F5248" s="5"/>
      <c r="G5248" s="53">
        <f t="shared" si="162"/>
        <v>0</v>
      </c>
      <c r="H5248" s="48" t="e">
        <f t="shared" si="163"/>
        <v>#DIV/0!</v>
      </c>
      <c r="K5248" s="5"/>
    </row>
    <row r="5249" spans="3:11" x14ac:dyDescent="0.45">
      <c r="C5249" s="28"/>
      <c r="D5249" s="2"/>
      <c r="E5249" s="5"/>
      <c r="F5249" s="5"/>
      <c r="G5249" s="53">
        <f t="shared" si="162"/>
        <v>0</v>
      </c>
      <c r="H5249" s="48" t="e">
        <f t="shared" si="163"/>
        <v>#DIV/0!</v>
      </c>
      <c r="K5249" s="5"/>
    </row>
    <row r="5250" spans="3:11" x14ac:dyDescent="0.45">
      <c r="C5250" s="28"/>
      <c r="D5250" s="2"/>
      <c r="E5250" s="5"/>
      <c r="F5250" s="5"/>
      <c r="G5250" s="53">
        <f t="shared" si="162"/>
        <v>0</v>
      </c>
      <c r="H5250" s="48" t="e">
        <f t="shared" si="163"/>
        <v>#DIV/0!</v>
      </c>
      <c r="K5250" s="5"/>
    </row>
    <row r="5251" spans="3:11" x14ac:dyDescent="0.45">
      <c r="C5251" s="28"/>
      <c r="D5251" s="2"/>
      <c r="E5251" s="5"/>
      <c r="F5251" s="5"/>
      <c r="G5251" s="53">
        <f t="shared" si="162"/>
        <v>0</v>
      </c>
      <c r="H5251" s="48" t="e">
        <f t="shared" si="163"/>
        <v>#DIV/0!</v>
      </c>
      <c r="K5251" s="5"/>
    </row>
    <row r="5252" spans="3:11" x14ac:dyDescent="0.45">
      <c r="C5252" s="28"/>
      <c r="D5252" s="2"/>
      <c r="E5252" s="5"/>
      <c r="F5252" s="5"/>
      <c r="G5252" s="53">
        <f t="shared" si="162"/>
        <v>0</v>
      </c>
      <c r="H5252" s="48" t="e">
        <f t="shared" si="163"/>
        <v>#DIV/0!</v>
      </c>
      <c r="K5252" s="5"/>
    </row>
    <row r="5253" spans="3:11" x14ac:dyDescent="0.45">
      <c r="C5253" s="28"/>
      <c r="D5253" s="2"/>
      <c r="E5253" s="5"/>
      <c r="F5253" s="5"/>
      <c r="G5253" s="53">
        <f t="shared" si="162"/>
        <v>0</v>
      </c>
      <c r="H5253" s="48" t="e">
        <f t="shared" si="163"/>
        <v>#DIV/0!</v>
      </c>
      <c r="K5253" s="5"/>
    </row>
    <row r="5254" spans="3:11" x14ac:dyDescent="0.45">
      <c r="C5254" s="28"/>
      <c r="D5254" s="2"/>
      <c r="E5254" s="5"/>
      <c r="F5254" s="5"/>
      <c r="G5254" s="53">
        <f t="shared" si="162"/>
        <v>0</v>
      </c>
      <c r="H5254" s="48" t="e">
        <f t="shared" si="163"/>
        <v>#DIV/0!</v>
      </c>
      <c r="K5254" s="5"/>
    </row>
    <row r="5255" spans="3:11" x14ac:dyDescent="0.45">
      <c r="C5255" s="28"/>
      <c r="D5255" s="2"/>
      <c r="E5255" s="5"/>
      <c r="F5255" s="5"/>
      <c r="G5255" s="53">
        <f t="shared" si="162"/>
        <v>0</v>
      </c>
      <c r="H5255" s="48" t="e">
        <f t="shared" si="163"/>
        <v>#DIV/0!</v>
      </c>
      <c r="K5255" s="5"/>
    </row>
    <row r="5256" spans="3:11" x14ac:dyDescent="0.45">
      <c r="C5256" s="28"/>
      <c r="D5256" s="2"/>
      <c r="E5256" s="5"/>
      <c r="F5256" s="5"/>
      <c r="G5256" s="53">
        <f t="shared" si="162"/>
        <v>0</v>
      </c>
      <c r="H5256" s="48" t="e">
        <f t="shared" si="163"/>
        <v>#DIV/0!</v>
      </c>
      <c r="K5256" s="5"/>
    </row>
    <row r="5257" spans="3:11" x14ac:dyDescent="0.45">
      <c r="C5257" s="28"/>
      <c r="D5257" s="2"/>
      <c r="E5257" s="5"/>
      <c r="F5257" s="5"/>
      <c r="G5257" s="53">
        <f t="shared" si="162"/>
        <v>0</v>
      </c>
      <c r="H5257" s="48" t="e">
        <f t="shared" si="163"/>
        <v>#DIV/0!</v>
      </c>
      <c r="K5257" s="5"/>
    </row>
    <row r="5258" spans="3:11" x14ac:dyDescent="0.45">
      <c r="C5258" s="28"/>
      <c r="D5258" s="2"/>
      <c r="E5258" s="5"/>
      <c r="F5258" s="5"/>
      <c r="G5258" s="53">
        <f t="shared" si="162"/>
        <v>0</v>
      </c>
      <c r="H5258" s="48" t="e">
        <f t="shared" si="163"/>
        <v>#DIV/0!</v>
      </c>
      <c r="K5258" s="5"/>
    </row>
    <row r="5259" spans="3:11" x14ac:dyDescent="0.45">
      <c r="C5259" s="28"/>
      <c r="D5259" s="2"/>
      <c r="E5259" s="5"/>
      <c r="F5259" s="5"/>
      <c r="G5259" s="53">
        <f t="shared" si="162"/>
        <v>0</v>
      </c>
      <c r="H5259" s="48" t="e">
        <f t="shared" si="163"/>
        <v>#DIV/0!</v>
      </c>
      <c r="K5259" s="5"/>
    </row>
    <row r="5260" spans="3:11" x14ac:dyDescent="0.45">
      <c r="C5260" s="28"/>
      <c r="D5260" s="2"/>
      <c r="E5260" s="5"/>
      <c r="F5260" s="5"/>
      <c r="G5260" s="53">
        <f t="shared" si="162"/>
        <v>0</v>
      </c>
      <c r="H5260" s="48" t="e">
        <f t="shared" si="163"/>
        <v>#DIV/0!</v>
      </c>
      <c r="K5260" s="5"/>
    </row>
    <row r="5261" spans="3:11" x14ac:dyDescent="0.45">
      <c r="C5261" s="28"/>
      <c r="D5261" s="2"/>
      <c r="E5261" s="5"/>
      <c r="F5261" s="5"/>
      <c r="G5261" s="53">
        <f t="shared" si="162"/>
        <v>0</v>
      </c>
      <c r="H5261" s="48" t="e">
        <f t="shared" si="163"/>
        <v>#DIV/0!</v>
      </c>
      <c r="K5261" s="5"/>
    </row>
    <row r="5262" spans="3:11" x14ac:dyDescent="0.45">
      <c r="C5262" s="28"/>
      <c r="D5262" s="2"/>
      <c r="E5262" s="5"/>
      <c r="F5262" s="5"/>
      <c r="G5262" s="53">
        <f t="shared" si="162"/>
        <v>0</v>
      </c>
      <c r="H5262" s="48" t="e">
        <f t="shared" si="163"/>
        <v>#DIV/0!</v>
      </c>
      <c r="K5262" s="5"/>
    </row>
    <row r="5263" spans="3:11" x14ac:dyDescent="0.45">
      <c r="C5263" s="28"/>
      <c r="D5263" s="2"/>
      <c r="E5263" s="5"/>
      <c r="F5263" s="5"/>
      <c r="G5263" s="53">
        <f t="shared" si="162"/>
        <v>0</v>
      </c>
      <c r="H5263" s="48" t="e">
        <f t="shared" si="163"/>
        <v>#DIV/0!</v>
      </c>
      <c r="K5263" s="5"/>
    </row>
    <row r="5264" spans="3:11" x14ac:dyDescent="0.45">
      <c r="C5264" s="28"/>
      <c r="D5264" s="2"/>
      <c r="E5264" s="5"/>
      <c r="F5264" s="5"/>
      <c r="G5264" s="53">
        <f t="shared" si="162"/>
        <v>0</v>
      </c>
      <c r="H5264" s="48" t="e">
        <f t="shared" si="163"/>
        <v>#DIV/0!</v>
      </c>
      <c r="K5264" s="5"/>
    </row>
    <row r="5265" spans="3:11" x14ac:dyDescent="0.45">
      <c r="C5265" s="28"/>
      <c r="D5265" s="2"/>
      <c r="E5265" s="5"/>
      <c r="F5265" s="5"/>
      <c r="G5265" s="53">
        <f t="shared" si="162"/>
        <v>0</v>
      </c>
      <c r="H5265" s="48" t="e">
        <f t="shared" si="163"/>
        <v>#DIV/0!</v>
      </c>
      <c r="K5265" s="5"/>
    </row>
    <row r="5266" spans="3:11" x14ac:dyDescent="0.45">
      <c r="C5266" s="28"/>
      <c r="D5266" s="2"/>
      <c r="E5266" s="5"/>
      <c r="F5266" s="5"/>
      <c r="G5266" s="53">
        <f t="shared" si="162"/>
        <v>0</v>
      </c>
      <c r="H5266" s="48" t="e">
        <f t="shared" si="163"/>
        <v>#DIV/0!</v>
      </c>
      <c r="K5266" s="5"/>
    </row>
    <row r="5267" spans="3:11" x14ac:dyDescent="0.45">
      <c r="C5267" s="28"/>
      <c r="D5267" s="2"/>
      <c r="E5267" s="5"/>
      <c r="F5267" s="5"/>
      <c r="G5267" s="53">
        <f t="shared" si="162"/>
        <v>0</v>
      </c>
      <c r="H5267" s="48" t="e">
        <f t="shared" si="163"/>
        <v>#DIV/0!</v>
      </c>
      <c r="K5267" s="5"/>
    </row>
    <row r="5268" spans="3:11" x14ac:dyDescent="0.45">
      <c r="C5268" s="28"/>
      <c r="D5268" s="2"/>
      <c r="E5268" s="5"/>
      <c r="F5268" s="5"/>
      <c r="G5268" s="53">
        <f t="shared" si="162"/>
        <v>0</v>
      </c>
      <c r="H5268" s="48" t="e">
        <f t="shared" si="163"/>
        <v>#DIV/0!</v>
      </c>
      <c r="K5268" s="5"/>
    </row>
    <row r="5269" spans="3:11" x14ac:dyDescent="0.45">
      <c r="C5269" s="28"/>
      <c r="D5269" s="2"/>
      <c r="E5269" s="5"/>
      <c r="F5269" s="5"/>
      <c r="G5269" s="53">
        <f t="shared" si="162"/>
        <v>0</v>
      </c>
      <c r="H5269" s="48" t="e">
        <f t="shared" si="163"/>
        <v>#DIV/0!</v>
      </c>
      <c r="K5269" s="5"/>
    </row>
    <row r="5270" spans="3:11" x14ac:dyDescent="0.45">
      <c r="C5270" s="28"/>
      <c r="D5270" s="2"/>
      <c r="E5270" s="5"/>
      <c r="F5270" s="5"/>
      <c r="G5270" s="53">
        <f t="shared" si="162"/>
        <v>0</v>
      </c>
      <c r="H5270" s="48" t="e">
        <f t="shared" si="163"/>
        <v>#DIV/0!</v>
      </c>
      <c r="K5270" s="5"/>
    </row>
    <row r="5271" spans="3:11" x14ac:dyDescent="0.45">
      <c r="C5271" s="28"/>
      <c r="D5271" s="2"/>
      <c r="E5271" s="5"/>
      <c r="F5271" s="5"/>
      <c r="G5271" s="53">
        <f t="shared" si="162"/>
        <v>0</v>
      </c>
      <c r="H5271" s="48" t="e">
        <f t="shared" si="163"/>
        <v>#DIV/0!</v>
      </c>
      <c r="K5271" s="5"/>
    </row>
    <row r="5272" spans="3:11" x14ac:dyDescent="0.45">
      <c r="C5272" s="28"/>
      <c r="D5272" s="2"/>
      <c r="E5272" s="5"/>
      <c r="F5272" s="5"/>
      <c r="G5272" s="53">
        <f t="shared" si="162"/>
        <v>0</v>
      </c>
      <c r="H5272" s="48" t="e">
        <f t="shared" si="163"/>
        <v>#DIV/0!</v>
      </c>
      <c r="K5272" s="5"/>
    </row>
    <row r="5273" spans="3:11" x14ac:dyDescent="0.45">
      <c r="C5273" s="28"/>
      <c r="D5273" s="2"/>
      <c r="E5273" s="5"/>
      <c r="F5273" s="5"/>
      <c r="G5273" s="53">
        <f t="shared" si="162"/>
        <v>0</v>
      </c>
      <c r="H5273" s="48" t="e">
        <f t="shared" si="163"/>
        <v>#DIV/0!</v>
      </c>
      <c r="K5273" s="5"/>
    </row>
    <row r="5274" spans="3:11" x14ac:dyDescent="0.45">
      <c r="C5274" s="28"/>
      <c r="D5274" s="2"/>
      <c r="E5274" s="5"/>
      <c r="F5274" s="5"/>
      <c r="G5274" s="53">
        <f t="shared" si="162"/>
        <v>0</v>
      </c>
      <c r="H5274" s="48" t="e">
        <f t="shared" si="163"/>
        <v>#DIV/0!</v>
      </c>
      <c r="K5274" s="5"/>
    </row>
    <row r="5275" spans="3:11" x14ac:dyDescent="0.45">
      <c r="C5275" s="28"/>
      <c r="D5275" s="2"/>
      <c r="E5275" s="5"/>
      <c r="F5275" s="5"/>
      <c r="G5275" s="53">
        <f t="shared" si="162"/>
        <v>0</v>
      </c>
      <c r="H5275" s="48" t="e">
        <f t="shared" si="163"/>
        <v>#DIV/0!</v>
      </c>
      <c r="K5275" s="5"/>
    </row>
    <row r="5276" spans="3:11" x14ac:dyDescent="0.45">
      <c r="C5276" s="28"/>
      <c r="D5276" s="2"/>
      <c r="E5276" s="5"/>
      <c r="F5276" s="5"/>
      <c r="G5276" s="53">
        <f t="shared" si="162"/>
        <v>0</v>
      </c>
      <c r="H5276" s="48" t="e">
        <f t="shared" si="163"/>
        <v>#DIV/0!</v>
      </c>
      <c r="K5276" s="5"/>
    </row>
    <row r="5277" spans="3:11" x14ac:dyDescent="0.45">
      <c r="C5277" s="28"/>
      <c r="D5277" s="2"/>
      <c r="E5277" s="5"/>
      <c r="F5277" s="5"/>
      <c r="G5277" s="53">
        <f t="shared" si="162"/>
        <v>0</v>
      </c>
      <c r="H5277" s="48" t="e">
        <f t="shared" si="163"/>
        <v>#DIV/0!</v>
      </c>
      <c r="K5277" s="5"/>
    </row>
    <row r="5278" spans="3:11" x14ac:dyDescent="0.45">
      <c r="C5278" s="28"/>
      <c r="D5278" s="2"/>
      <c r="E5278" s="5"/>
      <c r="F5278" s="5"/>
      <c r="G5278" s="53">
        <f t="shared" si="162"/>
        <v>0</v>
      </c>
      <c r="H5278" s="48" t="e">
        <f t="shared" si="163"/>
        <v>#DIV/0!</v>
      </c>
      <c r="K5278" s="5"/>
    </row>
    <row r="5279" spans="3:11" x14ac:dyDescent="0.45">
      <c r="C5279" s="28"/>
      <c r="D5279" s="2"/>
      <c r="E5279" s="5"/>
      <c r="F5279" s="5"/>
      <c r="G5279" s="53">
        <f t="shared" si="162"/>
        <v>0</v>
      </c>
      <c r="H5279" s="48" t="e">
        <f t="shared" si="163"/>
        <v>#DIV/0!</v>
      </c>
      <c r="K5279" s="5"/>
    </row>
    <row r="5280" spans="3:11" x14ac:dyDescent="0.45">
      <c r="C5280" s="28"/>
      <c r="D5280" s="2"/>
      <c r="E5280" s="5"/>
      <c r="F5280" s="5"/>
      <c r="G5280" s="53">
        <f t="shared" si="162"/>
        <v>0</v>
      </c>
      <c r="H5280" s="48" t="e">
        <f t="shared" si="163"/>
        <v>#DIV/0!</v>
      </c>
      <c r="K5280" s="5"/>
    </row>
    <row r="5281" spans="3:11" x14ac:dyDescent="0.45">
      <c r="C5281" s="28"/>
      <c r="D5281" s="2"/>
      <c r="E5281" s="5"/>
      <c r="F5281" s="5"/>
      <c r="G5281" s="53">
        <f t="shared" si="162"/>
        <v>0</v>
      </c>
      <c r="H5281" s="48" t="e">
        <f t="shared" si="163"/>
        <v>#DIV/0!</v>
      </c>
      <c r="K5281" s="5"/>
    </row>
    <row r="5282" spans="3:11" x14ac:dyDescent="0.45">
      <c r="C5282" s="28"/>
      <c r="D5282" s="2"/>
      <c r="E5282" s="5"/>
      <c r="F5282" s="5"/>
      <c r="G5282" s="53">
        <f t="shared" si="162"/>
        <v>0</v>
      </c>
      <c r="H5282" s="48" t="e">
        <f t="shared" si="163"/>
        <v>#DIV/0!</v>
      </c>
      <c r="K5282" s="5"/>
    </row>
    <row r="5283" spans="3:11" x14ac:dyDescent="0.45">
      <c r="C5283" s="28"/>
      <c r="D5283" s="2"/>
      <c r="E5283" s="5"/>
      <c r="F5283" s="5"/>
      <c r="G5283" s="53">
        <f t="shared" si="162"/>
        <v>0</v>
      </c>
      <c r="H5283" s="48" t="e">
        <f t="shared" si="163"/>
        <v>#DIV/0!</v>
      </c>
      <c r="K5283" s="5"/>
    </row>
    <row r="5284" spans="3:11" x14ac:dyDescent="0.45">
      <c r="C5284" s="28"/>
      <c r="D5284" s="2"/>
      <c r="E5284" s="5"/>
      <c r="F5284" s="5"/>
      <c r="G5284" s="53">
        <f t="shared" si="162"/>
        <v>0</v>
      </c>
      <c r="H5284" s="48" t="e">
        <f t="shared" si="163"/>
        <v>#DIV/0!</v>
      </c>
      <c r="K5284" s="5"/>
    </row>
    <row r="5285" spans="3:11" x14ac:dyDescent="0.45">
      <c r="C5285" s="28"/>
      <c r="D5285" s="2"/>
      <c r="E5285" s="5"/>
      <c r="F5285" s="5"/>
      <c r="G5285" s="53">
        <f t="shared" si="162"/>
        <v>0</v>
      </c>
      <c r="H5285" s="48" t="e">
        <f t="shared" si="163"/>
        <v>#DIV/0!</v>
      </c>
      <c r="K5285" s="5"/>
    </row>
    <row r="5286" spans="3:11" x14ac:dyDescent="0.45">
      <c r="C5286" s="28"/>
      <c r="D5286" s="2"/>
      <c r="E5286" s="5"/>
      <c r="F5286" s="5"/>
      <c r="G5286" s="53">
        <f t="shared" si="162"/>
        <v>0</v>
      </c>
      <c r="H5286" s="48" t="e">
        <f t="shared" si="163"/>
        <v>#DIV/0!</v>
      </c>
      <c r="K5286" s="5"/>
    </row>
    <row r="5287" spans="3:11" x14ac:dyDescent="0.45">
      <c r="C5287" s="28"/>
      <c r="D5287" s="2"/>
      <c r="E5287" s="5"/>
      <c r="F5287" s="5"/>
      <c r="G5287" s="53">
        <f t="shared" ref="G5287:G5350" si="164">E5287-F5287</f>
        <v>0</v>
      </c>
      <c r="H5287" s="48" t="e">
        <f t="shared" ref="H5287:H5350" si="165">G5287/E5287</f>
        <v>#DIV/0!</v>
      </c>
      <c r="K5287" s="5"/>
    </row>
    <row r="5288" spans="3:11" x14ac:dyDescent="0.45">
      <c r="C5288" s="28"/>
      <c r="D5288" s="2"/>
      <c r="E5288" s="5"/>
      <c r="F5288" s="5"/>
      <c r="G5288" s="53">
        <f t="shared" si="164"/>
        <v>0</v>
      </c>
      <c r="H5288" s="48" t="e">
        <f t="shared" si="165"/>
        <v>#DIV/0!</v>
      </c>
      <c r="K5288" s="5"/>
    </row>
    <row r="5289" spans="3:11" x14ac:dyDescent="0.45">
      <c r="C5289" s="28"/>
      <c r="D5289" s="2"/>
      <c r="E5289" s="5"/>
      <c r="F5289" s="5"/>
      <c r="G5289" s="53">
        <f t="shared" si="164"/>
        <v>0</v>
      </c>
      <c r="H5289" s="48" t="e">
        <f t="shared" si="165"/>
        <v>#DIV/0!</v>
      </c>
      <c r="K5289" s="5"/>
    </row>
    <row r="5290" spans="3:11" x14ac:dyDescent="0.45">
      <c r="C5290" s="28"/>
      <c r="D5290" s="2"/>
      <c r="E5290" s="5"/>
      <c r="F5290" s="5"/>
      <c r="G5290" s="53">
        <f t="shared" si="164"/>
        <v>0</v>
      </c>
      <c r="H5290" s="48" t="e">
        <f t="shared" si="165"/>
        <v>#DIV/0!</v>
      </c>
      <c r="K5290" s="5"/>
    </row>
    <row r="5291" spans="3:11" x14ac:dyDescent="0.45">
      <c r="C5291" s="28"/>
      <c r="D5291" s="2"/>
      <c r="E5291" s="5"/>
      <c r="F5291" s="5"/>
      <c r="G5291" s="53">
        <f t="shared" si="164"/>
        <v>0</v>
      </c>
      <c r="H5291" s="48" t="e">
        <f t="shared" si="165"/>
        <v>#DIV/0!</v>
      </c>
      <c r="K5291" s="5"/>
    </row>
    <row r="5292" spans="3:11" x14ac:dyDescent="0.45">
      <c r="C5292" s="28"/>
      <c r="D5292" s="2"/>
      <c r="E5292" s="5"/>
      <c r="F5292" s="5"/>
      <c r="G5292" s="53">
        <f t="shared" si="164"/>
        <v>0</v>
      </c>
      <c r="H5292" s="48" t="e">
        <f t="shared" si="165"/>
        <v>#DIV/0!</v>
      </c>
      <c r="K5292" s="5"/>
    </row>
    <row r="5293" spans="3:11" x14ac:dyDescent="0.45">
      <c r="C5293" s="28"/>
      <c r="D5293" s="2"/>
      <c r="E5293" s="5"/>
      <c r="F5293" s="5"/>
      <c r="G5293" s="53">
        <f t="shared" si="164"/>
        <v>0</v>
      </c>
      <c r="H5293" s="48" t="e">
        <f t="shared" si="165"/>
        <v>#DIV/0!</v>
      </c>
      <c r="K5293" s="5"/>
    </row>
    <row r="5294" spans="3:11" x14ac:dyDescent="0.45">
      <c r="C5294" s="28"/>
      <c r="D5294" s="2"/>
      <c r="E5294" s="5"/>
      <c r="F5294" s="5"/>
      <c r="G5294" s="53">
        <f t="shared" si="164"/>
        <v>0</v>
      </c>
      <c r="H5294" s="48" t="e">
        <f t="shared" si="165"/>
        <v>#DIV/0!</v>
      </c>
      <c r="K5294" s="5"/>
    </row>
    <row r="5295" spans="3:11" x14ac:dyDescent="0.45">
      <c r="C5295" s="28"/>
      <c r="D5295" s="2"/>
      <c r="E5295" s="5"/>
      <c r="F5295" s="5"/>
      <c r="G5295" s="53">
        <f t="shared" si="164"/>
        <v>0</v>
      </c>
      <c r="H5295" s="48" t="e">
        <f t="shared" si="165"/>
        <v>#DIV/0!</v>
      </c>
      <c r="K5295" s="5"/>
    </row>
    <row r="5296" spans="3:11" x14ac:dyDescent="0.45">
      <c r="C5296" s="28"/>
      <c r="D5296" s="2"/>
      <c r="E5296" s="5"/>
      <c r="F5296" s="5"/>
      <c r="G5296" s="53">
        <f t="shared" si="164"/>
        <v>0</v>
      </c>
      <c r="H5296" s="48" t="e">
        <f t="shared" si="165"/>
        <v>#DIV/0!</v>
      </c>
      <c r="K5296" s="5"/>
    </row>
    <row r="5297" spans="3:11" x14ac:dyDescent="0.45">
      <c r="C5297" s="28"/>
      <c r="D5297" s="2"/>
      <c r="E5297" s="5"/>
      <c r="F5297" s="5"/>
      <c r="G5297" s="53">
        <f t="shared" si="164"/>
        <v>0</v>
      </c>
      <c r="H5297" s="48" t="e">
        <f t="shared" si="165"/>
        <v>#DIV/0!</v>
      </c>
      <c r="K5297" s="5"/>
    </row>
    <row r="5298" spans="3:11" x14ac:dyDescent="0.45">
      <c r="C5298" s="28"/>
      <c r="D5298" s="2"/>
      <c r="E5298" s="5"/>
      <c r="F5298" s="5"/>
      <c r="G5298" s="53">
        <f t="shared" si="164"/>
        <v>0</v>
      </c>
      <c r="H5298" s="48" t="e">
        <f t="shared" si="165"/>
        <v>#DIV/0!</v>
      </c>
      <c r="K5298" s="5"/>
    </row>
    <row r="5299" spans="3:11" x14ac:dyDescent="0.45">
      <c r="C5299" s="28"/>
      <c r="D5299" s="2"/>
      <c r="E5299" s="5"/>
      <c r="F5299" s="5"/>
      <c r="G5299" s="53">
        <f t="shared" si="164"/>
        <v>0</v>
      </c>
      <c r="H5299" s="48" t="e">
        <f t="shared" si="165"/>
        <v>#DIV/0!</v>
      </c>
      <c r="K5299" s="5"/>
    </row>
    <row r="5300" spans="3:11" x14ac:dyDescent="0.45">
      <c r="C5300" s="28"/>
      <c r="D5300" s="2"/>
      <c r="E5300" s="5"/>
      <c r="F5300" s="5"/>
      <c r="G5300" s="53">
        <f t="shared" si="164"/>
        <v>0</v>
      </c>
      <c r="H5300" s="48" t="e">
        <f t="shared" si="165"/>
        <v>#DIV/0!</v>
      </c>
      <c r="K5300" s="5"/>
    </row>
    <row r="5301" spans="3:11" x14ac:dyDescent="0.45">
      <c r="C5301" s="28"/>
      <c r="D5301" s="2"/>
      <c r="E5301" s="5"/>
      <c r="F5301" s="5"/>
      <c r="G5301" s="53">
        <f t="shared" si="164"/>
        <v>0</v>
      </c>
      <c r="H5301" s="48" t="e">
        <f t="shared" si="165"/>
        <v>#DIV/0!</v>
      </c>
      <c r="K5301" s="5"/>
    </row>
    <row r="5302" spans="3:11" x14ac:dyDescent="0.45">
      <c r="C5302" s="28"/>
      <c r="D5302" s="2"/>
      <c r="E5302" s="5"/>
      <c r="F5302" s="5"/>
      <c r="G5302" s="53">
        <f t="shared" si="164"/>
        <v>0</v>
      </c>
      <c r="H5302" s="48" t="e">
        <f t="shared" si="165"/>
        <v>#DIV/0!</v>
      </c>
      <c r="K5302" s="5"/>
    </row>
    <row r="5303" spans="3:11" x14ac:dyDescent="0.45">
      <c r="C5303" s="28"/>
      <c r="D5303" s="2"/>
      <c r="E5303" s="5"/>
      <c r="F5303" s="5"/>
      <c r="G5303" s="53">
        <f t="shared" si="164"/>
        <v>0</v>
      </c>
      <c r="H5303" s="48" t="e">
        <f t="shared" si="165"/>
        <v>#DIV/0!</v>
      </c>
      <c r="K5303" s="5"/>
    </row>
    <row r="5304" spans="3:11" x14ac:dyDescent="0.45">
      <c r="C5304" s="28"/>
      <c r="D5304" s="2"/>
      <c r="E5304" s="5"/>
      <c r="F5304" s="5"/>
      <c r="G5304" s="53">
        <f t="shared" si="164"/>
        <v>0</v>
      </c>
      <c r="H5304" s="48" t="e">
        <f t="shared" si="165"/>
        <v>#DIV/0!</v>
      </c>
      <c r="K5304" s="5"/>
    </row>
    <row r="5305" spans="3:11" x14ac:dyDescent="0.45">
      <c r="C5305" s="28"/>
      <c r="D5305" s="2"/>
      <c r="E5305" s="5"/>
      <c r="F5305" s="5"/>
      <c r="G5305" s="53">
        <f t="shared" si="164"/>
        <v>0</v>
      </c>
      <c r="H5305" s="48" t="e">
        <f t="shared" si="165"/>
        <v>#DIV/0!</v>
      </c>
      <c r="K5305" s="5"/>
    </row>
    <row r="5306" spans="3:11" x14ac:dyDescent="0.45">
      <c r="C5306" s="28"/>
      <c r="D5306" s="2"/>
      <c r="E5306" s="5"/>
      <c r="F5306" s="5"/>
      <c r="G5306" s="53">
        <f t="shared" si="164"/>
        <v>0</v>
      </c>
      <c r="H5306" s="48" t="e">
        <f t="shared" si="165"/>
        <v>#DIV/0!</v>
      </c>
      <c r="K5306" s="5"/>
    </row>
    <row r="5307" spans="3:11" x14ac:dyDescent="0.45">
      <c r="C5307" s="28"/>
      <c r="D5307" s="2"/>
      <c r="E5307" s="5"/>
      <c r="F5307" s="5"/>
      <c r="G5307" s="53">
        <f t="shared" si="164"/>
        <v>0</v>
      </c>
      <c r="H5307" s="48" t="e">
        <f t="shared" si="165"/>
        <v>#DIV/0!</v>
      </c>
      <c r="K5307" s="5"/>
    </row>
    <row r="5308" spans="3:11" x14ac:dyDescent="0.45">
      <c r="C5308" s="28"/>
      <c r="D5308" s="2"/>
      <c r="E5308" s="5"/>
      <c r="F5308" s="5"/>
      <c r="G5308" s="53">
        <f t="shared" si="164"/>
        <v>0</v>
      </c>
      <c r="H5308" s="48" t="e">
        <f t="shared" si="165"/>
        <v>#DIV/0!</v>
      </c>
      <c r="K5308" s="5"/>
    </row>
    <row r="5309" spans="3:11" x14ac:dyDescent="0.45">
      <c r="C5309" s="28"/>
      <c r="D5309" s="2"/>
      <c r="E5309" s="5"/>
      <c r="F5309" s="5"/>
      <c r="G5309" s="53">
        <f t="shared" si="164"/>
        <v>0</v>
      </c>
      <c r="H5309" s="48" t="e">
        <f t="shared" si="165"/>
        <v>#DIV/0!</v>
      </c>
      <c r="K5309" s="5"/>
    </row>
    <row r="5310" spans="3:11" x14ac:dyDescent="0.45">
      <c r="C5310" s="28"/>
      <c r="D5310" s="2"/>
      <c r="E5310" s="5"/>
      <c r="F5310" s="5"/>
      <c r="G5310" s="53">
        <f t="shared" si="164"/>
        <v>0</v>
      </c>
      <c r="H5310" s="48" t="e">
        <f t="shared" si="165"/>
        <v>#DIV/0!</v>
      </c>
      <c r="K5310" s="5"/>
    </row>
    <row r="5311" spans="3:11" x14ac:dyDescent="0.45">
      <c r="C5311" s="28"/>
      <c r="D5311" s="2"/>
      <c r="E5311" s="5"/>
      <c r="F5311" s="5"/>
      <c r="G5311" s="53">
        <f t="shared" si="164"/>
        <v>0</v>
      </c>
      <c r="H5311" s="48" t="e">
        <f t="shared" si="165"/>
        <v>#DIV/0!</v>
      </c>
      <c r="K5311" s="5"/>
    </row>
    <row r="5312" spans="3:11" x14ac:dyDescent="0.45">
      <c r="C5312" s="28"/>
      <c r="D5312" s="2"/>
      <c r="E5312" s="5"/>
      <c r="F5312" s="5"/>
      <c r="G5312" s="53">
        <f t="shared" si="164"/>
        <v>0</v>
      </c>
      <c r="H5312" s="48" t="e">
        <f t="shared" si="165"/>
        <v>#DIV/0!</v>
      </c>
      <c r="K5312" s="5"/>
    </row>
    <row r="5313" spans="3:11" x14ac:dyDescent="0.45">
      <c r="C5313" s="28"/>
      <c r="D5313" s="2"/>
      <c r="E5313" s="5"/>
      <c r="F5313" s="5"/>
      <c r="G5313" s="53">
        <f t="shared" si="164"/>
        <v>0</v>
      </c>
      <c r="H5313" s="48" t="e">
        <f t="shared" si="165"/>
        <v>#DIV/0!</v>
      </c>
      <c r="K5313" s="5"/>
    </row>
    <row r="5314" spans="3:11" x14ac:dyDescent="0.45">
      <c r="C5314" s="28"/>
      <c r="D5314" s="2"/>
      <c r="E5314" s="5"/>
      <c r="F5314" s="5"/>
      <c r="G5314" s="53">
        <f t="shared" si="164"/>
        <v>0</v>
      </c>
      <c r="H5314" s="48" t="e">
        <f t="shared" si="165"/>
        <v>#DIV/0!</v>
      </c>
      <c r="K5314" s="5"/>
    </row>
    <row r="5315" spans="3:11" x14ac:dyDescent="0.45">
      <c r="C5315" s="28"/>
      <c r="D5315" s="2"/>
      <c r="E5315" s="5"/>
      <c r="F5315" s="5"/>
      <c r="G5315" s="53">
        <f t="shared" si="164"/>
        <v>0</v>
      </c>
      <c r="H5315" s="48" t="e">
        <f t="shared" si="165"/>
        <v>#DIV/0!</v>
      </c>
      <c r="K5315" s="5"/>
    </row>
    <row r="5316" spans="3:11" x14ac:dyDescent="0.45">
      <c r="C5316" s="28"/>
      <c r="D5316" s="2"/>
      <c r="E5316" s="5"/>
      <c r="F5316" s="5"/>
      <c r="G5316" s="53">
        <f t="shared" si="164"/>
        <v>0</v>
      </c>
      <c r="H5316" s="48" t="e">
        <f t="shared" si="165"/>
        <v>#DIV/0!</v>
      </c>
      <c r="K5316" s="5"/>
    </row>
    <row r="5317" spans="3:11" x14ac:dyDescent="0.45">
      <c r="C5317" s="28"/>
      <c r="D5317" s="2"/>
      <c r="E5317" s="5"/>
      <c r="F5317" s="5"/>
      <c r="G5317" s="53">
        <f t="shared" si="164"/>
        <v>0</v>
      </c>
      <c r="H5317" s="48" t="e">
        <f t="shared" si="165"/>
        <v>#DIV/0!</v>
      </c>
      <c r="K5317" s="5"/>
    </row>
    <row r="5318" spans="3:11" x14ac:dyDescent="0.45">
      <c r="C5318" s="28"/>
      <c r="D5318" s="2"/>
      <c r="E5318" s="5"/>
      <c r="F5318" s="5"/>
      <c r="G5318" s="53">
        <f t="shared" si="164"/>
        <v>0</v>
      </c>
      <c r="H5318" s="48" t="e">
        <f t="shared" si="165"/>
        <v>#DIV/0!</v>
      </c>
      <c r="K5318" s="5"/>
    </row>
    <row r="5319" spans="3:11" x14ac:dyDescent="0.45">
      <c r="C5319" s="28"/>
      <c r="D5319" s="2"/>
      <c r="E5319" s="5"/>
      <c r="F5319" s="5"/>
      <c r="G5319" s="53">
        <f t="shared" si="164"/>
        <v>0</v>
      </c>
      <c r="H5319" s="48" t="e">
        <f t="shared" si="165"/>
        <v>#DIV/0!</v>
      </c>
      <c r="K5319" s="5"/>
    </row>
    <row r="5320" spans="3:11" x14ac:dyDescent="0.45">
      <c r="C5320" s="28"/>
      <c r="D5320" s="2"/>
      <c r="E5320" s="5"/>
      <c r="F5320" s="5"/>
      <c r="G5320" s="53">
        <f t="shared" si="164"/>
        <v>0</v>
      </c>
      <c r="H5320" s="48" t="e">
        <f t="shared" si="165"/>
        <v>#DIV/0!</v>
      </c>
      <c r="K5320" s="5"/>
    </row>
    <row r="5321" spans="3:11" x14ac:dyDescent="0.45">
      <c r="C5321" s="28"/>
      <c r="D5321" s="2"/>
      <c r="E5321" s="5"/>
      <c r="F5321" s="5"/>
      <c r="G5321" s="53">
        <f t="shared" si="164"/>
        <v>0</v>
      </c>
      <c r="H5321" s="48" t="e">
        <f t="shared" si="165"/>
        <v>#DIV/0!</v>
      </c>
      <c r="K5321" s="5"/>
    </row>
    <row r="5322" spans="3:11" x14ac:dyDescent="0.45">
      <c r="C5322" s="28"/>
      <c r="D5322" s="2"/>
      <c r="E5322" s="5"/>
      <c r="F5322" s="5"/>
      <c r="G5322" s="53">
        <f t="shared" si="164"/>
        <v>0</v>
      </c>
      <c r="H5322" s="48" t="e">
        <f t="shared" si="165"/>
        <v>#DIV/0!</v>
      </c>
      <c r="K5322" s="5"/>
    </row>
    <row r="5323" spans="3:11" x14ac:dyDescent="0.45">
      <c r="C5323" s="28"/>
      <c r="D5323" s="2"/>
      <c r="E5323" s="5"/>
      <c r="F5323" s="5"/>
      <c r="G5323" s="53">
        <f t="shared" si="164"/>
        <v>0</v>
      </c>
      <c r="H5323" s="48" t="e">
        <f t="shared" si="165"/>
        <v>#DIV/0!</v>
      </c>
      <c r="K5323" s="5"/>
    </row>
    <row r="5324" spans="3:11" x14ac:dyDescent="0.45">
      <c r="C5324" s="28"/>
      <c r="D5324" s="2"/>
      <c r="E5324" s="5"/>
      <c r="F5324" s="5"/>
      <c r="G5324" s="53">
        <f t="shared" si="164"/>
        <v>0</v>
      </c>
      <c r="H5324" s="48" t="e">
        <f t="shared" si="165"/>
        <v>#DIV/0!</v>
      </c>
      <c r="K5324" s="5"/>
    </row>
    <row r="5325" spans="3:11" x14ac:dyDescent="0.45">
      <c r="C5325" s="28"/>
      <c r="D5325" s="2"/>
      <c r="E5325" s="5"/>
      <c r="F5325" s="5"/>
      <c r="G5325" s="53">
        <f t="shared" si="164"/>
        <v>0</v>
      </c>
      <c r="H5325" s="48" t="e">
        <f t="shared" si="165"/>
        <v>#DIV/0!</v>
      </c>
      <c r="K5325" s="5"/>
    </row>
    <row r="5326" spans="3:11" x14ac:dyDescent="0.45">
      <c r="C5326" s="28"/>
      <c r="D5326" s="2"/>
      <c r="E5326" s="5"/>
      <c r="F5326" s="5"/>
      <c r="G5326" s="53">
        <f t="shared" si="164"/>
        <v>0</v>
      </c>
      <c r="H5326" s="48" t="e">
        <f t="shared" si="165"/>
        <v>#DIV/0!</v>
      </c>
      <c r="K5326" s="5"/>
    </row>
    <row r="5327" spans="3:11" x14ac:dyDescent="0.45">
      <c r="C5327" s="28"/>
      <c r="D5327" s="2"/>
      <c r="E5327" s="5"/>
      <c r="F5327" s="5"/>
      <c r="G5327" s="53">
        <f t="shared" si="164"/>
        <v>0</v>
      </c>
      <c r="H5327" s="48" t="e">
        <f t="shared" si="165"/>
        <v>#DIV/0!</v>
      </c>
      <c r="K5327" s="5"/>
    </row>
    <row r="5328" spans="3:11" x14ac:dyDescent="0.45">
      <c r="C5328" s="28"/>
      <c r="D5328" s="2"/>
      <c r="E5328" s="5"/>
      <c r="F5328" s="5"/>
      <c r="G5328" s="53">
        <f t="shared" si="164"/>
        <v>0</v>
      </c>
      <c r="H5328" s="48" t="e">
        <f t="shared" si="165"/>
        <v>#DIV/0!</v>
      </c>
      <c r="K5328" s="5"/>
    </row>
    <row r="5329" spans="3:11" x14ac:dyDescent="0.45">
      <c r="C5329" s="28"/>
      <c r="D5329" s="2"/>
      <c r="E5329" s="5"/>
      <c r="F5329" s="5"/>
      <c r="G5329" s="53">
        <f t="shared" si="164"/>
        <v>0</v>
      </c>
      <c r="H5329" s="48" t="e">
        <f t="shared" si="165"/>
        <v>#DIV/0!</v>
      </c>
      <c r="K5329" s="5"/>
    </row>
    <row r="5330" spans="3:11" x14ac:dyDescent="0.45">
      <c r="C5330" s="28"/>
      <c r="D5330" s="2"/>
      <c r="E5330" s="5"/>
      <c r="F5330" s="5"/>
      <c r="G5330" s="53">
        <f t="shared" si="164"/>
        <v>0</v>
      </c>
      <c r="H5330" s="48" t="e">
        <f t="shared" si="165"/>
        <v>#DIV/0!</v>
      </c>
      <c r="K5330" s="5"/>
    </row>
    <row r="5331" spans="3:11" x14ac:dyDescent="0.45">
      <c r="C5331" s="28"/>
      <c r="D5331" s="2"/>
      <c r="E5331" s="5"/>
      <c r="F5331" s="5"/>
      <c r="G5331" s="53">
        <f t="shared" si="164"/>
        <v>0</v>
      </c>
      <c r="H5331" s="48" t="e">
        <f t="shared" si="165"/>
        <v>#DIV/0!</v>
      </c>
      <c r="K5331" s="5"/>
    </row>
    <row r="5332" spans="3:11" x14ac:dyDescent="0.45">
      <c r="C5332" s="28"/>
      <c r="D5332" s="2"/>
      <c r="E5332" s="5"/>
      <c r="F5332" s="5"/>
      <c r="G5332" s="53">
        <f t="shared" si="164"/>
        <v>0</v>
      </c>
      <c r="H5332" s="48" t="e">
        <f t="shared" si="165"/>
        <v>#DIV/0!</v>
      </c>
      <c r="K5332" s="5"/>
    </row>
    <row r="5333" spans="3:11" x14ac:dyDescent="0.45">
      <c r="C5333" s="28"/>
      <c r="D5333" s="2"/>
      <c r="E5333" s="5"/>
      <c r="F5333" s="5"/>
      <c r="G5333" s="53">
        <f t="shared" si="164"/>
        <v>0</v>
      </c>
      <c r="H5333" s="48" t="e">
        <f t="shared" si="165"/>
        <v>#DIV/0!</v>
      </c>
      <c r="K5333" s="5"/>
    </row>
    <row r="5334" spans="3:11" x14ac:dyDescent="0.45">
      <c r="C5334" s="28"/>
      <c r="D5334" s="2"/>
      <c r="E5334" s="5"/>
      <c r="F5334" s="5"/>
      <c r="G5334" s="53">
        <f t="shared" si="164"/>
        <v>0</v>
      </c>
      <c r="H5334" s="48" t="e">
        <f t="shared" si="165"/>
        <v>#DIV/0!</v>
      </c>
      <c r="K5334" s="5"/>
    </row>
    <row r="5335" spans="3:11" x14ac:dyDescent="0.45">
      <c r="C5335" s="28"/>
      <c r="D5335" s="2"/>
      <c r="E5335" s="5"/>
      <c r="F5335" s="5"/>
      <c r="G5335" s="53">
        <f t="shared" si="164"/>
        <v>0</v>
      </c>
      <c r="H5335" s="48" t="e">
        <f t="shared" si="165"/>
        <v>#DIV/0!</v>
      </c>
      <c r="K5335" s="5"/>
    </row>
    <row r="5336" spans="3:11" x14ac:dyDescent="0.45">
      <c r="C5336" s="28"/>
      <c r="D5336" s="2"/>
      <c r="E5336" s="5"/>
      <c r="F5336" s="5"/>
      <c r="G5336" s="53">
        <f t="shared" si="164"/>
        <v>0</v>
      </c>
      <c r="H5336" s="48" t="e">
        <f t="shared" si="165"/>
        <v>#DIV/0!</v>
      </c>
      <c r="K5336" s="5"/>
    </row>
    <row r="5337" spans="3:11" x14ac:dyDescent="0.45">
      <c r="C5337" s="28"/>
      <c r="D5337" s="2"/>
      <c r="E5337" s="5"/>
      <c r="F5337" s="5"/>
      <c r="G5337" s="53">
        <f t="shared" si="164"/>
        <v>0</v>
      </c>
      <c r="H5337" s="48" t="e">
        <f t="shared" si="165"/>
        <v>#DIV/0!</v>
      </c>
      <c r="K5337" s="5"/>
    </row>
    <row r="5338" spans="3:11" x14ac:dyDescent="0.45">
      <c r="C5338" s="28"/>
      <c r="D5338" s="2"/>
      <c r="E5338" s="5"/>
      <c r="F5338" s="5"/>
      <c r="G5338" s="53">
        <f t="shared" si="164"/>
        <v>0</v>
      </c>
      <c r="H5338" s="48" t="e">
        <f t="shared" si="165"/>
        <v>#DIV/0!</v>
      </c>
      <c r="K5338" s="5"/>
    </row>
    <row r="5339" spans="3:11" x14ac:dyDescent="0.45">
      <c r="C5339" s="28"/>
      <c r="D5339" s="2"/>
      <c r="E5339" s="5"/>
      <c r="F5339" s="5"/>
      <c r="G5339" s="53">
        <f t="shared" si="164"/>
        <v>0</v>
      </c>
      <c r="H5339" s="48" t="e">
        <f t="shared" si="165"/>
        <v>#DIV/0!</v>
      </c>
      <c r="K5339" s="5"/>
    </row>
    <row r="5340" spans="3:11" x14ac:dyDescent="0.45">
      <c r="C5340" s="28"/>
      <c r="D5340" s="2"/>
      <c r="E5340" s="5"/>
      <c r="F5340" s="5"/>
      <c r="G5340" s="53">
        <f t="shared" si="164"/>
        <v>0</v>
      </c>
      <c r="H5340" s="48" t="e">
        <f t="shared" si="165"/>
        <v>#DIV/0!</v>
      </c>
      <c r="K5340" s="5"/>
    </row>
    <row r="5341" spans="3:11" x14ac:dyDescent="0.45">
      <c r="C5341" s="28"/>
      <c r="D5341" s="2"/>
      <c r="E5341" s="5"/>
      <c r="F5341" s="5"/>
      <c r="G5341" s="53">
        <f t="shared" si="164"/>
        <v>0</v>
      </c>
      <c r="H5341" s="48" t="e">
        <f t="shared" si="165"/>
        <v>#DIV/0!</v>
      </c>
      <c r="K5341" s="5"/>
    </row>
    <row r="5342" spans="3:11" x14ac:dyDescent="0.45">
      <c r="C5342" s="28"/>
      <c r="D5342" s="2"/>
      <c r="E5342" s="5"/>
      <c r="F5342" s="5"/>
      <c r="G5342" s="53">
        <f t="shared" si="164"/>
        <v>0</v>
      </c>
      <c r="H5342" s="48" t="e">
        <f t="shared" si="165"/>
        <v>#DIV/0!</v>
      </c>
      <c r="K5342" s="5"/>
    </row>
    <row r="5343" spans="3:11" x14ac:dyDescent="0.45">
      <c r="C5343" s="28"/>
      <c r="D5343" s="2"/>
      <c r="E5343" s="5"/>
      <c r="F5343" s="5"/>
      <c r="G5343" s="53">
        <f t="shared" si="164"/>
        <v>0</v>
      </c>
      <c r="H5343" s="48" t="e">
        <f t="shared" si="165"/>
        <v>#DIV/0!</v>
      </c>
      <c r="K5343" s="5"/>
    </row>
    <row r="5344" spans="3:11" x14ac:dyDescent="0.45">
      <c r="C5344" s="28"/>
      <c r="D5344" s="2"/>
      <c r="E5344" s="5"/>
      <c r="F5344" s="5"/>
      <c r="G5344" s="53">
        <f t="shared" si="164"/>
        <v>0</v>
      </c>
      <c r="H5344" s="48" t="e">
        <f t="shared" si="165"/>
        <v>#DIV/0!</v>
      </c>
      <c r="K5344" s="5"/>
    </row>
    <row r="5345" spans="3:11" x14ac:dyDescent="0.45">
      <c r="C5345" s="28"/>
      <c r="D5345" s="2"/>
      <c r="E5345" s="5"/>
      <c r="F5345" s="5"/>
      <c r="G5345" s="53">
        <f t="shared" si="164"/>
        <v>0</v>
      </c>
      <c r="H5345" s="48" t="e">
        <f t="shared" si="165"/>
        <v>#DIV/0!</v>
      </c>
      <c r="K5345" s="5"/>
    </row>
    <row r="5346" spans="3:11" x14ac:dyDescent="0.45">
      <c r="C5346" s="28"/>
      <c r="D5346" s="2"/>
      <c r="E5346" s="5"/>
      <c r="F5346" s="5"/>
      <c r="G5346" s="53">
        <f t="shared" si="164"/>
        <v>0</v>
      </c>
      <c r="H5346" s="48" t="e">
        <f t="shared" si="165"/>
        <v>#DIV/0!</v>
      </c>
      <c r="K5346" s="5"/>
    </row>
    <row r="5347" spans="3:11" x14ac:dyDescent="0.45">
      <c r="C5347" s="28"/>
      <c r="D5347" s="2"/>
      <c r="E5347" s="5"/>
      <c r="F5347" s="5"/>
      <c r="G5347" s="53">
        <f t="shared" si="164"/>
        <v>0</v>
      </c>
      <c r="H5347" s="48" t="e">
        <f t="shared" si="165"/>
        <v>#DIV/0!</v>
      </c>
      <c r="K5347" s="5"/>
    </row>
    <row r="5348" spans="3:11" x14ac:dyDescent="0.45">
      <c r="C5348" s="28"/>
      <c r="D5348" s="2"/>
      <c r="E5348" s="5"/>
      <c r="F5348" s="5"/>
      <c r="G5348" s="53">
        <f t="shared" si="164"/>
        <v>0</v>
      </c>
      <c r="H5348" s="48" t="e">
        <f t="shared" si="165"/>
        <v>#DIV/0!</v>
      </c>
      <c r="K5348" s="5"/>
    </row>
    <row r="5349" spans="3:11" x14ac:dyDescent="0.45">
      <c r="C5349" s="28"/>
      <c r="D5349" s="2"/>
      <c r="E5349" s="5"/>
      <c r="F5349" s="5"/>
      <c r="G5349" s="53">
        <f t="shared" si="164"/>
        <v>0</v>
      </c>
      <c r="H5349" s="48" t="e">
        <f t="shared" si="165"/>
        <v>#DIV/0!</v>
      </c>
      <c r="K5349" s="5"/>
    </row>
    <row r="5350" spans="3:11" x14ac:dyDescent="0.45">
      <c r="C5350" s="28"/>
      <c r="D5350" s="2"/>
      <c r="E5350" s="5"/>
      <c r="F5350" s="5"/>
      <c r="G5350" s="53">
        <f t="shared" si="164"/>
        <v>0</v>
      </c>
      <c r="H5350" s="48" t="e">
        <f t="shared" si="165"/>
        <v>#DIV/0!</v>
      </c>
      <c r="K5350" s="5"/>
    </row>
    <row r="5351" spans="3:11" x14ac:dyDescent="0.45">
      <c r="C5351" s="28"/>
      <c r="D5351" s="2"/>
      <c r="E5351" s="5"/>
      <c r="F5351" s="5"/>
      <c r="G5351" s="53">
        <f t="shared" ref="G5351:G5414" si="166">E5351-F5351</f>
        <v>0</v>
      </c>
      <c r="H5351" s="48" t="e">
        <f t="shared" ref="H5351:H5414" si="167">G5351/E5351</f>
        <v>#DIV/0!</v>
      </c>
      <c r="K5351" s="5"/>
    </row>
    <row r="5352" spans="3:11" x14ac:dyDescent="0.45">
      <c r="C5352" s="28"/>
      <c r="D5352" s="2"/>
      <c r="E5352" s="5"/>
      <c r="F5352" s="5"/>
      <c r="G5352" s="53">
        <f t="shared" si="166"/>
        <v>0</v>
      </c>
      <c r="H5352" s="48" t="e">
        <f t="shared" si="167"/>
        <v>#DIV/0!</v>
      </c>
      <c r="K5352" s="5"/>
    </row>
    <row r="5353" spans="3:11" x14ac:dyDescent="0.45">
      <c r="C5353" s="28"/>
      <c r="D5353" s="2"/>
      <c r="E5353" s="5"/>
      <c r="F5353" s="5"/>
      <c r="G5353" s="53">
        <f t="shared" si="166"/>
        <v>0</v>
      </c>
      <c r="H5353" s="48" t="e">
        <f t="shared" si="167"/>
        <v>#DIV/0!</v>
      </c>
      <c r="K5353" s="5"/>
    </row>
    <row r="5354" spans="3:11" x14ac:dyDescent="0.45">
      <c r="C5354" s="28"/>
      <c r="D5354" s="2"/>
      <c r="E5354" s="5"/>
      <c r="F5354" s="5"/>
      <c r="G5354" s="53">
        <f t="shared" si="166"/>
        <v>0</v>
      </c>
      <c r="H5354" s="48" t="e">
        <f t="shared" si="167"/>
        <v>#DIV/0!</v>
      </c>
      <c r="K5354" s="5"/>
    </row>
    <row r="5355" spans="3:11" x14ac:dyDescent="0.45">
      <c r="C5355" s="28"/>
      <c r="D5355" s="2"/>
      <c r="E5355" s="5"/>
      <c r="F5355" s="5"/>
      <c r="G5355" s="53">
        <f t="shared" si="166"/>
        <v>0</v>
      </c>
      <c r="H5355" s="48" t="e">
        <f t="shared" si="167"/>
        <v>#DIV/0!</v>
      </c>
      <c r="K5355" s="5"/>
    </row>
    <row r="5356" spans="3:11" x14ac:dyDescent="0.45">
      <c r="C5356" s="28"/>
      <c r="D5356" s="2"/>
      <c r="E5356" s="5"/>
      <c r="F5356" s="5"/>
      <c r="G5356" s="53">
        <f t="shared" si="166"/>
        <v>0</v>
      </c>
      <c r="H5356" s="48" t="e">
        <f t="shared" si="167"/>
        <v>#DIV/0!</v>
      </c>
      <c r="K5356" s="5"/>
    </row>
    <row r="5357" spans="3:11" x14ac:dyDescent="0.45">
      <c r="C5357" s="28"/>
      <c r="D5357" s="2"/>
      <c r="E5357" s="5"/>
      <c r="F5357" s="5"/>
      <c r="G5357" s="53">
        <f t="shared" si="166"/>
        <v>0</v>
      </c>
      <c r="H5357" s="48" t="e">
        <f t="shared" si="167"/>
        <v>#DIV/0!</v>
      </c>
      <c r="K5357" s="5"/>
    </row>
    <row r="5358" spans="3:11" x14ac:dyDescent="0.45">
      <c r="C5358" s="28"/>
      <c r="D5358" s="2"/>
      <c r="E5358" s="5"/>
      <c r="F5358" s="5"/>
      <c r="G5358" s="53">
        <f t="shared" si="166"/>
        <v>0</v>
      </c>
      <c r="H5358" s="48" t="e">
        <f t="shared" si="167"/>
        <v>#DIV/0!</v>
      </c>
      <c r="K5358" s="5"/>
    </row>
    <row r="5359" spans="3:11" x14ac:dyDescent="0.45">
      <c r="C5359" s="28"/>
      <c r="D5359" s="2"/>
      <c r="E5359" s="5"/>
      <c r="F5359" s="5"/>
      <c r="G5359" s="53">
        <f t="shared" si="166"/>
        <v>0</v>
      </c>
      <c r="H5359" s="48" t="e">
        <f t="shared" si="167"/>
        <v>#DIV/0!</v>
      </c>
      <c r="K5359" s="5"/>
    </row>
    <row r="5360" spans="3:11" x14ac:dyDescent="0.45">
      <c r="C5360" s="28"/>
      <c r="D5360" s="2"/>
      <c r="E5360" s="5"/>
      <c r="F5360" s="5"/>
      <c r="G5360" s="53">
        <f t="shared" si="166"/>
        <v>0</v>
      </c>
      <c r="H5360" s="48" t="e">
        <f t="shared" si="167"/>
        <v>#DIV/0!</v>
      </c>
      <c r="K5360" s="5"/>
    </row>
    <row r="5361" spans="3:11" x14ac:dyDescent="0.45">
      <c r="C5361" s="28"/>
      <c r="D5361" s="2"/>
      <c r="E5361" s="5"/>
      <c r="F5361" s="5"/>
      <c r="G5361" s="53">
        <f t="shared" si="166"/>
        <v>0</v>
      </c>
      <c r="H5361" s="48" t="e">
        <f t="shared" si="167"/>
        <v>#DIV/0!</v>
      </c>
      <c r="K5361" s="5"/>
    </row>
    <row r="5362" spans="3:11" x14ac:dyDescent="0.45">
      <c r="C5362" s="28"/>
      <c r="D5362" s="2"/>
      <c r="E5362" s="5"/>
      <c r="F5362" s="5"/>
      <c r="G5362" s="53">
        <f t="shared" si="166"/>
        <v>0</v>
      </c>
      <c r="H5362" s="48" t="e">
        <f t="shared" si="167"/>
        <v>#DIV/0!</v>
      </c>
      <c r="K5362" s="5"/>
    </row>
    <row r="5363" spans="3:11" x14ac:dyDescent="0.45">
      <c r="C5363" s="28"/>
      <c r="D5363" s="2"/>
      <c r="E5363" s="5"/>
      <c r="F5363" s="5"/>
      <c r="G5363" s="53">
        <f t="shared" si="166"/>
        <v>0</v>
      </c>
      <c r="H5363" s="48" t="e">
        <f t="shared" si="167"/>
        <v>#DIV/0!</v>
      </c>
      <c r="K5363" s="5"/>
    </row>
    <row r="5364" spans="3:11" x14ac:dyDescent="0.45">
      <c r="C5364" s="28"/>
      <c r="D5364" s="2"/>
      <c r="E5364" s="5"/>
      <c r="F5364" s="5"/>
      <c r="G5364" s="53">
        <f t="shared" si="166"/>
        <v>0</v>
      </c>
      <c r="H5364" s="48" t="e">
        <f t="shared" si="167"/>
        <v>#DIV/0!</v>
      </c>
      <c r="K5364" s="5"/>
    </row>
    <row r="5365" spans="3:11" x14ac:dyDescent="0.45">
      <c r="C5365" s="28"/>
      <c r="D5365" s="2"/>
      <c r="E5365" s="5"/>
      <c r="F5365" s="5"/>
      <c r="G5365" s="53">
        <f t="shared" si="166"/>
        <v>0</v>
      </c>
      <c r="H5365" s="48" t="e">
        <f t="shared" si="167"/>
        <v>#DIV/0!</v>
      </c>
      <c r="K5365" s="5"/>
    </row>
    <row r="5366" spans="3:11" x14ac:dyDescent="0.45">
      <c r="C5366" s="28"/>
      <c r="D5366" s="2"/>
      <c r="E5366" s="5"/>
      <c r="F5366" s="5"/>
      <c r="G5366" s="53">
        <f t="shared" si="166"/>
        <v>0</v>
      </c>
      <c r="H5366" s="48" t="e">
        <f t="shared" si="167"/>
        <v>#DIV/0!</v>
      </c>
      <c r="K5366" s="5"/>
    </row>
    <row r="5367" spans="3:11" x14ac:dyDescent="0.45">
      <c r="C5367" s="28"/>
      <c r="D5367" s="2"/>
      <c r="E5367" s="5"/>
      <c r="F5367" s="5"/>
      <c r="G5367" s="53">
        <f t="shared" si="166"/>
        <v>0</v>
      </c>
      <c r="H5367" s="48" t="e">
        <f t="shared" si="167"/>
        <v>#DIV/0!</v>
      </c>
      <c r="K5367" s="5"/>
    </row>
    <row r="5368" spans="3:11" x14ac:dyDescent="0.45">
      <c r="C5368" s="28"/>
      <c r="D5368" s="2"/>
      <c r="E5368" s="5"/>
      <c r="F5368" s="5"/>
      <c r="G5368" s="53">
        <f t="shared" si="166"/>
        <v>0</v>
      </c>
      <c r="H5368" s="48" t="e">
        <f t="shared" si="167"/>
        <v>#DIV/0!</v>
      </c>
      <c r="K5368" s="5"/>
    </row>
    <row r="5369" spans="3:11" x14ac:dyDescent="0.45">
      <c r="C5369" s="28"/>
      <c r="D5369" s="2"/>
      <c r="E5369" s="5"/>
      <c r="F5369" s="5"/>
      <c r="G5369" s="53">
        <f t="shared" si="166"/>
        <v>0</v>
      </c>
      <c r="H5369" s="48" t="e">
        <f t="shared" si="167"/>
        <v>#DIV/0!</v>
      </c>
      <c r="K5369" s="5"/>
    </row>
    <row r="5370" spans="3:11" x14ac:dyDescent="0.45">
      <c r="C5370" s="28"/>
      <c r="D5370" s="2"/>
      <c r="E5370" s="5"/>
      <c r="F5370" s="5"/>
      <c r="G5370" s="53">
        <f t="shared" si="166"/>
        <v>0</v>
      </c>
      <c r="H5370" s="48" t="e">
        <f t="shared" si="167"/>
        <v>#DIV/0!</v>
      </c>
      <c r="K5370" s="5"/>
    </row>
    <row r="5371" spans="3:11" x14ac:dyDescent="0.45">
      <c r="C5371" s="28"/>
      <c r="D5371" s="2"/>
      <c r="E5371" s="5"/>
      <c r="F5371" s="5"/>
      <c r="G5371" s="53">
        <f t="shared" si="166"/>
        <v>0</v>
      </c>
      <c r="H5371" s="48" t="e">
        <f t="shared" si="167"/>
        <v>#DIV/0!</v>
      </c>
      <c r="K5371" s="5"/>
    </row>
    <row r="5372" spans="3:11" x14ac:dyDescent="0.45">
      <c r="C5372" s="28"/>
      <c r="D5372" s="2"/>
      <c r="E5372" s="5"/>
      <c r="F5372" s="5"/>
      <c r="G5372" s="53">
        <f t="shared" si="166"/>
        <v>0</v>
      </c>
      <c r="H5372" s="48" t="e">
        <f t="shared" si="167"/>
        <v>#DIV/0!</v>
      </c>
      <c r="K5372" s="5"/>
    </row>
    <row r="5373" spans="3:11" x14ac:dyDescent="0.45">
      <c r="C5373" s="28"/>
      <c r="D5373" s="2"/>
      <c r="E5373" s="5"/>
      <c r="F5373" s="5"/>
      <c r="G5373" s="53">
        <f t="shared" si="166"/>
        <v>0</v>
      </c>
      <c r="H5373" s="48" t="e">
        <f t="shared" si="167"/>
        <v>#DIV/0!</v>
      </c>
      <c r="K5373" s="5"/>
    </row>
    <row r="5374" spans="3:11" x14ac:dyDescent="0.45">
      <c r="C5374" s="28"/>
      <c r="D5374" s="2"/>
      <c r="E5374" s="5"/>
      <c r="F5374" s="5"/>
      <c r="G5374" s="53">
        <f t="shared" si="166"/>
        <v>0</v>
      </c>
      <c r="H5374" s="48" t="e">
        <f t="shared" si="167"/>
        <v>#DIV/0!</v>
      </c>
      <c r="K5374" s="5"/>
    </row>
    <row r="5375" spans="3:11" x14ac:dyDescent="0.45">
      <c r="C5375" s="28"/>
      <c r="D5375" s="2"/>
      <c r="E5375" s="5"/>
      <c r="F5375" s="5"/>
      <c r="G5375" s="53">
        <f t="shared" si="166"/>
        <v>0</v>
      </c>
      <c r="H5375" s="48" t="e">
        <f t="shared" si="167"/>
        <v>#DIV/0!</v>
      </c>
      <c r="K5375" s="5"/>
    </row>
    <row r="5376" spans="3:11" x14ac:dyDescent="0.45">
      <c r="C5376" s="28"/>
      <c r="D5376" s="2"/>
      <c r="E5376" s="5"/>
      <c r="F5376" s="5"/>
      <c r="G5376" s="53">
        <f t="shared" si="166"/>
        <v>0</v>
      </c>
      <c r="H5376" s="48" t="e">
        <f t="shared" si="167"/>
        <v>#DIV/0!</v>
      </c>
      <c r="K5376" s="5"/>
    </row>
    <row r="5377" spans="3:11" x14ac:dyDescent="0.45">
      <c r="C5377" s="28"/>
      <c r="D5377" s="2"/>
      <c r="E5377" s="5"/>
      <c r="F5377" s="5"/>
      <c r="G5377" s="53">
        <f t="shared" si="166"/>
        <v>0</v>
      </c>
      <c r="H5377" s="48" t="e">
        <f t="shared" si="167"/>
        <v>#DIV/0!</v>
      </c>
      <c r="K5377" s="5"/>
    </row>
    <row r="5378" spans="3:11" x14ac:dyDescent="0.45">
      <c r="C5378" s="28"/>
      <c r="D5378" s="2"/>
      <c r="E5378" s="5"/>
      <c r="F5378" s="5"/>
      <c r="G5378" s="53">
        <f t="shared" si="166"/>
        <v>0</v>
      </c>
      <c r="H5378" s="48" t="e">
        <f t="shared" si="167"/>
        <v>#DIV/0!</v>
      </c>
      <c r="K5378" s="5"/>
    </row>
    <row r="5379" spans="3:11" x14ac:dyDescent="0.45">
      <c r="C5379" s="28"/>
      <c r="D5379" s="2"/>
      <c r="E5379" s="5"/>
      <c r="F5379" s="5"/>
      <c r="G5379" s="53">
        <f t="shared" si="166"/>
        <v>0</v>
      </c>
      <c r="H5379" s="48" t="e">
        <f t="shared" si="167"/>
        <v>#DIV/0!</v>
      </c>
      <c r="K5379" s="5"/>
    </row>
    <row r="5380" spans="3:11" x14ac:dyDescent="0.45">
      <c r="C5380" s="28"/>
      <c r="D5380" s="2"/>
      <c r="E5380" s="5"/>
      <c r="F5380" s="5"/>
      <c r="G5380" s="53">
        <f t="shared" si="166"/>
        <v>0</v>
      </c>
      <c r="H5380" s="48" t="e">
        <f t="shared" si="167"/>
        <v>#DIV/0!</v>
      </c>
      <c r="K5380" s="5"/>
    </row>
    <row r="5381" spans="3:11" x14ac:dyDescent="0.45">
      <c r="C5381" s="28"/>
      <c r="D5381" s="2"/>
      <c r="E5381" s="5"/>
      <c r="F5381" s="5"/>
      <c r="G5381" s="53">
        <f t="shared" si="166"/>
        <v>0</v>
      </c>
      <c r="H5381" s="48" t="e">
        <f t="shared" si="167"/>
        <v>#DIV/0!</v>
      </c>
      <c r="K5381" s="5"/>
    </row>
    <row r="5382" spans="3:11" x14ac:dyDescent="0.45">
      <c r="C5382" s="28"/>
      <c r="D5382" s="2"/>
      <c r="E5382" s="5"/>
      <c r="F5382" s="5"/>
      <c r="G5382" s="53">
        <f t="shared" si="166"/>
        <v>0</v>
      </c>
      <c r="H5382" s="48" t="e">
        <f t="shared" si="167"/>
        <v>#DIV/0!</v>
      </c>
      <c r="K5382" s="5"/>
    </row>
    <row r="5383" spans="3:11" x14ac:dyDescent="0.45">
      <c r="C5383" s="28"/>
      <c r="D5383" s="2"/>
      <c r="E5383" s="5"/>
      <c r="F5383" s="5"/>
      <c r="G5383" s="53">
        <f t="shared" si="166"/>
        <v>0</v>
      </c>
      <c r="H5383" s="48" t="e">
        <f t="shared" si="167"/>
        <v>#DIV/0!</v>
      </c>
      <c r="K5383" s="5"/>
    </row>
    <row r="5384" spans="3:11" x14ac:dyDescent="0.45">
      <c r="C5384" s="28"/>
      <c r="D5384" s="2"/>
      <c r="E5384" s="5"/>
      <c r="F5384" s="5"/>
      <c r="G5384" s="53">
        <f t="shared" si="166"/>
        <v>0</v>
      </c>
      <c r="H5384" s="48" t="e">
        <f t="shared" si="167"/>
        <v>#DIV/0!</v>
      </c>
      <c r="K5384" s="5"/>
    </row>
    <row r="5385" spans="3:11" x14ac:dyDescent="0.45">
      <c r="C5385" s="28"/>
      <c r="D5385" s="2"/>
      <c r="E5385" s="5"/>
      <c r="F5385" s="5"/>
      <c r="G5385" s="53">
        <f t="shared" si="166"/>
        <v>0</v>
      </c>
      <c r="H5385" s="48" t="e">
        <f t="shared" si="167"/>
        <v>#DIV/0!</v>
      </c>
      <c r="K5385" s="5"/>
    </row>
    <row r="5386" spans="3:11" x14ac:dyDescent="0.45">
      <c r="C5386" s="28"/>
      <c r="D5386" s="2"/>
      <c r="E5386" s="5"/>
      <c r="F5386" s="5"/>
      <c r="G5386" s="53">
        <f t="shared" si="166"/>
        <v>0</v>
      </c>
      <c r="H5386" s="48" t="e">
        <f t="shared" si="167"/>
        <v>#DIV/0!</v>
      </c>
      <c r="K5386" s="5"/>
    </row>
    <row r="5387" spans="3:11" x14ac:dyDescent="0.45">
      <c r="C5387" s="28"/>
      <c r="D5387" s="2"/>
      <c r="E5387" s="5"/>
      <c r="F5387" s="5"/>
      <c r="G5387" s="53">
        <f t="shared" si="166"/>
        <v>0</v>
      </c>
      <c r="H5387" s="48" t="e">
        <f t="shared" si="167"/>
        <v>#DIV/0!</v>
      </c>
      <c r="K5387" s="5"/>
    </row>
    <row r="5388" spans="3:11" x14ac:dyDescent="0.45">
      <c r="C5388" s="28"/>
      <c r="D5388" s="2"/>
      <c r="E5388" s="5"/>
      <c r="F5388" s="5"/>
      <c r="G5388" s="53">
        <f t="shared" si="166"/>
        <v>0</v>
      </c>
      <c r="H5388" s="48" t="e">
        <f t="shared" si="167"/>
        <v>#DIV/0!</v>
      </c>
      <c r="K5388" s="5"/>
    </row>
    <row r="5389" spans="3:11" x14ac:dyDescent="0.45">
      <c r="C5389" s="28"/>
      <c r="D5389" s="2"/>
      <c r="E5389" s="5"/>
      <c r="F5389" s="5"/>
      <c r="G5389" s="53">
        <f t="shared" si="166"/>
        <v>0</v>
      </c>
      <c r="H5389" s="48" t="e">
        <f t="shared" si="167"/>
        <v>#DIV/0!</v>
      </c>
      <c r="K5389" s="5"/>
    </row>
    <row r="5390" spans="3:11" x14ac:dyDescent="0.45">
      <c r="C5390" s="28"/>
      <c r="D5390" s="2"/>
      <c r="E5390" s="5"/>
      <c r="F5390" s="5"/>
      <c r="G5390" s="53">
        <f t="shared" si="166"/>
        <v>0</v>
      </c>
      <c r="H5390" s="48" t="e">
        <f t="shared" si="167"/>
        <v>#DIV/0!</v>
      </c>
      <c r="K5390" s="5"/>
    </row>
    <row r="5391" spans="3:11" x14ac:dyDescent="0.45">
      <c r="C5391" s="28"/>
      <c r="D5391" s="2"/>
      <c r="E5391" s="5"/>
      <c r="F5391" s="5"/>
      <c r="G5391" s="53">
        <f t="shared" si="166"/>
        <v>0</v>
      </c>
      <c r="H5391" s="48" t="e">
        <f t="shared" si="167"/>
        <v>#DIV/0!</v>
      </c>
      <c r="K5391" s="5"/>
    </row>
    <row r="5392" spans="3:11" x14ac:dyDescent="0.45">
      <c r="C5392" s="28"/>
      <c r="D5392" s="2"/>
      <c r="E5392" s="5"/>
      <c r="F5392" s="5"/>
      <c r="G5392" s="53">
        <f t="shared" si="166"/>
        <v>0</v>
      </c>
      <c r="H5392" s="48" t="e">
        <f t="shared" si="167"/>
        <v>#DIV/0!</v>
      </c>
      <c r="K5392" s="5"/>
    </row>
    <row r="5393" spans="3:11" x14ac:dyDescent="0.45">
      <c r="C5393" s="28"/>
      <c r="D5393" s="2"/>
      <c r="E5393" s="5"/>
      <c r="F5393" s="5"/>
      <c r="G5393" s="53">
        <f t="shared" si="166"/>
        <v>0</v>
      </c>
      <c r="H5393" s="48" t="e">
        <f t="shared" si="167"/>
        <v>#DIV/0!</v>
      </c>
      <c r="K5393" s="5"/>
    </row>
    <row r="5394" spans="3:11" x14ac:dyDescent="0.45">
      <c r="C5394" s="28"/>
      <c r="D5394" s="2"/>
      <c r="E5394" s="5"/>
      <c r="F5394" s="5"/>
      <c r="G5394" s="53">
        <f t="shared" si="166"/>
        <v>0</v>
      </c>
      <c r="H5394" s="48" t="e">
        <f t="shared" si="167"/>
        <v>#DIV/0!</v>
      </c>
      <c r="K5394" s="5"/>
    </row>
    <row r="5395" spans="3:11" x14ac:dyDescent="0.45">
      <c r="C5395" s="28"/>
      <c r="D5395" s="2"/>
      <c r="E5395" s="5"/>
      <c r="F5395" s="5"/>
      <c r="G5395" s="53">
        <f t="shared" si="166"/>
        <v>0</v>
      </c>
      <c r="H5395" s="48" t="e">
        <f t="shared" si="167"/>
        <v>#DIV/0!</v>
      </c>
      <c r="K5395" s="5"/>
    </row>
    <row r="5396" spans="3:11" x14ac:dyDescent="0.45">
      <c r="C5396" s="28"/>
      <c r="D5396" s="2"/>
      <c r="E5396" s="5"/>
      <c r="F5396" s="5"/>
      <c r="G5396" s="53">
        <f t="shared" si="166"/>
        <v>0</v>
      </c>
      <c r="H5396" s="48" t="e">
        <f t="shared" si="167"/>
        <v>#DIV/0!</v>
      </c>
      <c r="K5396" s="5"/>
    </row>
    <row r="5397" spans="3:11" x14ac:dyDescent="0.45">
      <c r="C5397" s="28"/>
      <c r="D5397" s="2"/>
      <c r="E5397" s="5"/>
      <c r="F5397" s="5"/>
      <c r="G5397" s="53">
        <f t="shared" si="166"/>
        <v>0</v>
      </c>
      <c r="H5397" s="48" t="e">
        <f t="shared" si="167"/>
        <v>#DIV/0!</v>
      </c>
      <c r="K5397" s="5"/>
    </row>
    <row r="5398" spans="3:11" x14ac:dyDescent="0.45">
      <c r="C5398" s="28"/>
      <c r="D5398" s="2"/>
      <c r="E5398" s="5"/>
      <c r="F5398" s="5"/>
      <c r="G5398" s="53">
        <f t="shared" si="166"/>
        <v>0</v>
      </c>
      <c r="H5398" s="48" t="e">
        <f t="shared" si="167"/>
        <v>#DIV/0!</v>
      </c>
      <c r="K5398" s="5"/>
    </row>
    <row r="5399" spans="3:11" x14ac:dyDescent="0.45">
      <c r="C5399" s="28"/>
      <c r="D5399" s="2"/>
      <c r="E5399" s="5"/>
      <c r="F5399" s="5"/>
      <c r="G5399" s="53">
        <f t="shared" si="166"/>
        <v>0</v>
      </c>
      <c r="H5399" s="48" t="e">
        <f t="shared" si="167"/>
        <v>#DIV/0!</v>
      </c>
      <c r="K5399" s="5"/>
    </row>
    <row r="5400" spans="3:11" x14ac:dyDescent="0.45">
      <c r="C5400" s="28"/>
      <c r="D5400" s="2"/>
      <c r="E5400" s="5"/>
      <c r="F5400" s="5"/>
      <c r="G5400" s="53">
        <f t="shared" si="166"/>
        <v>0</v>
      </c>
      <c r="H5400" s="48" t="e">
        <f t="shared" si="167"/>
        <v>#DIV/0!</v>
      </c>
      <c r="K5400" s="5"/>
    </row>
    <row r="5401" spans="3:11" x14ac:dyDescent="0.45">
      <c r="C5401" s="28"/>
      <c r="D5401" s="2"/>
      <c r="E5401" s="5"/>
      <c r="F5401" s="5"/>
      <c r="G5401" s="53">
        <f t="shared" si="166"/>
        <v>0</v>
      </c>
      <c r="H5401" s="48" t="e">
        <f t="shared" si="167"/>
        <v>#DIV/0!</v>
      </c>
      <c r="K5401" s="5"/>
    </row>
    <row r="5402" spans="3:11" x14ac:dyDescent="0.45">
      <c r="C5402" s="28"/>
      <c r="D5402" s="2"/>
      <c r="E5402" s="5"/>
      <c r="F5402" s="5"/>
      <c r="G5402" s="53">
        <f t="shared" si="166"/>
        <v>0</v>
      </c>
      <c r="H5402" s="48" t="e">
        <f t="shared" si="167"/>
        <v>#DIV/0!</v>
      </c>
      <c r="K5402" s="5"/>
    </row>
    <row r="5403" spans="3:11" x14ac:dyDescent="0.45">
      <c r="C5403" s="28"/>
      <c r="D5403" s="2"/>
      <c r="E5403" s="5"/>
      <c r="F5403" s="5"/>
      <c r="G5403" s="53">
        <f t="shared" si="166"/>
        <v>0</v>
      </c>
      <c r="H5403" s="48" t="e">
        <f t="shared" si="167"/>
        <v>#DIV/0!</v>
      </c>
      <c r="K5403" s="5"/>
    </row>
    <row r="5404" spans="3:11" x14ac:dyDescent="0.45">
      <c r="C5404" s="28"/>
      <c r="D5404" s="2"/>
      <c r="E5404" s="5"/>
      <c r="F5404" s="5"/>
      <c r="G5404" s="53">
        <f t="shared" si="166"/>
        <v>0</v>
      </c>
      <c r="H5404" s="48" t="e">
        <f t="shared" si="167"/>
        <v>#DIV/0!</v>
      </c>
      <c r="K5404" s="5"/>
    </row>
    <row r="5405" spans="3:11" x14ac:dyDescent="0.45">
      <c r="C5405" s="28"/>
      <c r="D5405" s="2"/>
      <c r="E5405" s="5"/>
      <c r="F5405" s="5"/>
      <c r="G5405" s="53">
        <f t="shared" si="166"/>
        <v>0</v>
      </c>
      <c r="H5405" s="48" t="e">
        <f t="shared" si="167"/>
        <v>#DIV/0!</v>
      </c>
      <c r="K5405" s="5"/>
    </row>
    <row r="5406" spans="3:11" x14ac:dyDescent="0.45">
      <c r="C5406" s="28"/>
      <c r="D5406" s="2"/>
      <c r="E5406" s="5"/>
      <c r="F5406" s="5"/>
      <c r="G5406" s="53">
        <f t="shared" si="166"/>
        <v>0</v>
      </c>
      <c r="H5406" s="48" t="e">
        <f t="shared" si="167"/>
        <v>#DIV/0!</v>
      </c>
      <c r="K5406" s="5"/>
    </row>
    <row r="5407" spans="3:11" x14ac:dyDescent="0.45">
      <c r="C5407" s="28"/>
      <c r="D5407" s="2"/>
      <c r="E5407" s="5"/>
      <c r="F5407" s="5"/>
      <c r="G5407" s="53">
        <f t="shared" si="166"/>
        <v>0</v>
      </c>
      <c r="H5407" s="48" t="e">
        <f t="shared" si="167"/>
        <v>#DIV/0!</v>
      </c>
      <c r="K5407" s="5"/>
    </row>
    <row r="5408" spans="3:11" x14ac:dyDescent="0.45">
      <c r="C5408" s="28"/>
      <c r="D5408" s="2"/>
      <c r="E5408" s="5"/>
      <c r="F5408" s="5"/>
      <c r="G5408" s="53">
        <f t="shared" si="166"/>
        <v>0</v>
      </c>
      <c r="H5408" s="48" t="e">
        <f t="shared" si="167"/>
        <v>#DIV/0!</v>
      </c>
      <c r="K5408" s="5"/>
    </row>
    <row r="5409" spans="3:11" x14ac:dyDescent="0.45">
      <c r="C5409" s="28"/>
      <c r="D5409" s="2"/>
      <c r="E5409" s="5"/>
      <c r="F5409" s="5"/>
      <c r="G5409" s="53">
        <f t="shared" si="166"/>
        <v>0</v>
      </c>
      <c r="H5409" s="48" t="e">
        <f t="shared" si="167"/>
        <v>#DIV/0!</v>
      </c>
      <c r="K5409" s="5"/>
    </row>
    <row r="5410" spans="3:11" x14ac:dyDescent="0.45">
      <c r="C5410" s="28"/>
      <c r="D5410" s="2"/>
      <c r="E5410" s="5"/>
      <c r="F5410" s="5"/>
      <c r="G5410" s="53">
        <f t="shared" si="166"/>
        <v>0</v>
      </c>
      <c r="H5410" s="48" t="e">
        <f t="shared" si="167"/>
        <v>#DIV/0!</v>
      </c>
      <c r="K5410" s="5"/>
    </row>
    <row r="5411" spans="3:11" x14ac:dyDescent="0.45">
      <c r="C5411" s="28"/>
      <c r="D5411" s="2"/>
      <c r="E5411" s="5"/>
      <c r="F5411" s="5"/>
      <c r="G5411" s="53">
        <f t="shared" si="166"/>
        <v>0</v>
      </c>
      <c r="H5411" s="48" t="e">
        <f t="shared" si="167"/>
        <v>#DIV/0!</v>
      </c>
      <c r="K5411" s="5"/>
    </row>
    <row r="5412" spans="3:11" x14ac:dyDescent="0.45">
      <c r="C5412" s="28"/>
      <c r="D5412" s="2"/>
      <c r="E5412" s="5"/>
      <c r="F5412" s="5"/>
      <c r="G5412" s="53">
        <f t="shared" si="166"/>
        <v>0</v>
      </c>
      <c r="H5412" s="48" t="e">
        <f t="shared" si="167"/>
        <v>#DIV/0!</v>
      </c>
      <c r="K5412" s="5"/>
    </row>
    <row r="5413" spans="3:11" x14ac:dyDescent="0.45">
      <c r="C5413" s="28"/>
      <c r="D5413" s="2"/>
      <c r="E5413" s="5"/>
      <c r="F5413" s="5"/>
      <c r="G5413" s="53">
        <f t="shared" si="166"/>
        <v>0</v>
      </c>
      <c r="H5413" s="48" t="e">
        <f t="shared" si="167"/>
        <v>#DIV/0!</v>
      </c>
      <c r="K5413" s="5"/>
    </row>
    <row r="5414" spans="3:11" x14ac:dyDescent="0.45">
      <c r="C5414" s="28"/>
      <c r="D5414" s="2"/>
      <c r="E5414" s="5"/>
      <c r="F5414" s="5"/>
      <c r="G5414" s="53">
        <f t="shared" si="166"/>
        <v>0</v>
      </c>
      <c r="H5414" s="48" t="e">
        <f t="shared" si="167"/>
        <v>#DIV/0!</v>
      </c>
      <c r="K5414" s="5"/>
    </row>
    <row r="5415" spans="3:11" x14ac:dyDescent="0.45">
      <c r="C5415" s="28"/>
      <c r="D5415" s="2"/>
      <c r="E5415" s="5"/>
      <c r="F5415" s="5"/>
      <c r="G5415" s="53">
        <f t="shared" ref="G5415:G5478" si="168">E5415-F5415</f>
        <v>0</v>
      </c>
      <c r="H5415" s="48" t="e">
        <f t="shared" ref="H5415:H5478" si="169">G5415/E5415</f>
        <v>#DIV/0!</v>
      </c>
      <c r="K5415" s="5"/>
    </row>
    <row r="5416" spans="3:11" x14ac:dyDescent="0.45">
      <c r="C5416" s="28"/>
      <c r="D5416" s="2"/>
      <c r="E5416" s="5"/>
      <c r="F5416" s="5"/>
      <c r="G5416" s="53">
        <f t="shared" si="168"/>
        <v>0</v>
      </c>
      <c r="H5416" s="48" t="e">
        <f t="shared" si="169"/>
        <v>#DIV/0!</v>
      </c>
      <c r="K5416" s="5"/>
    </row>
    <row r="5417" spans="3:11" x14ac:dyDescent="0.45">
      <c r="C5417" s="28"/>
      <c r="D5417" s="2"/>
      <c r="E5417" s="5"/>
      <c r="F5417" s="5"/>
      <c r="G5417" s="53">
        <f t="shared" si="168"/>
        <v>0</v>
      </c>
      <c r="H5417" s="48" t="e">
        <f t="shared" si="169"/>
        <v>#DIV/0!</v>
      </c>
      <c r="K5417" s="5"/>
    </row>
    <row r="5418" spans="3:11" x14ac:dyDescent="0.45">
      <c r="C5418" s="28"/>
      <c r="D5418" s="2"/>
      <c r="E5418" s="5"/>
      <c r="F5418" s="5"/>
      <c r="G5418" s="53">
        <f t="shared" si="168"/>
        <v>0</v>
      </c>
      <c r="H5418" s="48" t="e">
        <f t="shared" si="169"/>
        <v>#DIV/0!</v>
      </c>
      <c r="K5418" s="5"/>
    </row>
    <row r="5419" spans="3:11" x14ac:dyDescent="0.45">
      <c r="C5419" s="28"/>
      <c r="D5419" s="2"/>
      <c r="E5419" s="5"/>
      <c r="F5419" s="5"/>
      <c r="G5419" s="53">
        <f t="shared" si="168"/>
        <v>0</v>
      </c>
      <c r="H5419" s="48" t="e">
        <f t="shared" si="169"/>
        <v>#DIV/0!</v>
      </c>
      <c r="K5419" s="5"/>
    </row>
    <row r="5420" spans="3:11" x14ac:dyDescent="0.45">
      <c r="C5420" s="28"/>
      <c r="D5420" s="2"/>
      <c r="E5420" s="5"/>
      <c r="F5420" s="5"/>
      <c r="G5420" s="53">
        <f t="shared" si="168"/>
        <v>0</v>
      </c>
      <c r="H5420" s="48" t="e">
        <f t="shared" si="169"/>
        <v>#DIV/0!</v>
      </c>
      <c r="K5420" s="5"/>
    </row>
    <row r="5421" spans="3:11" x14ac:dyDescent="0.45">
      <c r="C5421" s="28"/>
      <c r="D5421" s="2"/>
      <c r="E5421" s="5"/>
      <c r="F5421" s="5"/>
      <c r="G5421" s="53">
        <f t="shared" si="168"/>
        <v>0</v>
      </c>
      <c r="H5421" s="48" t="e">
        <f t="shared" si="169"/>
        <v>#DIV/0!</v>
      </c>
      <c r="K5421" s="5"/>
    </row>
    <row r="5422" spans="3:11" x14ac:dyDescent="0.45">
      <c r="C5422" s="28"/>
      <c r="D5422" s="2"/>
      <c r="E5422" s="5"/>
      <c r="F5422" s="5"/>
      <c r="G5422" s="53">
        <f t="shared" si="168"/>
        <v>0</v>
      </c>
      <c r="H5422" s="48" t="e">
        <f t="shared" si="169"/>
        <v>#DIV/0!</v>
      </c>
      <c r="K5422" s="5"/>
    </row>
    <row r="5423" spans="3:11" x14ac:dyDescent="0.45">
      <c r="C5423" s="28"/>
      <c r="D5423" s="2"/>
      <c r="E5423" s="5"/>
      <c r="F5423" s="5"/>
      <c r="G5423" s="53">
        <f t="shared" si="168"/>
        <v>0</v>
      </c>
      <c r="H5423" s="48" t="e">
        <f t="shared" si="169"/>
        <v>#DIV/0!</v>
      </c>
      <c r="K5423" s="5"/>
    </row>
    <row r="5424" spans="3:11" x14ac:dyDescent="0.45">
      <c r="C5424" s="28"/>
      <c r="D5424" s="2"/>
      <c r="E5424" s="5"/>
      <c r="F5424" s="5"/>
      <c r="G5424" s="53">
        <f t="shared" si="168"/>
        <v>0</v>
      </c>
      <c r="H5424" s="48" t="e">
        <f t="shared" si="169"/>
        <v>#DIV/0!</v>
      </c>
      <c r="K5424" s="5"/>
    </row>
    <row r="5425" spans="3:11" x14ac:dyDescent="0.45">
      <c r="C5425" s="28"/>
      <c r="D5425" s="2"/>
      <c r="E5425" s="5"/>
      <c r="F5425" s="5"/>
      <c r="G5425" s="53">
        <f t="shared" si="168"/>
        <v>0</v>
      </c>
      <c r="H5425" s="48" t="e">
        <f t="shared" si="169"/>
        <v>#DIV/0!</v>
      </c>
      <c r="K5425" s="5"/>
    </row>
    <row r="5426" spans="3:11" x14ac:dyDescent="0.45">
      <c r="C5426" s="28"/>
      <c r="D5426" s="2"/>
      <c r="E5426" s="5"/>
      <c r="F5426" s="5"/>
      <c r="G5426" s="53">
        <f t="shared" si="168"/>
        <v>0</v>
      </c>
      <c r="H5426" s="48" t="e">
        <f t="shared" si="169"/>
        <v>#DIV/0!</v>
      </c>
      <c r="K5426" s="5"/>
    </row>
    <row r="5427" spans="3:11" x14ac:dyDescent="0.45">
      <c r="C5427" s="28"/>
      <c r="D5427" s="2"/>
      <c r="E5427" s="5"/>
      <c r="F5427" s="5"/>
      <c r="G5427" s="53">
        <f t="shared" si="168"/>
        <v>0</v>
      </c>
      <c r="H5427" s="48" t="e">
        <f t="shared" si="169"/>
        <v>#DIV/0!</v>
      </c>
      <c r="K5427" s="5"/>
    </row>
    <row r="5428" spans="3:11" x14ac:dyDescent="0.45">
      <c r="C5428" s="28"/>
      <c r="D5428" s="2"/>
      <c r="E5428" s="5"/>
      <c r="F5428" s="5"/>
      <c r="G5428" s="53">
        <f t="shared" si="168"/>
        <v>0</v>
      </c>
      <c r="H5428" s="48" t="e">
        <f t="shared" si="169"/>
        <v>#DIV/0!</v>
      </c>
      <c r="K5428" s="5"/>
    </row>
    <row r="5429" spans="3:11" x14ac:dyDescent="0.45">
      <c r="C5429" s="28"/>
      <c r="D5429" s="2"/>
      <c r="E5429" s="5"/>
      <c r="F5429" s="5"/>
      <c r="G5429" s="53">
        <f t="shared" si="168"/>
        <v>0</v>
      </c>
      <c r="H5429" s="48" t="e">
        <f t="shared" si="169"/>
        <v>#DIV/0!</v>
      </c>
      <c r="K5429" s="5"/>
    </row>
    <row r="5430" spans="3:11" x14ac:dyDescent="0.45">
      <c r="C5430" s="28"/>
      <c r="D5430" s="2"/>
      <c r="E5430" s="5"/>
      <c r="F5430" s="5"/>
      <c r="G5430" s="53">
        <f t="shared" si="168"/>
        <v>0</v>
      </c>
      <c r="H5430" s="48" t="e">
        <f t="shared" si="169"/>
        <v>#DIV/0!</v>
      </c>
      <c r="K5430" s="5"/>
    </row>
    <row r="5431" spans="3:11" x14ac:dyDescent="0.45">
      <c r="C5431" s="28"/>
      <c r="D5431" s="2"/>
      <c r="E5431" s="5"/>
      <c r="F5431" s="5"/>
      <c r="G5431" s="53">
        <f t="shared" si="168"/>
        <v>0</v>
      </c>
      <c r="H5431" s="48" t="e">
        <f t="shared" si="169"/>
        <v>#DIV/0!</v>
      </c>
      <c r="K5431" s="5"/>
    </row>
    <row r="5432" spans="3:11" x14ac:dyDescent="0.45">
      <c r="C5432" s="28"/>
      <c r="D5432" s="2"/>
      <c r="E5432" s="5"/>
      <c r="F5432" s="5"/>
      <c r="G5432" s="53">
        <f t="shared" si="168"/>
        <v>0</v>
      </c>
      <c r="H5432" s="48" t="e">
        <f t="shared" si="169"/>
        <v>#DIV/0!</v>
      </c>
      <c r="K5432" s="5"/>
    </row>
    <row r="5433" spans="3:11" x14ac:dyDescent="0.45">
      <c r="C5433" s="28"/>
      <c r="D5433" s="2"/>
      <c r="E5433" s="5"/>
      <c r="F5433" s="5"/>
      <c r="G5433" s="53">
        <f t="shared" si="168"/>
        <v>0</v>
      </c>
      <c r="H5433" s="48" t="e">
        <f t="shared" si="169"/>
        <v>#DIV/0!</v>
      </c>
      <c r="K5433" s="5"/>
    </row>
    <row r="5434" spans="3:11" x14ac:dyDescent="0.45">
      <c r="C5434" s="28"/>
      <c r="D5434" s="2"/>
      <c r="E5434" s="5"/>
      <c r="F5434" s="5"/>
      <c r="G5434" s="53">
        <f t="shared" si="168"/>
        <v>0</v>
      </c>
      <c r="H5434" s="48" t="e">
        <f t="shared" si="169"/>
        <v>#DIV/0!</v>
      </c>
      <c r="K5434" s="5"/>
    </row>
    <row r="5435" spans="3:11" x14ac:dyDescent="0.45">
      <c r="C5435" s="28"/>
      <c r="D5435" s="2"/>
      <c r="E5435" s="5"/>
      <c r="F5435" s="5"/>
      <c r="G5435" s="53">
        <f t="shared" si="168"/>
        <v>0</v>
      </c>
      <c r="H5435" s="48" t="e">
        <f t="shared" si="169"/>
        <v>#DIV/0!</v>
      </c>
      <c r="K5435" s="5"/>
    </row>
    <row r="5436" spans="3:11" x14ac:dyDescent="0.45">
      <c r="C5436" s="28"/>
      <c r="D5436" s="2"/>
      <c r="E5436" s="5"/>
      <c r="F5436" s="5"/>
      <c r="G5436" s="53">
        <f t="shared" si="168"/>
        <v>0</v>
      </c>
      <c r="H5436" s="48" t="e">
        <f t="shared" si="169"/>
        <v>#DIV/0!</v>
      </c>
      <c r="K5436" s="5"/>
    </row>
    <row r="5437" spans="3:11" x14ac:dyDescent="0.45">
      <c r="C5437" s="28"/>
      <c r="D5437" s="2"/>
      <c r="E5437" s="5"/>
      <c r="F5437" s="5"/>
      <c r="G5437" s="53">
        <f t="shared" si="168"/>
        <v>0</v>
      </c>
      <c r="H5437" s="48" t="e">
        <f t="shared" si="169"/>
        <v>#DIV/0!</v>
      </c>
      <c r="K5437" s="5"/>
    </row>
    <row r="5438" spans="3:11" x14ac:dyDescent="0.45">
      <c r="C5438" s="28"/>
      <c r="D5438" s="2"/>
      <c r="E5438" s="5"/>
      <c r="F5438" s="5"/>
      <c r="G5438" s="53">
        <f t="shared" si="168"/>
        <v>0</v>
      </c>
      <c r="H5438" s="48" t="e">
        <f t="shared" si="169"/>
        <v>#DIV/0!</v>
      </c>
      <c r="K5438" s="5"/>
    </row>
    <row r="5439" spans="3:11" x14ac:dyDescent="0.45">
      <c r="C5439" s="28"/>
      <c r="D5439" s="2"/>
      <c r="E5439" s="5"/>
      <c r="F5439" s="5"/>
      <c r="G5439" s="53">
        <f t="shared" si="168"/>
        <v>0</v>
      </c>
      <c r="H5439" s="48" t="e">
        <f t="shared" si="169"/>
        <v>#DIV/0!</v>
      </c>
      <c r="K5439" s="5"/>
    </row>
    <row r="5440" spans="3:11" x14ac:dyDescent="0.45">
      <c r="C5440" s="28"/>
      <c r="D5440" s="2"/>
      <c r="E5440" s="5"/>
      <c r="F5440" s="5"/>
      <c r="G5440" s="53">
        <f t="shared" si="168"/>
        <v>0</v>
      </c>
      <c r="H5440" s="48" t="e">
        <f t="shared" si="169"/>
        <v>#DIV/0!</v>
      </c>
      <c r="K5440" s="5"/>
    </row>
    <row r="5441" spans="3:11" x14ac:dyDescent="0.45">
      <c r="C5441" s="28"/>
      <c r="D5441" s="2"/>
      <c r="E5441" s="5"/>
      <c r="F5441" s="5"/>
      <c r="G5441" s="53">
        <f t="shared" si="168"/>
        <v>0</v>
      </c>
      <c r="H5441" s="48" t="e">
        <f t="shared" si="169"/>
        <v>#DIV/0!</v>
      </c>
      <c r="K5441" s="5"/>
    </row>
    <row r="5442" spans="3:11" x14ac:dyDescent="0.45">
      <c r="C5442" s="28"/>
      <c r="D5442" s="2"/>
      <c r="E5442" s="5"/>
      <c r="F5442" s="5"/>
      <c r="G5442" s="53">
        <f t="shared" si="168"/>
        <v>0</v>
      </c>
      <c r="H5442" s="48" t="e">
        <f t="shared" si="169"/>
        <v>#DIV/0!</v>
      </c>
      <c r="K5442" s="5"/>
    </row>
    <row r="5443" spans="3:11" x14ac:dyDescent="0.45">
      <c r="C5443" s="28"/>
      <c r="D5443" s="2"/>
      <c r="E5443" s="5"/>
      <c r="F5443" s="5"/>
      <c r="G5443" s="53">
        <f t="shared" si="168"/>
        <v>0</v>
      </c>
      <c r="H5443" s="48" t="e">
        <f t="shared" si="169"/>
        <v>#DIV/0!</v>
      </c>
      <c r="K5443" s="5"/>
    </row>
    <row r="5444" spans="3:11" x14ac:dyDescent="0.45">
      <c r="C5444" s="28"/>
      <c r="D5444" s="2"/>
      <c r="E5444" s="5"/>
      <c r="F5444" s="5"/>
      <c r="G5444" s="53">
        <f t="shared" si="168"/>
        <v>0</v>
      </c>
      <c r="H5444" s="48" t="e">
        <f t="shared" si="169"/>
        <v>#DIV/0!</v>
      </c>
      <c r="K5444" s="5"/>
    </row>
    <row r="5445" spans="3:11" x14ac:dyDescent="0.45">
      <c r="C5445" s="28"/>
      <c r="D5445" s="2"/>
      <c r="E5445" s="5"/>
      <c r="F5445" s="5"/>
      <c r="G5445" s="53">
        <f t="shared" si="168"/>
        <v>0</v>
      </c>
      <c r="H5445" s="48" t="e">
        <f t="shared" si="169"/>
        <v>#DIV/0!</v>
      </c>
      <c r="K5445" s="5"/>
    </row>
    <row r="5446" spans="3:11" x14ac:dyDescent="0.45">
      <c r="C5446" s="28"/>
      <c r="D5446" s="2"/>
      <c r="E5446" s="5"/>
      <c r="F5446" s="5"/>
      <c r="G5446" s="53">
        <f t="shared" si="168"/>
        <v>0</v>
      </c>
      <c r="H5446" s="48" t="e">
        <f t="shared" si="169"/>
        <v>#DIV/0!</v>
      </c>
      <c r="K5446" s="5"/>
    </row>
    <row r="5447" spans="3:11" x14ac:dyDescent="0.45">
      <c r="C5447" s="28"/>
      <c r="D5447" s="2"/>
      <c r="E5447" s="5"/>
      <c r="F5447" s="5"/>
      <c r="G5447" s="53">
        <f t="shared" si="168"/>
        <v>0</v>
      </c>
      <c r="H5447" s="48" t="e">
        <f t="shared" si="169"/>
        <v>#DIV/0!</v>
      </c>
      <c r="K5447" s="5"/>
    </row>
    <row r="5448" spans="3:11" x14ac:dyDescent="0.45">
      <c r="C5448" s="28"/>
      <c r="D5448" s="2"/>
      <c r="E5448" s="5"/>
      <c r="F5448" s="5"/>
      <c r="G5448" s="53">
        <f t="shared" si="168"/>
        <v>0</v>
      </c>
      <c r="H5448" s="48" t="e">
        <f t="shared" si="169"/>
        <v>#DIV/0!</v>
      </c>
      <c r="K5448" s="5"/>
    </row>
    <row r="5449" spans="3:11" x14ac:dyDescent="0.45">
      <c r="C5449" s="28"/>
      <c r="D5449" s="2"/>
      <c r="E5449" s="5"/>
      <c r="F5449" s="5"/>
      <c r="G5449" s="53">
        <f t="shared" si="168"/>
        <v>0</v>
      </c>
      <c r="H5449" s="48" t="e">
        <f t="shared" si="169"/>
        <v>#DIV/0!</v>
      </c>
      <c r="K5449" s="5"/>
    </row>
    <row r="5450" spans="3:11" x14ac:dyDescent="0.45">
      <c r="C5450" s="28"/>
      <c r="D5450" s="2"/>
      <c r="E5450" s="5"/>
      <c r="F5450" s="5"/>
      <c r="G5450" s="53">
        <f t="shared" si="168"/>
        <v>0</v>
      </c>
      <c r="H5450" s="48" t="e">
        <f t="shared" si="169"/>
        <v>#DIV/0!</v>
      </c>
      <c r="K5450" s="5"/>
    </row>
    <row r="5451" spans="3:11" x14ac:dyDescent="0.45">
      <c r="C5451" s="28"/>
      <c r="D5451" s="2"/>
      <c r="E5451" s="5"/>
      <c r="F5451" s="5"/>
      <c r="G5451" s="53">
        <f t="shared" si="168"/>
        <v>0</v>
      </c>
      <c r="H5451" s="48" t="e">
        <f t="shared" si="169"/>
        <v>#DIV/0!</v>
      </c>
      <c r="K5451" s="5"/>
    </row>
    <row r="5452" spans="3:11" x14ac:dyDescent="0.45">
      <c r="C5452" s="28"/>
      <c r="D5452" s="2"/>
      <c r="E5452" s="5"/>
      <c r="F5452" s="5"/>
      <c r="G5452" s="53">
        <f t="shared" si="168"/>
        <v>0</v>
      </c>
      <c r="H5452" s="48" t="e">
        <f t="shared" si="169"/>
        <v>#DIV/0!</v>
      </c>
      <c r="K5452" s="5"/>
    </row>
    <row r="5453" spans="3:11" x14ac:dyDescent="0.45">
      <c r="C5453" s="28"/>
      <c r="D5453" s="2"/>
      <c r="E5453" s="5"/>
      <c r="F5453" s="5"/>
      <c r="G5453" s="53">
        <f t="shared" si="168"/>
        <v>0</v>
      </c>
      <c r="H5453" s="48" t="e">
        <f t="shared" si="169"/>
        <v>#DIV/0!</v>
      </c>
      <c r="K5453" s="5"/>
    </row>
    <row r="5454" spans="3:11" x14ac:dyDescent="0.45">
      <c r="C5454" s="28"/>
      <c r="D5454" s="2"/>
      <c r="E5454" s="5"/>
      <c r="F5454" s="5"/>
      <c r="G5454" s="53">
        <f t="shared" si="168"/>
        <v>0</v>
      </c>
      <c r="H5454" s="48" t="e">
        <f t="shared" si="169"/>
        <v>#DIV/0!</v>
      </c>
      <c r="K5454" s="5"/>
    </row>
    <row r="5455" spans="3:11" x14ac:dyDescent="0.45">
      <c r="C5455" s="28"/>
      <c r="D5455" s="2"/>
      <c r="E5455" s="5"/>
      <c r="F5455" s="5"/>
      <c r="G5455" s="53">
        <f t="shared" si="168"/>
        <v>0</v>
      </c>
      <c r="H5455" s="48" t="e">
        <f t="shared" si="169"/>
        <v>#DIV/0!</v>
      </c>
      <c r="K5455" s="5"/>
    </row>
    <row r="5456" spans="3:11" x14ac:dyDescent="0.45">
      <c r="C5456" s="28"/>
      <c r="D5456" s="2"/>
      <c r="E5456" s="5"/>
      <c r="F5456" s="5"/>
      <c r="G5456" s="53">
        <f t="shared" si="168"/>
        <v>0</v>
      </c>
      <c r="H5456" s="48" t="e">
        <f t="shared" si="169"/>
        <v>#DIV/0!</v>
      </c>
      <c r="K5456" s="5"/>
    </row>
    <row r="5457" spans="3:11" x14ac:dyDescent="0.45">
      <c r="C5457" s="28"/>
      <c r="D5457" s="2"/>
      <c r="E5457" s="5"/>
      <c r="F5457" s="5"/>
      <c r="G5457" s="53">
        <f t="shared" si="168"/>
        <v>0</v>
      </c>
      <c r="H5457" s="48" t="e">
        <f t="shared" si="169"/>
        <v>#DIV/0!</v>
      </c>
      <c r="K5457" s="5"/>
    </row>
    <row r="5458" spans="3:11" x14ac:dyDescent="0.45">
      <c r="C5458" s="28"/>
      <c r="D5458" s="2"/>
      <c r="E5458" s="5"/>
      <c r="F5458" s="5"/>
      <c r="G5458" s="53">
        <f t="shared" si="168"/>
        <v>0</v>
      </c>
      <c r="H5458" s="48" t="e">
        <f t="shared" si="169"/>
        <v>#DIV/0!</v>
      </c>
      <c r="K5458" s="5"/>
    </row>
    <row r="5459" spans="3:11" x14ac:dyDescent="0.45">
      <c r="C5459" s="28"/>
      <c r="D5459" s="2"/>
      <c r="E5459" s="5"/>
      <c r="F5459" s="5"/>
      <c r="G5459" s="53">
        <f t="shared" si="168"/>
        <v>0</v>
      </c>
      <c r="H5459" s="48" t="e">
        <f t="shared" si="169"/>
        <v>#DIV/0!</v>
      </c>
      <c r="K5459" s="5"/>
    </row>
    <row r="5460" spans="3:11" x14ac:dyDescent="0.45">
      <c r="C5460" s="28"/>
      <c r="D5460" s="2"/>
      <c r="E5460" s="5"/>
      <c r="F5460" s="5"/>
      <c r="G5460" s="53">
        <f t="shared" si="168"/>
        <v>0</v>
      </c>
      <c r="H5460" s="48" t="e">
        <f t="shared" si="169"/>
        <v>#DIV/0!</v>
      </c>
      <c r="K5460" s="5"/>
    </row>
    <row r="5461" spans="3:11" x14ac:dyDescent="0.45">
      <c r="C5461" s="28"/>
      <c r="D5461" s="2"/>
      <c r="E5461" s="5"/>
      <c r="F5461" s="5"/>
      <c r="G5461" s="53">
        <f t="shared" si="168"/>
        <v>0</v>
      </c>
      <c r="H5461" s="48" t="e">
        <f t="shared" si="169"/>
        <v>#DIV/0!</v>
      </c>
      <c r="K5461" s="5"/>
    </row>
    <row r="5462" spans="3:11" x14ac:dyDescent="0.45">
      <c r="C5462" s="28"/>
      <c r="D5462" s="2"/>
      <c r="E5462" s="5"/>
      <c r="F5462" s="5"/>
      <c r="G5462" s="53">
        <f t="shared" si="168"/>
        <v>0</v>
      </c>
      <c r="H5462" s="48" t="e">
        <f t="shared" si="169"/>
        <v>#DIV/0!</v>
      </c>
      <c r="K5462" s="5"/>
    </row>
    <row r="5463" spans="3:11" x14ac:dyDescent="0.45">
      <c r="C5463" s="28"/>
      <c r="D5463" s="2"/>
      <c r="E5463" s="5"/>
      <c r="F5463" s="5"/>
      <c r="G5463" s="53">
        <f t="shared" si="168"/>
        <v>0</v>
      </c>
      <c r="H5463" s="48" t="e">
        <f t="shared" si="169"/>
        <v>#DIV/0!</v>
      </c>
      <c r="K5463" s="5"/>
    </row>
    <row r="5464" spans="3:11" x14ac:dyDescent="0.45">
      <c r="C5464" s="28"/>
      <c r="D5464" s="2"/>
      <c r="E5464" s="5"/>
      <c r="F5464" s="5"/>
      <c r="G5464" s="53">
        <f t="shared" si="168"/>
        <v>0</v>
      </c>
      <c r="H5464" s="48" t="e">
        <f t="shared" si="169"/>
        <v>#DIV/0!</v>
      </c>
      <c r="K5464" s="5"/>
    </row>
    <row r="5465" spans="3:11" x14ac:dyDescent="0.45">
      <c r="C5465" s="28"/>
      <c r="D5465" s="2"/>
      <c r="E5465" s="5"/>
      <c r="F5465" s="5"/>
      <c r="G5465" s="53">
        <f t="shared" si="168"/>
        <v>0</v>
      </c>
      <c r="H5465" s="48" t="e">
        <f t="shared" si="169"/>
        <v>#DIV/0!</v>
      </c>
      <c r="K5465" s="5"/>
    </row>
    <row r="5466" spans="3:11" x14ac:dyDescent="0.45">
      <c r="C5466" s="28"/>
      <c r="D5466" s="2"/>
      <c r="E5466" s="5"/>
      <c r="F5466" s="5"/>
      <c r="G5466" s="53">
        <f t="shared" si="168"/>
        <v>0</v>
      </c>
      <c r="H5466" s="48" t="e">
        <f t="shared" si="169"/>
        <v>#DIV/0!</v>
      </c>
      <c r="K5466" s="5"/>
    </row>
    <row r="5467" spans="3:11" x14ac:dyDescent="0.45">
      <c r="C5467" s="28"/>
      <c r="D5467" s="2"/>
      <c r="E5467" s="5"/>
      <c r="F5467" s="5"/>
      <c r="G5467" s="53">
        <f t="shared" si="168"/>
        <v>0</v>
      </c>
      <c r="H5467" s="48" t="e">
        <f t="shared" si="169"/>
        <v>#DIV/0!</v>
      </c>
      <c r="K5467" s="5"/>
    </row>
    <row r="5468" spans="3:11" x14ac:dyDescent="0.45">
      <c r="C5468" s="28"/>
      <c r="D5468" s="2"/>
      <c r="E5468" s="5"/>
      <c r="F5468" s="5"/>
      <c r="G5468" s="53">
        <f t="shared" si="168"/>
        <v>0</v>
      </c>
      <c r="H5468" s="48" t="e">
        <f t="shared" si="169"/>
        <v>#DIV/0!</v>
      </c>
      <c r="K5468" s="5"/>
    </row>
    <row r="5469" spans="3:11" x14ac:dyDescent="0.45">
      <c r="C5469" s="28"/>
      <c r="D5469" s="2"/>
      <c r="E5469" s="5"/>
      <c r="F5469" s="5"/>
      <c r="G5469" s="53">
        <f t="shared" si="168"/>
        <v>0</v>
      </c>
      <c r="H5469" s="48" t="e">
        <f t="shared" si="169"/>
        <v>#DIV/0!</v>
      </c>
      <c r="K5469" s="5"/>
    </row>
    <row r="5470" spans="3:11" x14ac:dyDescent="0.45">
      <c r="C5470" s="28"/>
      <c r="D5470" s="2"/>
      <c r="E5470" s="5"/>
      <c r="F5470" s="5"/>
      <c r="G5470" s="53">
        <f t="shared" si="168"/>
        <v>0</v>
      </c>
      <c r="H5470" s="48" t="e">
        <f t="shared" si="169"/>
        <v>#DIV/0!</v>
      </c>
      <c r="K5470" s="5"/>
    </row>
    <row r="5471" spans="3:11" x14ac:dyDescent="0.45">
      <c r="C5471" s="28"/>
      <c r="D5471" s="2"/>
      <c r="E5471" s="5"/>
      <c r="F5471" s="5"/>
      <c r="G5471" s="53">
        <f t="shared" si="168"/>
        <v>0</v>
      </c>
      <c r="H5471" s="48" t="e">
        <f t="shared" si="169"/>
        <v>#DIV/0!</v>
      </c>
      <c r="K5471" s="5"/>
    </row>
    <row r="5472" spans="3:11" x14ac:dyDescent="0.45">
      <c r="C5472" s="28"/>
      <c r="D5472" s="2"/>
      <c r="E5472" s="5"/>
      <c r="F5472" s="5"/>
      <c r="G5472" s="53">
        <f t="shared" si="168"/>
        <v>0</v>
      </c>
      <c r="H5472" s="48" t="e">
        <f t="shared" si="169"/>
        <v>#DIV/0!</v>
      </c>
      <c r="K5472" s="5"/>
    </row>
    <row r="5473" spans="3:11" x14ac:dyDescent="0.45">
      <c r="C5473" s="28"/>
      <c r="D5473" s="2"/>
      <c r="E5473" s="5"/>
      <c r="F5473" s="5"/>
      <c r="G5473" s="53">
        <f t="shared" si="168"/>
        <v>0</v>
      </c>
      <c r="H5473" s="48" t="e">
        <f t="shared" si="169"/>
        <v>#DIV/0!</v>
      </c>
      <c r="K5473" s="5"/>
    </row>
    <row r="5474" spans="3:11" x14ac:dyDescent="0.45">
      <c r="C5474" s="28"/>
      <c r="D5474" s="2"/>
      <c r="E5474" s="5"/>
      <c r="F5474" s="5"/>
      <c r="G5474" s="53">
        <f t="shared" si="168"/>
        <v>0</v>
      </c>
      <c r="H5474" s="48" t="e">
        <f t="shared" si="169"/>
        <v>#DIV/0!</v>
      </c>
      <c r="K5474" s="5"/>
    </row>
    <row r="5475" spans="3:11" x14ac:dyDescent="0.45">
      <c r="C5475" s="28"/>
      <c r="D5475" s="2"/>
      <c r="E5475" s="5"/>
      <c r="F5475" s="5"/>
      <c r="G5475" s="53">
        <f t="shared" si="168"/>
        <v>0</v>
      </c>
      <c r="H5475" s="48" t="e">
        <f t="shared" si="169"/>
        <v>#DIV/0!</v>
      </c>
      <c r="K5475" s="5"/>
    </row>
    <row r="5476" spans="3:11" x14ac:dyDescent="0.45">
      <c r="C5476" s="28"/>
      <c r="D5476" s="2"/>
      <c r="E5476" s="5"/>
      <c r="F5476" s="5"/>
      <c r="G5476" s="53">
        <f t="shared" si="168"/>
        <v>0</v>
      </c>
      <c r="H5476" s="48" t="e">
        <f t="shared" si="169"/>
        <v>#DIV/0!</v>
      </c>
      <c r="K5476" s="5"/>
    </row>
    <row r="5477" spans="3:11" x14ac:dyDescent="0.45">
      <c r="C5477" s="28"/>
      <c r="D5477" s="2"/>
      <c r="E5477" s="5"/>
      <c r="F5477" s="5"/>
      <c r="G5477" s="53">
        <f t="shared" si="168"/>
        <v>0</v>
      </c>
      <c r="H5477" s="48" t="e">
        <f t="shared" si="169"/>
        <v>#DIV/0!</v>
      </c>
      <c r="K5477" s="5"/>
    </row>
    <row r="5478" spans="3:11" x14ac:dyDescent="0.45">
      <c r="C5478" s="28"/>
      <c r="D5478" s="2"/>
      <c r="E5478" s="5"/>
      <c r="F5478" s="5"/>
      <c r="G5478" s="53">
        <f t="shared" si="168"/>
        <v>0</v>
      </c>
      <c r="H5478" s="48" t="e">
        <f t="shared" si="169"/>
        <v>#DIV/0!</v>
      </c>
      <c r="K5478" s="5"/>
    </row>
    <row r="5479" spans="3:11" x14ac:dyDescent="0.45">
      <c r="C5479" s="28"/>
      <c r="D5479" s="2"/>
      <c r="E5479" s="5"/>
      <c r="F5479" s="5"/>
      <c r="G5479" s="53">
        <f t="shared" ref="G5479:G5542" si="170">E5479-F5479</f>
        <v>0</v>
      </c>
      <c r="H5479" s="48" t="e">
        <f t="shared" ref="H5479:H5542" si="171">G5479/E5479</f>
        <v>#DIV/0!</v>
      </c>
      <c r="K5479" s="5"/>
    </row>
    <row r="5480" spans="3:11" x14ac:dyDescent="0.45">
      <c r="C5480" s="28"/>
      <c r="D5480" s="2"/>
      <c r="E5480" s="5"/>
      <c r="F5480" s="5"/>
      <c r="G5480" s="53">
        <f t="shared" si="170"/>
        <v>0</v>
      </c>
      <c r="H5480" s="48" t="e">
        <f t="shared" si="171"/>
        <v>#DIV/0!</v>
      </c>
      <c r="K5480" s="5"/>
    </row>
    <row r="5481" spans="3:11" x14ac:dyDescent="0.45">
      <c r="C5481" s="28"/>
      <c r="D5481" s="2"/>
      <c r="E5481" s="5"/>
      <c r="F5481" s="5"/>
      <c r="G5481" s="53">
        <f t="shared" si="170"/>
        <v>0</v>
      </c>
      <c r="H5481" s="48" t="e">
        <f t="shared" si="171"/>
        <v>#DIV/0!</v>
      </c>
      <c r="K5481" s="5"/>
    </row>
    <row r="5482" spans="3:11" x14ac:dyDescent="0.45">
      <c r="C5482" s="28"/>
      <c r="D5482" s="2"/>
      <c r="E5482" s="5"/>
      <c r="F5482" s="5"/>
      <c r="G5482" s="53">
        <f t="shared" si="170"/>
        <v>0</v>
      </c>
      <c r="H5482" s="48" t="e">
        <f t="shared" si="171"/>
        <v>#DIV/0!</v>
      </c>
      <c r="K5482" s="5"/>
    </row>
    <row r="5483" spans="3:11" x14ac:dyDescent="0.45">
      <c r="C5483" s="28"/>
      <c r="D5483" s="2"/>
      <c r="E5483" s="5"/>
      <c r="F5483" s="5"/>
      <c r="G5483" s="53">
        <f t="shared" si="170"/>
        <v>0</v>
      </c>
      <c r="H5483" s="48" t="e">
        <f t="shared" si="171"/>
        <v>#DIV/0!</v>
      </c>
      <c r="K5483" s="5"/>
    </row>
    <row r="5484" spans="3:11" x14ac:dyDescent="0.45">
      <c r="C5484" s="28"/>
      <c r="D5484" s="2"/>
      <c r="E5484" s="5"/>
      <c r="F5484" s="5"/>
      <c r="G5484" s="53">
        <f t="shared" si="170"/>
        <v>0</v>
      </c>
      <c r="H5484" s="48" t="e">
        <f t="shared" si="171"/>
        <v>#DIV/0!</v>
      </c>
      <c r="K5484" s="5"/>
    </row>
    <row r="5485" spans="3:11" x14ac:dyDescent="0.45">
      <c r="C5485" s="28"/>
      <c r="D5485" s="2"/>
      <c r="E5485" s="5"/>
      <c r="F5485" s="5"/>
      <c r="G5485" s="53">
        <f t="shared" si="170"/>
        <v>0</v>
      </c>
      <c r="H5485" s="48" t="e">
        <f t="shared" si="171"/>
        <v>#DIV/0!</v>
      </c>
      <c r="K5485" s="5"/>
    </row>
    <row r="5486" spans="3:11" x14ac:dyDescent="0.45">
      <c r="C5486" s="28"/>
      <c r="D5486" s="2"/>
      <c r="E5486" s="5"/>
      <c r="F5486" s="5"/>
      <c r="G5486" s="53">
        <f t="shared" si="170"/>
        <v>0</v>
      </c>
      <c r="H5486" s="48" t="e">
        <f t="shared" si="171"/>
        <v>#DIV/0!</v>
      </c>
      <c r="K5486" s="5"/>
    </row>
    <row r="5487" spans="3:11" x14ac:dyDescent="0.45">
      <c r="C5487" s="28"/>
      <c r="D5487" s="2"/>
      <c r="E5487" s="5"/>
      <c r="F5487" s="5"/>
      <c r="G5487" s="53">
        <f t="shared" si="170"/>
        <v>0</v>
      </c>
      <c r="H5487" s="48" t="e">
        <f t="shared" si="171"/>
        <v>#DIV/0!</v>
      </c>
      <c r="K5487" s="5"/>
    </row>
    <row r="5488" spans="3:11" x14ac:dyDescent="0.45">
      <c r="C5488" s="28"/>
      <c r="D5488" s="2"/>
      <c r="E5488" s="5"/>
      <c r="F5488" s="5"/>
      <c r="G5488" s="53">
        <f t="shared" si="170"/>
        <v>0</v>
      </c>
      <c r="H5488" s="48" t="e">
        <f t="shared" si="171"/>
        <v>#DIV/0!</v>
      </c>
      <c r="K5488" s="5"/>
    </row>
    <row r="5489" spans="3:11" x14ac:dyDescent="0.45">
      <c r="C5489" s="28"/>
      <c r="D5489" s="2"/>
      <c r="E5489" s="5"/>
      <c r="F5489" s="5"/>
      <c r="G5489" s="53">
        <f t="shared" si="170"/>
        <v>0</v>
      </c>
      <c r="H5489" s="48" t="e">
        <f t="shared" si="171"/>
        <v>#DIV/0!</v>
      </c>
      <c r="K5489" s="5"/>
    </row>
    <row r="5490" spans="3:11" x14ac:dyDescent="0.45">
      <c r="C5490" s="28"/>
      <c r="D5490" s="2"/>
      <c r="E5490" s="5"/>
      <c r="F5490" s="5"/>
      <c r="G5490" s="53">
        <f t="shared" si="170"/>
        <v>0</v>
      </c>
      <c r="H5490" s="48" t="e">
        <f t="shared" si="171"/>
        <v>#DIV/0!</v>
      </c>
      <c r="K5490" s="5"/>
    </row>
    <row r="5491" spans="3:11" x14ac:dyDescent="0.45">
      <c r="C5491" s="28"/>
      <c r="D5491" s="2"/>
      <c r="E5491" s="5"/>
      <c r="F5491" s="5"/>
      <c r="G5491" s="53">
        <f t="shared" si="170"/>
        <v>0</v>
      </c>
      <c r="H5491" s="48" t="e">
        <f t="shared" si="171"/>
        <v>#DIV/0!</v>
      </c>
      <c r="K5491" s="5"/>
    </row>
    <row r="5492" spans="3:11" x14ac:dyDescent="0.45">
      <c r="C5492" s="28"/>
      <c r="D5492" s="2"/>
      <c r="E5492" s="5"/>
      <c r="F5492" s="5"/>
      <c r="G5492" s="53">
        <f t="shared" si="170"/>
        <v>0</v>
      </c>
      <c r="H5492" s="48" t="e">
        <f t="shared" si="171"/>
        <v>#DIV/0!</v>
      </c>
      <c r="K5492" s="5"/>
    </row>
    <row r="5493" spans="3:11" x14ac:dyDescent="0.45">
      <c r="C5493" s="28"/>
      <c r="D5493" s="2"/>
      <c r="E5493" s="5"/>
      <c r="F5493" s="5"/>
      <c r="G5493" s="53">
        <f t="shared" si="170"/>
        <v>0</v>
      </c>
      <c r="H5493" s="48" t="e">
        <f t="shared" si="171"/>
        <v>#DIV/0!</v>
      </c>
      <c r="K5493" s="5"/>
    </row>
    <row r="5494" spans="3:11" x14ac:dyDescent="0.45">
      <c r="C5494" s="28"/>
      <c r="D5494" s="2"/>
      <c r="E5494" s="5"/>
      <c r="F5494" s="5"/>
      <c r="G5494" s="53">
        <f t="shared" si="170"/>
        <v>0</v>
      </c>
      <c r="H5494" s="48" t="e">
        <f t="shared" si="171"/>
        <v>#DIV/0!</v>
      </c>
      <c r="K5494" s="5"/>
    </row>
    <row r="5495" spans="3:11" x14ac:dyDescent="0.45">
      <c r="C5495" s="28"/>
      <c r="D5495" s="2"/>
      <c r="E5495" s="5"/>
      <c r="F5495" s="5"/>
      <c r="G5495" s="53">
        <f t="shared" si="170"/>
        <v>0</v>
      </c>
      <c r="H5495" s="48" t="e">
        <f t="shared" si="171"/>
        <v>#DIV/0!</v>
      </c>
      <c r="K5495" s="5"/>
    </row>
    <row r="5496" spans="3:11" x14ac:dyDescent="0.45">
      <c r="C5496" s="28"/>
      <c r="D5496" s="2"/>
      <c r="E5496" s="5"/>
      <c r="F5496" s="5"/>
      <c r="G5496" s="53">
        <f t="shared" si="170"/>
        <v>0</v>
      </c>
      <c r="H5496" s="48" t="e">
        <f t="shared" si="171"/>
        <v>#DIV/0!</v>
      </c>
      <c r="K5496" s="5"/>
    </row>
    <row r="5497" spans="3:11" x14ac:dyDescent="0.45">
      <c r="C5497" s="28"/>
      <c r="D5497" s="2"/>
      <c r="E5497" s="5"/>
      <c r="F5497" s="5"/>
      <c r="G5497" s="53">
        <f t="shared" si="170"/>
        <v>0</v>
      </c>
      <c r="H5497" s="48" t="e">
        <f t="shared" si="171"/>
        <v>#DIV/0!</v>
      </c>
      <c r="K5497" s="5"/>
    </row>
    <row r="5498" spans="3:11" x14ac:dyDescent="0.45">
      <c r="C5498" s="28"/>
      <c r="D5498" s="2"/>
      <c r="E5498" s="5"/>
      <c r="F5498" s="5"/>
      <c r="G5498" s="53">
        <f t="shared" si="170"/>
        <v>0</v>
      </c>
      <c r="H5498" s="48" t="e">
        <f t="shared" si="171"/>
        <v>#DIV/0!</v>
      </c>
      <c r="K5498" s="5"/>
    </row>
    <row r="5499" spans="3:11" x14ac:dyDescent="0.45">
      <c r="C5499" s="28"/>
      <c r="D5499" s="2"/>
      <c r="E5499" s="5"/>
      <c r="F5499" s="5"/>
      <c r="G5499" s="53">
        <f t="shared" si="170"/>
        <v>0</v>
      </c>
      <c r="H5499" s="48" t="e">
        <f t="shared" si="171"/>
        <v>#DIV/0!</v>
      </c>
      <c r="K5499" s="5"/>
    </row>
    <row r="5500" spans="3:11" x14ac:dyDescent="0.45">
      <c r="C5500" s="28"/>
      <c r="D5500" s="2"/>
      <c r="E5500" s="5"/>
      <c r="F5500" s="5"/>
      <c r="G5500" s="53">
        <f t="shared" si="170"/>
        <v>0</v>
      </c>
      <c r="H5500" s="48" t="e">
        <f t="shared" si="171"/>
        <v>#DIV/0!</v>
      </c>
      <c r="K5500" s="5"/>
    </row>
    <row r="5501" spans="3:11" x14ac:dyDescent="0.45">
      <c r="C5501" s="28"/>
      <c r="D5501" s="2"/>
      <c r="E5501" s="5"/>
      <c r="F5501" s="5"/>
      <c r="G5501" s="53">
        <f t="shared" si="170"/>
        <v>0</v>
      </c>
      <c r="H5501" s="48" t="e">
        <f t="shared" si="171"/>
        <v>#DIV/0!</v>
      </c>
      <c r="K5501" s="5"/>
    </row>
    <row r="5502" spans="3:11" x14ac:dyDescent="0.45">
      <c r="C5502" s="28"/>
      <c r="D5502" s="2"/>
      <c r="E5502" s="5"/>
      <c r="F5502" s="5"/>
      <c r="G5502" s="53">
        <f t="shared" si="170"/>
        <v>0</v>
      </c>
      <c r="H5502" s="48" t="e">
        <f t="shared" si="171"/>
        <v>#DIV/0!</v>
      </c>
      <c r="K5502" s="5"/>
    </row>
    <row r="5503" spans="3:11" x14ac:dyDescent="0.45">
      <c r="C5503" s="28"/>
      <c r="D5503" s="2"/>
      <c r="E5503" s="5"/>
      <c r="F5503" s="5"/>
      <c r="G5503" s="53">
        <f t="shared" si="170"/>
        <v>0</v>
      </c>
      <c r="H5503" s="48" t="e">
        <f t="shared" si="171"/>
        <v>#DIV/0!</v>
      </c>
      <c r="K5503" s="5"/>
    </row>
    <row r="5504" spans="3:11" x14ac:dyDescent="0.45">
      <c r="C5504" s="28"/>
      <c r="D5504" s="2"/>
      <c r="E5504" s="5"/>
      <c r="F5504" s="5"/>
      <c r="G5504" s="53">
        <f t="shared" si="170"/>
        <v>0</v>
      </c>
      <c r="H5504" s="48" t="e">
        <f t="shared" si="171"/>
        <v>#DIV/0!</v>
      </c>
      <c r="K5504" s="5"/>
    </row>
    <row r="5505" spans="3:11" x14ac:dyDescent="0.45">
      <c r="C5505" s="28"/>
      <c r="D5505" s="2"/>
      <c r="E5505" s="5"/>
      <c r="F5505" s="5"/>
      <c r="G5505" s="53">
        <f t="shared" si="170"/>
        <v>0</v>
      </c>
      <c r="H5505" s="48" t="e">
        <f t="shared" si="171"/>
        <v>#DIV/0!</v>
      </c>
      <c r="K5505" s="5"/>
    </row>
    <row r="5506" spans="3:11" x14ac:dyDescent="0.45">
      <c r="C5506" s="28"/>
      <c r="D5506" s="2"/>
      <c r="E5506" s="5"/>
      <c r="F5506" s="5"/>
      <c r="G5506" s="53">
        <f t="shared" si="170"/>
        <v>0</v>
      </c>
      <c r="H5506" s="48" t="e">
        <f t="shared" si="171"/>
        <v>#DIV/0!</v>
      </c>
      <c r="K5506" s="5"/>
    </row>
    <row r="5507" spans="3:11" x14ac:dyDescent="0.45">
      <c r="C5507" s="28"/>
      <c r="D5507" s="2"/>
      <c r="E5507" s="5"/>
      <c r="F5507" s="5"/>
      <c r="G5507" s="53">
        <f t="shared" si="170"/>
        <v>0</v>
      </c>
      <c r="H5507" s="48" t="e">
        <f t="shared" si="171"/>
        <v>#DIV/0!</v>
      </c>
      <c r="K5507" s="5"/>
    </row>
    <row r="5508" spans="3:11" x14ac:dyDescent="0.45">
      <c r="C5508" s="28"/>
      <c r="D5508" s="2"/>
      <c r="E5508" s="5"/>
      <c r="F5508" s="5"/>
      <c r="G5508" s="53">
        <f t="shared" si="170"/>
        <v>0</v>
      </c>
      <c r="H5508" s="48" t="e">
        <f t="shared" si="171"/>
        <v>#DIV/0!</v>
      </c>
      <c r="K5508" s="5"/>
    </row>
    <row r="5509" spans="3:11" x14ac:dyDescent="0.45">
      <c r="C5509" s="28"/>
      <c r="D5509" s="2"/>
      <c r="E5509" s="5"/>
      <c r="F5509" s="5"/>
      <c r="G5509" s="53">
        <f t="shared" si="170"/>
        <v>0</v>
      </c>
      <c r="H5509" s="48" t="e">
        <f t="shared" si="171"/>
        <v>#DIV/0!</v>
      </c>
      <c r="K5509" s="5"/>
    </row>
    <row r="5510" spans="3:11" x14ac:dyDescent="0.45">
      <c r="C5510" s="28"/>
      <c r="D5510" s="2"/>
      <c r="E5510" s="5"/>
      <c r="F5510" s="5"/>
      <c r="G5510" s="53">
        <f t="shared" si="170"/>
        <v>0</v>
      </c>
      <c r="H5510" s="48" t="e">
        <f t="shared" si="171"/>
        <v>#DIV/0!</v>
      </c>
      <c r="K5510" s="5"/>
    </row>
    <row r="5511" spans="3:11" x14ac:dyDescent="0.45">
      <c r="C5511" s="28"/>
      <c r="D5511" s="2"/>
      <c r="E5511" s="5"/>
      <c r="F5511" s="5"/>
      <c r="G5511" s="53">
        <f t="shared" si="170"/>
        <v>0</v>
      </c>
      <c r="H5511" s="48" t="e">
        <f t="shared" si="171"/>
        <v>#DIV/0!</v>
      </c>
      <c r="K5511" s="5"/>
    </row>
    <row r="5512" spans="3:11" x14ac:dyDescent="0.45">
      <c r="C5512" s="28"/>
      <c r="D5512" s="2"/>
      <c r="E5512" s="5"/>
      <c r="F5512" s="5"/>
      <c r="G5512" s="53">
        <f t="shared" si="170"/>
        <v>0</v>
      </c>
      <c r="H5512" s="48" t="e">
        <f t="shared" si="171"/>
        <v>#DIV/0!</v>
      </c>
      <c r="K5512" s="5"/>
    </row>
    <row r="5513" spans="3:11" x14ac:dyDescent="0.45">
      <c r="C5513" s="28"/>
      <c r="D5513" s="2"/>
      <c r="E5513" s="5"/>
      <c r="F5513" s="5"/>
      <c r="G5513" s="53">
        <f t="shared" si="170"/>
        <v>0</v>
      </c>
      <c r="H5513" s="48" t="e">
        <f t="shared" si="171"/>
        <v>#DIV/0!</v>
      </c>
      <c r="K5513" s="5"/>
    </row>
    <row r="5514" spans="3:11" x14ac:dyDescent="0.45">
      <c r="C5514" s="28"/>
      <c r="D5514" s="2"/>
      <c r="E5514" s="5"/>
      <c r="F5514" s="5"/>
      <c r="G5514" s="53">
        <f t="shared" si="170"/>
        <v>0</v>
      </c>
      <c r="H5514" s="48" t="e">
        <f t="shared" si="171"/>
        <v>#DIV/0!</v>
      </c>
      <c r="K5514" s="5"/>
    </row>
    <row r="5515" spans="3:11" x14ac:dyDescent="0.45">
      <c r="C5515" s="28"/>
      <c r="D5515" s="2"/>
      <c r="E5515" s="5"/>
      <c r="F5515" s="5"/>
      <c r="G5515" s="53">
        <f t="shared" si="170"/>
        <v>0</v>
      </c>
      <c r="H5515" s="48" t="e">
        <f t="shared" si="171"/>
        <v>#DIV/0!</v>
      </c>
      <c r="K5515" s="5"/>
    </row>
    <row r="5516" spans="3:11" x14ac:dyDescent="0.45">
      <c r="C5516" s="28"/>
      <c r="D5516" s="2"/>
      <c r="E5516" s="5"/>
      <c r="F5516" s="5"/>
      <c r="G5516" s="53">
        <f t="shared" si="170"/>
        <v>0</v>
      </c>
      <c r="H5516" s="48" t="e">
        <f t="shared" si="171"/>
        <v>#DIV/0!</v>
      </c>
      <c r="K5516" s="5"/>
    </row>
    <row r="5517" spans="3:11" x14ac:dyDescent="0.45">
      <c r="C5517" s="28"/>
      <c r="D5517" s="2"/>
      <c r="E5517" s="5"/>
      <c r="F5517" s="5"/>
      <c r="G5517" s="53">
        <f t="shared" si="170"/>
        <v>0</v>
      </c>
      <c r="H5517" s="48" t="e">
        <f t="shared" si="171"/>
        <v>#DIV/0!</v>
      </c>
      <c r="K5517" s="5"/>
    </row>
    <row r="5518" spans="3:11" x14ac:dyDescent="0.45">
      <c r="C5518" s="28"/>
      <c r="D5518" s="2"/>
      <c r="E5518" s="5"/>
      <c r="F5518" s="5"/>
      <c r="G5518" s="53">
        <f t="shared" si="170"/>
        <v>0</v>
      </c>
      <c r="H5518" s="48" t="e">
        <f t="shared" si="171"/>
        <v>#DIV/0!</v>
      </c>
      <c r="K5518" s="5"/>
    </row>
    <row r="5519" spans="3:11" x14ac:dyDescent="0.45">
      <c r="C5519" s="28"/>
      <c r="D5519" s="2"/>
      <c r="E5519" s="5"/>
      <c r="F5519" s="5"/>
      <c r="G5519" s="53">
        <f t="shared" si="170"/>
        <v>0</v>
      </c>
      <c r="H5519" s="48" t="e">
        <f t="shared" si="171"/>
        <v>#DIV/0!</v>
      </c>
      <c r="K5519" s="5"/>
    </row>
    <row r="5520" spans="3:11" x14ac:dyDescent="0.45">
      <c r="C5520" s="28"/>
      <c r="D5520" s="2"/>
      <c r="E5520" s="5"/>
      <c r="F5520" s="5"/>
      <c r="G5520" s="53">
        <f t="shared" si="170"/>
        <v>0</v>
      </c>
      <c r="H5520" s="48" t="e">
        <f t="shared" si="171"/>
        <v>#DIV/0!</v>
      </c>
      <c r="K5520" s="5"/>
    </row>
    <row r="5521" spans="3:11" x14ac:dyDescent="0.45">
      <c r="C5521" s="28"/>
      <c r="D5521" s="2"/>
      <c r="E5521" s="5"/>
      <c r="F5521" s="5"/>
      <c r="G5521" s="53">
        <f t="shared" si="170"/>
        <v>0</v>
      </c>
      <c r="H5521" s="48" t="e">
        <f t="shared" si="171"/>
        <v>#DIV/0!</v>
      </c>
      <c r="K5521" s="5"/>
    </row>
    <row r="5522" spans="3:11" x14ac:dyDescent="0.45">
      <c r="C5522" s="28"/>
      <c r="D5522" s="2"/>
      <c r="E5522" s="5"/>
      <c r="F5522" s="5"/>
      <c r="G5522" s="53">
        <f t="shared" si="170"/>
        <v>0</v>
      </c>
      <c r="H5522" s="48" t="e">
        <f t="shared" si="171"/>
        <v>#DIV/0!</v>
      </c>
      <c r="K5522" s="5"/>
    </row>
    <row r="5523" spans="3:11" x14ac:dyDescent="0.45">
      <c r="C5523" s="28"/>
      <c r="D5523" s="2"/>
      <c r="E5523" s="5"/>
      <c r="F5523" s="5"/>
      <c r="G5523" s="53">
        <f t="shared" si="170"/>
        <v>0</v>
      </c>
      <c r="H5523" s="48" t="e">
        <f t="shared" si="171"/>
        <v>#DIV/0!</v>
      </c>
      <c r="K5523" s="5"/>
    </row>
    <row r="5524" spans="3:11" x14ac:dyDescent="0.45">
      <c r="C5524" s="28"/>
      <c r="D5524" s="2"/>
      <c r="E5524" s="5"/>
      <c r="F5524" s="5"/>
      <c r="G5524" s="53">
        <f t="shared" si="170"/>
        <v>0</v>
      </c>
      <c r="H5524" s="48" t="e">
        <f t="shared" si="171"/>
        <v>#DIV/0!</v>
      </c>
      <c r="K5524" s="5"/>
    </row>
    <row r="5525" spans="3:11" x14ac:dyDescent="0.45">
      <c r="C5525" s="28"/>
      <c r="D5525" s="2"/>
      <c r="E5525" s="5"/>
      <c r="F5525" s="5"/>
      <c r="G5525" s="53">
        <f t="shared" si="170"/>
        <v>0</v>
      </c>
      <c r="H5525" s="48" t="e">
        <f t="shared" si="171"/>
        <v>#DIV/0!</v>
      </c>
      <c r="K5525" s="5"/>
    </row>
    <row r="5526" spans="3:11" x14ac:dyDescent="0.45">
      <c r="C5526" s="28"/>
      <c r="D5526" s="2"/>
      <c r="E5526" s="5"/>
      <c r="F5526" s="5"/>
      <c r="G5526" s="53">
        <f t="shared" si="170"/>
        <v>0</v>
      </c>
      <c r="H5526" s="48" t="e">
        <f t="shared" si="171"/>
        <v>#DIV/0!</v>
      </c>
      <c r="K5526" s="5"/>
    </row>
    <row r="5527" spans="3:11" x14ac:dyDescent="0.45">
      <c r="C5527" s="28"/>
      <c r="D5527" s="2"/>
      <c r="E5527" s="5"/>
      <c r="F5527" s="5"/>
      <c r="G5527" s="53">
        <f t="shared" si="170"/>
        <v>0</v>
      </c>
      <c r="H5527" s="48" t="e">
        <f t="shared" si="171"/>
        <v>#DIV/0!</v>
      </c>
      <c r="K5527" s="5"/>
    </row>
    <row r="5528" spans="3:11" x14ac:dyDescent="0.45">
      <c r="C5528" s="28"/>
      <c r="D5528" s="2"/>
      <c r="E5528" s="5"/>
      <c r="F5528" s="5"/>
      <c r="G5528" s="53">
        <f t="shared" si="170"/>
        <v>0</v>
      </c>
      <c r="H5528" s="48" t="e">
        <f t="shared" si="171"/>
        <v>#DIV/0!</v>
      </c>
      <c r="K5528" s="5"/>
    </row>
    <row r="5529" spans="3:11" x14ac:dyDescent="0.45">
      <c r="C5529" s="28"/>
      <c r="D5529" s="2"/>
      <c r="E5529" s="5"/>
      <c r="F5529" s="5"/>
      <c r="G5529" s="53">
        <f t="shared" si="170"/>
        <v>0</v>
      </c>
      <c r="H5529" s="48" t="e">
        <f t="shared" si="171"/>
        <v>#DIV/0!</v>
      </c>
      <c r="K5529" s="5"/>
    </row>
    <row r="5530" spans="3:11" x14ac:dyDescent="0.45">
      <c r="C5530" s="28"/>
      <c r="D5530" s="2"/>
      <c r="E5530" s="5"/>
      <c r="F5530" s="5"/>
      <c r="G5530" s="53">
        <f t="shared" si="170"/>
        <v>0</v>
      </c>
      <c r="H5530" s="48" t="e">
        <f t="shared" si="171"/>
        <v>#DIV/0!</v>
      </c>
      <c r="K5530" s="5"/>
    </row>
    <row r="5531" spans="3:11" x14ac:dyDescent="0.45">
      <c r="C5531" s="28"/>
      <c r="D5531" s="2"/>
      <c r="E5531" s="5"/>
      <c r="F5531" s="5"/>
      <c r="G5531" s="53">
        <f t="shared" si="170"/>
        <v>0</v>
      </c>
      <c r="H5531" s="48" t="e">
        <f t="shared" si="171"/>
        <v>#DIV/0!</v>
      </c>
      <c r="K5531" s="5"/>
    </row>
    <row r="5532" spans="3:11" x14ac:dyDescent="0.45">
      <c r="C5532" s="28"/>
      <c r="D5532" s="2"/>
      <c r="E5532" s="5"/>
      <c r="F5532" s="5"/>
      <c r="G5532" s="53">
        <f t="shared" si="170"/>
        <v>0</v>
      </c>
      <c r="H5532" s="48" t="e">
        <f t="shared" si="171"/>
        <v>#DIV/0!</v>
      </c>
      <c r="K5532" s="5"/>
    </row>
    <row r="5533" spans="3:11" x14ac:dyDescent="0.45">
      <c r="C5533" s="28"/>
      <c r="D5533" s="2"/>
      <c r="E5533" s="5"/>
      <c r="F5533" s="5"/>
      <c r="G5533" s="53">
        <f t="shared" si="170"/>
        <v>0</v>
      </c>
      <c r="H5533" s="48" t="e">
        <f t="shared" si="171"/>
        <v>#DIV/0!</v>
      </c>
      <c r="K5533" s="5"/>
    </row>
    <row r="5534" spans="3:11" x14ac:dyDescent="0.45">
      <c r="C5534" s="28"/>
      <c r="D5534" s="2"/>
      <c r="E5534" s="5"/>
      <c r="F5534" s="5"/>
      <c r="G5534" s="53">
        <f t="shared" si="170"/>
        <v>0</v>
      </c>
      <c r="H5534" s="48" t="e">
        <f t="shared" si="171"/>
        <v>#DIV/0!</v>
      </c>
      <c r="K5534" s="5"/>
    </row>
    <row r="5535" spans="3:11" x14ac:dyDescent="0.45">
      <c r="C5535" s="28"/>
      <c r="D5535" s="2"/>
      <c r="E5535" s="5"/>
      <c r="F5535" s="5"/>
      <c r="G5535" s="53">
        <f t="shared" si="170"/>
        <v>0</v>
      </c>
      <c r="H5535" s="48" t="e">
        <f t="shared" si="171"/>
        <v>#DIV/0!</v>
      </c>
      <c r="K5535" s="5"/>
    </row>
    <row r="5536" spans="3:11" x14ac:dyDescent="0.45">
      <c r="C5536" s="28"/>
      <c r="D5536" s="2"/>
      <c r="E5536" s="5"/>
      <c r="F5536" s="5"/>
      <c r="G5536" s="53">
        <f t="shared" si="170"/>
        <v>0</v>
      </c>
      <c r="H5536" s="48" t="e">
        <f t="shared" si="171"/>
        <v>#DIV/0!</v>
      </c>
      <c r="K5536" s="5"/>
    </row>
    <row r="5537" spans="3:11" x14ac:dyDescent="0.45">
      <c r="C5537" s="28"/>
      <c r="D5537" s="2"/>
      <c r="E5537" s="5"/>
      <c r="F5537" s="5"/>
      <c r="G5537" s="53">
        <f t="shared" si="170"/>
        <v>0</v>
      </c>
      <c r="H5537" s="48" t="e">
        <f t="shared" si="171"/>
        <v>#DIV/0!</v>
      </c>
      <c r="K5537" s="5"/>
    </row>
    <row r="5538" spans="3:11" x14ac:dyDescent="0.45">
      <c r="C5538" s="28"/>
      <c r="D5538" s="2"/>
      <c r="E5538" s="5"/>
      <c r="F5538" s="5"/>
      <c r="G5538" s="53">
        <f t="shared" si="170"/>
        <v>0</v>
      </c>
      <c r="H5538" s="48" t="e">
        <f t="shared" si="171"/>
        <v>#DIV/0!</v>
      </c>
      <c r="K5538" s="5"/>
    </row>
    <row r="5539" spans="3:11" x14ac:dyDescent="0.45">
      <c r="C5539" s="28"/>
      <c r="D5539" s="2"/>
      <c r="E5539" s="5"/>
      <c r="F5539" s="5"/>
      <c r="G5539" s="53">
        <f t="shared" si="170"/>
        <v>0</v>
      </c>
      <c r="H5539" s="48" t="e">
        <f t="shared" si="171"/>
        <v>#DIV/0!</v>
      </c>
      <c r="K5539" s="5"/>
    </row>
    <row r="5540" spans="3:11" x14ac:dyDescent="0.45">
      <c r="C5540" s="28"/>
      <c r="D5540" s="2"/>
      <c r="E5540" s="5"/>
      <c r="F5540" s="5"/>
      <c r="G5540" s="53">
        <f t="shared" si="170"/>
        <v>0</v>
      </c>
      <c r="H5540" s="48" t="e">
        <f t="shared" si="171"/>
        <v>#DIV/0!</v>
      </c>
      <c r="K5540" s="5"/>
    </row>
    <row r="5541" spans="3:11" x14ac:dyDescent="0.45">
      <c r="C5541" s="28"/>
      <c r="D5541" s="2"/>
      <c r="E5541" s="5"/>
      <c r="F5541" s="5"/>
      <c r="G5541" s="53">
        <f t="shared" si="170"/>
        <v>0</v>
      </c>
      <c r="H5541" s="48" t="e">
        <f t="shared" si="171"/>
        <v>#DIV/0!</v>
      </c>
      <c r="K5541" s="5"/>
    </row>
    <row r="5542" spans="3:11" x14ac:dyDescent="0.45">
      <c r="C5542" s="28"/>
      <c r="D5542" s="2"/>
      <c r="E5542" s="5"/>
      <c r="F5542" s="5"/>
      <c r="G5542" s="53">
        <f t="shared" si="170"/>
        <v>0</v>
      </c>
      <c r="H5542" s="48" t="e">
        <f t="shared" si="171"/>
        <v>#DIV/0!</v>
      </c>
      <c r="K5542" s="5"/>
    </row>
    <row r="5543" spans="3:11" x14ac:dyDescent="0.45">
      <c r="C5543" s="28"/>
      <c r="D5543" s="2"/>
      <c r="E5543" s="5"/>
      <c r="F5543" s="5"/>
      <c r="G5543" s="53">
        <f t="shared" ref="G5543:G5606" si="172">E5543-F5543</f>
        <v>0</v>
      </c>
      <c r="H5543" s="48" t="e">
        <f t="shared" ref="H5543:H5606" si="173">G5543/E5543</f>
        <v>#DIV/0!</v>
      </c>
      <c r="K5543" s="5"/>
    </row>
    <row r="5544" spans="3:11" x14ac:dyDescent="0.45">
      <c r="C5544" s="28"/>
      <c r="D5544" s="2"/>
      <c r="E5544" s="5"/>
      <c r="F5544" s="5"/>
      <c r="G5544" s="53">
        <f t="shared" si="172"/>
        <v>0</v>
      </c>
      <c r="H5544" s="48" t="e">
        <f t="shared" si="173"/>
        <v>#DIV/0!</v>
      </c>
      <c r="K5544" s="5"/>
    </row>
    <row r="5545" spans="3:11" x14ac:dyDescent="0.45">
      <c r="C5545" s="28"/>
      <c r="D5545" s="2"/>
      <c r="E5545" s="5"/>
      <c r="F5545" s="5"/>
      <c r="G5545" s="53">
        <f t="shared" si="172"/>
        <v>0</v>
      </c>
      <c r="H5545" s="48" t="e">
        <f t="shared" si="173"/>
        <v>#DIV/0!</v>
      </c>
      <c r="K5545" s="5"/>
    </row>
    <row r="5546" spans="3:11" x14ac:dyDescent="0.45">
      <c r="C5546" s="28"/>
      <c r="D5546" s="2"/>
      <c r="E5546" s="5"/>
      <c r="F5546" s="5"/>
      <c r="G5546" s="53">
        <f t="shared" si="172"/>
        <v>0</v>
      </c>
      <c r="H5546" s="48" t="e">
        <f t="shared" si="173"/>
        <v>#DIV/0!</v>
      </c>
      <c r="K5546" s="5"/>
    </row>
    <row r="5547" spans="3:11" x14ac:dyDescent="0.45">
      <c r="C5547" s="28"/>
      <c r="D5547" s="2"/>
      <c r="E5547" s="5"/>
      <c r="F5547" s="5"/>
      <c r="G5547" s="53">
        <f t="shared" si="172"/>
        <v>0</v>
      </c>
      <c r="H5547" s="48" t="e">
        <f t="shared" si="173"/>
        <v>#DIV/0!</v>
      </c>
      <c r="K5547" s="5"/>
    </row>
    <row r="5548" spans="3:11" x14ac:dyDescent="0.45">
      <c r="C5548" s="28"/>
      <c r="D5548" s="2"/>
      <c r="E5548" s="5"/>
      <c r="F5548" s="5"/>
      <c r="G5548" s="53">
        <f t="shared" si="172"/>
        <v>0</v>
      </c>
      <c r="H5548" s="48" t="e">
        <f t="shared" si="173"/>
        <v>#DIV/0!</v>
      </c>
      <c r="K5548" s="5"/>
    </row>
    <row r="5549" spans="3:11" x14ac:dyDescent="0.45">
      <c r="C5549" s="28"/>
      <c r="D5549" s="2"/>
      <c r="E5549" s="5"/>
      <c r="F5549" s="5"/>
      <c r="G5549" s="53">
        <f t="shared" si="172"/>
        <v>0</v>
      </c>
      <c r="H5549" s="48" t="e">
        <f t="shared" si="173"/>
        <v>#DIV/0!</v>
      </c>
      <c r="K5549" s="5"/>
    </row>
    <row r="5550" spans="3:11" x14ac:dyDescent="0.45">
      <c r="C5550" s="28"/>
      <c r="D5550" s="2"/>
      <c r="E5550" s="5"/>
      <c r="F5550" s="5"/>
      <c r="G5550" s="53">
        <f t="shared" si="172"/>
        <v>0</v>
      </c>
      <c r="H5550" s="48" t="e">
        <f t="shared" si="173"/>
        <v>#DIV/0!</v>
      </c>
      <c r="K5550" s="5"/>
    </row>
    <row r="5551" spans="3:11" x14ac:dyDescent="0.45">
      <c r="C5551" s="28"/>
      <c r="D5551" s="2"/>
      <c r="E5551" s="5"/>
      <c r="F5551" s="5"/>
      <c r="G5551" s="53">
        <f t="shared" si="172"/>
        <v>0</v>
      </c>
      <c r="H5551" s="48" t="e">
        <f t="shared" si="173"/>
        <v>#DIV/0!</v>
      </c>
      <c r="K5551" s="5"/>
    </row>
    <row r="5552" spans="3:11" x14ac:dyDescent="0.45">
      <c r="C5552" s="28"/>
      <c r="D5552" s="2"/>
      <c r="E5552" s="5"/>
      <c r="F5552" s="5"/>
      <c r="G5552" s="53">
        <f t="shared" si="172"/>
        <v>0</v>
      </c>
      <c r="H5552" s="48" t="e">
        <f t="shared" si="173"/>
        <v>#DIV/0!</v>
      </c>
      <c r="K5552" s="5"/>
    </row>
    <row r="5553" spans="3:11" x14ac:dyDescent="0.45">
      <c r="C5553" s="28"/>
      <c r="D5553" s="2"/>
      <c r="E5553" s="5"/>
      <c r="F5553" s="5"/>
      <c r="G5553" s="53">
        <f t="shared" si="172"/>
        <v>0</v>
      </c>
      <c r="H5553" s="48" t="e">
        <f t="shared" si="173"/>
        <v>#DIV/0!</v>
      </c>
      <c r="K5553" s="5"/>
    </row>
    <row r="5554" spans="3:11" x14ac:dyDescent="0.45">
      <c r="C5554" s="28"/>
      <c r="D5554" s="2"/>
      <c r="E5554" s="5"/>
      <c r="F5554" s="5"/>
      <c r="G5554" s="53">
        <f t="shared" si="172"/>
        <v>0</v>
      </c>
      <c r="H5554" s="48" t="e">
        <f t="shared" si="173"/>
        <v>#DIV/0!</v>
      </c>
      <c r="K5554" s="5"/>
    </row>
    <row r="5555" spans="3:11" x14ac:dyDescent="0.45">
      <c r="C5555" s="28"/>
      <c r="D5555" s="2"/>
      <c r="E5555" s="5"/>
      <c r="F5555" s="5"/>
      <c r="G5555" s="53">
        <f t="shared" si="172"/>
        <v>0</v>
      </c>
      <c r="H5555" s="48" t="e">
        <f t="shared" si="173"/>
        <v>#DIV/0!</v>
      </c>
      <c r="K5555" s="5"/>
    </row>
    <row r="5556" spans="3:11" x14ac:dyDescent="0.45">
      <c r="C5556" s="28"/>
      <c r="D5556" s="2"/>
      <c r="E5556" s="5"/>
      <c r="F5556" s="5"/>
      <c r="G5556" s="53">
        <f t="shared" si="172"/>
        <v>0</v>
      </c>
      <c r="H5556" s="48" t="e">
        <f t="shared" si="173"/>
        <v>#DIV/0!</v>
      </c>
      <c r="K5556" s="5"/>
    </row>
    <row r="5557" spans="3:11" x14ac:dyDescent="0.45">
      <c r="C5557" s="28"/>
      <c r="D5557" s="2"/>
      <c r="E5557" s="5"/>
      <c r="F5557" s="5"/>
      <c r="G5557" s="53">
        <f t="shared" si="172"/>
        <v>0</v>
      </c>
      <c r="H5557" s="48" t="e">
        <f t="shared" si="173"/>
        <v>#DIV/0!</v>
      </c>
      <c r="K5557" s="5"/>
    </row>
    <row r="5558" spans="3:11" x14ac:dyDescent="0.45">
      <c r="C5558" s="28"/>
      <c r="D5558" s="2"/>
      <c r="E5558" s="5"/>
      <c r="F5558" s="5"/>
      <c r="G5558" s="53">
        <f t="shared" si="172"/>
        <v>0</v>
      </c>
      <c r="H5558" s="48" t="e">
        <f t="shared" si="173"/>
        <v>#DIV/0!</v>
      </c>
      <c r="K5558" s="5"/>
    </row>
    <row r="5559" spans="3:11" x14ac:dyDescent="0.45">
      <c r="C5559" s="28"/>
      <c r="D5559" s="2"/>
      <c r="E5559" s="5"/>
      <c r="F5559" s="5"/>
      <c r="G5559" s="53">
        <f t="shared" si="172"/>
        <v>0</v>
      </c>
      <c r="H5559" s="48" t="e">
        <f t="shared" si="173"/>
        <v>#DIV/0!</v>
      </c>
      <c r="K5559" s="5"/>
    </row>
    <row r="5560" spans="3:11" x14ac:dyDescent="0.45">
      <c r="C5560" s="28"/>
      <c r="D5560" s="2"/>
      <c r="E5560" s="5"/>
      <c r="F5560" s="5"/>
      <c r="G5560" s="53">
        <f t="shared" si="172"/>
        <v>0</v>
      </c>
      <c r="H5560" s="48" t="e">
        <f t="shared" si="173"/>
        <v>#DIV/0!</v>
      </c>
      <c r="K5560" s="5"/>
    </row>
    <row r="5561" spans="3:11" x14ac:dyDescent="0.45">
      <c r="C5561" s="28"/>
      <c r="D5561" s="2"/>
      <c r="E5561" s="5"/>
      <c r="F5561" s="5"/>
      <c r="G5561" s="53">
        <f t="shared" si="172"/>
        <v>0</v>
      </c>
      <c r="H5561" s="48" t="e">
        <f t="shared" si="173"/>
        <v>#DIV/0!</v>
      </c>
      <c r="K5561" s="5"/>
    </row>
    <row r="5562" spans="3:11" x14ac:dyDescent="0.45">
      <c r="C5562" s="28"/>
      <c r="D5562" s="2"/>
      <c r="E5562" s="5"/>
      <c r="F5562" s="5"/>
      <c r="G5562" s="53">
        <f t="shared" si="172"/>
        <v>0</v>
      </c>
      <c r="H5562" s="48" t="e">
        <f t="shared" si="173"/>
        <v>#DIV/0!</v>
      </c>
      <c r="K5562" s="5"/>
    </row>
    <row r="5563" spans="3:11" x14ac:dyDescent="0.45">
      <c r="C5563" s="28"/>
      <c r="D5563" s="2"/>
      <c r="E5563" s="5"/>
      <c r="F5563" s="5"/>
      <c r="G5563" s="53">
        <f t="shared" si="172"/>
        <v>0</v>
      </c>
      <c r="H5563" s="48" t="e">
        <f t="shared" si="173"/>
        <v>#DIV/0!</v>
      </c>
      <c r="K5563" s="5"/>
    </row>
    <row r="5564" spans="3:11" x14ac:dyDescent="0.45">
      <c r="C5564" s="28"/>
      <c r="D5564" s="2"/>
      <c r="E5564" s="5"/>
      <c r="F5564" s="5"/>
      <c r="G5564" s="53">
        <f t="shared" si="172"/>
        <v>0</v>
      </c>
      <c r="H5564" s="48" t="e">
        <f t="shared" si="173"/>
        <v>#DIV/0!</v>
      </c>
      <c r="K5564" s="5"/>
    </row>
    <row r="5565" spans="3:11" x14ac:dyDescent="0.45">
      <c r="C5565" s="28"/>
      <c r="D5565" s="2"/>
      <c r="E5565" s="5"/>
      <c r="F5565" s="5"/>
      <c r="G5565" s="53">
        <f t="shared" si="172"/>
        <v>0</v>
      </c>
      <c r="H5565" s="48" t="e">
        <f t="shared" si="173"/>
        <v>#DIV/0!</v>
      </c>
      <c r="K5565" s="5"/>
    </row>
    <row r="5566" spans="3:11" x14ac:dyDescent="0.45">
      <c r="C5566" s="28"/>
      <c r="D5566" s="2"/>
      <c r="E5566" s="5"/>
      <c r="F5566" s="5"/>
      <c r="G5566" s="53">
        <f t="shared" si="172"/>
        <v>0</v>
      </c>
      <c r="H5566" s="48" t="e">
        <f t="shared" si="173"/>
        <v>#DIV/0!</v>
      </c>
      <c r="K5566" s="5"/>
    </row>
    <row r="5567" spans="3:11" x14ac:dyDescent="0.45">
      <c r="C5567" s="28"/>
      <c r="D5567" s="2"/>
      <c r="E5567" s="5"/>
      <c r="F5567" s="5"/>
      <c r="G5567" s="53">
        <f t="shared" si="172"/>
        <v>0</v>
      </c>
      <c r="H5567" s="48" t="e">
        <f t="shared" si="173"/>
        <v>#DIV/0!</v>
      </c>
      <c r="K5567" s="5"/>
    </row>
    <row r="5568" spans="3:11" x14ac:dyDescent="0.45">
      <c r="C5568" s="28"/>
      <c r="D5568" s="2"/>
      <c r="E5568" s="5"/>
      <c r="F5568" s="5"/>
      <c r="G5568" s="53">
        <f t="shared" si="172"/>
        <v>0</v>
      </c>
      <c r="H5568" s="48" t="e">
        <f t="shared" si="173"/>
        <v>#DIV/0!</v>
      </c>
      <c r="K5568" s="5"/>
    </row>
    <row r="5569" spans="3:11" x14ac:dyDescent="0.45">
      <c r="C5569" s="28"/>
      <c r="D5569" s="2"/>
      <c r="E5569" s="5"/>
      <c r="F5569" s="5"/>
      <c r="G5569" s="53">
        <f t="shared" si="172"/>
        <v>0</v>
      </c>
      <c r="H5569" s="48" t="e">
        <f t="shared" si="173"/>
        <v>#DIV/0!</v>
      </c>
      <c r="K5569" s="5"/>
    </row>
    <row r="5570" spans="3:11" x14ac:dyDescent="0.45">
      <c r="C5570" s="28"/>
      <c r="D5570" s="2"/>
      <c r="E5570" s="5"/>
      <c r="F5570" s="5"/>
      <c r="G5570" s="53">
        <f t="shared" si="172"/>
        <v>0</v>
      </c>
      <c r="H5570" s="48" t="e">
        <f t="shared" si="173"/>
        <v>#DIV/0!</v>
      </c>
      <c r="K5570" s="5"/>
    </row>
    <row r="5571" spans="3:11" x14ac:dyDescent="0.45">
      <c r="C5571" s="28"/>
      <c r="D5571" s="2"/>
      <c r="E5571" s="5"/>
      <c r="F5571" s="5"/>
      <c r="G5571" s="53">
        <f t="shared" si="172"/>
        <v>0</v>
      </c>
      <c r="H5571" s="48" t="e">
        <f t="shared" si="173"/>
        <v>#DIV/0!</v>
      </c>
      <c r="K5571" s="5"/>
    </row>
    <row r="5572" spans="3:11" x14ac:dyDescent="0.45">
      <c r="C5572" s="28"/>
      <c r="D5572" s="2"/>
      <c r="E5572" s="5"/>
      <c r="F5572" s="5"/>
      <c r="G5572" s="53">
        <f t="shared" si="172"/>
        <v>0</v>
      </c>
      <c r="H5572" s="48" t="e">
        <f t="shared" si="173"/>
        <v>#DIV/0!</v>
      </c>
      <c r="K5572" s="5"/>
    </row>
    <row r="5573" spans="3:11" x14ac:dyDescent="0.45">
      <c r="C5573" s="28"/>
      <c r="D5573" s="2"/>
      <c r="E5573" s="5"/>
      <c r="F5573" s="5"/>
      <c r="G5573" s="53">
        <f t="shared" si="172"/>
        <v>0</v>
      </c>
      <c r="H5573" s="48" t="e">
        <f t="shared" si="173"/>
        <v>#DIV/0!</v>
      </c>
      <c r="K5573" s="5"/>
    </row>
    <row r="5574" spans="3:11" x14ac:dyDescent="0.45">
      <c r="C5574" s="28"/>
      <c r="D5574" s="2"/>
      <c r="E5574" s="5"/>
      <c r="F5574" s="5"/>
      <c r="G5574" s="53">
        <f t="shared" si="172"/>
        <v>0</v>
      </c>
      <c r="H5574" s="48" t="e">
        <f t="shared" si="173"/>
        <v>#DIV/0!</v>
      </c>
      <c r="K5574" s="5"/>
    </row>
    <row r="5575" spans="3:11" x14ac:dyDescent="0.45">
      <c r="C5575" s="28"/>
      <c r="D5575" s="2"/>
      <c r="E5575" s="5"/>
      <c r="F5575" s="5"/>
      <c r="G5575" s="53">
        <f t="shared" si="172"/>
        <v>0</v>
      </c>
      <c r="H5575" s="48" t="e">
        <f t="shared" si="173"/>
        <v>#DIV/0!</v>
      </c>
      <c r="K5575" s="5"/>
    </row>
    <row r="5576" spans="3:11" x14ac:dyDescent="0.45">
      <c r="C5576" s="2"/>
      <c r="D5576" s="2"/>
      <c r="E5576" s="5"/>
      <c r="F5576" s="5"/>
      <c r="G5576" s="53">
        <f t="shared" si="172"/>
        <v>0</v>
      </c>
      <c r="H5576" s="48" t="e">
        <f t="shared" si="173"/>
        <v>#DIV/0!</v>
      </c>
      <c r="K5576" s="5"/>
    </row>
    <row r="5577" spans="3:11" x14ac:dyDescent="0.45">
      <c r="C5577" s="2"/>
      <c r="D5577" s="2"/>
      <c r="E5577" s="5"/>
      <c r="F5577" s="5"/>
      <c r="G5577" s="53">
        <f t="shared" si="172"/>
        <v>0</v>
      </c>
      <c r="H5577" s="48" t="e">
        <f t="shared" si="173"/>
        <v>#DIV/0!</v>
      </c>
      <c r="K5577" s="5"/>
    </row>
    <row r="5578" spans="3:11" x14ac:dyDescent="0.45">
      <c r="C5578" s="2"/>
      <c r="D5578" s="2"/>
      <c r="E5578" s="5"/>
      <c r="F5578" s="5"/>
      <c r="G5578" s="53">
        <f t="shared" si="172"/>
        <v>0</v>
      </c>
      <c r="H5578" s="48" t="e">
        <f t="shared" si="173"/>
        <v>#DIV/0!</v>
      </c>
      <c r="K5578" s="5"/>
    </row>
    <row r="5579" spans="3:11" x14ac:dyDescent="0.45">
      <c r="C5579" s="2"/>
      <c r="D5579" s="2"/>
      <c r="E5579" s="5"/>
      <c r="F5579" s="5"/>
      <c r="G5579" s="53">
        <f t="shared" si="172"/>
        <v>0</v>
      </c>
      <c r="H5579" s="48" t="e">
        <f t="shared" si="173"/>
        <v>#DIV/0!</v>
      </c>
      <c r="K5579" s="5"/>
    </row>
    <row r="5580" spans="3:11" x14ac:dyDescent="0.45">
      <c r="C5580" s="2"/>
      <c r="D5580" s="2"/>
      <c r="E5580" s="5"/>
      <c r="F5580" s="5"/>
      <c r="G5580" s="53">
        <f t="shared" si="172"/>
        <v>0</v>
      </c>
      <c r="H5580" s="48" t="e">
        <f t="shared" si="173"/>
        <v>#DIV/0!</v>
      </c>
      <c r="K5580" s="5"/>
    </row>
    <row r="5581" spans="3:11" x14ac:dyDescent="0.45">
      <c r="C5581" s="2"/>
      <c r="D5581" s="2"/>
      <c r="E5581" s="5"/>
      <c r="F5581" s="5"/>
      <c r="G5581" s="53">
        <f t="shared" si="172"/>
        <v>0</v>
      </c>
      <c r="H5581" s="48" t="e">
        <f t="shared" si="173"/>
        <v>#DIV/0!</v>
      </c>
      <c r="K5581" s="5"/>
    </row>
    <row r="5582" spans="3:11" x14ac:dyDescent="0.45">
      <c r="C5582" s="2"/>
      <c r="D5582" s="2"/>
      <c r="E5582" s="5"/>
      <c r="F5582" s="5"/>
      <c r="G5582" s="53">
        <f t="shared" si="172"/>
        <v>0</v>
      </c>
      <c r="H5582" s="48" t="e">
        <f t="shared" si="173"/>
        <v>#DIV/0!</v>
      </c>
      <c r="K5582" s="5"/>
    </row>
    <row r="5583" spans="3:11" x14ac:dyDescent="0.45">
      <c r="C5583" s="2"/>
      <c r="D5583" s="2"/>
      <c r="E5583" s="5"/>
      <c r="F5583" s="5"/>
      <c r="G5583" s="53">
        <f t="shared" si="172"/>
        <v>0</v>
      </c>
      <c r="H5583" s="48" t="e">
        <f t="shared" si="173"/>
        <v>#DIV/0!</v>
      </c>
      <c r="K5583" s="5"/>
    </row>
    <row r="5584" spans="3:11" x14ac:dyDescent="0.45">
      <c r="C5584" s="2"/>
      <c r="D5584" s="2"/>
      <c r="E5584" s="5"/>
      <c r="F5584" s="5"/>
      <c r="G5584" s="53">
        <f t="shared" si="172"/>
        <v>0</v>
      </c>
      <c r="H5584" s="48" t="e">
        <f t="shared" si="173"/>
        <v>#DIV/0!</v>
      </c>
      <c r="K5584" s="5"/>
    </row>
    <row r="5585" spans="3:11" x14ac:dyDescent="0.45">
      <c r="C5585" s="2"/>
      <c r="D5585" s="2"/>
      <c r="E5585" s="5"/>
      <c r="F5585" s="5"/>
      <c r="G5585" s="53">
        <f t="shared" si="172"/>
        <v>0</v>
      </c>
      <c r="H5585" s="48" t="e">
        <f t="shared" si="173"/>
        <v>#DIV/0!</v>
      </c>
      <c r="K5585" s="5"/>
    </row>
    <row r="5586" spans="3:11" x14ac:dyDescent="0.45">
      <c r="C5586" s="2"/>
      <c r="D5586" s="2"/>
      <c r="E5586" s="5"/>
      <c r="F5586" s="5"/>
      <c r="G5586" s="53">
        <f t="shared" si="172"/>
        <v>0</v>
      </c>
      <c r="H5586" s="48" t="e">
        <f t="shared" si="173"/>
        <v>#DIV/0!</v>
      </c>
      <c r="K5586" s="5"/>
    </row>
    <row r="5587" spans="3:11" x14ac:dyDescent="0.45">
      <c r="C5587" s="2"/>
      <c r="D5587" s="2"/>
      <c r="E5587" s="5"/>
      <c r="F5587" s="5"/>
      <c r="G5587" s="53">
        <f t="shared" si="172"/>
        <v>0</v>
      </c>
      <c r="H5587" s="48" t="e">
        <f t="shared" si="173"/>
        <v>#DIV/0!</v>
      </c>
      <c r="K5587" s="5"/>
    </row>
    <row r="5588" spans="3:11" x14ac:dyDescent="0.45">
      <c r="C5588" s="2"/>
      <c r="D5588" s="2"/>
      <c r="E5588" s="5"/>
      <c r="F5588" s="5"/>
      <c r="G5588" s="53">
        <f t="shared" si="172"/>
        <v>0</v>
      </c>
      <c r="H5588" s="48" t="e">
        <f t="shared" si="173"/>
        <v>#DIV/0!</v>
      </c>
      <c r="K5588" s="5"/>
    </row>
    <row r="5589" spans="3:11" x14ac:dyDescent="0.45">
      <c r="C5589" s="2"/>
      <c r="D5589" s="2"/>
      <c r="E5589" s="5"/>
      <c r="F5589" s="5"/>
      <c r="G5589" s="53">
        <f t="shared" si="172"/>
        <v>0</v>
      </c>
      <c r="H5589" s="48" t="e">
        <f t="shared" si="173"/>
        <v>#DIV/0!</v>
      </c>
      <c r="K5589" s="5"/>
    </row>
    <row r="5590" spans="3:11" x14ac:dyDescent="0.45">
      <c r="C5590" s="2"/>
      <c r="D5590" s="2"/>
      <c r="E5590" s="5"/>
      <c r="F5590" s="5"/>
      <c r="G5590" s="53">
        <f t="shared" si="172"/>
        <v>0</v>
      </c>
      <c r="H5590" s="48" t="e">
        <f t="shared" si="173"/>
        <v>#DIV/0!</v>
      </c>
      <c r="K5590" s="5"/>
    </row>
    <row r="5591" spans="3:11" x14ac:dyDescent="0.45">
      <c r="C5591" s="2"/>
      <c r="D5591" s="2"/>
      <c r="E5591" s="5"/>
      <c r="F5591" s="5"/>
      <c r="G5591" s="53">
        <f t="shared" si="172"/>
        <v>0</v>
      </c>
      <c r="H5591" s="48" t="e">
        <f t="shared" si="173"/>
        <v>#DIV/0!</v>
      </c>
      <c r="K5591" s="5"/>
    </row>
    <row r="5592" spans="3:11" x14ac:dyDescent="0.45">
      <c r="C5592" s="2"/>
      <c r="D5592" s="2"/>
      <c r="E5592" s="5"/>
      <c r="F5592" s="5"/>
      <c r="G5592" s="53">
        <f t="shared" si="172"/>
        <v>0</v>
      </c>
      <c r="H5592" s="48" t="e">
        <f t="shared" si="173"/>
        <v>#DIV/0!</v>
      </c>
      <c r="K5592" s="5"/>
    </row>
    <row r="5593" spans="3:11" x14ac:dyDescent="0.45">
      <c r="C5593" s="2"/>
      <c r="D5593" s="2"/>
      <c r="E5593" s="5"/>
      <c r="F5593" s="5"/>
      <c r="G5593" s="53">
        <f t="shared" si="172"/>
        <v>0</v>
      </c>
      <c r="H5593" s="48" t="e">
        <f t="shared" si="173"/>
        <v>#DIV/0!</v>
      </c>
      <c r="K5593" s="5"/>
    </row>
    <row r="5594" spans="3:11" x14ac:dyDescent="0.45">
      <c r="C5594" s="2"/>
      <c r="D5594" s="2"/>
      <c r="E5594" s="5"/>
      <c r="F5594" s="5"/>
      <c r="G5594" s="53">
        <f t="shared" si="172"/>
        <v>0</v>
      </c>
      <c r="H5594" s="48" t="e">
        <f t="shared" si="173"/>
        <v>#DIV/0!</v>
      </c>
      <c r="K5594" s="5"/>
    </row>
    <row r="5595" spans="3:11" x14ac:dyDescent="0.45">
      <c r="C5595" s="2"/>
      <c r="D5595" s="2"/>
      <c r="E5595" s="5"/>
      <c r="F5595" s="5"/>
      <c r="G5595" s="53">
        <f t="shared" si="172"/>
        <v>0</v>
      </c>
      <c r="H5595" s="48" t="e">
        <f t="shared" si="173"/>
        <v>#DIV/0!</v>
      </c>
      <c r="K5595" s="5"/>
    </row>
    <row r="5596" spans="3:11" x14ac:dyDescent="0.45">
      <c r="C5596" s="2"/>
      <c r="D5596" s="2"/>
      <c r="E5596" s="5"/>
      <c r="F5596" s="5"/>
      <c r="G5596" s="53">
        <f t="shared" si="172"/>
        <v>0</v>
      </c>
      <c r="H5596" s="48" t="e">
        <f t="shared" si="173"/>
        <v>#DIV/0!</v>
      </c>
      <c r="K5596" s="5"/>
    </row>
    <row r="5597" spans="3:11" x14ac:dyDescent="0.45">
      <c r="C5597" s="2"/>
      <c r="D5597" s="2"/>
      <c r="E5597" s="5"/>
      <c r="F5597" s="5"/>
      <c r="G5597" s="53">
        <f t="shared" si="172"/>
        <v>0</v>
      </c>
      <c r="H5597" s="48" t="e">
        <f t="shared" si="173"/>
        <v>#DIV/0!</v>
      </c>
      <c r="K5597" s="5"/>
    </row>
    <row r="5598" spans="3:11" x14ac:dyDescent="0.45">
      <c r="C5598" s="2"/>
      <c r="D5598" s="2"/>
      <c r="E5598" s="5"/>
      <c r="F5598" s="5"/>
      <c r="G5598" s="53">
        <f t="shared" si="172"/>
        <v>0</v>
      </c>
      <c r="H5598" s="48" t="e">
        <f t="shared" si="173"/>
        <v>#DIV/0!</v>
      </c>
      <c r="K5598" s="5"/>
    </row>
    <row r="5599" spans="3:11" x14ac:dyDescent="0.45">
      <c r="C5599" s="2"/>
      <c r="D5599" s="2"/>
      <c r="E5599" s="5"/>
      <c r="F5599" s="5"/>
      <c r="G5599" s="53">
        <f t="shared" si="172"/>
        <v>0</v>
      </c>
      <c r="H5599" s="48" t="e">
        <f t="shared" si="173"/>
        <v>#DIV/0!</v>
      </c>
      <c r="K5599" s="5"/>
    </row>
    <row r="5600" spans="3:11" x14ac:dyDescent="0.45">
      <c r="C5600" s="2"/>
      <c r="D5600" s="2"/>
      <c r="E5600" s="5"/>
      <c r="F5600" s="5"/>
      <c r="G5600" s="53">
        <f t="shared" si="172"/>
        <v>0</v>
      </c>
      <c r="H5600" s="48" t="e">
        <f t="shared" si="173"/>
        <v>#DIV/0!</v>
      </c>
      <c r="K5600" s="5"/>
    </row>
    <row r="5601" spans="3:11" x14ac:dyDescent="0.45">
      <c r="C5601" s="2"/>
      <c r="D5601" s="2"/>
      <c r="E5601" s="5"/>
      <c r="F5601" s="5"/>
      <c r="G5601" s="53">
        <f t="shared" si="172"/>
        <v>0</v>
      </c>
      <c r="H5601" s="48" t="e">
        <f t="shared" si="173"/>
        <v>#DIV/0!</v>
      </c>
      <c r="K5601" s="5"/>
    </row>
    <row r="5602" spans="3:11" x14ac:dyDescent="0.45">
      <c r="C5602" s="2"/>
      <c r="D5602" s="2"/>
      <c r="E5602" s="5"/>
      <c r="F5602" s="5"/>
      <c r="G5602" s="53">
        <f t="shared" si="172"/>
        <v>0</v>
      </c>
      <c r="H5602" s="48" t="e">
        <f t="shared" si="173"/>
        <v>#DIV/0!</v>
      </c>
      <c r="K5602" s="5"/>
    </row>
    <row r="5603" spans="3:11" x14ac:dyDescent="0.45">
      <c r="C5603" s="2"/>
      <c r="D5603" s="2"/>
      <c r="E5603" s="5"/>
      <c r="F5603" s="5"/>
      <c r="G5603" s="53">
        <f t="shared" si="172"/>
        <v>0</v>
      </c>
      <c r="H5603" s="48" t="e">
        <f t="shared" si="173"/>
        <v>#DIV/0!</v>
      </c>
      <c r="K5603" s="5"/>
    </row>
    <row r="5604" spans="3:11" x14ac:dyDescent="0.45">
      <c r="C5604" s="2"/>
      <c r="D5604" s="2"/>
      <c r="E5604" s="5"/>
      <c r="F5604" s="5"/>
      <c r="G5604" s="53">
        <f t="shared" si="172"/>
        <v>0</v>
      </c>
      <c r="H5604" s="48" t="e">
        <f t="shared" si="173"/>
        <v>#DIV/0!</v>
      </c>
      <c r="K5604" s="5"/>
    </row>
    <row r="5605" spans="3:11" x14ac:dyDescent="0.45">
      <c r="C5605" s="2"/>
      <c r="D5605" s="2"/>
      <c r="E5605" s="5"/>
      <c r="F5605" s="5"/>
      <c r="G5605" s="53">
        <f t="shared" si="172"/>
        <v>0</v>
      </c>
      <c r="H5605" s="48" t="e">
        <f t="shared" si="173"/>
        <v>#DIV/0!</v>
      </c>
      <c r="K5605" s="5"/>
    </row>
    <row r="5606" spans="3:11" x14ac:dyDescent="0.45">
      <c r="C5606" s="2"/>
      <c r="D5606" s="2"/>
      <c r="E5606" s="5"/>
      <c r="F5606" s="5"/>
      <c r="G5606" s="53">
        <f t="shared" si="172"/>
        <v>0</v>
      </c>
      <c r="H5606" s="48" t="e">
        <f t="shared" si="173"/>
        <v>#DIV/0!</v>
      </c>
      <c r="K5606" s="5"/>
    </row>
    <row r="5607" spans="3:11" x14ac:dyDescent="0.45">
      <c r="C5607" s="2"/>
      <c r="D5607" s="2"/>
      <c r="E5607" s="5"/>
      <c r="F5607" s="5"/>
      <c r="G5607" s="53">
        <f t="shared" ref="G5607:G5670" si="174">E5607-F5607</f>
        <v>0</v>
      </c>
      <c r="H5607" s="48" t="e">
        <f t="shared" ref="H5607:H5670" si="175">G5607/E5607</f>
        <v>#DIV/0!</v>
      </c>
      <c r="K5607" s="5"/>
    </row>
    <row r="5608" spans="3:11" x14ac:dyDescent="0.45">
      <c r="C5608" s="2"/>
      <c r="D5608" s="2"/>
      <c r="E5608" s="5"/>
      <c r="F5608" s="5"/>
      <c r="G5608" s="53">
        <f t="shared" si="174"/>
        <v>0</v>
      </c>
      <c r="H5608" s="48" t="e">
        <f t="shared" si="175"/>
        <v>#DIV/0!</v>
      </c>
      <c r="K5608" s="5"/>
    </row>
    <row r="5609" spans="3:11" x14ac:dyDescent="0.45">
      <c r="C5609" s="2"/>
      <c r="D5609" s="2"/>
      <c r="E5609" s="5"/>
      <c r="F5609" s="5"/>
      <c r="G5609" s="53">
        <f t="shared" si="174"/>
        <v>0</v>
      </c>
      <c r="H5609" s="48" t="e">
        <f t="shared" si="175"/>
        <v>#DIV/0!</v>
      </c>
      <c r="K5609" s="5"/>
    </row>
    <row r="5610" spans="3:11" x14ac:dyDescent="0.45">
      <c r="C5610" s="2"/>
      <c r="D5610" s="2"/>
      <c r="E5610" s="5"/>
      <c r="F5610" s="5"/>
      <c r="G5610" s="53">
        <f t="shared" si="174"/>
        <v>0</v>
      </c>
      <c r="H5610" s="48" t="e">
        <f t="shared" si="175"/>
        <v>#DIV/0!</v>
      </c>
      <c r="K5610" s="5"/>
    </row>
    <row r="5611" spans="3:11" x14ac:dyDescent="0.45">
      <c r="C5611" s="2"/>
      <c r="D5611" s="2"/>
      <c r="E5611" s="5"/>
      <c r="F5611" s="5"/>
      <c r="G5611" s="53">
        <f t="shared" si="174"/>
        <v>0</v>
      </c>
      <c r="H5611" s="48" t="e">
        <f t="shared" si="175"/>
        <v>#DIV/0!</v>
      </c>
      <c r="K5611" s="5"/>
    </row>
    <row r="5612" spans="3:11" x14ac:dyDescent="0.45">
      <c r="C5612" s="2"/>
      <c r="D5612" s="2"/>
      <c r="E5612" s="5"/>
      <c r="F5612" s="5"/>
      <c r="G5612" s="53">
        <f t="shared" si="174"/>
        <v>0</v>
      </c>
      <c r="H5612" s="48" t="e">
        <f t="shared" si="175"/>
        <v>#DIV/0!</v>
      </c>
      <c r="K5612" s="5"/>
    </row>
    <row r="5613" spans="3:11" x14ac:dyDescent="0.45">
      <c r="C5613" s="2"/>
      <c r="D5613" s="2"/>
      <c r="E5613" s="5"/>
      <c r="F5613" s="5"/>
      <c r="G5613" s="53">
        <f t="shared" si="174"/>
        <v>0</v>
      </c>
      <c r="H5613" s="48" t="e">
        <f t="shared" si="175"/>
        <v>#DIV/0!</v>
      </c>
      <c r="K5613" s="5"/>
    </row>
    <row r="5614" spans="3:11" x14ac:dyDescent="0.45">
      <c r="C5614" s="2"/>
      <c r="D5614" s="2"/>
      <c r="E5614" s="5"/>
      <c r="F5614" s="5"/>
      <c r="G5614" s="53">
        <f t="shared" si="174"/>
        <v>0</v>
      </c>
      <c r="H5614" s="48" t="e">
        <f t="shared" si="175"/>
        <v>#DIV/0!</v>
      </c>
      <c r="K5614" s="5"/>
    </row>
    <row r="5615" spans="3:11" x14ac:dyDescent="0.45">
      <c r="C5615" s="2"/>
      <c r="D5615" s="2"/>
      <c r="E5615" s="5"/>
      <c r="F5615" s="5"/>
      <c r="G5615" s="53">
        <f t="shared" si="174"/>
        <v>0</v>
      </c>
      <c r="H5615" s="48" t="e">
        <f t="shared" si="175"/>
        <v>#DIV/0!</v>
      </c>
      <c r="K5615" s="5"/>
    </row>
    <row r="5616" spans="3:11" x14ac:dyDescent="0.45">
      <c r="C5616" s="2"/>
      <c r="D5616" s="2"/>
      <c r="E5616" s="5"/>
      <c r="F5616" s="5"/>
      <c r="G5616" s="53">
        <f t="shared" si="174"/>
        <v>0</v>
      </c>
      <c r="H5616" s="48" t="e">
        <f t="shared" si="175"/>
        <v>#DIV/0!</v>
      </c>
      <c r="K5616" s="5"/>
    </row>
    <row r="5617" spans="3:11" x14ac:dyDescent="0.45">
      <c r="C5617" s="2"/>
      <c r="D5617" s="2"/>
      <c r="E5617" s="5"/>
      <c r="F5617" s="5"/>
      <c r="G5617" s="53">
        <f t="shared" si="174"/>
        <v>0</v>
      </c>
      <c r="H5617" s="48" t="e">
        <f t="shared" si="175"/>
        <v>#DIV/0!</v>
      </c>
      <c r="K5617" s="5"/>
    </row>
    <row r="5618" spans="3:11" x14ac:dyDescent="0.45">
      <c r="C5618" s="2"/>
      <c r="D5618" s="2"/>
      <c r="E5618" s="5"/>
      <c r="F5618" s="5"/>
      <c r="G5618" s="53">
        <f t="shared" si="174"/>
        <v>0</v>
      </c>
      <c r="H5618" s="48" t="e">
        <f t="shared" si="175"/>
        <v>#DIV/0!</v>
      </c>
      <c r="K5618" s="5"/>
    </row>
    <row r="5619" spans="3:11" x14ac:dyDescent="0.45">
      <c r="C5619" s="2"/>
      <c r="D5619" s="2"/>
      <c r="E5619" s="5"/>
      <c r="F5619" s="5"/>
      <c r="G5619" s="53">
        <f t="shared" si="174"/>
        <v>0</v>
      </c>
      <c r="H5619" s="48" t="e">
        <f t="shared" si="175"/>
        <v>#DIV/0!</v>
      </c>
      <c r="K5619" s="5"/>
    </row>
    <row r="5620" spans="3:11" x14ac:dyDescent="0.45">
      <c r="C5620" s="2"/>
      <c r="D5620" s="2"/>
      <c r="E5620" s="5"/>
      <c r="F5620" s="5"/>
      <c r="G5620" s="53">
        <f t="shared" si="174"/>
        <v>0</v>
      </c>
      <c r="H5620" s="48" t="e">
        <f t="shared" si="175"/>
        <v>#DIV/0!</v>
      </c>
      <c r="K5620" s="5"/>
    </row>
    <row r="5621" spans="3:11" x14ac:dyDescent="0.45">
      <c r="C5621" s="2"/>
      <c r="D5621" s="2"/>
      <c r="E5621" s="5"/>
      <c r="F5621" s="5"/>
      <c r="G5621" s="53">
        <f t="shared" si="174"/>
        <v>0</v>
      </c>
      <c r="H5621" s="48" t="e">
        <f t="shared" si="175"/>
        <v>#DIV/0!</v>
      </c>
      <c r="K5621" s="5"/>
    </row>
    <row r="5622" spans="3:11" x14ac:dyDescent="0.45">
      <c r="C5622" s="2"/>
      <c r="D5622" s="2"/>
      <c r="E5622" s="5"/>
      <c r="F5622" s="5"/>
      <c r="G5622" s="53">
        <f t="shared" si="174"/>
        <v>0</v>
      </c>
      <c r="H5622" s="48" t="e">
        <f t="shared" si="175"/>
        <v>#DIV/0!</v>
      </c>
      <c r="K5622" s="5"/>
    </row>
    <row r="5623" spans="3:11" x14ac:dyDescent="0.45">
      <c r="C5623" s="2"/>
      <c r="D5623" s="2"/>
      <c r="E5623" s="5"/>
      <c r="F5623" s="5"/>
      <c r="G5623" s="53">
        <f t="shared" si="174"/>
        <v>0</v>
      </c>
      <c r="H5623" s="48" t="e">
        <f t="shared" si="175"/>
        <v>#DIV/0!</v>
      </c>
      <c r="K5623" s="5"/>
    </row>
    <row r="5624" spans="3:11" x14ac:dyDescent="0.45">
      <c r="C5624" s="2"/>
      <c r="D5624" s="2"/>
      <c r="E5624" s="5"/>
      <c r="F5624" s="5"/>
      <c r="G5624" s="53">
        <f t="shared" si="174"/>
        <v>0</v>
      </c>
      <c r="H5624" s="48" t="e">
        <f t="shared" si="175"/>
        <v>#DIV/0!</v>
      </c>
      <c r="K5624" s="5"/>
    </row>
    <row r="5625" spans="3:11" x14ac:dyDescent="0.45">
      <c r="C5625" s="2"/>
      <c r="D5625" s="2"/>
      <c r="E5625" s="5"/>
      <c r="F5625" s="5"/>
      <c r="G5625" s="53">
        <f t="shared" si="174"/>
        <v>0</v>
      </c>
      <c r="H5625" s="48" t="e">
        <f t="shared" si="175"/>
        <v>#DIV/0!</v>
      </c>
      <c r="K5625" s="5"/>
    </row>
    <row r="5626" spans="3:11" x14ac:dyDescent="0.45">
      <c r="C5626" s="2"/>
      <c r="D5626" s="2"/>
      <c r="E5626" s="5"/>
      <c r="F5626" s="5"/>
      <c r="G5626" s="53">
        <f t="shared" si="174"/>
        <v>0</v>
      </c>
      <c r="H5626" s="48" t="e">
        <f t="shared" si="175"/>
        <v>#DIV/0!</v>
      </c>
      <c r="K5626" s="5"/>
    </row>
    <row r="5627" spans="3:11" x14ac:dyDescent="0.45">
      <c r="C5627" s="2"/>
      <c r="D5627" s="2"/>
      <c r="E5627" s="5"/>
      <c r="F5627" s="5"/>
      <c r="G5627" s="53">
        <f t="shared" si="174"/>
        <v>0</v>
      </c>
      <c r="H5627" s="48" t="e">
        <f t="shared" si="175"/>
        <v>#DIV/0!</v>
      </c>
      <c r="K5627" s="5"/>
    </row>
    <row r="5628" spans="3:11" x14ac:dyDescent="0.45">
      <c r="C5628" s="2"/>
      <c r="D5628" s="2"/>
      <c r="E5628" s="5"/>
      <c r="F5628" s="5"/>
      <c r="G5628" s="53">
        <f t="shared" si="174"/>
        <v>0</v>
      </c>
      <c r="H5628" s="48" t="e">
        <f t="shared" si="175"/>
        <v>#DIV/0!</v>
      </c>
      <c r="K5628" s="5"/>
    </row>
    <row r="5629" spans="3:11" x14ac:dyDescent="0.45">
      <c r="C5629" s="2"/>
      <c r="D5629" s="2"/>
      <c r="E5629" s="5"/>
      <c r="F5629" s="5"/>
      <c r="G5629" s="53">
        <f t="shared" si="174"/>
        <v>0</v>
      </c>
      <c r="H5629" s="48" t="e">
        <f t="shared" si="175"/>
        <v>#DIV/0!</v>
      </c>
      <c r="K5629" s="5"/>
    </row>
    <row r="5630" spans="3:11" x14ac:dyDescent="0.45">
      <c r="C5630" s="2"/>
      <c r="D5630" s="2"/>
      <c r="E5630" s="5"/>
      <c r="F5630" s="5"/>
      <c r="G5630" s="53">
        <f t="shared" si="174"/>
        <v>0</v>
      </c>
      <c r="H5630" s="48" t="e">
        <f t="shared" si="175"/>
        <v>#DIV/0!</v>
      </c>
      <c r="K5630" s="5"/>
    </row>
    <row r="5631" spans="3:11" x14ac:dyDescent="0.45">
      <c r="C5631" s="2"/>
      <c r="D5631" s="2"/>
      <c r="E5631" s="5"/>
      <c r="F5631" s="5"/>
      <c r="G5631" s="53">
        <f t="shared" si="174"/>
        <v>0</v>
      </c>
      <c r="H5631" s="48" t="e">
        <f t="shared" si="175"/>
        <v>#DIV/0!</v>
      </c>
      <c r="K5631" s="5"/>
    </row>
    <row r="5632" spans="3:11" x14ac:dyDescent="0.45">
      <c r="C5632" s="2"/>
      <c r="D5632" s="2"/>
      <c r="E5632" s="5"/>
      <c r="F5632" s="5"/>
      <c r="G5632" s="53">
        <f t="shared" si="174"/>
        <v>0</v>
      </c>
      <c r="H5632" s="48" t="e">
        <f t="shared" si="175"/>
        <v>#DIV/0!</v>
      </c>
      <c r="K5632" s="5"/>
    </row>
    <row r="5633" spans="3:11" x14ac:dyDescent="0.45">
      <c r="C5633" s="2"/>
      <c r="D5633" s="2"/>
      <c r="E5633" s="5"/>
      <c r="F5633" s="5"/>
      <c r="G5633" s="53">
        <f t="shared" si="174"/>
        <v>0</v>
      </c>
      <c r="H5633" s="48" t="e">
        <f t="shared" si="175"/>
        <v>#DIV/0!</v>
      </c>
      <c r="K5633" s="5"/>
    </row>
    <row r="5634" spans="3:11" x14ac:dyDescent="0.45">
      <c r="C5634" s="2"/>
      <c r="D5634" s="2"/>
      <c r="E5634" s="5"/>
      <c r="F5634" s="5"/>
      <c r="G5634" s="53">
        <f t="shared" si="174"/>
        <v>0</v>
      </c>
      <c r="H5634" s="48" t="e">
        <f t="shared" si="175"/>
        <v>#DIV/0!</v>
      </c>
      <c r="K5634" s="5"/>
    </row>
    <row r="5635" spans="3:11" x14ac:dyDescent="0.45">
      <c r="C5635" s="2"/>
      <c r="D5635" s="2"/>
      <c r="E5635" s="5"/>
      <c r="F5635" s="5"/>
      <c r="G5635" s="53">
        <f t="shared" si="174"/>
        <v>0</v>
      </c>
      <c r="H5635" s="48" t="e">
        <f t="shared" si="175"/>
        <v>#DIV/0!</v>
      </c>
      <c r="K5635" s="5"/>
    </row>
    <row r="5636" spans="3:11" x14ac:dyDescent="0.45">
      <c r="C5636" s="2"/>
      <c r="D5636" s="2"/>
      <c r="E5636" s="5"/>
      <c r="F5636" s="5"/>
      <c r="G5636" s="53">
        <f t="shared" si="174"/>
        <v>0</v>
      </c>
      <c r="H5636" s="48" t="e">
        <f t="shared" si="175"/>
        <v>#DIV/0!</v>
      </c>
      <c r="K5636" s="5"/>
    </row>
    <row r="5637" spans="3:11" x14ac:dyDescent="0.45">
      <c r="C5637" s="2"/>
      <c r="D5637" s="2"/>
      <c r="E5637" s="5"/>
      <c r="F5637" s="5"/>
      <c r="G5637" s="53">
        <f t="shared" si="174"/>
        <v>0</v>
      </c>
      <c r="H5637" s="48" t="e">
        <f t="shared" si="175"/>
        <v>#DIV/0!</v>
      </c>
      <c r="K5637" s="5"/>
    </row>
    <row r="5638" spans="3:11" x14ac:dyDescent="0.45">
      <c r="C5638" s="2"/>
      <c r="D5638" s="2"/>
      <c r="E5638" s="5"/>
      <c r="F5638" s="5"/>
      <c r="G5638" s="53">
        <f t="shared" si="174"/>
        <v>0</v>
      </c>
      <c r="H5638" s="48" t="e">
        <f t="shared" si="175"/>
        <v>#DIV/0!</v>
      </c>
      <c r="K5638" s="5"/>
    </row>
    <row r="5639" spans="3:11" x14ac:dyDescent="0.45">
      <c r="C5639" s="2"/>
      <c r="D5639" s="2"/>
      <c r="E5639" s="5"/>
      <c r="F5639" s="5"/>
      <c r="G5639" s="53">
        <f t="shared" si="174"/>
        <v>0</v>
      </c>
      <c r="H5639" s="48" t="e">
        <f t="shared" si="175"/>
        <v>#DIV/0!</v>
      </c>
      <c r="K5639" s="5"/>
    </row>
    <row r="5640" spans="3:11" x14ac:dyDescent="0.45">
      <c r="C5640" s="2"/>
      <c r="D5640" s="2"/>
      <c r="E5640" s="5"/>
      <c r="F5640" s="5"/>
      <c r="G5640" s="53">
        <f t="shared" si="174"/>
        <v>0</v>
      </c>
      <c r="H5640" s="48" t="e">
        <f t="shared" si="175"/>
        <v>#DIV/0!</v>
      </c>
      <c r="K5640" s="5"/>
    </row>
    <row r="5641" spans="3:11" x14ac:dyDescent="0.45">
      <c r="C5641" s="2"/>
      <c r="D5641" s="2"/>
      <c r="E5641" s="5"/>
      <c r="F5641" s="5"/>
      <c r="G5641" s="53">
        <f t="shared" si="174"/>
        <v>0</v>
      </c>
      <c r="H5641" s="48" t="e">
        <f t="shared" si="175"/>
        <v>#DIV/0!</v>
      </c>
      <c r="K5641" s="5"/>
    </row>
    <row r="5642" spans="3:11" x14ac:dyDescent="0.45">
      <c r="C5642" s="2"/>
      <c r="D5642" s="2"/>
      <c r="E5642" s="5"/>
      <c r="F5642" s="5"/>
      <c r="G5642" s="53">
        <f t="shared" si="174"/>
        <v>0</v>
      </c>
      <c r="H5642" s="48" t="e">
        <f t="shared" si="175"/>
        <v>#DIV/0!</v>
      </c>
      <c r="K5642" s="5"/>
    </row>
    <row r="5643" spans="3:11" x14ac:dyDescent="0.45">
      <c r="C5643" s="2"/>
      <c r="D5643" s="2"/>
      <c r="E5643" s="5"/>
      <c r="F5643" s="5"/>
      <c r="G5643" s="53">
        <f t="shared" si="174"/>
        <v>0</v>
      </c>
      <c r="H5643" s="48" t="e">
        <f t="shared" si="175"/>
        <v>#DIV/0!</v>
      </c>
      <c r="K5643" s="5"/>
    </row>
    <row r="5644" spans="3:11" x14ac:dyDescent="0.45">
      <c r="C5644" s="2"/>
      <c r="D5644" s="2"/>
      <c r="E5644" s="5"/>
      <c r="F5644" s="5"/>
      <c r="G5644" s="53">
        <f t="shared" si="174"/>
        <v>0</v>
      </c>
      <c r="H5644" s="48" t="e">
        <f t="shared" si="175"/>
        <v>#DIV/0!</v>
      </c>
      <c r="K5644" s="5"/>
    </row>
    <row r="5645" spans="3:11" x14ac:dyDescent="0.45">
      <c r="C5645" s="2"/>
      <c r="D5645" s="2"/>
      <c r="E5645" s="5"/>
      <c r="F5645" s="5"/>
      <c r="G5645" s="53">
        <f t="shared" si="174"/>
        <v>0</v>
      </c>
      <c r="H5645" s="48" t="e">
        <f t="shared" si="175"/>
        <v>#DIV/0!</v>
      </c>
      <c r="K5645" s="5"/>
    </row>
    <row r="5646" spans="3:11" x14ac:dyDescent="0.45">
      <c r="C5646" s="2"/>
      <c r="D5646" s="2"/>
      <c r="E5646" s="5"/>
      <c r="F5646" s="5"/>
      <c r="G5646" s="53">
        <f t="shared" si="174"/>
        <v>0</v>
      </c>
      <c r="H5646" s="48" t="e">
        <f t="shared" si="175"/>
        <v>#DIV/0!</v>
      </c>
      <c r="K5646" s="5"/>
    </row>
    <row r="5647" spans="3:11" x14ac:dyDescent="0.45">
      <c r="C5647" s="2"/>
      <c r="D5647" s="2"/>
      <c r="E5647" s="5"/>
      <c r="F5647" s="5"/>
      <c r="G5647" s="53">
        <f t="shared" si="174"/>
        <v>0</v>
      </c>
      <c r="H5647" s="48" t="e">
        <f t="shared" si="175"/>
        <v>#DIV/0!</v>
      </c>
      <c r="K5647" s="5"/>
    </row>
    <row r="5648" spans="3:11" x14ac:dyDescent="0.45">
      <c r="C5648" s="2"/>
      <c r="D5648" s="2"/>
      <c r="E5648" s="5"/>
      <c r="F5648" s="5"/>
      <c r="G5648" s="53">
        <f t="shared" si="174"/>
        <v>0</v>
      </c>
      <c r="H5648" s="48" t="e">
        <f t="shared" si="175"/>
        <v>#DIV/0!</v>
      </c>
      <c r="K5648" s="5"/>
    </row>
    <row r="5649" spans="3:11" x14ac:dyDescent="0.45">
      <c r="C5649" s="2"/>
      <c r="D5649" s="2"/>
      <c r="E5649" s="5"/>
      <c r="F5649" s="5"/>
      <c r="G5649" s="53">
        <f t="shared" si="174"/>
        <v>0</v>
      </c>
      <c r="H5649" s="48" t="e">
        <f t="shared" si="175"/>
        <v>#DIV/0!</v>
      </c>
      <c r="K5649" s="5"/>
    </row>
    <row r="5650" spans="3:11" x14ac:dyDescent="0.45">
      <c r="C5650" s="2"/>
      <c r="D5650" s="2"/>
      <c r="E5650" s="5"/>
      <c r="F5650" s="5"/>
      <c r="G5650" s="53">
        <f t="shared" si="174"/>
        <v>0</v>
      </c>
      <c r="H5650" s="48" t="e">
        <f t="shared" si="175"/>
        <v>#DIV/0!</v>
      </c>
      <c r="K5650" s="5"/>
    </row>
    <row r="5651" spans="3:11" x14ac:dyDescent="0.45">
      <c r="C5651" s="2"/>
      <c r="D5651" s="2"/>
      <c r="E5651" s="5"/>
      <c r="F5651" s="5"/>
      <c r="G5651" s="53">
        <f t="shared" si="174"/>
        <v>0</v>
      </c>
      <c r="H5651" s="48" t="e">
        <f t="shared" si="175"/>
        <v>#DIV/0!</v>
      </c>
      <c r="K5651" s="5"/>
    </row>
    <row r="5652" spans="3:11" x14ac:dyDescent="0.45">
      <c r="C5652" s="2"/>
      <c r="D5652" s="2"/>
      <c r="E5652" s="5"/>
      <c r="F5652" s="5"/>
      <c r="G5652" s="53">
        <f t="shared" si="174"/>
        <v>0</v>
      </c>
      <c r="H5652" s="48" t="e">
        <f t="shared" si="175"/>
        <v>#DIV/0!</v>
      </c>
      <c r="K5652" s="5"/>
    </row>
    <row r="5653" spans="3:11" x14ac:dyDescent="0.45">
      <c r="C5653" s="2"/>
      <c r="D5653" s="2"/>
      <c r="E5653" s="5"/>
      <c r="F5653" s="5"/>
      <c r="G5653" s="53">
        <f t="shared" si="174"/>
        <v>0</v>
      </c>
      <c r="H5653" s="48" t="e">
        <f t="shared" si="175"/>
        <v>#DIV/0!</v>
      </c>
      <c r="K5653" s="5"/>
    </row>
    <row r="5654" spans="3:11" x14ac:dyDescent="0.45">
      <c r="C5654" s="2"/>
      <c r="D5654" s="2"/>
      <c r="E5654" s="5"/>
      <c r="F5654" s="5"/>
      <c r="G5654" s="53">
        <f t="shared" si="174"/>
        <v>0</v>
      </c>
      <c r="H5654" s="48" t="e">
        <f t="shared" si="175"/>
        <v>#DIV/0!</v>
      </c>
      <c r="K5654" s="5"/>
    </row>
    <row r="5655" spans="3:11" x14ac:dyDescent="0.45">
      <c r="C5655" s="2"/>
      <c r="D5655" s="2"/>
      <c r="E5655" s="5"/>
      <c r="F5655" s="5"/>
      <c r="G5655" s="53">
        <f t="shared" si="174"/>
        <v>0</v>
      </c>
      <c r="H5655" s="48" t="e">
        <f t="shared" si="175"/>
        <v>#DIV/0!</v>
      </c>
      <c r="K5655" s="5"/>
    </row>
    <row r="5656" spans="3:11" x14ac:dyDescent="0.45">
      <c r="C5656" s="2"/>
      <c r="D5656" s="2"/>
      <c r="E5656" s="5"/>
      <c r="F5656" s="5"/>
      <c r="G5656" s="53">
        <f t="shared" si="174"/>
        <v>0</v>
      </c>
      <c r="H5656" s="48" t="e">
        <f t="shared" si="175"/>
        <v>#DIV/0!</v>
      </c>
      <c r="K5656" s="5"/>
    </row>
    <row r="5657" spans="3:11" x14ac:dyDescent="0.45">
      <c r="C5657" s="2"/>
      <c r="D5657" s="2"/>
      <c r="E5657" s="5"/>
      <c r="F5657" s="5"/>
      <c r="G5657" s="53">
        <f t="shared" si="174"/>
        <v>0</v>
      </c>
      <c r="H5657" s="48" t="e">
        <f t="shared" si="175"/>
        <v>#DIV/0!</v>
      </c>
      <c r="K5657" s="5"/>
    </row>
    <row r="5658" spans="3:11" x14ac:dyDescent="0.45">
      <c r="C5658" s="2"/>
      <c r="D5658" s="2"/>
      <c r="E5658" s="5"/>
      <c r="F5658" s="5"/>
      <c r="G5658" s="53">
        <f t="shared" si="174"/>
        <v>0</v>
      </c>
      <c r="H5658" s="48" t="e">
        <f t="shared" si="175"/>
        <v>#DIV/0!</v>
      </c>
      <c r="K5658" s="5"/>
    </row>
    <row r="5659" spans="3:11" x14ac:dyDescent="0.45">
      <c r="C5659" s="2"/>
      <c r="D5659" s="2"/>
      <c r="E5659" s="5"/>
      <c r="F5659" s="5"/>
      <c r="G5659" s="53">
        <f t="shared" si="174"/>
        <v>0</v>
      </c>
      <c r="H5659" s="48" t="e">
        <f t="shared" si="175"/>
        <v>#DIV/0!</v>
      </c>
      <c r="K5659" s="5"/>
    </row>
    <row r="5660" spans="3:11" x14ac:dyDescent="0.45">
      <c r="C5660" s="2"/>
      <c r="D5660" s="2"/>
      <c r="E5660" s="5"/>
      <c r="F5660" s="5"/>
      <c r="G5660" s="53">
        <f t="shared" si="174"/>
        <v>0</v>
      </c>
      <c r="H5660" s="48" t="e">
        <f t="shared" si="175"/>
        <v>#DIV/0!</v>
      </c>
      <c r="K5660" s="5"/>
    </row>
    <row r="5661" spans="3:11" x14ac:dyDescent="0.45">
      <c r="C5661" s="2"/>
      <c r="D5661" s="2"/>
      <c r="E5661" s="5"/>
      <c r="F5661" s="5"/>
      <c r="G5661" s="53">
        <f t="shared" si="174"/>
        <v>0</v>
      </c>
      <c r="H5661" s="48" t="e">
        <f t="shared" si="175"/>
        <v>#DIV/0!</v>
      </c>
      <c r="K5661" s="5"/>
    </row>
    <row r="5662" spans="3:11" x14ac:dyDescent="0.45">
      <c r="C5662" s="2"/>
      <c r="D5662" s="2"/>
      <c r="E5662" s="5"/>
      <c r="F5662" s="5"/>
      <c r="G5662" s="53">
        <f t="shared" si="174"/>
        <v>0</v>
      </c>
      <c r="H5662" s="48" t="e">
        <f t="shared" si="175"/>
        <v>#DIV/0!</v>
      </c>
      <c r="K5662" s="5"/>
    </row>
    <row r="5663" spans="3:11" x14ac:dyDescent="0.45">
      <c r="C5663" s="2"/>
      <c r="D5663" s="2"/>
      <c r="E5663" s="5"/>
      <c r="F5663" s="5"/>
      <c r="G5663" s="53">
        <f t="shared" si="174"/>
        <v>0</v>
      </c>
      <c r="H5663" s="48" t="e">
        <f t="shared" si="175"/>
        <v>#DIV/0!</v>
      </c>
      <c r="K5663" s="5"/>
    </row>
    <row r="5664" spans="3:11" x14ac:dyDescent="0.45">
      <c r="C5664" s="2"/>
      <c r="D5664" s="2"/>
      <c r="E5664" s="5"/>
      <c r="F5664" s="5"/>
      <c r="G5664" s="53">
        <f t="shared" si="174"/>
        <v>0</v>
      </c>
      <c r="H5664" s="48" t="e">
        <f t="shared" si="175"/>
        <v>#DIV/0!</v>
      </c>
      <c r="K5664" s="5"/>
    </row>
    <row r="5665" spans="3:11" x14ac:dyDescent="0.45">
      <c r="C5665" s="2"/>
      <c r="D5665" s="2"/>
      <c r="E5665" s="5"/>
      <c r="F5665" s="5"/>
      <c r="G5665" s="53">
        <f t="shared" si="174"/>
        <v>0</v>
      </c>
      <c r="H5665" s="48" t="e">
        <f t="shared" si="175"/>
        <v>#DIV/0!</v>
      </c>
      <c r="K5665" s="5"/>
    </row>
    <row r="5666" spans="3:11" x14ac:dyDescent="0.45">
      <c r="C5666" s="2"/>
      <c r="D5666" s="2"/>
      <c r="E5666" s="5"/>
      <c r="F5666" s="5"/>
      <c r="G5666" s="53">
        <f t="shared" si="174"/>
        <v>0</v>
      </c>
      <c r="H5666" s="48" t="e">
        <f t="shared" si="175"/>
        <v>#DIV/0!</v>
      </c>
      <c r="K5666" s="5"/>
    </row>
    <row r="5667" spans="3:11" x14ac:dyDescent="0.45">
      <c r="C5667" s="2"/>
      <c r="D5667" s="2"/>
      <c r="E5667" s="5"/>
      <c r="F5667" s="5"/>
      <c r="G5667" s="53">
        <f t="shared" si="174"/>
        <v>0</v>
      </c>
      <c r="H5667" s="48" t="e">
        <f t="shared" si="175"/>
        <v>#DIV/0!</v>
      </c>
      <c r="K5667" s="5"/>
    </row>
    <row r="5668" spans="3:11" x14ac:dyDescent="0.45">
      <c r="C5668" s="2"/>
      <c r="D5668" s="2"/>
      <c r="E5668" s="5"/>
      <c r="F5668" s="5"/>
      <c r="G5668" s="53">
        <f t="shared" si="174"/>
        <v>0</v>
      </c>
      <c r="H5668" s="48" t="e">
        <f t="shared" si="175"/>
        <v>#DIV/0!</v>
      </c>
      <c r="K5668" s="5"/>
    </row>
    <row r="5669" spans="3:11" x14ac:dyDescent="0.45">
      <c r="C5669" s="2"/>
      <c r="D5669" s="2"/>
      <c r="E5669" s="5"/>
      <c r="F5669" s="5"/>
      <c r="G5669" s="53">
        <f t="shared" si="174"/>
        <v>0</v>
      </c>
      <c r="H5669" s="48" t="e">
        <f t="shared" si="175"/>
        <v>#DIV/0!</v>
      </c>
      <c r="K5669" s="5"/>
    </row>
    <row r="5670" spans="3:11" x14ac:dyDescent="0.45">
      <c r="C5670" s="2"/>
      <c r="D5670" s="2"/>
      <c r="E5670" s="5"/>
      <c r="F5670" s="5"/>
      <c r="G5670" s="53">
        <f t="shared" si="174"/>
        <v>0</v>
      </c>
      <c r="H5670" s="48" t="e">
        <f t="shared" si="175"/>
        <v>#DIV/0!</v>
      </c>
      <c r="K5670" s="5"/>
    </row>
    <row r="5671" spans="3:11" x14ac:dyDescent="0.45">
      <c r="C5671" s="2"/>
      <c r="D5671" s="2"/>
      <c r="E5671" s="5"/>
      <c r="F5671" s="5"/>
      <c r="G5671" s="53">
        <f t="shared" ref="G5671:G5734" si="176">E5671-F5671</f>
        <v>0</v>
      </c>
      <c r="H5671" s="48" t="e">
        <f t="shared" ref="H5671:H5734" si="177">G5671/E5671</f>
        <v>#DIV/0!</v>
      </c>
      <c r="K5671" s="5"/>
    </row>
    <row r="5672" spans="3:11" x14ac:dyDescent="0.45">
      <c r="C5672" s="2"/>
      <c r="D5672" s="2"/>
      <c r="E5672" s="5"/>
      <c r="F5672" s="5"/>
      <c r="G5672" s="53">
        <f t="shared" si="176"/>
        <v>0</v>
      </c>
      <c r="H5672" s="48" t="e">
        <f t="shared" si="177"/>
        <v>#DIV/0!</v>
      </c>
      <c r="K5672" s="5"/>
    </row>
    <row r="5673" spans="3:11" x14ac:dyDescent="0.45">
      <c r="C5673" s="2"/>
      <c r="D5673" s="2"/>
      <c r="E5673" s="5"/>
      <c r="F5673" s="5"/>
      <c r="G5673" s="53">
        <f t="shared" si="176"/>
        <v>0</v>
      </c>
      <c r="H5673" s="48" t="e">
        <f t="shared" si="177"/>
        <v>#DIV/0!</v>
      </c>
      <c r="K5673" s="5"/>
    </row>
    <row r="5674" spans="3:11" x14ac:dyDescent="0.45">
      <c r="C5674" s="2"/>
      <c r="D5674" s="2"/>
      <c r="E5674" s="5"/>
      <c r="F5674" s="5"/>
      <c r="G5674" s="53">
        <f t="shared" si="176"/>
        <v>0</v>
      </c>
      <c r="H5674" s="48" t="e">
        <f t="shared" si="177"/>
        <v>#DIV/0!</v>
      </c>
      <c r="K5674" s="5"/>
    </row>
    <row r="5675" spans="3:11" x14ac:dyDescent="0.45">
      <c r="C5675" s="2"/>
      <c r="D5675" s="2"/>
      <c r="E5675" s="5"/>
      <c r="F5675" s="5"/>
      <c r="G5675" s="53">
        <f t="shared" si="176"/>
        <v>0</v>
      </c>
      <c r="H5675" s="48" t="e">
        <f t="shared" si="177"/>
        <v>#DIV/0!</v>
      </c>
      <c r="K5675" s="5"/>
    </row>
    <row r="5676" spans="3:11" x14ac:dyDescent="0.45">
      <c r="C5676" s="2"/>
      <c r="D5676" s="2"/>
      <c r="E5676" s="5"/>
      <c r="F5676" s="5"/>
      <c r="G5676" s="53">
        <f t="shared" si="176"/>
        <v>0</v>
      </c>
      <c r="H5676" s="48" t="e">
        <f t="shared" si="177"/>
        <v>#DIV/0!</v>
      </c>
      <c r="K5676" s="5"/>
    </row>
    <row r="5677" spans="3:11" x14ac:dyDescent="0.45">
      <c r="C5677" s="2"/>
      <c r="D5677" s="2"/>
      <c r="E5677" s="5"/>
      <c r="F5677" s="5"/>
      <c r="G5677" s="53">
        <f t="shared" si="176"/>
        <v>0</v>
      </c>
      <c r="H5677" s="48" t="e">
        <f t="shared" si="177"/>
        <v>#DIV/0!</v>
      </c>
      <c r="K5677" s="5"/>
    </row>
    <row r="5678" spans="3:11" x14ac:dyDescent="0.45">
      <c r="C5678" s="2"/>
      <c r="D5678" s="2"/>
      <c r="E5678" s="5"/>
      <c r="F5678" s="5"/>
      <c r="G5678" s="53">
        <f t="shared" si="176"/>
        <v>0</v>
      </c>
      <c r="H5678" s="48" t="e">
        <f t="shared" si="177"/>
        <v>#DIV/0!</v>
      </c>
      <c r="K5678" s="5"/>
    </row>
    <row r="5679" spans="3:11" x14ac:dyDescent="0.45">
      <c r="C5679" s="2"/>
      <c r="D5679" s="2"/>
      <c r="E5679" s="5"/>
      <c r="F5679" s="5"/>
      <c r="G5679" s="53">
        <f t="shared" si="176"/>
        <v>0</v>
      </c>
      <c r="H5679" s="48" t="e">
        <f t="shared" si="177"/>
        <v>#DIV/0!</v>
      </c>
      <c r="K5679" s="5"/>
    </row>
    <row r="5680" spans="3:11" x14ac:dyDescent="0.45">
      <c r="C5680" s="2"/>
      <c r="D5680" s="2"/>
      <c r="E5680" s="5"/>
      <c r="F5680" s="5"/>
      <c r="G5680" s="53">
        <f t="shared" si="176"/>
        <v>0</v>
      </c>
      <c r="H5680" s="48" t="e">
        <f t="shared" si="177"/>
        <v>#DIV/0!</v>
      </c>
      <c r="K5680" s="5"/>
    </row>
    <row r="5681" spans="3:11" x14ac:dyDescent="0.45">
      <c r="C5681" s="2"/>
      <c r="D5681" s="2"/>
      <c r="E5681" s="5"/>
      <c r="F5681" s="5"/>
      <c r="G5681" s="53">
        <f t="shared" si="176"/>
        <v>0</v>
      </c>
      <c r="H5681" s="48" t="e">
        <f t="shared" si="177"/>
        <v>#DIV/0!</v>
      </c>
      <c r="K5681" s="5"/>
    </row>
    <row r="5682" spans="3:11" x14ac:dyDescent="0.45">
      <c r="C5682" s="2"/>
      <c r="D5682" s="2"/>
      <c r="E5682" s="5"/>
      <c r="F5682" s="5"/>
      <c r="G5682" s="53">
        <f t="shared" si="176"/>
        <v>0</v>
      </c>
      <c r="H5682" s="48" t="e">
        <f t="shared" si="177"/>
        <v>#DIV/0!</v>
      </c>
      <c r="K5682" s="5"/>
    </row>
    <row r="5683" spans="3:11" x14ac:dyDescent="0.45">
      <c r="C5683" s="2"/>
      <c r="D5683" s="2"/>
      <c r="E5683" s="5"/>
      <c r="F5683" s="5"/>
      <c r="G5683" s="53">
        <f t="shared" si="176"/>
        <v>0</v>
      </c>
      <c r="H5683" s="48" t="e">
        <f t="shared" si="177"/>
        <v>#DIV/0!</v>
      </c>
      <c r="K5683" s="5"/>
    </row>
    <row r="5684" spans="3:11" x14ac:dyDescent="0.45">
      <c r="C5684" s="2"/>
      <c r="D5684" s="2"/>
      <c r="E5684" s="5"/>
      <c r="F5684" s="5"/>
      <c r="G5684" s="53">
        <f t="shared" si="176"/>
        <v>0</v>
      </c>
      <c r="H5684" s="48" t="e">
        <f t="shared" si="177"/>
        <v>#DIV/0!</v>
      </c>
      <c r="K5684" s="5"/>
    </row>
    <row r="5685" spans="3:11" x14ac:dyDescent="0.45">
      <c r="C5685" s="2"/>
      <c r="D5685" s="2"/>
      <c r="E5685" s="5"/>
      <c r="F5685" s="5"/>
      <c r="G5685" s="53">
        <f t="shared" si="176"/>
        <v>0</v>
      </c>
      <c r="H5685" s="48" t="e">
        <f t="shared" si="177"/>
        <v>#DIV/0!</v>
      </c>
      <c r="K5685" s="5"/>
    </row>
    <row r="5686" spans="3:11" x14ac:dyDescent="0.45">
      <c r="C5686" s="2"/>
      <c r="D5686" s="2"/>
      <c r="E5686" s="5"/>
      <c r="F5686" s="5"/>
      <c r="G5686" s="53">
        <f t="shared" si="176"/>
        <v>0</v>
      </c>
      <c r="H5686" s="48" t="e">
        <f t="shared" si="177"/>
        <v>#DIV/0!</v>
      </c>
      <c r="K5686" s="5"/>
    </row>
    <row r="5687" spans="3:11" x14ac:dyDescent="0.45">
      <c r="C5687" s="2"/>
      <c r="D5687" s="2"/>
      <c r="E5687" s="5"/>
      <c r="F5687" s="5"/>
      <c r="G5687" s="53">
        <f t="shared" si="176"/>
        <v>0</v>
      </c>
      <c r="H5687" s="48" t="e">
        <f t="shared" si="177"/>
        <v>#DIV/0!</v>
      </c>
      <c r="K5687" s="5"/>
    </row>
    <row r="5688" spans="3:11" x14ac:dyDescent="0.45">
      <c r="C5688" s="2"/>
      <c r="D5688" s="2"/>
      <c r="E5688" s="5"/>
      <c r="F5688" s="5"/>
      <c r="G5688" s="53">
        <f t="shared" si="176"/>
        <v>0</v>
      </c>
      <c r="H5688" s="48" t="e">
        <f t="shared" si="177"/>
        <v>#DIV/0!</v>
      </c>
      <c r="K5688" s="5"/>
    </row>
    <row r="5689" spans="3:11" x14ac:dyDescent="0.45">
      <c r="C5689" s="2"/>
      <c r="D5689" s="2"/>
      <c r="E5689" s="5"/>
      <c r="F5689" s="5"/>
      <c r="G5689" s="53">
        <f t="shared" si="176"/>
        <v>0</v>
      </c>
      <c r="H5689" s="48" t="e">
        <f t="shared" si="177"/>
        <v>#DIV/0!</v>
      </c>
      <c r="K5689" s="5"/>
    </row>
    <row r="5690" spans="3:11" x14ac:dyDescent="0.45">
      <c r="C5690" s="2"/>
      <c r="D5690" s="2"/>
      <c r="E5690" s="5"/>
      <c r="F5690" s="5"/>
      <c r="G5690" s="53">
        <f t="shared" si="176"/>
        <v>0</v>
      </c>
      <c r="H5690" s="48" t="e">
        <f t="shared" si="177"/>
        <v>#DIV/0!</v>
      </c>
      <c r="K5690" s="5"/>
    </row>
    <row r="5691" spans="3:11" x14ac:dyDescent="0.45">
      <c r="C5691" s="2"/>
      <c r="D5691" s="2"/>
      <c r="E5691" s="5"/>
      <c r="F5691" s="5"/>
      <c r="G5691" s="53">
        <f t="shared" si="176"/>
        <v>0</v>
      </c>
      <c r="H5691" s="48" t="e">
        <f t="shared" si="177"/>
        <v>#DIV/0!</v>
      </c>
      <c r="K5691" s="5"/>
    </row>
    <row r="5692" spans="3:11" x14ac:dyDescent="0.45">
      <c r="C5692" s="2"/>
      <c r="D5692" s="2"/>
      <c r="E5692" s="5"/>
      <c r="F5692" s="5"/>
      <c r="G5692" s="53">
        <f t="shared" si="176"/>
        <v>0</v>
      </c>
      <c r="H5692" s="48" t="e">
        <f t="shared" si="177"/>
        <v>#DIV/0!</v>
      </c>
      <c r="K5692" s="5"/>
    </row>
    <row r="5693" spans="3:11" x14ac:dyDescent="0.45">
      <c r="C5693" s="2"/>
      <c r="D5693" s="2"/>
      <c r="E5693" s="5"/>
      <c r="F5693" s="5"/>
      <c r="G5693" s="53">
        <f t="shared" si="176"/>
        <v>0</v>
      </c>
      <c r="H5693" s="48" t="e">
        <f t="shared" si="177"/>
        <v>#DIV/0!</v>
      </c>
      <c r="K5693" s="5"/>
    </row>
    <row r="5694" spans="3:11" x14ac:dyDescent="0.45">
      <c r="C5694" s="2"/>
      <c r="D5694" s="2"/>
      <c r="E5694" s="5"/>
      <c r="F5694" s="5"/>
      <c r="G5694" s="53">
        <f t="shared" si="176"/>
        <v>0</v>
      </c>
      <c r="H5694" s="48" t="e">
        <f t="shared" si="177"/>
        <v>#DIV/0!</v>
      </c>
      <c r="K5694" s="5"/>
    </row>
    <row r="5695" spans="3:11" x14ac:dyDescent="0.45">
      <c r="C5695" s="2"/>
      <c r="D5695" s="2"/>
      <c r="E5695" s="5"/>
      <c r="F5695" s="5"/>
      <c r="G5695" s="53">
        <f t="shared" si="176"/>
        <v>0</v>
      </c>
      <c r="H5695" s="48" t="e">
        <f t="shared" si="177"/>
        <v>#DIV/0!</v>
      </c>
      <c r="K5695" s="5"/>
    </row>
    <row r="5696" spans="3:11" x14ac:dyDescent="0.45">
      <c r="C5696" s="2"/>
      <c r="D5696" s="2"/>
      <c r="E5696" s="5"/>
      <c r="F5696" s="5"/>
      <c r="G5696" s="53">
        <f t="shared" si="176"/>
        <v>0</v>
      </c>
      <c r="H5696" s="48" t="e">
        <f t="shared" si="177"/>
        <v>#DIV/0!</v>
      </c>
      <c r="K5696" s="5"/>
    </row>
    <row r="5697" spans="3:11" x14ac:dyDescent="0.45">
      <c r="C5697" s="2"/>
      <c r="D5697" s="2"/>
      <c r="E5697" s="5"/>
      <c r="F5697" s="5"/>
      <c r="G5697" s="53">
        <f t="shared" si="176"/>
        <v>0</v>
      </c>
      <c r="H5697" s="48" t="e">
        <f t="shared" si="177"/>
        <v>#DIV/0!</v>
      </c>
      <c r="K5697" s="5"/>
    </row>
    <row r="5698" spans="3:11" x14ac:dyDescent="0.45">
      <c r="C5698" s="2"/>
      <c r="D5698" s="2"/>
      <c r="E5698" s="5"/>
      <c r="F5698" s="5"/>
      <c r="G5698" s="53">
        <f t="shared" si="176"/>
        <v>0</v>
      </c>
      <c r="H5698" s="48" t="e">
        <f t="shared" si="177"/>
        <v>#DIV/0!</v>
      </c>
      <c r="K5698" s="5"/>
    </row>
    <row r="5699" spans="3:11" x14ac:dyDescent="0.45">
      <c r="C5699" s="2"/>
      <c r="D5699" s="2"/>
      <c r="E5699" s="5"/>
      <c r="F5699" s="5"/>
      <c r="G5699" s="53">
        <f t="shared" si="176"/>
        <v>0</v>
      </c>
      <c r="H5699" s="48" t="e">
        <f t="shared" si="177"/>
        <v>#DIV/0!</v>
      </c>
      <c r="K5699" s="5"/>
    </row>
    <row r="5700" spans="3:11" x14ac:dyDescent="0.45">
      <c r="C5700" s="2"/>
      <c r="D5700" s="2"/>
      <c r="E5700" s="5"/>
      <c r="F5700" s="5"/>
      <c r="G5700" s="53">
        <f t="shared" si="176"/>
        <v>0</v>
      </c>
      <c r="H5700" s="48" t="e">
        <f t="shared" si="177"/>
        <v>#DIV/0!</v>
      </c>
      <c r="K5700" s="5"/>
    </row>
    <row r="5701" spans="3:11" x14ac:dyDescent="0.45">
      <c r="C5701" s="2"/>
      <c r="D5701" s="2"/>
      <c r="E5701" s="5"/>
      <c r="F5701" s="5"/>
      <c r="G5701" s="53">
        <f t="shared" si="176"/>
        <v>0</v>
      </c>
      <c r="H5701" s="48" t="e">
        <f t="shared" si="177"/>
        <v>#DIV/0!</v>
      </c>
      <c r="K5701" s="5"/>
    </row>
    <row r="5702" spans="3:11" x14ac:dyDescent="0.45">
      <c r="C5702" s="2"/>
      <c r="D5702" s="2"/>
      <c r="E5702" s="5"/>
      <c r="F5702" s="5"/>
      <c r="G5702" s="53">
        <f t="shared" si="176"/>
        <v>0</v>
      </c>
      <c r="H5702" s="48" t="e">
        <f t="shared" si="177"/>
        <v>#DIV/0!</v>
      </c>
      <c r="K5702" s="5"/>
    </row>
    <row r="5703" spans="3:11" x14ac:dyDescent="0.45">
      <c r="C5703" s="2"/>
      <c r="D5703" s="2"/>
      <c r="E5703" s="5"/>
      <c r="F5703" s="5"/>
      <c r="G5703" s="53">
        <f t="shared" si="176"/>
        <v>0</v>
      </c>
      <c r="H5703" s="48" t="e">
        <f t="shared" si="177"/>
        <v>#DIV/0!</v>
      </c>
      <c r="K5703" s="5"/>
    </row>
    <row r="5704" spans="3:11" x14ac:dyDescent="0.45">
      <c r="C5704" s="2"/>
      <c r="D5704" s="2"/>
      <c r="E5704" s="5"/>
      <c r="F5704" s="5"/>
      <c r="G5704" s="53">
        <f t="shared" si="176"/>
        <v>0</v>
      </c>
      <c r="H5704" s="48" t="e">
        <f t="shared" si="177"/>
        <v>#DIV/0!</v>
      </c>
      <c r="K5704" s="5"/>
    </row>
    <row r="5705" spans="3:11" x14ac:dyDescent="0.45">
      <c r="C5705" s="2"/>
      <c r="D5705" s="2"/>
      <c r="E5705" s="5"/>
      <c r="F5705" s="5"/>
      <c r="G5705" s="53">
        <f t="shared" si="176"/>
        <v>0</v>
      </c>
      <c r="H5705" s="48" t="e">
        <f t="shared" si="177"/>
        <v>#DIV/0!</v>
      </c>
      <c r="K5705" s="5"/>
    </row>
    <row r="5706" spans="3:11" x14ac:dyDescent="0.45">
      <c r="C5706" s="2"/>
      <c r="D5706" s="2"/>
      <c r="E5706" s="5"/>
      <c r="F5706" s="5"/>
      <c r="G5706" s="53">
        <f t="shared" si="176"/>
        <v>0</v>
      </c>
      <c r="H5706" s="48" t="e">
        <f t="shared" si="177"/>
        <v>#DIV/0!</v>
      </c>
      <c r="K5706" s="5"/>
    </row>
    <row r="5707" spans="3:11" x14ac:dyDescent="0.45">
      <c r="C5707" s="2"/>
      <c r="D5707" s="2"/>
      <c r="E5707" s="5"/>
      <c r="F5707" s="5"/>
      <c r="G5707" s="53">
        <f t="shared" si="176"/>
        <v>0</v>
      </c>
      <c r="H5707" s="48" t="e">
        <f t="shared" si="177"/>
        <v>#DIV/0!</v>
      </c>
      <c r="K5707" s="5"/>
    </row>
    <row r="5708" spans="3:11" x14ac:dyDescent="0.45">
      <c r="C5708" s="2"/>
      <c r="D5708" s="2"/>
      <c r="E5708" s="5"/>
      <c r="F5708" s="5"/>
      <c r="G5708" s="53">
        <f t="shared" si="176"/>
        <v>0</v>
      </c>
      <c r="H5708" s="48" t="e">
        <f t="shared" si="177"/>
        <v>#DIV/0!</v>
      </c>
      <c r="K5708" s="5"/>
    </row>
    <row r="5709" spans="3:11" x14ac:dyDescent="0.45">
      <c r="C5709" s="2"/>
      <c r="D5709" s="2"/>
      <c r="E5709" s="5"/>
      <c r="F5709" s="5"/>
      <c r="G5709" s="53">
        <f t="shared" si="176"/>
        <v>0</v>
      </c>
      <c r="H5709" s="48" t="e">
        <f t="shared" si="177"/>
        <v>#DIV/0!</v>
      </c>
      <c r="K5709" s="5"/>
    </row>
    <row r="5710" spans="3:11" x14ac:dyDescent="0.45">
      <c r="C5710" s="2"/>
      <c r="D5710" s="2"/>
      <c r="E5710" s="5"/>
      <c r="F5710" s="5"/>
      <c r="G5710" s="53">
        <f t="shared" si="176"/>
        <v>0</v>
      </c>
      <c r="H5710" s="48" t="e">
        <f t="shared" si="177"/>
        <v>#DIV/0!</v>
      </c>
      <c r="K5710" s="5"/>
    </row>
    <row r="5711" spans="3:11" x14ac:dyDescent="0.45">
      <c r="C5711" s="2"/>
      <c r="D5711" s="2"/>
      <c r="E5711" s="5"/>
      <c r="F5711" s="5"/>
      <c r="G5711" s="53">
        <f t="shared" si="176"/>
        <v>0</v>
      </c>
      <c r="H5711" s="48" t="e">
        <f t="shared" si="177"/>
        <v>#DIV/0!</v>
      </c>
      <c r="K5711" s="5"/>
    </row>
    <row r="5712" spans="3:11" x14ac:dyDescent="0.45">
      <c r="C5712" s="2"/>
      <c r="D5712" s="2"/>
      <c r="E5712" s="5"/>
      <c r="F5712" s="5"/>
      <c r="G5712" s="53">
        <f t="shared" si="176"/>
        <v>0</v>
      </c>
      <c r="H5712" s="48" t="e">
        <f t="shared" si="177"/>
        <v>#DIV/0!</v>
      </c>
      <c r="K5712" s="5"/>
    </row>
    <row r="5713" spans="3:11" x14ac:dyDescent="0.45">
      <c r="C5713" s="2"/>
      <c r="D5713" s="2"/>
      <c r="E5713" s="5"/>
      <c r="F5713" s="5"/>
      <c r="G5713" s="53">
        <f t="shared" si="176"/>
        <v>0</v>
      </c>
      <c r="H5713" s="48" t="e">
        <f t="shared" si="177"/>
        <v>#DIV/0!</v>
      </c>
      <c r="K5713" s="5"/>
    </row>
    <row r="5714" spans="3:11" x14ac:dyDescent="0.45">
      <c r="C5714" s="2"/>
      <c r="D5714" s="2"/>
      <c r="E5714" s="5"/>
      <c r="F5714" s="5"/>
      <c r="G5714" s="53">
        <f t="shared" si="176"/>
        <v>0</v>
      </c>
      <c r="H5714" s="48" t="e">
        <f t="shared" si="177"/>
        <v>#DIV/0!</v>
      </c>
      <c r="K5714" s="5"/>
    </row>
    <row r="5715" spans="3:11" x14ac:dyDescent="0.45">
      <c r="C5715" s="2"/>
      <c r="D5715" s="2"/>
      <c r="E5715" s="5"/>
      <c r="F5715" s="5"/>
      <c r="G5715" s="53">
        <f t="shared" si="176"/>
        <v>0</v>
      </c>
      <c r="H5715" s="48" t="e">
        <f t="shared" si="177"/>
        <v>#DIV/0!</v>
      </c>
      <c r="K5715" s="5"/>
    </row>
    <row r="5716" spans="3:11" x14ac:dyDescent="0.45">
      <c r="C5716" s="2"/>
      <c r="D5716" s="2"/>
      <c r="E5716" s="5"/>
      <c r="F5716" s="5"/>
      <c r="G5716" s="53">
        <f t="shared" si="176"/>
        <v>0</v>
      </c>
      <c r="H5716" s="48" t="e">
        <f t="shared" si="177"/>
        <v>#DIV/0!</v>
      </c>
      <c r="K5716" s="5"/>
    </row>
    <row r="5717" spans="3:11" x14ac:dyDescent="0.45">
      <c r="C5717" s="2"/>
      <c r="D5717" s="2"/>
      <c r="E5717" s="5"/>
      <c r="F5717" s="5"/>
      <c r="G5717" s="53">
        <f t="shared" si="176"/>
        <v>0</v>
      </c>
      <c r="H5717" s="48" t="e">
        <f t="shared" si="177"/>
        <v>#DIV/0!</v>
      </c>
      <c r="K5717" s="5"/>
    </row>
    <row r="5718" spans="3:11" x14ac:dyDescent="0.45">
      <c r="C5718" s="2"/>
      <c r="D5718" s="2"/>
      <c r="E5718" s="5"/>
      <c r="F5718" s="5"/>
      <c r="G5718" s="53">
        <f t="shared" si="176"/>
        <v>0</v>
      </c>
      <c r="H5718" s="48" t="e">
        <f t="shared" si="177"/>
        <v>#DIV/0!</v>
      </c>
      <c r="K5718" s="5"/>
    </row>
    <row r="5719" spans="3:11" x14ac:dyDescent="0.45">
      <c r="C5719" s="2"/>
      <c r="D5719" s="2"/>
      <c r="E5719" s="5"/>
      <c r="F5719" s="5"/>
      <c r="G5719" s="53">
        <f t="shared" si="176"/>
        <v>0</v>
      </c>
      <c r="H5719" s="48" t="e">
        <f t="shared" si="177"/>
        <v>#DIV/0!</v>
      </c>
      <c r="K5719" s="5"/>
    </row>
    <row r="5720" spans="3:11" x14ac:dyDescent="0.45">
      <c r="C5720" s="2"/>
      <c r="D5720" s="2"/>
      <c r="E5720" s="5"/>
      <c r="F5720" s="5"/>
      <c r="G5720" s="53">
        <f t="shared" si="176"/>
        <v>0</v>
      </c>
      <c r="H5720" s="48" t="e">
        <f t="shared" si="177"/>
        <v>#DIV/0!</v>
      </c>
      <c r="K5720" s="5"/>
    </row>
    <row r="5721" spans="3:11" x14ac:dyDescent="0.45">
      <c r="C5721" s="2"/>
      <c r="D5721" s="2"/>
      <c r="E5721" s="5"/>
      <c r="F5721" s="5"/>
      <c r="G5721" s="53">
        <f t="shared" si="176"/>
        <v>0</v>
      </c>
      <c r="H5721" s="48" t="e">
        <f t="shared" si="177"/>
        <v>#DIV/0!</v>
      </c>
      <c r="K5721" s="5"/>
    </row>
    <row r="5722" spans="3:11" x14ac:dyDescent="0.45">
      <c r="C5722" s="2"/>
      <c r="D5722" s="2"/>
      <c r="E5722" s="5"/>
      <c r="F5722" s="5"/>
      <c r="G5722" s="53">
        <f t="shared" si="176"/>
        <v>0</v>
      </c>
      <c r="H5722" s="48" t="e">
        <f t="shared" si="177"/>
        <v>#DIV/0!</v>
      </c>
      <c r="K5722" s="5"/>
    </row>
    <row r="5723" spans="3:11" x14ac:dyDescent="0.45">
      <c r="C5723" s="2"/>
      <c r="D5723" s="2"/>
      <c r="E5723" s="5"/>
      <c r="F5723" s="5"/>
      <c r="G5723" s="53">
        <f t="shared" si="176"/>
        <v>0</v>
      </c>
      <c r="H5723" s="48" t="e">
        <f t="shared" si="177"/>
        <v>#DIV/0!</v>
      </c>
      <c r="K5723" s="5"/>
    </row>
    <row r="5724" spans="3:11" x14ac:dyDescent="0.45">
      <c r="C5724" s="2"/>
      <c r="D5724" s="2"/>
      <c r="E5724" s="5"/>
      <c r="F5724" s="5"/>
      <c r="G5724" s="53">
        <f t="shared" si="176"/>
        <v>0</v>
      </c>
      <c r="H5724" s="48" t="e">
        <f t="shared" si="177"/>
        <v>#DIV/0!</v>
      </c>
      <c r="K5724" s="5"/>
    </row>
    <row r="5725" spans="3:11" x14ac:dyDescent="0.45">
      <c r="C5725" s="2"/>
      <c r="D5725" s="2"/>
      <c r="E5725" s="5"/>
      <c r="F5725" s="5"/>
      <c r="G5725" s="53">
        <f t="shared" si="176"/>
        <v>0</v>
      </c>
      <c r="H5725" s="48" t="e">
        <f t="shared" si="177"/>
        <v>#DIV/0!</v>
      </c>
      <c r="K5725" s="5"/>
    </row>
    <row r="5726" spans="3:11" x14ac:dyDescent="0.45">
      <c r="C5726" s="2"/>
      <c r="D5726" s="2"/>
      <c r="E5726" s="5"/>
      <c r="F5726" s="5"/>
      <c r="G5726" s="53">
        <f t="shared" si="176"/>
        <v>0</v>
      </c>
      <c r="H5726" s="48" t="e">
        <f t="shared" si="177"/>
        <v>#DIV/0!</v>
      </c>
      <c r="K5726" s="5"/>
    </row>
    <row r="5727" spans="3:11" x14ac:dyDescent="0.45">
      <c r="C5727" s="2"/>
      <c r="D5727" s="2"/>
      <c r="E5727" s="5"/>
      <c r="F5727" s="5"/>
      <c r="G5727" s="53">
        <f t="shared" si="176"/>
        <v>0</v>
      </c>
      <c r="H5727" s="48" t="e">
        <f t="shared" si="177"/>
        <v>#DIV/0!</v>
      </c>
      <c r="K5727" s="5"/>
    </row>
    <row r="5728" spans="3:11" x14ac:dyDescent="0.45">
      <c r="C5728" s="2"/>
      <c r="D5728" s="2"/>
      <c r="E5728" s="5"/>
      <c r="F5728" s="5"/>
      <c r="G5728" s="53">
        <f t="shared" si="176"/>
        <v>0</v>
      </c>
      <c r="H5728" s="48" t="e">
        <f t="shared" si="177"/>
        <v>#DIV/0!</v>
      </c>
      <c r="K5728" s="5"/>
    </row>
    <row r="5729" spans="3:11" x14ac:dyDescent="0.45">
      <c r="C5729" s="2"/>
      <c r="D5729" s="2"/>
      <c r="E5729" s="5"/>
      <c r="F5729" s="5"/>
      <c r="G5729" s="53">
        <f t="shared" si="176"/>
        <v>0</v>
      </c>
      <c r="H5729" s="48" t="e">
        <f t="shared" si="177"/>
        <v>#DIV/0!</v>
      </c>
      <c r="K5729" s="5"/>
    </row>
    <row r="5730" spans="3:11" x14ac:dyDescent="0.45">
      <c r="C5730" s="2"/>
      <c r="D5730" s="2"/>
      <c r="E5730" s="5"/>
      <c r="F5730" s="5"/>
      <c r="G5730" s="53">
        <f t="shared" si="176"/>
        <v>0</v>
      </c>
      <c r="H5730" s="48" t="e">
        <f t="shared" si="177"/>
        <v>#DIV/0!</v>
      </c>
      <c r="K5730" s="5"/>
    </row>
    <row r="5731" spans="3:11" x14ac:dyDescent="0.45">
      <c r="C5731" s="2"/>
      <c r="D5731" s="2"/>
      <c r="E5731" s="5"/>
      <c r="F5731" s="5"/>
      <c r="G5731" s="53">
        <f t="shared" si="176"/>
        <v>0</v>
      </c>
      <c r="H5731" s="48" t="e">
        <f t="shared" si="177"/>
        <v>#DIV/0!</v>
      </c>
      <c r="K5731" s="5"/>
    </row>
    <row r="5732" spans="3:11" x14ac:dyDescent="0.45">
      <c r="C5732" s="2"/>
      <c r="D5732" s="2"/>
      <c r="E5732" s="5"/>
      <c r="F5732" s="5"/>
      <c r="G5732" s="53">
        <f t="shared" si="176"/>
        <v>0</v>
      </c>
      <c r="H5732" s="48" t="e">
        <f t="shared" si="177"/>
        <v>#DIV/0!</v>
      </c>
      <c r="K5732" s="5"/>
    </row>
    <row r="5733" spans="3:11" x14ac:dyDescent="0.45">
      <c r="C5733" s="2"/>
      <c r="D5733" s="2"/>
      <c r="E5733" s="5"/>
      <c r="F5733" s="5"/>
      <c r="G5733" s="53">
        <f t="shared" si="176"/>
        <v>0</v>
      </c>
      <c r="H5733" s="48" t="e">
        <f t="shared" si="177"/>
        <v>#DIV/0!</v>
      </c>
      <c r="K5733" s="5"/>
    </row>
    <row r="5734" spans="3:11" x14ac:dyDescent="0.45">
      <c r="C5734" s="2"/>
      <c r="D5734" s="2"/>
      <c r="E5734" s="5"/>
      <c r="F5734" s="5"/>
      <c r="G5734" s="53">
        <f t="shared" si="176"/>
        <v>0</v>
      </c>
      <c r="H5734" s="48" t="e">
        <f t="shared" si="177"/>
        <v>#DIV/0!</v>
      </c>
      <c r="K5734" s="5"/>
    </row>
    <row r="5735" spans="3:11" x14ac:dyDescent="0.45">
      <c r="C5735" s="2"/>
      <c r="D5735" s="2"/>
      <c r="E5735" s="5"/>
      <c r="F5735" s="5"/>
      <c r="G5735" s="53">
        <f t="shared" ref="G5735:G5798" si="178">E5735-F5735</f>
        <v>0</v>
      </c>
      <c r="H5735" s="48" t="e">
        <f t="shared" ref="H5735:H5798" si="179">G5735/E5735</f>
        <v>#DIV/0!</v>
      </c>
      <c r="K5735" s="5"/>
    </row>
    <row r="5736" spans="3:11" x14ac:dyDescent="0.45">
      <c r="C5736" s="2"/>
      <c r="D5736" s="2"/>
      <c r="E5736" s="5"/>
      <c r="F5736" s="5"/>
      <c r="G5736" s="53">
        <f t="shared" si="178"/>
        <v>0</v>
      </c>
      <c r="H5736" s="48" t="e">
        <f t="shared" si="179"/>
        <v>#DIV/0!</v>
      </c>
      <c r="K5736" s="5"/>
    </row>
    <row r="5737" spans="3:11" x14ac:dyDescent="0.45">
      <c r="C5737" s="2"/>
      <c r="D5737" s="2"/>
      <c r="E5737" s="5"/>
      <c r="F5737" s="5"/>
      <c r="G5737" s="53">
        <f t="shared" si="178"/>
        <v>0</v>
      </c>
      <c r="H5737" s="48" t="e">
        <f t="shared" si="179"/>
        <v>#DIV/0!</v>
      </c>
      <c r="K5737" s="5"/>
    </row>
    <row r="5738" spans="3:11" x14ac:dyDescent="0.45">
      <c r="C5738" s="2"/>
      <c r="D5738" s="2"/>
      <c r="E5738" s="5"/>
      <c r="F5738" s="5"/>
      <c r="G5738" s="53">
        <f t="shared" si="178"/>
        <v>0</v>
      </c>
      <c r="H5738" s="48" t="e">
        <f t="shared" si="179"/>
        <v>#DIV/0!</v>
      </c>
      <c r="K5738" s="5"/>
    </row>
    <row r="5739" spans="3:11" x14ac:dyDescent="0.45">
      <c r="C5739" s="2"/>
      <c r="D5739" s="2"/>
      <c r="E5739" s="5"/>
      <c r="F5739" s="5"/>
      <c r="G5739" s="53">
        <f t="shared" si="178"/>
        <v>0</v>
      </c>
      <c r="H5739" s="48" t="e">
        <f t="shared" si="179"/>
        <v>#DIV/0!</v>
      </c>
      <c r="K5739" s="5"/>
    </row>
    <row r="5740" spans="3:11" x14ac:dyDescent="0.45">
      <c r="C5740" s="2"/>
      <c r="D5740" s="2"/>
      <c r="E5740" s="5"/>
      <c r="F5740" s="5"/>
      <c r="G5740" s="53">
        <f t="shared" si="178"/>
        <v>0</v>
      </c>
      <c r="H5740" s="48" t="e">
        <f t="shared" si="179"/>
        <v>#DIV/0!</v>
      </c>
      <c r="K5740" s="5"/>
    </row>
    <row r="5741" spans="3:11" x14ac:dyDescent="0.45">
      <c r="C5741" s="2"/>
      <c r="D5741" s="2"/>
      <c r="E5741" s="5"/>
      <c r="F5741" s="5"/>
      <c r="G5741" s="53">
        <f t="shared" si="178"/>
        <v>0</v>
      </c>
      <c r="H5741" s="48" t="e">
        <f t="shared" si="179"/>
        <v>#DIV/0!</v>
      </c>
      <c r="K5741" s="5"/>
    </row>
    <row r="5742" spans="3:11" x14ac:dyDescent="0.45">
      <c r="C5742" s="2"/>
      <c r="D5742" s="2"/>
      <c r="E5742" s="5"/>
      <c r="F5742" s="5"/>
      <c r="G5742" s="53">
        <f t="shared" si="178"/>
        <v>0</v>
      </c>
      <c r="H5742" s="48" t="e">
        <f t="shared" si="179"/>
        <v>#DIV/0!</v>
      </c>
      <c r="K5742" s="5"/>
    </row>
    <row r="5743" spans="3:11" x14ac:dyDescent="0.45">
      <c r="C5743" s="2"/>
      <c r="D5743" s="2"/>
      <c r="E5743" s="5"/>
      <c r="F5743" s="5"/>
      <c r="G5743" s="53">
        <f t="shared" si="178"/>
        <v>0</v>
      </c>
      <c r="H5743" s="48" t="e">
        <f t="shared" si="179"/>
        <v>#DIV/0!</v>
      </c>
      <c r="K5743" s="5"/>
    </row>
    <row r="5744" spans="3:11" x14ac:dyDescent="0.45">
      <c r="C5744" s="2"/>
      <c r="D5744" s="2"/>
      <c r="E5744" s="5"/>
      <c r="F5744" s="5"/>
      <c r="G5744" s="53">
        <f t="shared" si="178"/>
        <v>0</v>
      </c>
      <c r="H5744" s="48" t="e">
        <f t="shared" si="179"/>
        <v>#DIV/0!</v>
      </c>
      <c r="K5744" s="5"/>
    </row>
    <row r="5745" spans="3:11" x14ac:dyDescent="0.45">
      <c r="C5745" s="2"/>
      <c r="D5745" s="2"/>
      <c r="E5745" s="5"/>
      <c r="F5745" s="5"/>
      <c r="G5745" s="53">
        <f t="shared" si="178"/>
        <v>0</v>
      </c>
      <c r="H5745" s="48" t="e">
        <f t="shared" si="179"/>
        <v>#DIV/0!</v>
      </c>
      <c r="K5745" s="5"/>
    </row>
    <row r="5746" spans="3:11" x14ac:dyDescent="0.45">
      <c r="C5746" s="2"/>
      <c r="D5746" s="2"/>
      <c r="E5746" s="5"/>
      <c r="F5746" s="5"/>
      <c r="G5746" s="53">
        <f t="shared" si="178"/>
        <v>0</v>
      </c>
      <c r="H5746" s="48" t="e">
        <f t="shared" si="179"/>
        <v>#DIV/0!</v>
      </c>
      <c r="K5746" s="5"/>
    </row>
    <row r="5747" spans="3:11" x14ac:dyDescent="0.45">
      <c r="C5747" s="2"/>
      <c r="D5747" s="2"/>
      <c r="E5747" s="5"/>
      <c r="F5747" s="5"/>
      <c r="G5747" s="53">
        <f t="shared" si="178"/>
        <v>0</v>
      </c>
      <c r="H5747" s="48" t="e">
        <f t="shared" si="179"/>
        <v>#DIV/0!</v>
      </c>
      <c r="K5747" s="5"/>
    </row>
    <row r="5748" spans="3:11" x14ac:dyDescent="0.45">
      <c r="C5748" s="2"/>
      <c r="D5748" s="2"/>
      <c r="E5748" s="5"/>
      <c r="F5748" s="5"/>
      <c r="G5748" s="53">
        <f t="shared" si="178"/>
        <v>0</v>
      </c>
      <c r="H5748" s="48" t="e">
        <f t="shared" si="179"/>
        <v>#DIV/0!</v>
      </c>
      <c r="K5748" s="5"/>
    </row>
    <row r="5749" spans="3:11" x14ac:dyDescent="0.45">
      <c r="C5749" s="2"/>
      <c r="D5749" s="2"/>
      <c r="E5749" s="5"/>
      <c r="F5749" s="5"/>
      <c r="G5749" s="53">
        <f t="shared" si="178"/>
        <v>0</v>
      </c>
      <c r="H5749" s="48" t="e">
        <f t="shared" si="179"/>
        <v>#DIV/0!</v>
      </c>
      <c r="K5749" s="5"/>
    </row>
    <row r="5750" spans="3:11" x14ac:dyDescent="0.45">
      <c r="C5750" s="2"/>
      <c r="D5750" s="2"/>
      <c r="E5750" s="5"/>
      <c r="F5750" s="5"/>
      <c r="G5750" s="53">
        <f t="shared" si="178"/>
        <v>0</v>
      </c>
      <c r="H5750" s="48" t="e">
        <f t="shared" si="179"/>
        <v>#DIV/0!</v>
      </c>
      <c r="K5750" s="5"/>
    </row>
    <row r="5751" spans="3:11" x14ac:dyDescent="0.45">
      <c r="C5751" s="2"/>
      <c r="D5751" s="2"/>
      <c r="E5751" s="5"/>
      <c r="F5751" s="5"/>
      <c r="G5751" s="53">
        <f t="shared" si="178"/>
        <v>0</v>
      </c>
      <c r="H5751" s="48" t="e">
        <f t="shared" si="179"/>
        <v>#DIV/0!</v>
      </c>
      <c r="K5751" s="5"/>
    </row>
    <row r="5752" spans="3:11" x14ac:dyDescent="0.45">
      <c r="C5752" s="2"/>
      <c r="D5752" s="2"/>
      <c r="E5752" s="5"/>
      <c r="F5752" s="5"/>
      <c r="G5752" s="53">
        <f t="shared" si="178"/>
        <v>0</v>
      </c>
      <c r="H5752" s="48" t="e">
        <f t="shared" si="179"/>
        <v>#DIV/0!</v>
      </c>
      <c r="K5752" s="5"/>
    </row>
    <row r="5753" spans="3:11" x14ac:dyDescent="0.45">
      <c r="C5753" s="2"/>
      <c r="D5753" s="2"/>
      <c r="E5753" s="5"/>
      <c r="F5753" s="5"/>
      <c r="G5753" s="53">
        <f t="shared" si="178"/>
        <v>0</v>
      </c>
      <c r="H5753" s="48" t="e">
        <f t="shared" si="179"/>
        <v>#DIV/0!</v>
      </c>
      <c r="K5753" s="5"/>
    </row>
    <row r="5754" spans="3:11" x14ac:dyDescent="0.45">
      <c r="C5754" s="2"/>
      <c r="D5754" s="2"/>
      <c r="E5754" s="5"/>
      <c r="F5754" s="5"/>
      <c r="G5754" s="53">
        <f t="shared" si="178"/>
        <v>0</v>
      </c>
      <c r="H5754" s="48" t="e">
        <f t="shared" si="179"/>
        <v>#DIV/0!</v>
      </c>
      <c r="K5754" s="5"/>
    </row>
    <row r="5755" spans="3:11" x14ac:dyDescent="0.45">
      <c r="C5755" s="2"/>
      <c r="D5755" s="2"/>
      <c r="E5755" s="5"/>
      <c r="F5755" s="5"/>
      <c r="G5755" s="53">
        <f t="shared" si="178"/>
        <v>0</v>
      </c>
      <c r="H5755" s="48" t="e">
        <f t="shared" si="179"/>
        <v>#DIV/0!</v>
      </c>
      <c r="K5755" s="5"/>
    </row>
    <row r="5756" spans="3:11" x14ac:dyDescent="0.45">
      <c r="C5756" s="2"/>
      <c r="D5756" s="2"/>
      <c r="E5756" s="5"/>
      <c r="F5756" s="5"/>
      <c r="G5756" s="53">
        <f t="shared" si="178"/>
        <v>0</v>
      </c>
      <c r="H5756" s="48" t="e">
        <f t="shared" si="179"/>
        <v>#DIV/0!</v>
      </c>
      <c r="K5756" s="5"/>
    </row>
    <row r="5757" spans="3:11" x14ac:dyDescent="0.45">
      <c r="C5757" s="2"/>
      <c r="D5757" s="2"/>
      <c r="E5757" s="5"/>
      <c r="F5757" s="5"/>
      <c r="G5757" s="53">
        <f t="shared" si="178"/>
        <v>0</v>
      </c>
      <c r="H5757" s="48" t="e">
        <f t="shared" si="179"/>
        <v>#DIV/0!</v>
      </c>
      <c r="K5757" s="5"/>
    </row>
    <row r="5758" spans="3:11" x14ac:dyDescent="0.45">
      <c r="C5758" s="2"/>
      <c r="D5758" s="2"/>
      <c r="E5758" s="5"/>
      <c r="F5758" s="5"/>
      <c r="G5758" s="53">
        <f t="shared" si="178"/>
        <v>0</v>
      </c>
      <c r="H5758" s="48" t="e">
        <f t="shared" si="179"/>
        <v>#DIV/0!</v>
      </c>
      <c r="K5758" s="5"/>
    </row>
    <row r="5759" spans="3:11" x14ac:dyDescent="0.45">
      <c r="C5759" s="2"/>
      <c r="D5759" s="2"/>
      <c r="E5759" s="5"/>
      <c r="F5759" s="5"/>
      <c r="G5759" s="53">
        <f t="shared" si="178"/>
        <v>0</v>
      </c>
      <c r="H5759" s="48" t="e">
        <f t="shared" si="179"/>
        <v>#DIV/0!</v>
      </c>
      <c r="K5759" s="5"/>
    </row>
    <row r="5760" spans="3:11" x14ac:dyDescent="0.45">
      <c r="C5760" s="2"/>
      <c r="D5760" s="2"/>
      <c r="E5760" s="5"/>
      <c r="F5760" s="5"/>
      <c r="G5760" s="53">
        <f t="shared" si="178"/>
        <v>0</v>
      </c>
      <c r="H5760" s="48" t="e">
        <f t="shared" si="179"/>
        <v>#DIV/0!</v>
      </c>
      <c r="K5760" s="5"/>
    </row>
    <row r="5761" spans="3:11" x14ac:dyDescent="0.45">
      <c r="C5761" s="2"/>
      <c r="D5761" s="2"/>
      <c r="E5761" s="5"/>
      <c r="F5761" s="5"/>
      <c r="G5761" s="53">
        <f t="shared" si="178"/>
        <v>0</v>
      </c>
      <c r="H5761" s="48" t="e">
        <f t="shared" si="179"/>
        <v>#DIV/0!</v>
      </c>
      <c r="K5761" s="5"/>
    </row>
    <row r="5762" spans="3:11" x14ac:dyDescent="0.45">
      <c r="C5762" s="2"/>
      <c r="D5762" s="2"/>
      <c r="E5762" s="5"/>
      <c r="F5762" s="5"/>
      <c r="G5762" s="53">
        <f t="shared" si="178"/>
        <v>0</v>
      </c>
      <c r="H5762" s="48" t="e">
        <f t="shared" si="179"/>
        <v>#DIV/0!</v>
      </c>
      <c r="K5762" s="5"/>
    </row>
    <row r="5763" spans="3:11" x14ac:dyDescent="0.45">
      <c r="C5763" s="2"/>
      <c r="D5763" s="2"/>
      <c r="E5763" s="5"/>
      <c r="F5763" s="5"/>
      <c r="G5763" s="53">
        <f t="shared" si="178"/>
        <v>0</v>
      </c>
      <c r="H5763" s="48" t="e">
        <f t="shared" si="179"/>
        <v>#DIV/0!</v>
      </c>
      <c r="K5763" s="5"/>
    </row>
    <row r="5764" spans="3:11" x14ac:dyDescent="0.45">
      <c r="C5764" s="2"/>
      <c r="D5764" s="2"/>
      <c r="E5764" s="5"/>
      <c r="F5764" s="5"/>
      <c r="G5764" s="53">
        <f t="shared" si="178"/>
        <v>0</v>
      </c>
      <c r="H5764" s="48" t="e">
        <f t="shared" si="179"/>
        <v>#DIV/0!</v>
      </c>
      <c r="K5764" s="5"/>
    </row>
    <row r="5765" spans="3:11" x14ac:dyDescent="0.45">
      <c r="C5765" s="2"/>
      <c r="D5765" s="2"/>
      <c r="E5765" s="5"/>
      <c r="F5765" s="5"/>
      <c r="G5765" s="53">
        <f t="shared" si="178"/>
        <v>0</v>
      </c>
      <c r="H5765" s="48" t="e">
        <f t="shared" si="179"/>
        <v>#DIV/0!</v>
      </c>
      <c r="K5765" s="5"/>
    </row>
    <row r="5766" spans="3:11" x14ac:dyDescent="0.45">
      <c r="C5766" s="2"/>
      <c r="D5766" s="2"/>
      <c r="E5766" s="5"/>
      <c r="F5766" s="5"/>
      <c r="G5766" s="53">
        <f t="shared" si="178"/>
        <v>0</v>
      </c>
      <c r="H5766" s="48" t="e">
        <f t="shared" si="179"/>
        <v>#DIV/0!</v>
      </c>
      <c r="K5766" s="5"/>
    </row>
    <row r="5767" spans="3:11" x14ac:dyDescent="0.45">
      <c r="C5767" s="2"/>
      <c r="D5767" s="2"/>
      <c r="E5767" s="5"/>
      <c r="F5767" s="5"/>
      <c r="G5767" s="53">
        <f t="shared" si="178"/>
        <v>0</v>
      </c>
      <c r="H5767" s="48" t="e">
        <f t="shared" si="179"/>
        <v>#DIV/0!</v>
      </c>
      <c r="K5767" s="5"/>
    </row>
    <row r="5768" spans="3:11" x14ac:dyDescent="0.45">
      <c r="C5768" s="2"/>
      <c r="D5768" s="2"/>
      <c r="E5768" s="5"/>
      <c r="F5768" s="5"/>
      <c r="G5768" s="53">
        <f t="shared" si="178"/>
        <v>0</v>
      </c>
      <c r="H5768" s="48" t="e">
        <f t="shared" si="179"/>
        <v>#DIV/0!</v>
      </c>
      <c r="K5768" s="5"/>
    </row>
    <row r="5769" spans="3:11" x14ac:dyDescent="0.45">
      <c r="C5769" s="2"/>
      <c r="D5769" s="2"/>
      <c r="E5769" s="5"/>
      <c r="F5769" s="5"/>
      <c r="G5769" s="53">
        <f t="shared" si="178"/>
        <v>0</v>
      </c>
      <c r="H5769" s="48" t="e">
        <f t="shared" si="179"/>
        <v>#DIV/0!</v>
      </c>
      <c r="K5769" s="5"/>
    </row>
    <row r="5770" spans="3:11" x14ac:dyDescent="0.45">
      <c r="C5770" s="2"/>
      <c r="D5770" s="2"/>
      <c r="E5770" s="5"/>
      <c r="F5770" s="5"/>
      <c r="G5770" s="53">
        <f t="shared" si="178"/>
        <v>0</v>
      </c>
      <c r="H5770" s="48" t="e">
        <f t="shared" si="179"/>
        <v>#DIV/0!</v>
      </c>
      <c r="K5770" s="5"/>
    </row>
    <row r="5771" spans="3:11" x14ac:dyDescent="0.45">
      <c r="C5771" s="2"/>
      <c r="D5771" s="2"/>
      <c r="E5771" s="5"/>
      <c r="F5771" s="5"/>
      <c r="G5771" s="53">
        <f t="shared" si="178"/>
        <v>0</v>
      </c>
      <c r="H5771" s="48" t="e">
        <f t="shared" si="179"/>
        <v>#DIV/0!</v>
      </c>
      <c r="K5771" s="5"/>
    </row>
    <row r="5772" spans="3:11" x14ac:dyDescent="0.45">
      <c r="C5772" s="2"/>
      <c r="D5772" s="2"/>
      <c r="E5772" s="5"/>
      <c r="F5772" s="5"/>
      <c r="G5772" s="53">
        <f t="shared" si="178"/>
        <v>0</v>
      </c>
      <c r="H5772" s="48" t="e">
        <f t="shared" si="179"/>
        <v>#DIV/0!</v>
      </c>
      <c r="K5772" s="5"/>
    </row>
    <row r="5773" spans="3:11" x14ac:dyDescent="0.45">
      <c r="C5773" s="2"/>
      <c r="D5773" s="2"/>
      <c r="E5773" s="5"/>
      <c r="F5773" s="5"/>
      <c r="G5773" s="53">
        <f t="shared" si="178"/>
        <v>0</v>
      </c>
      <c r="H5773" s="48" t="e">
        <f t="shared" si="179"/>
        <v>#DIV/0!</v>
      </c>
      <c r="K5773" s="5"/>
    </row>
    <row r="5774" spans="3:11" x14ac:dyDescent="0.45">
      <c r="C5774" s="2"/>
      <c r="D5774" s="2"/>
      <c r="E5774" s="5"/>
      <c r="F5774" s="5"/>
      <c r="G5774" s="53">
        <f t="shared" si="178"/>
        <v>0</v>
      </c>
      <c r="H5774" s="48" t="e">
        <f t="shared" si="179"/>
        <v>#DIV/0!</v>
      </c>
      <c r="K5774" s="5"/>
    </row>
    <row r="5775" spans="3:11" x14ac:dyDescent="0.45">
      <c r="C5775" s="2"/>
      <c r="D5775" s="2"/>
      <c r="E5775" s="5"/>
      <c r="F5775" s="5"/>
      <c r="G5775" s="53">
        <f t="shared" si="178"/>
        <v>0</v>
      </c>
      <c r="H5775" s="48" t="e">
        <f t="shared" si="179"/>
        <v>#DIV/0!</v>
      </c>
      <c r="K5775" s="5"/>
    </row>
    <row r="5776" spans="3:11" x14ac:dyDescent="0.45">
      <c r="C5776" s="2"/>
      <c r="D5776" s="2"/>
      <c r="E5776" s="5"/>
      <c r="F5776" s="5"/>
      <c r="G5776" s="53">
        <f t="shared" si="178"/>
        <v>0</v>
      </c>
      <c r="H5776" s="48" t="e">
        <f t="shared" si="179"/>
        <v>#DIV/0!</v>
      </c>
      <c r="K5776" s="5"/>
    </row>
    <row r="5777" spans="3:11" x14ac:dyDescent="0.45">
      <c r="C5777" s="2"/>
      <c r="D5777" s="2"/>
      <c r="E5777" s="5"/>
      <c r="F5777" s="5"/>
      <c r="G5777" s="53">
        <f t="shared" si="178"/>
        <v>0</v>
      </c>
      <c r="H5777" s="48" t="e">
        <f t="shared" si="179"/>
        <v>#DIV/0!</v>
      </c>
      <c r="K5777" s="5"/>
    </row>
    <row r="5778" spans="3:11" x14ac:dyDescent="0.45">
      <c r="C5778" s="2"/>
      <c r="D5778" s="2"/>
      <c r="E5778" s="5"/>
      <c r="F5778" s="5"/>
      <c r="G5778" s="53">
        <f t="shared" si="178"/>
        <v>0</v>
      </c>
      <c r="H5778" s="48" t="e">
        <f t="shared" si="179"/>
        <v>#DIV/0!</v>
      </c>
      <c r="K5778" s="5"/>
    </row>
    <row r="5779" spans="3:11" x14ac:dyDescent="0.45">
      <c r="C5779" s="2"/>
      <c r="D5779" s="2"/>
      <c r="E5779" s="5"/>
      <c r="F5779" s="5"/>
      <c r="G5779" s="53">
        <f t="shared" si="178"/>
        <v>0</v>
      </c>
      <c r="H5779" s="48" t="e">
        <f t="shared" si="179"/>
        <v>#DIV/0!</v>
      </c>
      <c r="K5779" s="5"/>
    </row>
    <row r="5780" spans="3:11" x14ac:dyDescent="0.45">
      <c r="C5780" s="2"/>
      <c r="D5780" s="2"/>
      <c r="E5780" s="5"/>
      <c r="F5780" s="5"/>
      <c r="G5780" s="53">
        <f t="shared" si="178"/>
        <v>0</v>
      </c>
      <c r="H5780" s="48" t="e">
        <f t="shared" si="179"/>
        <v>#DIV/0!</v>
      </c>
      <c r="K5780" s="5"/>
    </row>
    <row r="5781" spans="3:11" x14ac:dyDescent="0.45">
      <c r="C5781" s="2"/>
      <c r="D5781" s="2"/>
      <c r="E5781" s="5"/>
      <c r="F5781" s="5"/>
      <c r="G5781" s="53">
        <f t="shared" si="178"/>
        <v>0</v>
      </c>
      <c r="H5781" s="48" t="e">
        <f t="shared" si="179"/>
        <v>#DIV/0!</v>
      </c>
      <c r="K5781" s="5"/>
    </row>
    <row r="5782" spans="3:11" x14ac:dyDescent="0.45">
      <c r="C5782" s="2"/>
      <c r="D5782" s="2"/>
      <c r="E5782" s="5"/>
      <c r="F5782" s="5"/>
      <c r="G5782" s="53">
        <f t="shared" si="178"/>
        <v>0</v>
      </c>
      <c r="H5782" s="48" t="e">
        <f t="shared" si="179"/>
        <v>#DIV/0!</v>
      </c>
      <c r="K5782" s="5"/>
    </row>
    <row r="5783" spans="3:11" x14ac:dyDescent="0.45">
      <c r="C5783" s="2"/>
      <c r="D5783" s="2"/>
      <c r="E5783" s="5"/>
      <c r="F5783" s="5"/>
      <c r="G5783" s="53">
        <f t="shared" si="178"/>
        <v>0</v>
      </c>
      <c r="H5783" s="48" t="e">
        <f t="shared" si="179"/>
        <v>#DIV/0!</v>
      </c>
      <c r="K5783" s="5"/>
    </row>
    <row r="5784" spans="3:11" x14ac:dyDescent="0.45">
      <c r="C5784" s="2"/>
      <c r="D5784" s="2"/>
      <c r="E5784" s="5"/>
      <c r="F5784" s="5"/>
      <c r="G5784" s="53">
        <f t="shared" si="178"/>
        <v>0</v>
      </c>
      <c r="H5784" s="48" t="e">
        <f t="shared" si="179"/>
        <v>#DIV/0!</v>
      </c>
      <c r="K5784" s="5"/>
    </row>
    <row r="5785" spans="3:11" x14ac:dyDescent="0.45">
      <c r="C5785" s="2"/>
      <c r="D5785" s="2"/>
      <c r="E5785" s="5"/>
      <c r="F5785" s="5"/>
      <c r="G5785" s="53">
        <f t="shared" si="178"/>
        <v>0</v>
      </c>
      <c r="H5785" s="48" t="e">
        <f t="shared" si="179"/>
        <v>#DIV/0!</v>
      </c>
      <c r="K5785" s="5"/>
    </row>
    <row r="5786" spans="3:11" x14ac:dyDescent="0.45">
      <c r="C5786" s="2"/>
      <c r="D5786" s="2"/>
      <c r="E5786" s="5"/>
      <c r="F5786" s="5"/>
      <c r="G5786" s="53">
        <f t="shared" si="178"/>
        <v>0</v>
      </c>
      <c r="H5786" s="48" t="e">
        <f t="shared" si="179"/>
        <v>#DIV/0!</v>
      </c>
      <c r="K5786" s="5"/>
    </row>
    <row r="5787" spans="3:11" x14ac:dyDescent="0.45">
      <c r="C5787" s="2"/>
      <c r="D5787" s="2"/>
      <c r="E5787" s="5"/>
      <c r="F5787" s="5"/>
      <c r="G5787" s="53">
        <f t="shared" si="178"/>
        <v>0</v>
      </c>
      <c r="H5787" s="48" t="e">
        <f t="shared" si="179"/>
        <v>#DIV/0!</v>
      </c>
      <c r="K5787" s="5"/>
    </row>
    <row r="5788" spans="3:11" x14ac:dyDescent="0.45">
      <c r="C5788" s="2"/>
      <c r="D5788" s="2"/>
      <c r="E5788" s="5"/>
      <c r="F5788" s="5"/>
      <c r="G5788" s="53">
        <f t="shared" si="178"/>
        <v>0</v>
      </c>
      <c r="H5788" s="48" t="e">
        <f t="shared" si="179"/>
        <v>#DIV/0!</v>
      </c>
      <c r="K5788" s="5"/>
    </row>
    <row r="5789" spans="3:11" x14ac:dyDescent="0.45">
      <c r="C5789" s="2"/>
      <c r="D5789" s="2"/>
      <c r="E5789" s="5"/>
      <c r="F5789" s="5"/>
      <c r="G5789" s="53">
        <f t="shared" si="178"/>
        <v>0</v>
      </c>
      <c r="H5789" s="48" t="e">
        <f t="shared" si="179"/>
        <v>#DIV/0!</v>
      </c>
      <c r="K5789" s="5"/>
    </row>
    <row r="5790" spans="3:11" x14ac:dyDescent="0.45">
      <c r="C5790" s="2"/>
      <c r="D5790" s="2"/>
      <c r="E5790" s="5"/>
      <c r="F5790" s="5"/>
      <c r="G5790" s="53">
        <f t="shared" si="178"/>
        <v>0</v>
      </c>
      <c r="H5790" s="48" t="e">
        <f t="shared" si="179"/>
        <v>#DIV/0!</v>
      </c>
      <c r="K5790" s="5"/>
    </row>
    <row r="5791" spans="3:11" x14ac:dyDescent="0.45">
      <c r="C5791" s="2"/>
      <c r="D5791" s="2"/>
      <c r="E5791" s="5"/>
      <c r="F5791" s="5"/>
      <c r="G5791" s="53">
        <f t="shared" si="178"/>
        <v>0</v>
      </c>
      <c r="H5791" s="48" t="e">
        <f t="shared" si="179"/>
        <v>#DIV/0!</v>
      </c>
      <c r="K5791" s="5"/>
    </row>
    <row r="5792" spans="3:11" x14ac:dyDescent="0.45">
      <c r="C5792" s="2"/>
      <c r="D5792" s="2"/>
      <c r="E5792" s="5"/>
      <c r="F5792" s="5"/>
      <c r="G5792" s="53">
        <f t="shared" si="178"/>
        <v>0</v>
      </c>
      <c r="H5792" s="48" t="e">
        <f t="shared" si="179"/>
        <v>#DIV/0!</v>
      </c>
      <c r="K5792" s="5"/>
    </row>
    <row r="5793" spans="3:11" x14ac:dyDescent="0.45">
      <c r="C5793" s="2"/>
      <c r="D5793" s="2"/>
      <c r="E5793" s="5"/>
      <c r="F5793" s="5"/>
      <c r="G5793" s="53">
        <f t="shared" si="178"/>
        <v>0</v>
      </c>
      <c r="H5793" s="48" t="e">
        <f t="shared" si="179"/>
        <v>#DIV/0!</v>
      </c>
      <c r="K5793" s="5"/>
    </row>
    <row r="5794" spans="3:11" x14ac:dyDescent="0.45">
      <c r="C5794" s="2"/>
      <c r="D5794" s="2"/>
      <c r="E5794" s="5"/>
      <c r="F5794" s="5"/>
      <c r="G5794" s="53">
        <f t="shared" si="178"/>
        <v>0</v>
      </c>
      <c r="H5794" s="48" t="e">
        <f t="shared" si="179"/>
        <v>#DIV/0!</v>
      </c>
      <c r="K5794" s="5"/>
    </row>
    <row r="5795" spans="3:11" x14ac:dyDescent="0.45">
      <c r="C5795" s="2"/>
      <c r="D5795" s="2"/>
      <c r="E5795" s="5"/>
      <c r="F5795" s="5"/>
      <c r="G5795" s="53">
        <f t="shared" si="178"/>
        <v>0</v>
      </c>
      <c r="H5795" s="48" t="e">
        <f t="shared" si="179"/>
        <v>#DIV/0!</v>
      </c>
      <c r="K5795" s="5"/>
    </row>
    <row r="5796" spans="3:11" x14ac:dyDescent="0.45">
      <c r="C5796" s="2"/>
      <c r="D5796" s="2"/>
      <c r="E5796" s="5"/>
      <c r="F5796" s="5"/>
      <c r="G5796" s="53">
        <f t="shared" si="178"/>
        <v>0</v>
      </c>
      <c r="H5796" s="48" t="e">
        <f t="shared" si="179"/>
        <v>#DIV/0!</v>
      </c>
      <c r="K5796" s="5"/>
    </row>
    <row r="5797" spans="3:11" x14ac:dyDescent="0.45">
      <c r="C5797" s="2"/>
      <c r="D5797" s="2"/>
      <c r="E5797" s="5"/>
      <c r="F5797" s="5"/>
      <c r="G5797" s="53">
        <f t="shared" si="178"/>
        <v>0</v>
      </c>
      <c r="H5797" s="48" t="e">
        <f t="shared" si="179"/>
        <v>#DIV/0!</v>
      </c>
      <c r="K5797" s="5"/>
    </row>
    <row r="5798" spans="3:11" x14ac:dyDescent="0.45">
      <c r="C5798" s="2"/>
      <c r="D5798" s="2"/>
      <c r="E5798" s="5"/>
      <c r="F5798" s="5"/>
      <c r="G5798" s="53">
        <f t="shared" si="178"/>
        <v>0</v>
      </c>
      <c r="H5798" s="48" t="e">
        <f t="shared" si="179"/>
        <v>#DIV/0!</v>
      </c>
      <c r="K5798" s="5"/>
    </row>
    <row r="5799" spans="3:11" x14ac:dyDescent="0.45">
      <c r="C5799" s="2"/>
      <c r="D5799" s="2"/>
      <c r="E5799" s="5"/>
      <c r="F5799" s="5"/>
      <c r="G5799" s="53">
        <f t="shared" ref="G5799:G5862" si="180">E5799-F5799</f>
        <v>0</v>
      </c>
      <c r="H5799" s="48" t="e">
        <f t="shared" ref="H5799:H5862" si="181">G5799/E5799</f>
        <v>#DIV/0!</v>
      </c>
      <c r="K5799" s="5"/>
    </row>
    <row r="5800" spans="3:11" x14ac:dyDescent="0.45">
      <c r="C5800" s="2"/>
      <c r="D5800" s="2"/>
      <c r="E5800" s="5"/>
      <c r="F5800" s="5"/>
      <c r="G5800" s="53">
        <f t="shared" si="180"/>
        <v>0</v>
      </c>
      <c r="H5800" s="48" t="e">
        <f t="shared" si="181"/>
        <v>#DIV/0!</v>
      </c>
      <c r="K5800" s="5"/>
    </row>
    <row r="5801" spans="3:11" x14ac:dyDescent="0.45">
      <c r="C5801" s="2"/>
      <c r="D5801" s="2"/>
      <c r="E5801" s="5"/>
      <c r="F5801" s="5"/>
      <c r="G5801" s="53">
        <f t="shared" si="180"/>
        <v>0</v>
      </c>
      <c r="H5801" s="48" t="e">
        <f t="shared" si="181"/>
        <v>#DIV/0!</v>
      </c>
      <c r="K5801" s="5"/>
    </row>
    <row r="5802" spans="3:11" x14ac:dyDescent="0.45">
      <c r="C5802" s="2"/>
      <c r="D5802" s="2"/>
      <c r="E5802" s="5"/>
      <c r="F5802" s="5"/>
      <c r="G5802" s="53">
        <f t="shared" si="180"/>
        <v>0</v>
      </c>
      <c r="H5802" s="48" t="e">
        <f t="shared" si="181"/>
        <v>#DIV/0!</v>
      </c>
      <c r="K5802" s="5"/>
    </row>
    <row r="5803" spans="3:11" x14ac:dyDescent="0.45">
      <c r="C5803" s="2"/>
      <c r="D5803" s="2"/>
      <c r="E5803" s="5"/>
      <c r="F5803" s="5"/>
      <c r="G5803" s="53">
        <f t="shared" si="180"/>
        <v>0</v>
      </c>
      <c r="H5803" s="48" t="e">
        <f t="shared" si="181"/>
        <v>#DIV/0!</v>
      </c>
      <c r="K5803" s="5"/>
    </row>
    <row r="5804" spans="3:11" x14ac:dyDescent="0.45">
      <c r="C5804" s="2"/>
      <c r="D5804" s="2"/>
      <c r="E5804" s="5"/>
      <c r="F5804" s="5"/>
      <c r="G5804" s="53">
        <f t="shared" si="180"/>
        <v>0</v>
      </c>
      <c r="H5804" s="48" t="e">
        <f t="shared" si="181"/>
        <v>#DIV/0!</v>
      </c>
      <c r="K5804" s="5"/>
    </row>
    <row r="5805" spans="3:11" x14ac:dyDescent="0.45">
      <c r="C5805" s="2"/>
      <c r="D5805" s="2"/>
      <c r="E5805" s="5"/>
      <c r="F5805" s="5"/>
      <c r="G5805" s="53">
        <f t="shared" si="180"/>
        <v>0</v>
      </c>
      <c r="H5805" s="48" t="e">
        <f t="shared" si="181"/>
        <v>#DIV/0!</v>
      </c>
      <c r="K5805" s="5"/>
    </row>
    <row r="5806" spans="3:11" x14ac:dyDescent="0.45">
      <c r="C5806" s="2"/>
      <c r="D5806" s="2"/>
      <c r="E5806" s="5"/>
      <c r="F5806" s="5"/>
      <c r="G5806" s="53">
        <f t="shared" si="180"/>
        <v>0</v>
      </c>
      <c r="H5806" s="48" t="e">
        <f t="shared" si="181"/>
        <v>#DIV/0!</v>
      </c>
      <c r="K5806" s="5"/>
    </row>
    <row r="5807" spans="3:11" x14ac:dyDescent="0.45">
      <c r="C5807" s="2"/>
      <c r="D5807" s="2"/>
      <c r="E5807" s="5"/>
      <c r="F5807" s="5"/>
      <c r="G5807" s="53">
        <f t="shared" si="180"/>
        <v>0</v>
      </c>
      <c r="H5807" s="48" t="e">
        <f t="shared" si="181"/>
        <v>#DIV/0!</v>
      </c>
      <c r="K5807" s="5"/>
    </row>
    <row r="5808" spans="3:11" x14ac:dyDescent="0.45">
      <c r="C5808" s="2"/>
      <c r="D5808" s="2"/>
      <c r="E5808" s="5"/>
      <c r="F5808" s="5"/>
      <c r="G5808" s="53">
        <f t="shared" si="180"/>
        <v>0</v>
      </c>
      <c r="H5808" s="48" t="e">
        <f t="shared" si="181"/>
        <v>#DIV/0!</v>
      </c>
      <c r="K5808" s="5"/>
    </row>
    <row r="5809" spans="3:11" x14ac:dyDescent="0.45">
      <c r="C5809" s="2"/>
      <c r="D5809" s="2"/>
      <c r="E5809" s="5"/>
      <c r="F5809" s="5"/>
      <c r="G5809" s="53">
        <f t="shared" si="180"/>
        <v>0</v>
      </c>
      <c r="H5809" s="48" t="e">
        <f t="shared" si="181"/>
        <v>#DIV/0!</v>
      </c>
      <c r="K5809" s="5"/>
    </row>
    <row r="5810" spans="3:11" x14ac:dyDescent="0.45">
      <c r="C5810" s="2"/>
      <c r="D5810" s="2"/>
      <c r="E5810" s="5"/>
      <c r="F5810" s="5"/>
      <c r="G5810" s="53">
        <f t="shared" si="180"/>
        <v>0</v>
      </c>
      <c r="H5810" s="48" t="e">
        <f t="shared" si="181"/>
        <v>#DIV/0!</v>
      </c>
      <c r="K5810" s="5"/>
    </row>
    <row r="5811" spans="3:11" x14ac:dyDescent="0.45">
      <c r="C5811" s="2"/>
      <c r="D5811" s="2"/>
      <c r="E5811" s="5"/>
      <c r="F5811" s="5"/>
      <c r="G5811" s="53">
        <f t="shared" si="180"/>
        <v>0</v>
      </c>
      <c r="H5811" s="48" t="e">
        <f t="shared" si="181"/>
        <v>#DIV/0!</v>
      </c>
      <c r="K5811" s="5"/>
    </row>
    <row r="5812" spans="3:11" x14ac:dyDescent="0.45">
      <c r="C5812" s="2"/>
      <c r="D5812" s="2"/>
      <c r="E5812" s="5"/>
      <c r="F5812" s="5"/>
      <c r="G5812" s="53">
        <f t="shared" si="180"/>
        <v>0</v>
      </c>
      <c r="H5812" s="48" t="e">
        <f t="shared" si="181"/>
        <v>#DIV/0!</v>
      </c>
      <c r="K5812" s="5"/>
    </row>
    <row r="5813" spans="3:11" x14ac:dyDescent="0.45">
      <c r="C5813" s="2"/>
      <c r="D5813" s="2"/>
      <c r="E5813" s="5"/>
      <c r="F5813" s="5"/>
      <c r="G5813" s="53">
        <f t="shared" si="180"/>
        <v>0</v>
      </c>
      <c r="H5813" s="48" t="e">
        <f t="shared" si="181"/>
        <v>#DIV/0!</v>
      </c>
      <c r="K5813" s="5"/>
    </row>
    <row r="5814" spans="3:11" x14ac:dyDescent="0.45">
      <c r="C5814" s="2"/>
      <c r="D5814" s="2"/>
      <c r="E5814" s="5"/>
      <c r="F5814" s="5"/>
      <c r="G5814" s="53">
        <f t="shared" si="180"/>
        <v>0</v>
      </c>
      <c r="H5814" s="48" t="e">
        <f t="shared" si="181"/>
        <v>#DIV/0!</v>
      </c>
      <c r="K5814" s="5"/>
    </row>
    <row r="5815" spans="3:11" x14ac:dyDescent="0.45">
      <c r="C5815" s="2"/>
      <c r="D5815" s="2"/>
      <c r="E5815" s="5"/>
      <c r="F5815" s="5"/>
      <c r="G5815" s="53">
        <f t="shared" si="180"/>
        <v>0</v>
      </c>
      <c r="H5815" s="48" t="e">
        <f t="shared" si="181"/>
        <v>#DIV/0!</v>
      </c>
      <c r="K5815" s="5"/>
    </row>
    <row r="5816" spans="3:11" x14ac:dyDescent="0.45">
      <c r="C5816" s="2"/>
      <c r="D5816" s="2"/>
      <c r="E5816" s="5"/>
      <c r="F5816" s="5"/>
      <c r="G5816" s="53">
        <f t="shared" si="180"/>
        <v>0</v>
      </c>
      <c r="H5816" s="48" t="e">
        <f t="shared" si="181"/>
        <v>#DIV/0!</v>
      </c>
      <c r="K5816" s="5"/>
    </row>
    <row r="5817" spans="3:11" x14ac:dyDescent="0.45">
      <c r="C5817" s="2"/>
      <c r="D5817" s="2"/>
      <c r="E5817" s="5"/>
      <c r="F5817" s="5"/>
      <c r="G5817" s="53">
        <f t="shared" si="180"/>
        <v>0</v>
      </c>
      <c r="H5817" s="48" t="e">
        <f t="shared" si="181"/>
        <v>#DIV/0!</v>
      </c>
      <c r="K5817" s="5"/>
    </row>
    <row r="5818" spans="3:11" x14ac:dyDescent="0.45">
      <c r="C5818" s="2"/>
      <c r="D5818" s="2"/>
      <c r="E5818" s="5"/>
      <c r="F5818" s="5"/>
      <c r="G5818" s="53">
        <f t="shared" si="180"/>
        <v>0</v>
      </c>
      <c r="H5818" s="48" t="e">
        <f t="shared" si="181"/>
        <v>#DIV/0!</v>
      </c>
      <c r="K5818" s="5"/>
    </row>
    <row r="5819" spans="3:11" x14ac:dyDescent="0.45">
      <c r="C5819" s="2"/>
      <c r="D5819" s="2"/>
      <c r="E5819" s="5"/>
      <c r="F5819" s="5"/>
      <c r="G5819" s="53">
        <f t="shared" si="180"/>
        <v>0</v>
      </c>
      <c r="H5819" s="48" t="e">
        <f t="shared" si="181"/>
        <v>#DIV/0!</v>
      </c>
      <c r="K5819" s="5"/>
    </row>
    <row r="5820" spans="3:11" x14ac:dyDescent="0.45">
      <c r="C5820" s="2"/>
      <c r="D5820" s="2"/>
      <c r="E5820" s="5"/>
      <c r="F5820" s="5"/>
      <c r="G5820" s="53">
        <f t="shared" si="180"/>
        <v>0</v>
      </c>
      <c r="H5820" s="48" t="e">
        <f t="shared" si="181"/>
        <v>#DIV/0!</v>
      </c>
      <c r="K5820" s="5"/>
    </row>
    <row r="5821" spans="3:11" x14ac:dyDescent="0.45">
      <c r="C5821" s="2"/>
      <c r="D5821" s="2"/>
      <c r="E5821" s="5"/>
      <c r="F5821" s="5"/>
      <c r="G5821" s="53">
        <f t="shared" si="180"/>
        <v>0</v>
      </c>
      <c r="H5821" s="48" t="e">
        <f t="shared" si="181"/>
        <v>#DIV/0!</v>
      </c>
      <c r="K5821" s="5"/>
    </row>
    <row r="5822" spans="3:11" x14ac:dyDescent="0.45">
      <c r="C5822" s="2"/>
      <c r="D5822" s="2"/>
      <c r="E5822" s="5"/>
      <c r="F5822" s="5"/>
      <c r="G5822" s="53">
        <f t="shared" si="180"/>
        <v>0</v>
      </c>
      <c r="H5822" s="48" t="e">
        <f t="shared" si="181"/>
        <v>#DIV/0!</v>
      </c>
      <c r="K5822" s="5"/>
    </row>
    <row r="5823" spans="3:11" x14ac:dyDescent="0.45">
      <c r="C5823" s="2"/>
      <c r="D5823" s="2"/>
      <c r="E5823" s="5"/>
      <c r="F5823" s="5"/>
      <c r="G5823" s="53">
        <f t="shared" si="180"/>
        <v>0</v>
      </c>
      <c r="H5823" s="48" t="e">
        <f t="shared" si="181"/>
        <v>#DIV/0!</v>
      </c>
      <c r="K5823" s="5"/>
    </row>
    <row r="5824" spans="3:11" x14ac:dyDescent="0.45">
      <c r="C5824" s="2"/>
      <c r="D5824" s="2"/>
      <c r="E5824" s="5"/>
      <c r="F5824" s="5"/>
      <c r="G5824" s="53">
        <f t="shared" si="180"/>
        <v>0</v>
      </c>
      <c r="H5824" s="48" t="e">
        <f t="shared" si="181"/>
        <v>#DIV/0!</v>
      </c>
      <c r="K5824" s="5"/>
    </row>
    <row r="5825" spans="3:11" x14ac:dyDescent="0.45">
      <c r="C5825" s="2"/>
      <c r="D5825" s="2"/>
      <c r="E5825" s="5"/>
      <c r="F5825" s="5"/>
      <c r="G5825" s="53">
        <f t="shared" si="180"/>
        <v>0</v>
      </c>
      <c r="H5825" s="48" t="e">
        <f t="shared" si="181"/>
        <v>#DIV/0!</v>
      </c>
      <c r="K5825" s="5"/>
    </row>
    <row r="5826" spans="3:11" x14ac:dyDescent="0.45">
      <c r="C5826" s="2"/>
      <c r="D5826" s="2"/>
      <c r="E5826" s="5"/>
      <c r="F5826" s="5"/>
      <c r="G5826" s="53">
        <f t="shared" si="180"/>
        <v>0</v>
      </c>
      <c r="H5826" s="48" t="e">
        <f t="shared" si="181"/>
        <v>#DIV/0!</v>
      </c>
      <c r="K5826" s="5"/>
    </row>
    <row r="5827" spans="3:11" x14ac:dyDescent="0.45">
      <c r="C5827" s="2"/>
      <c r="D5827" s="2"/>
      <c r="E5827" s="5"/>
      <c r="F5827" s="5"/>
      <c r="G5827" s="53">
        <f t="shared" si="180"/>
        <v>0</v>
      </c>
      <c r="H5827" s="48" t="e">
        <f t="shared" si="181"/>
        <v>#DIV/0!</v>
      </c>
      <c r="K5827" s="5"/>
    </row>
    <row r="5828" spans="3:11" x14ac:dyDescent="0.45">
      <c r="C5828" s="2"/>
      <c r="D5828" s="2"/>
      <c r="E5828" s="5"/>
      <c r="F5828" s="5"/>
      <c r="G5828" s="53">
        <f t="shared" si="180"/>
        <v>0</v>
      </c>
      <c r="H5828" s="48" t="e">
        <f t="shared" si="181"/>
        <v>#DIV/0!</v>
      </c>
      <c r="K5828" s="5"/>
    </row>
    <row r="5829" spans="3:11" x14ac:dyDescent="0.45">
      <c r="C5829" s="2"/>
      <c r="D5829" s="2"/>
      <c r="E5829" s="5"/>
      <c r="F5829" s="5"/>
      <c r="G5829" s="53">
        <f t="shared" si="180"/>
        <v>0</v>
      </c>
      <c r="H5829" s="48" t="e">
        <f t="shared" si="181"/>
        <v>#DIV/0!</v>
      </c>
      <c r="K5829" s="5"/>
    </row>
    <row r="5830" spans="3:11" x14ac:dyDescent="0.45">
      <c r="C5830" s="2"/>
      <c r="D5830" s="2"/>
      <c r="E5830" s="5"/>
      <c r="F5830" s="5"/>
      <c r="G5830" s="53">
        <f t="shared" si="180"/>
        <v>0</v>
      </c>
      <c r="H5830" s="48" t="e">
        <f t="shared" si="181"/>
        <v>#DIV/0!</v>
      </c>
      <c r="K5830" s="5"/>
    </row>
    <row r="5831" spans="3:11" x14ac:dyDescent="0.45">
      <c r="C5831" s="2"/>
      <c r="D5831" s="2"/>
      <c r="E5831" s="5"/>
      <c r="F5831" s="5"/>
      <c r="G5831" s="53">
        <f t="shared" si="180"/>
        <v>0</v>
      </c>
      <c r="H5831" s="48" t="e">
        <f t="shared" si="181"/>
        <v>#DIV/0!</v>
      </c>
      <c r="K5831" s="5"/>
    </row>
    <row r="5832" spans="3:11" x14ac:dyDescent="0.45">
      <c r="C5832" s="2"/>
      <c r="D5832" s="2"/>
      <c r="E5832" s="5"/>
      <c r="F5832" s="5"/>
      <c r="G5832" s="53">
        <f t="shared" si="180"/>
        <v>0</v>
      </c>
      <c r="H5832" s="48" t="e">
        <f t="shared" si="181"/>
        <v>#DIV/0!</v>
      </c>
      <c r="K5832" s="5"/>
    </row>
    <row r="5833" spans="3:11" x14ac:dyDescent="0.45">
      <c r="C5833" s="2"/>
      <c r="D5833" s="2"/>
      <c r="E5833" s="5"/>
      <c r="F5833" s="5"/>
      <c r="G5833" s="53">
        <f t="shared" si="180"/>
        <v>0</v>
      </c>
      <c r="H5833" s="48" t="e">
        <f t="shared" si="181"/>
        <v>#DIV/0!</v>
      </c>
      <c r="K5833" s="5"/>
    </row>
    <row r="5834" spans="3:11" x14ac:dyDescent="0.45">
      <c r="C5834" s="2"/>
      <c r="D5834" s="2"/>
      <c r="E5834" s="5"/>
      <c r="F5834" s="5"/>
      <c r="G5834" s="53">
        <f t="shared" si="180"/>
        <v>0</v>
      </c>
      <c r="H5834" s="48" t="e">
        <f t="shared" si="181"/>
        <v>#DIV/0!</v>
      </c>
      <c r="K5834" s="5"/>
    </row>
    <row r="5835" spans="3:11" x14ac:dyDescent="0.45">
      <c r="C5835" s="2"/>
      <c r="D5835" s="2"/>
      <c r="E5835" s="5"/>
      <c r="F5835" s="5"/>
      <c r="G5835" s="53">
        <f t="shared" si="180"/>
        <v>0</v>
      </c>
      <c r="H5835" s="48" t="e">
        <f t="shared" si="181"/>
        <v>#DIV/0!</v>
      </c>
      <c r="K5835" s="5"/>
    </row>
    <row r="5836" spans="3:11" x14ac:dyDescent="0.45">
      <c r="C5836" s="2"/>
      <c r="D5836" s="2"/>
      <c r="E5836" s="5"/>
      <c r="F5836" s="5"/>
      <c r="G5836" s="53">
        <f t="shared" si="180"/>
        <v>0</v>
      </c>
      <c r="H5836" s="48" t="e">
        <f t="shared" si="181"/>
        <v>#DIV/0!</v>
      </c>
      <c r="K5836" s="5"/>
    </row>
    <row r="5837" spans="3:11" x14ac:dyDescent="0.45">
      <c r="C5837" s="2"/>
      <c r="D5837" s="2"/>
      <c r="E5837" s="5"/>
      <c r="F5837" s="5"/>
      <c r="G5837" s="53">
        <f t="shared" si="180"/>
        <v>0</v>
      </c>
      <c r="H5837" s="48" t="e">
        <f t="shared" si="181"/>
        <v>#DIV/0!</v>
      </c>
      <c r="K5837" s="5"/>
    </row>
    <row r="5838" spans="3:11" x14ac:dyDescent="0.45">
      <c r="C5838" s="2"/>
      <c r="D5838" s="2"/>
      <c r="E5838" s="5"/>
      <c r="F5838" s="5"/>
      <c r="G5838" s="53">
        <f t="shared" si="180"/>
        <v>0</v>
      </c>
      <c r="H5838" s="48" t="e">
        <f t="shared" si="181"/>
        <v>#DIV/0!</v>
      </c>
      <c r="K5838" s="5"/>
    </row>
    <row r="5839" spans="3:11" x14ac:dyDescent="0.45">
      <c r="C5839" s="2"/>
      <c r="D5839" s="2"/>
      <c r="E5839" s="5"/>
      <c r="F5839" s="5"/>
      <c r="G5839" s="53">
        <f t="shared" si="180"/>
        <v>0</v>
      </c>
      <c r="H5839" s="48" t="e">
        <f t="shared" si="181"/>
        <v>#DIV/0!</v>
      </c>
      <c r="K5839" s="5"/>
    </row>
    <row r="5840" spans="3:11" x14ac:dyDescent="0.45">
      <c r="C5840" s="2"/>
      <c r="D5840" s="2"/>
      <c r="E5840" s="5"/>
      <c r="F5840" s="5"/>
      <c r="G5840" s="53">
        <f t="shared" si="180"/>
        <v>0</v>
      </c>
      <c r="H5840" s="48" t="e">
        <f t="shared" si="181"/>
        <v>#DIV/0!</v>
      </c>
      <c r="K5840" s="5"/>
    </row>
    <row r="5841" spans="3:11" x14ac:dyDescent="0.45">
      <c r="C5841" s="2"/>
      <c r="D5841" s="2"/>
      <c r="E5841" s="5"/>
      <c r="F5841" s="5"/>
      <c r="G5841" s="53">
        <f t="shared" si="180"/>
        <v>0</v>
      </c>
      <c r="H5841" s="48" t="e">
        <f t="shared" si="181"/>
        <v>#DIV/0!</v>
      </c>
      <c r="K5841" s="5"/>
    </row>
    <row r="5842" spans="3:11" x14ac:dyDescent="0.45">
      <c r="C5842" s="2"/>
      <c r="D5842" s="2"/>
      <c r="E5842" s="5"/>
      <c r="F5842" s="5"/>
      <c r="G5842" s="53">
        <f t="shared" si="180"/>
        <v>0</v>
      </c>
      <c r="H5842" s="48" t="e">
        <f t="shared" si="181"/>
        <v>#DIV/0!</v>
      </c>
      <c r="K5842" s="5"/>
    </row>
    <row r="5843" spans="3:11" x14ac:dyDescent="0.45">
      <c r="C5843" s="2"/>
      <c r="D5843" s="2"/>
      <c r="E5843" s="5"/>
      <c r="F5843" s="5"/>
      <c r="G5843" s="53">
        <f t="shared" si="180"/>
        <v>0</v>
      </c>
      <c r="H5843" s="48" t="e">
        <f t="shared" si="181"/>
        <v>#DIV/0!</v>
      </c>
      <c r="K5843" s="5"/>
    </row>
    <row r="5844" spans="3:11" x14ac:dyDescent="0.45">
      <c r="C5844" s="2"/>
      <c r="D5844" s="2"/>
      <c r="E5844" s="5"/>
      <c r="F5844" s="5"/>
      <c r="G5844" s="53">
        <f t="shared" si="180"/>
        <v>0</v>
      </c>
      <c r="H5844" s="48" t="e">
        <f t="shared" si="181"/>
        <v>#DIV/0!</v>
      </c>
      <c r="K5844" s="5"/>
    </row>
    <row r="5845" spans="3:11" x14ac:dyDescent="0.45">
      <c r="C5845" s="2"/>
      <c r="D5845" s="2"/>
      <c r="E5845" s="5"/>
      <c r="F5845" s="5"/>
      <c r="G5845" s="53">
        <f t="shared" si="180"/>
        <v>0</v>
      </c>
      <c r="H5845" s="48" t="e">
        <f t="shared" si="181"/>
        <v>#DIV/0!</v>
      </c>
      <c r="K5845" s="5"/>
    </row>
    <row r="5846" spans="3:11" x14ac:dyDescent="0.45">
      <c r="C5846" s="2"/>
      <c r="D5846" s="2"/>
      <c r="E5846" s="5"/>
      <c r="F5846" s="5"/>
      <c r="G5846" s="53">
        <f t="shared" si="180"/>
        <v>0</v>
      </c>
      <c r="H5846" s="48" t="e">
        <f t="shared" si="181"/>
        <v>#DIV/0!</v>
      </c>
      <c r="K5846" s="5"/>
    </row>
    <row r="5847" spans="3:11" x14ac:dyDescent="0.45">
      <c r="C5847" s="2"/>
      <c r="D5847" s="2"/>
      <c r="E5847" s="5"/>
      <c r="F5847" s="5"/>
      <c r="G5847" s="53">
        <f t="shared" si="180"/>
        <v>0</v>
      </c>
      <c r="H5847" s="48" t="e">
        <f t="shared" si="181"/>
        <v>#DIV/0!</v>
      </c>
      <c r="K5847" s="5"/>
    </row>
    <row r="5848" spans="3:11" x14ac:dyDescent="0.45">
      <c r="C5848" s="2"/>
      <c r="D5848" s="2"/>
      <c r="E5848" s="5"/>
      <c r="F5848" s="5"/>
      <c r="G5848" s="53">
        <f t="shared" si="180"/>
        <v>0</v>
      </c>
      <c r="H5848" s="48" t="e">
        <f t="shared" si="181"/>
        <v>#DIV/0!</v>
      </c>
      <c r="K5848" s="5"/>
    </row>
    <row r="5849" spans="3:11" x14ac:dyDescent="0.45">
      <c r="C5849" s="2"/>
      <c r="D5849" s="2"/>
      <c r="E5849" s="5"/>
      <c r="F5849" s="5"/>
      <c r="G5849" s="53">
        <f t="shared" si="180"/>
        <v>0</v>
      </c>
      <c r="H5849" s="48" t="e">
        <f t="shared" si="181"/>
        <v>#DIV/0!</v>
      </c>
      <c r="K5849" s="5"/>
    </row>
    <row r="5850" spans="3:11" x14ac:dyDescent="0.45">
      <c r="C5850" s="2"/>
      <c r="D5850" s="2"/>
      <c r="E5850" s="5"/>
      <c r="F5850" s="5"/>
      <c r="G5850" s="53">
        <f t="shared" si="180"/>
        <v>0</v>
      </c>
      <c r="H5850" s="48" t="e">
        <f t="shared" si="181"/>
        <v>#DIV/0!</v>
      </c>
      <c r="K5850" s="5"/>
    </row>
    <row r="5851" spans="3:11" x14ac:dyDescent="0.45">
      <c r="C5851" s="2"/>
      <c r="D5851" s="2"/>
      <c r="E5851" s="5"/>
      <c r="F5851" s="5"/>
      <c r="G5851" s="53">
        <f t="shared" si="180"/>
        <v>0</v>
      </c>
      <c r="H5851" s="48" t="e">
        <f t="shared" si="181"/>
        <v>#DIV/0!</v>
      </c>
      <c r="K5851" s="5"/>
    </row>
    <row r="5852" spans="3:11" x14ac:dyDescent="0.45">
      <c r="C5852" s="2"/>
      <c r="D5852" s="2"/>
      <c r="E5852" s="5"/>
      <c r="F5852" s="5"/>
      <c r="G5852" s="53">
        <f t="shared" si="180"/>
        <v>0</v>
      </c>
      <c r="H5852" s="48" t="e">
        <f t="shared" si="181"/>
        <v>#DIV/0!</v>
      </c>
      <c r="K5852" s="5"/>
    </row>
    <row r="5853" spans="3:11" x14ac:dyDescent="0.45">
      <c r="C5853" s="2"/>
      <c r="D5853" s="2"/>
      <c r="E5853" s="5"/>
      <c r="F5853" s="5"/>
      <c r="G5853" s="53">
        <f t="shared" si="180"/>
        <v>0</v>
      </c>
      <c r="H5853" s="48" t="e">
        <f t="shared" si="181"/>
        <v>#DIV/0!</v>
      </c>
      <c r="K5853" s="5"/>
    </row>
    <row r="5854" spans="3:11" x14ac:dyDescent="0.45">
      <c r="C5854" s="2"/>
      <c r="D5854" s="2"/>
      <c r="E5854" s="5"/>
      <c r="F5854" s="5"/>
      <c r="G5854" s="53">
        <f t="shared" si="180"/>
        <v>0</v>
      </c>
      <c r="H5854" s="48" t="e">
        <f t="shared" si="181"/>
        <v>#DIV/0!</v>
      </c>
      <c r="K5854" s="5"/>
    </row>
    <row r="5855" spans="3:11" x14ac:dyDescent="0.45">
      <c r="C5855" s="2"/>
      <c r="D5855" s="2"/>
      <c r="E5855" s="5"/>
      <c r="F5855" s="5"/>
      <c r="G5855" s="53">
        <f t="shared" si="180"/>
        <v>0</v>
      </c>
      <c r="H5855" s="48" t="e">
        <f t="shared" si="181"/>
        <v>#DIV/0!</v>
      </c>
      <c r="K5855" s="5"/>
    </row>
    <row r="5856" spans="3:11" x14ac:dyDescent="0.45">
      <c r="C5856" s="2"/>
      <c r="D5856" s="2"/>
      <c r="E5856" s="5"/>
      <c r="F5856" s="5"/>
      <c r="G5856" s="53">
        <f t="shared" si="180"/>
        <v>0</v>
      </c>
      <c r="H5856" s="48" t="e">
        <f t="shared" si="181"/>
        <v>#DIV/0!</v>
      </c>
      <c r="K5856" s="5"/>
    </row>
    <row r="5857" spans="3:11" x14ac:dyDescent="0.45">
      <c r="C5857" s="2"/>
      <c r="D5857" s="2"/>
      <c r="E5857" s="5"/>
      <c r="F5857" s="5"/>
      <c r="G5857" s="53">
        <f t="shared" si="180"/>
        <v>0</v>
      </c>
      <c r="H5857" s="48" t="e">
        <f t="shared" si="181"/>
        <v>#DIV/0!</v>
      </c>
      <c r="K5857" s="5"/>
    </row>
    <row r="5858" spans="3:11" x14ac:dyDescent="0.45">
      <c r="C5858" s="2"/>
      <c r="D5858" s="2"/>
      <c r="E5858" s="5"/>
      <c r="F5858" s="5"/>
      <c r="G5858" s="53">
        <f t="shared" si="180"/>
        <v>0</v>
      </c>
      <c r="H5858" s="48" t="e">
        <f t="shared" si="181"/>
        <v>#DIV/0!</v>
      </c>
      <c r="K5858" s="5"/>
    </row>
    <row r="5859" spans="3:11" x14ac:dyDescent="0.45">
      <c r="C5859" s="2"/>
      <c r="D5859" s="2"/>
      <c r="E5859" s="5"/>
      <c r="F5859" s="5"/>
      <c r="G5859" s="53">
        <f t="shared" si="180"/>
        <v>0</v>
      </c>
      <c r="H5859" s="48" t="e">
        <f t="shared" si="181"/>
        <v>#DIV/0!</v>
      </c>
      <c r="K5859" s="5"/>
    </row>
    <row r="5860" spans="3:11" x14ac:dyDescent="0.45">
      <c r="C5860" s="2"/>
      <c r="D5860" s="2"/>
      <c r="E5860" s="5"/>
      <c r="F5860" s="5"/>
      <c r="G5860" s="53">
        <f t="shared" si="180"/>
        <v>0</v>
      </c>
      <c r="H5860" s="48" t="e">
        <f t="shared" si="181"/>
        <v>#DIV/0!</v>
      </c>
      <c r="K5860" s="5"/>
    </row>
    <row r="5861" spans="3:11" x14ac:dyDescent="0.45">
      <c r="C5861" s="2"/>
      <c r="D5861" s="2"/>
      <c r="E5861" s="5"/>
      <c r="F5861" s="5"/>
      <c r="G5861" s="53">
        <f t="shared" si="180"/>
        <v>0</v>
      </c>
      <c r="H5861" s="48" t="e">
        <f t="shared" si="181"/>
        <v>#DIV/0!</v>
      </c>
      <c r="K5861" s="5"/>
    </row>
    <row r="5862" spans="3:11" x14ac:dyDescent="0.45">
      <c r="C5862" s="2"/>
      <c r="D5862" s="2"/>
      <c r="E5862" s="5"/>
      <c r="F5862" s="5"/>
      <c r="G5862" s="53">
        <f t="shared" si="180"/>
        <v>0</v>
      </c>
      <c r="H5862" s="48" t="e">
        <f t="shared" si="181"/>
        <v>#DIV/0!</v>
      </c>
      <c r="K5862" s="5"/>
    </row>
    <row r="5863" spans="3:11" x14ac:dyDescent="0.45">
      <c r="C5863" s="2"/>
      <c r="D5863" s="2"/>
      <c r="E5863" s="5"/>
      <c r="F5863" s="5"/>
      <c r="G5863" s="53">
        <f t="shared" ref="G5863:G5926" si="182">E5863-F5863</f>
        <v>0</v>
      </c>
      <c r="H5863" s="48" t="e">
        <f t="shared" ref="H5863:H5926" si="183">G5863/E5863</f>
        <v>#DIV/0!</v>
      </c>
      <c r="K5863" s="5"/>
    </row>
    <row r="5864" spans="3:11" x14ac:dyDescent="0.45">
      <c r="C5864" s="2"/>
      <c r="D5864" s="2"/>
      <c r="E5864" s="5"/>
      <c r="F5864" s="5"/>
      <c r="G5864" s="53">
        <f t="shared" si="182"/>
        <v>0</v>
      </c>
      <c r="H5864" s="48" t="e">
        <f t="shared" si="183"/>
        <v>#DIV/0!</v>
      </c>
      <c r="K5864" s="5"/>
    </row>
    <row r="5865" spans="3:11" x14ac:dyDescent="0.45">
      <c r="C5865" s="2"/>
      <c r="D5865" s="2"/>
      <c r="E5865" s="5"/>
      <c r="F5865" s="5"/>
      <c r="G5865" s="53">
        <f t="shared" si="182"/>
        <v>0</v>
      </c>
      <c r="H5865" s="48" t="e">
        <f t="shared" si="183"/>
        <v>#DIV/0!</v>
      </c>
      <c r="K5865" s="5"/>
    </row>
    <row r="5866" spans="3:11" x14ac:dyDescent="0.45">
      <c r="C5866" s="2"/>
      <c r="D5866" s="2"/>
      <c r="E5866" s="5"/>
      <c r="F5866" s="5"/>
      <c r="G5866" s="53">
        <f t="shared" si="182"/>
        <v>0</v>
      </c>
      <c r="H5866" s="48" t="e">
        <f t="shared" si="183"/>
        <v>#DIV/0!</v>
      </c>
      <c r="K5866" s="5"/>
    </row>
    <row r="5867" spans="3:11" x14ac:dyDescent="0.45">
      <c r="C5867" s="2"/>
      <c r="D5867" s="2"/>
      <c r="E5867" s="5"/>
      <c r="F5867" s="5"/>
      <c r="G5867" s="53">
        <f t="shared" si="182"/>
        <v>0</v>
      </c>
      <c r="H5867" s="48" t="e">
        <f t="shared" si="183"/>
        <v>#DIV/0!</v>
      </c>
      <c r="K5867" s="5"/>
    </row>
    <row r="5868" spans="3:11" x14ac:dyDescent="0.45">
      <c r="C5868" s="2"/>
      <c r="D5868" s="2"/>
      <c r="E5868" s="5"/>
      <c r="F5868" s="5"/>
      <c r="G5868" s="53">
        <f t="shared" si="182"/>
        <v>0</v>
      </c>
      <c r="H5868" s="48" t="e">
        <f t="shared" si="183"/>
        <v>#DIV/0!</v>
      </c>
      <c r="K5868" s="5"/>
    </row>
    <row r="5869" spans="3:11" x14ac:dyDescent="0.45">
      <c r="C5869" s="2"/>
      <c r="D5869" s="2"/>
      <c r="E5869" s="5"/>
      <c r="F5869" s="5"/>
      <c r="G5869" s="53">
        <f t="shared" si="182"/>
        <v>0</v>
      </c>
      <c r="H5869" s="48" t="e">
        <f t="shared" si="183"/>
        <v>#DIV/0!</v>
      </c>
      <c r="K5869" s="5"/>
    </row>
    <row r="5870" spans="3:11" x14ac:dyDescent="0.45">
      <c r="C5870" s="2"/>
      <c r="D5870" s="2"/>
      <c r="E5870" s="5"/>
      <c r="F5870" s="5"/>
      <c r="G5870" s="53">
        <f t="shared" si="182"/>
        <v>0</v>
      </c>
      <c r="H5870" s="48" t="e">
        <f t="shared" si="183"/>
        <v>#DIV/0!</v>
      </c>
      <c r="K5870" s="5"/>
    </row>
    <row r="5871" spans="3:11" x14ac:dyDescent="0.45">
      <c r="C5871" s="2"/>
      <c r="D5871" s="2"/>
      <c r="E5871" s="5"/>
      <c r="F5871" s="5"/>
      <c r="G5871" s="53">
        <f t="shared" si="182"/>
        <v>0</v>
      </c>
      <c r="H5871" s="48" t="e">
        <f t="shared" si="183"/>
        <v>#DIV/0!</v>
      </c>
      <c r="K5871" s="5"/>
    </row>
    <row r="5872" spans="3:11" x14ac:dyDescent="0.45">
      <c r="C5872" s="2"/>
      <c r="D5872" s="2"/>
      <c r="E5872" s="5"/>
      <c r="F5872" s="5"/>
      <c r="G5872" s="53">
        <f t="shared" si="182"/>
        <v>0</v>
      </c>
      <c r="H5872" s="48" t="e">
        <f t="shared" si="183"/>
        <v>#DIV/0!</v>
      </c>
      <c r="K5872" s="5"/>
    </row>
    <row r="5873" spans="3:11" x14ac:dyDescent="0.45">
      <c r="C5873" s="2"/>
      <c r="D5873" s="2"/>
      <c r="E5873" s="5"/>
      <c r="F5873" s="5"/>
      <c r="G5873" s="53">
        <f t="shared" si="182"/>
        <v>0</v>
      </c>
      <c r="H5873" s="48" t="e">
        <f t="shared" si="183"/>
        <v>#DIV/0!</v>
      </c>
      <c r="K5873" s="5"/>
    </row>
    <row r="5874" spans="3:11" x14ac:dyDescent="0.45">
      <c r="C5874" s="2"/>
      <c r="D5874" s="2"/>
      <c r="E5874" s="5"/>
      <c r="F5874" s="5"/>
      <c r="G5874" s="53">
        <f t="shared" si="182"/>
        <v>0</v>
      </c>
      <c r="H5874" s="48" t="e">
        <f t="shared" si="183"/>
        <v>#DIV/0!</v>
      </c>
      <c r="K5874" s="5"/>
    </row>
    <row r="5875" spans="3:11" x14ac:dyDescent="0.45">
      <c r="C5875" s="2"/>
      <c r="D5875" s="2"/>
      <c r="E5875" s="5"/>
      <c r="F5875" s="5"/>
      <c r="G5875" s="53">
        <f t="shared" si="182"/>
        <v>0</v>
      </c>
      <c r="H5875" s="48" t="e">
        <f t="shared" si="183"/>
        <v>#DIV/0!</v>
      </c>
      <c r="K5875" s="5"/>
    </row>
    <row r="5876" spans="3:11" x14ac:dyDescent="0.45">
      <c r="C5876" s="2"/>
      <c r="D5876" s="2"/>
      <c r="E5876" s="5"/>
      <c r="F5876" s="5"/>
      <c r="G5876" s="53">
        <f t="shared" si="182"/>
        <v>0</v>
      </c>
      <c r="H5876" s="48" t="e">
        <f t="shared" si="183"/>
        <v>#DIV/0!</v>
      </c>
      <c r="K5876" s="5"/>
    </row>
    <row r="5877" spans="3:11" x14ac:dyDescent="0.45">
      <c r="C5877" s="2"/>
      <c r="D5877" s="2"/>
      <c r="E5877" s="5"/>
      <c r="F5877" s="5"/>
      <c r="G5877" s="53">
        <f t="shared" si="182"/>
        <v>0</v>
      </c>
      <c r="H5877" s="48" t="e">
        <f t="shared" si="183"/>
        <v>#DIV/0!</v>
      </c>
      <c r="K5877" s="5"/>
    </row>
    <row r="5878" spans="3:11" x14ac:dyDescent="0.45">
      <c r="C5878" s="2"/>
      <c r="D5878" s="2"/>
      <c r="E5878" s="5"/>
      <c r="F5878" s="5"/>
      <c r="G5878" s="53">
        <f t="shared" si="182"/>
        <v>0</v>
      </c>
      <c r="H5878" s="48" t="e">
        <f t="shared" si="183"/>
        <v>#DIV/0!</v>
      </c>
      <c r="K5878" s="5"/>
    </row>
    <row r="5879" spans="3:11" x14ac:dyDescent="0.45">
      <c r="C5879" s="2"/>
      <c r="D5879" s="2"/>
      <c r="E5879" s="5"/>
      <c r="F5879" s="5"/>
      <c r="G5879" s="53">
        <f t="shared" si="182"/>
        <v>0</v>
      </c>
      <c r="H5879" s="48" t="e">
        <f t="shared" si="183"/>
        <v>#DIV/0!</v>
      </c>
      <c r="K5879" s="5"/>
    </row>
    <row r="5880" spans="3:11" x14ac:dyDescent="0.45">
      <c r="C5880" s="2"/>
      <c r="D5880" s="2"/>
      <c r="E5880" s="5"/>
      <c r="F5880" s="5"/>
      <c r="G5880" s="53">
        <f t="shared" si="182"/>
        <v>0</v>
      </c>
      <c r="H5880" s="48" t="e">
        <f t="shared" si="183"/>
        <v>#DIV/0!</v>
      </c>
      <c r="K5880" s="5"/>
    </row>
    <row r="5881" spans="3:11" x14ac:dyDescent="0.45">
      <c r="C5881" s="2"/>
      <c r="D5881" s="2"/>
      <c r="E5881" s="5"/>
      <c r="F5881" s="5"/>
      <c r="G5881" s="53">
        <f t="shared" si="182"/>
        <v>0</v>
      </c>
      <c r="H5881" s="48" t="e">
        <f t="shared" si="183"/>
        <v>#DIV/0!</v>
      </c>
      <c r="K5881" s="5"/>
    </row>
    <row r="5882" spans="3:11" x14ac:dyDescent="0.45">
      <c r="C5882" s="2"/>
      <c r="D5882" s="2"/>
      <c r="E5882" s="5"/>
      <c r="F5882" s="5"/>
      <c r="G5882" s="53">
        <f t="shared" si="182"/>
        <v>0</v>
      </c>
      <c r="H5882" s="48" t="e">
        <f t="shared" si="183"/>
        <v>#DIV/0!</v>
      </c>
      <c r="K5882" s="5"/>
    </row>
    <row r="5883" spans="3:11" x14ac:dyDescent="0.45">
      <c r="C5883" s="2"/>
      <c r="D5883" s="2"/>
      <c r="E5883" s="5"/>
      <c r="F5883" s="5"/>
      <c r="G5883" s="53">
        <f t="shared" si="182"/>
        <v>0</v>
      </c>
      <c r="H5883" s="48" t="e">
        <f t="shared" si="183"/>
        <v>#DIV/0!</v>
      </c>
      <c r="K5883" s="5"/>
    </row>
    <row r="5884" spans="3:11" x14ac:dyDescent="0.45">
      <c r="C5884" s="2"/>
      <c r="D5884" s="2"/>
      <c r="E5884" s="5"/>
      <c r="F5884" s="5"/>
      <c r="G5884" s="53">
        <f t="shared" si="182"/>
        <v>0</v>
      </c>
      <c r="H5884" s="48" t="e">
        <f t="shared" si="183"/>
        <v>#DIV/0!</v>
      </c>
      <c r="K5884" s="5"/>
    </row>
    <row r="5885" spans="3:11" x14ac:dyDescent="0.45">
      <c r="C5885" s="2"/>
      <c r="D5885" s="2"/>
      <c r="E5885" s="5"/>
      <c r="F5885" s="5"/>
      <c r="G5885" s="53">
        <f t="shared" si="182"/>
        <v>0</v>
      </c>
      <c r="H5885" s="48" t="e">
        <f t="shared" si="183"/>
        <v>#DIV/0!</v>
      </c>
      <c r="K5885" s="5"/>
    </row>
    <row r="5886" spans="3:11" x14ac:dyDescent="0.45">
      <c r="C5886" s="2"/>
      <c r="D5886" s="2"/>
      <c r="E5886" s="5"/>
      <c r="F5886" s="5"/>
      <c r="G5886" s="53">
        <f t="shared" si="182"/>
        <v>0</v>
      </c>
      <c r="H5886" s="48" t="e">
        <f t="shared" si="183"/>
        <v>#DIV/0!</v>
      </c>
      <c r="K5886" s="5"/>
    </row>
    <row r="5887" spans="3:11" x14ac:dyDescent="0.45">
      <c r="C5887" s="2"/>
      <c r="D5887" s="2"/>
      <c r="E5887" s="5"/>
      <c r="F5887" s="5"/>
      <c r="G5887" s="53">
        <f t="shared" si="182"/>
        <v>0</v>
      </c>
      <c r="H5887" s="48" t="e">
        <f t="shared" si="183"/>
        <v>#DIV/0!</v>
      </c>
      <c r="K5887" s="5"/>
    </row>
    <row r="5888" spans="3:11" x14ac:dyDescent="0.45">
      <c r="C5888" s="2"/>
      <c r="D5888" s="2"/>
      <c r="E5888" s="5"/>
      <c r="F5888" s="5"/>
      <c r="G5888" s="53">
        <f t="shared" si="182"/>
        <v>0</v>
      </c>
      <c r="H5888" s="48" t="e">
        <f t="shared" si="183"/>
        <v>#DIV/0!</v>
      </c>
      <c r="K5888" s="5"/>
    </row>
    <row r="5889" spans="3:11" x14ac:dyDescent="0.45">
      <c r="C5889" s="2"/>
      <c r="D5889" s="2"/>
      <c r="E5889" s="5"/>
      <c r="F5889" s="5"/>
      <c r="G5889" s="53">
        <f t="shared" si="182"/>
        <v>0</v>
      </c>
      <c r="H5889" s="48" t="e">
        <f t="shared" si="183"/>
        <v>#DIV/0!</v>
      </c>
      <c r="K5889" s="5"/>
    </row>
    <row r="5890" spans="3:11" x14ac:dyDescent="0.45">
      <c r="C5890" s="2"/>
      <c r="D5890" s="2"/>
      <c r="E5890" s="5"/>
      <c r="F5890" s="5"/>
      <c r="G5890" s="53">
        <f t="shared" si="182"/>
        <v>0</v>
      </c>
      <c r="H5890" s="48" t="e">
        <f t="shared" si="183"/>
        <v>#DIV/0!</v>
      </c>
      <c r="K5890" s="5"/>
    </row>
    <row r="5891" spans="3:11" x14ac:dyDescent="0.45">
      <c r="C5891" s="2"/>
      <c r="D5891" s="2"/>
      <c r="E5891" s="5"/>
      <c r="F5891" s="5"/>
      <c r="G5891" s="53">
        <f t="shared" si="182"/>
        <v>0</v>
      </c>
      <c r="H5891" s="48" t="e">
        <f t="shared" si="183"/>
        <v>#DIV/0!</v>
      </c>
      <c r="K5891" s="5"/>
    </row>
    <row r="5892" spans="3:11" x14ac:dyDescent="0.45">
      <c r="C5892" s="2"/>
      <c r="D5892" s="2"/>
      <c r="E5892" s="5"/>
      <c r="F5892" s="5"/>
      <c r="G5892" s="53">
        <f t="shared" si="182"/>
        <v>0</v>
      </c>
      <c r="H5892" s="48" t="e">
        <f t="shared" si="183"/>
        <v>#DIV/0!</v>
      </c>
      <c r="K5892" s="5"/>
    </row>
    <row r="5893" spans="3:11" x14ac:dyDescent="0.45">
      <c r="C5893" s="2"/>
      <c r="D5893" s="2"/>
      <c r="E5893" s="5"/>
      <c r="F5893" s="5"/>
      <c r="G5893" s="53">
        <f t="shared" si="182"/>
        <v>0</v>
      </c>
      <c r="H5893" s="48" t="e">
        <f t="shared" si="183"/>
        <v>#DIV/0!</v>
      </c>
      <c r="K5893" s="5"/>
    </row>
    <row r="5894" spans="3:11" x14ac:dyDescent="0.45">
      <c r="C5894" s="2"/>
      <c r="D5894" s="2"/>
      <c r="E5894" s="5"/>
      <c r="F5894" s="5"/>
      <c r="G5894" s="53">
        <f t="shared" si="182"/>
        <v>0</v>
      </c>
      <c r="H5894" s="48" t="e">
        <f t="shared" si="183"/>
        <v>#DIV/0!</v>
      </c>
      <c r="K5894" s="5"/>
    </row>
    <row r="5895" spans="3:11" x14ac:dyDescent="0.45">
      <c r="C5895" s="2"/>
      <c r="D5895" s="2"/>
      <c r="E5895" s="5"/>
      <c r="F5895" s="5"/>
      <c r="G5895" s="53">
        <f t="shared" si="182"/>
        <v>0</v>
      </c>
      <c r="H5895" s="48" t="e">
        <f t="shared" si="183"/>
        <v>#DIV/0!</v>
      </c>
      <c r="K5895" s="5"/>
    </row>
    <row r="5896" spans="3:11" x14ac:dyDescent="0.45">
      <c r="C5896" s="2"/>
      <c r="D5896" s="2"/>
      <c r="E5896" s="5"/>
      <c r="F5896" s="5"/>
      <c r="G5896" s="53">
        <f t="shared" si="182"/>
        <v>0</v>
      </c>
      <c r="H5896" s="48" t="e">
        <f t="shared" si="183"/>
        <v>#DIV/0!</v>
      </c>
      <c r="K5896" s="5"/>
    </row>
    <row r="5897" spans="3:11" x14ac:dyDescent="0.45">
      <c r="C5897" s="2"/>
      <c r="D5897" s="2"/>
      <c r="E5897" s="5"/>
      <c r="F5897" s="5"/>
      <c r="G5897" s="53">
        <f t="shared" si="182"/>
        <v>0</v>
      </c>
      <c r="H5897" s="48" t="e">
        <f t="shared" si="183"/>
        <v>#DIV/0!</v>
      </c>
      <c r="K5897" s="5"/>
    </row>
    <row r="5898" spans="3:11" x14ac:dyDescent="0.45">
      <c r="C5898" s="2"/>
      <c r="D5898" s="2"/>
      <c r="E5898" s="5"/>
      <c r="F5898" s="5"/>
      <c r="G5898" s="53">
        <f t="shared" si="182"/>
        <v>0</v>
      </c>
      <c r="H5898" s="48" t="e">
        <f t="shared" si="183"/>
        <v>#DIV/0!</v>
      </c>
      <c r="K5898" s="5"/>
    </row>
    <row r="5899" spans="3:11" x14ac:dyDescent="0.45">
      <c r="C5899" s="2"/>
      <c r="D5899" s="2"/>
      <c r="E5899" s="5"/>
      <c r="F5899" s="5"/>
      <c r="G5899" s="53">
        <f t="shared" si="182"/>
        <v>0</v>
      </c>
      <c r="H5899" s="48" t="e">
        <f t="shared" si="183"/>
        <v>#DIV/0!</v>
      </c>
      <c r="K5899" s="5"/>
    </row>
    <row r="5900" spans="3:11" x14ac:dyDescent="0.45">
      <c r="C5900" s="2"/>
      <c r="D5900" s="2"/>
      <c r="E5900" s="5"/>
      <c r="F5900" s="5"/>
      <c r="G5900" s="53">
        <f t="shared" si="182"/>
        <v>0</v>
      </c>
      <c r="H5900" s="48" t="e">
        <f t="shared" si="183"/>
        <v>#DIV/0!</v>
      </c>
      <c r="K5900" s="5"/>
    </row>
    <row r="5901" spans="3:11" x14ac:dyDescent="0.45">
      <c r="C5901" s="2"/>
      <c r="D5901" s="2"/>
      <c r="E5901" s="5"/>
      <c r="F5901" s="5"/>
      <c r="G5901" s="53">
        <f t="shared" si="182"/>
        <v>0</v>
      </c>
      <c r="H5901" s="48" t="e">
        <f t="shared" si="183"/>
        <v>#DIV/0!</v>
      </c>
      <c r="K5901" s="5"/>
    </row>
    <row r="5902" spans="3:11" x14ac:dyDescent="0.45">
      <c r="C5902" s="2"/>
      <c r="D5902" s="2"/>
      <c r="E5902" s="5"/>
      <c r="F5902" s="5"/>
      <c r="G5902" s="53">
        <f t="shared" si="182"/>
        <v>0</v>
      </c>
      <c r="H5902" s="48" t="e">
        <f t="shared" si="183"/>
        <v>#DIV/0!</v>
      </c>
      <c r="K5902" s="5"/>
    </row>
    <row r="5903" spans="3:11" x14ac:dyDescent="0.45">
      <c r="C5903" s="2"/>
      <c r="D5903" s="2"/>
      <c r="E5903" s="5"/>
      <c r="F5903" s="5"/>
      <c r="G5903" s="53">
        <f t="shared" si="182"/>
        <v>0</v>
      </c>
      <c r="H5903" s="48" t="e">
        <f t="shared" si="183"/>
        <v>#DIV/0!</v>
      </c>
      <c r="K5903" s="5"/>
    </row>
    <row r="5904" spans="3:11" x14ac:dyDescent="0.45">
      <c r="C5904" s="2"/>
      <c r="D5904" s="2"/>
      <c r="E5904" s="5"/>
      <c r="F5904" s="5"/>
      <c r="G5904" s="53">
        <f t="shared" si="182"/>
        <v>0</v>
      </c>
      <c r="H5904" s="48" t="e">
        <f t="shared" si="183"/>
        <v>#DIV/0!</v>
      </c>
      <c r="K5904" s="5"/>
    </row>
    <row r="5905" spans="3:11" x14ac:dyDescent="0.45">
      <c r="C5905" s="2"/>
      <c r="D5905" s="2"/>
      <c r="E5905" s="5"/>
      <c r="F5905" s="5"/>
      <c r="G5905" s="53">
        <f t="shared" si="182"/>
        <v>0</v>
      </c>
      <c r="H5905" s="48" t="e">
        <f t="shared" si="183"/>
        <v>#DIV/0!</v>
      </c>
      <c r="K5905" s="5"/>
    </row>
    <row r="5906" spans="3:11" x14ac:dyDescent="0.45">
      <c r="C5906" s="2"/>
      <c r="D5906" s="2"/>
      <c r="E5906" s="5"/>
      <c r="F5906" s="5"/>
      <c r="G5906" s="53">
        <f t="shared" si="182"/>
        <v>0</v>
      </c>
      <c r="H5906" s="48" t="e">
        <f t="shared" si="183"/>
        <v>#DIV/0!</v>
      </c>
      <c r="K5906" s="5"/>
    </row>
    <row r="5907" spans="3:11" x14ac:dyDescent="0.45">
      <c r="C5907" s="2"/>
      <c r="D5907" s="2"/>
      <c r="E5907" s="5"/>
      <c r="F5907" s="5"/>
      <c r="G5907" s="53">
        <f t="shared" si="182"/>
        <v>0</v>
      </c>
      <c r="H5907" s="48" t="e">
        <f t="shared" si="183"/>
        <v>#DIV/0!</v>
      </c>
      <c r="K5907" s="5"/>
    </row>
    <row r="5908" spans="3:11" x14ac:dyDescent="0.45">
      <c r="C5908" s="2"/>
      <c r="D5908" s="2"/>
      <c r="E5908" s="5"/>
      <c r="F5908" s="5"/>
      <c r="G5908" s="53">
        <f t="shared" si="182"/>
        <v>0</v>
      </c>
      <c r="H5908" s="48" t="e">
        <f t="shared" si="183"/>
        <v>#DIV/0!</v>
      </c>
      <c r="K5908" s="5"/>
    </row>
    <row r="5909" spans="3:11" x14ac:dyDescent="0.45">
      <c r="C5909" s="2"/>
      <c r="D5909" s="2"/>
      <c r="E5909" s="5"/>
      <c r="F5909" s="5"/>
      <c r="G5909" s="53">
        <f t="shared" si="182"/>
        <v>0</v>
      </c>
      <c r="H5909" s="48" t="e">
        <f t="shared" si="183"/>
        <v>#DIV/0!</v>
      </c>
      <c r="K5909" s="5"/>
    </row>
    <row r="5910" spans="3:11" x14ac:dyDescent="0.45">
      <c r="C5910" s="2"/>
      <c r="D5910" s="2"/>
      <c r="E5910" s="5"/>
      <c r="F5910" s="5"/>
      <c r="G5910" s="53">
        <f t="shared" si="182"/>
        <v>0</v>
      </c>
      <c r="H5910" s="48" t="e">
        <f t="shared" si="183"/>
        <v>#DIV/0!</v>
      </c>
      <c r="K5910" s="5"/>
    </row>
    <row r="5911" spans="3:11" x14ac:dyDescent="0.45">
      <c r="C5911" s="2"/>
      <c r="D5911" s="2"/>
      <c r="E5911" s="5"/>
      <c r="F5911" s="5"/>
      <c r="G5911" s="53">
        <f t="shared" si="182"/>
        <v>0</v>
      </c>
      <c r="H5911" s="48" t="e">
        <f t="shared" si="183"/>
        <v>#DIV/0!</v>
      </c>
      <c r="K5911" s="5"/>
    </row>
    <row r="5912" spans="3:11" x14ac:dyDescent="0.45">
      <c r="C5912" s="2"/>
      <c r="D5912" s="2"/>
      <c r="E5912" s="5"/>
      <c r="F5912" s="5"/>
      <c r="G5912" s="53">
        <f t="shared" si="182"/>
        <v>0</v>
      </c>
      <c r="H5912" s="48" t="e">
        <f t="shared" si="183"/>
        <v>#DIV/0!</v>
      </c>
      <c r="K5912" s="5"/>
    </row>
    <row r="5913" spans="3:11" x14ac:dyDescent="0.45">
      <c r="C5913" s="2"/>
      <c r="D5913" s="2"/>
      <c r="E5913" s="5"/>
      <c r="F5913" s="5"/>
      <c r="G5913" s="53">
        <f t="shared" si="182"/>
        <v>0</v>
      </c>
      <c r="H5913" s="48" t="e">
        <f t="shared" si="183"/>
        <v>#DIV/0!</v>
      </c>
      <c r="K5913" s="5"/>
    </row>
    <row r="5914" spans="3:11" x14ac:dyDescent="0.45">
      <c r="C5914" s="2"/>
      <c r="D5914" s="2"/>
      <c r="E5914" s="5"/>
      <c r="F5914" s="5"/>
      <c r="G5914" s="53">
        <f t="shared" si="182"/>
        <v>0</v>
      </c>
      <c r="H5914" s="48" t="e">
        <f t="shared" si="183"/>
        <v>#DIV/0!</v>
      </c>
      <c r="K5914" s="5"/>
    </row>
    <row r="5915" spans="3:11" x14ac:dyDescent="0.45">
      <c r="C5915" s="2"/>
      <c r="D5915" s="2"/>
      <c r="E5915" s="5"/>
      <c r="F5915" s="5"/>
      <c r="G5915" s="53">
        <f t="shared" si="182"/>
        <v>0</v>
      </c>
      <c r="H5915" s="48" t="e">
        <f t="shared" si="183"/>
        <v>#DIV/0!</v>
      </c>
      <c r="K5915" s="5"/>
    </row>
    <row r="5916" spans="3:11" x14ac:dyDescent="0.45">
      <c r="C5916" s="2"/>
      <c r="D5916" s="2"/>
      <c r="E5916" s="5"/>
      <c r="F5916" s="5"/>
      <c r="G5916" s="53">
        <f t="shared" si="182"/>
        <v>0</v>
      </c>
      <c r="H5916" s="48" t="e">
        <f t="shared" si="183"/>
        <v>#DIV/0!</v>
      </c>
      <c r="K5916" s="5"/>
    </row>
    <row r="5917" spans="3:11" x14ac:dyDescent="0.45">
      <c r="C5917" s="2"/>
      <c r="D5917" s="2"/>
      <c r="E5917" s="5"/>
      <c r="F5917" s="5"/>
      <c r="G5917" s="53">
        <f t="shared" si="182"/>
        <v>0</v>
      </c>
      <c r="H5917" s="48" t="e">
        <f t="shared" si="183"/>
        <v>#DIV/0!</v>
      </c>
      <c r="K5917" s="5"/>
    </row>
    <row r="5918" spans="3:11" x14ac:dyDescent="0.45">
      <c r="C5918" s="2"/>
      <c r="D5918" s="2"/>
      <c r="E5918" s="5"/>
      <c r="F5918" s="5"/>
      <c r="G5918" s="53">
        <f t="shared" si="182"/>
        <v>0</v>
      </c>
      <c r="H5918" s="48" t="e">
        <f t="shared" si="183"/>
        <v>#DIV/0!</v>
      </c>
      <c r="K5918" s="5"/>
    </row>
    <row r="5919" spans="3:11" x14ac:dyDescent="0.45">
      <c r="C5919" s="2"/>
      <c r="D5919" s="2"/>
      <c r="E5919" s="5"/>
      <c r="F5919" s="5"/>
      <c r="G5919" s="53">
        <f t="shared" si="182"/>
        <v>0</v>
      </c>
      <c r="H5919" s="48" t="e">
        <f t="shared" si="183"/>
        <v>#DIV/0!</v>
      </c>
      <c r="K5919" s="5"/>
    </row>
    <row r="5920" spans="3:11" x14ac:dyDescent="0.45">
      <c r="C5920" s="2"/>
      <c r="D5920" s="2"/>
      <c r="E5920" s="5"/>
      <c r="F5920" s="5"/>
      <c r="G5920" s="53">
        <f t="shared" si="182"/>
        <v>0</v>
      </c>
      <c r="H5920" s="48" t="e">
        <f t="shared" si="183"/>
        <v>#DIV/0!</v>
      </c>
      <c r="K5920" s="5"/>
    </row>
    <row r="5921" spans="3:11" x14ac:dyDescent="0.45">
      <c r="C5921" s="2"/>
      <c r="D5921" s="2"/>
      <c r="E5921" s="5"/>
      <c r="F5921" s="5"/>
      <c r="G5921" s="53">
        <f t="shared" si="182"/>
        <v>0</v>
      </c>
      <c r="H5921" s="48" t="e">
        <f t="shared" si="183"/>
        <v>#DIV/0!</v>
      </c>
      <c r="K5921" s="5"/>
    </row>
    <row r="5922" spans="3:11" x14ac:dyDescent="0.45">
      <c r="C5922" s="2"/>
      <c r="D5922" s="2"/>
      <c r="E5922" s="5"/>
      <c r="F5922" s="5"/>
      <c r="G5922" s="53">
        <f t="shared" si="182"/>
        <v>0</v>
      </c>
      <c r="H5922" s="48" t="e">
        <f t="shared" si="183"/>
        <v>#DIV/0!</v>
      </c>
      <c r="K5922" s="5"/>
    </row>
    <row r="5923" spans="3:11" x14ac:dyDescent="0.45">
      <c r="C5923" s="2"/>
      <c r="D5923" s="2"/>
      <c r="E5923" s="5"/>
      <c r="F5923" s="5"/>
      <c r="G5923" s="53">
        <f t="shared" si="182"/>
        <v>0</v>
      </c>
      <c r="H5923" s="48" t="e">
        <f t="shared" si="183"/>
        <v>#DIV/0!</v>
      </c>
      <c r="K5923" s="5"/>
    </row>
    <row r="5924" spans="3:11" x14ac:dyDescent="0.45">
      <c r="C5924" s="2"/>
      <c r="D5924" s="2"/>
      <c r="E5924" s="5"/>
      <c r="F5924" s="5"/>
      <c r="G5924" s="53">
        <f t="shared" si="182"/>
        <v>0</v>
      </c>
      <c r="H5924" s="48" t="e">
        <f t="shared" si="183"/>
        <v>#DIV/0!</v>
      </c>
      <c r="K5924" s="5"/>
    </row>
    <row r="5925" spans="3:11" x14ac:dyDescent="0.45">
      <c r="C5925" s="2"/>
      <c r="D5925" s="2"/>
      <c r="E5925" s="5"/>
      <c r="F5925" s="5"/>
      <c r="G5925" s="53">
        <f t="shared" si="182"/>
        <v>0</v>
      </c>
      <c r="H5925" s="48" t="e">
        <f t="shared" si="183"/>
        <v>#DIV/0!</v>
      </c>
      <c r="K5925" s="5"/>
    </row>
    <row r="5926" spans="3:11" x14ac:dyDescent="0.45">
      <c r="C5926" s="2"/>
      <c r="D5926" s="2"/>
      <c r="E5926" s="5"/>
      <c r="F5926" s="5"/>
      <c r="G5926" s="53">
        <f t="shared" si="182"/>
        <v>0</v>
      </c>
      <c r="H5926" s="48" t="e">
        <f t="shared" si="183"/>
        <v>#DIV/0!</v>
      </c>
      <c r="K5926" s="5"/>
    </row>
    <row r="5927" spans="3:11" x14ac:dyDescent="0.45">
      <c r="C5927" s="2"/>
      <c r="D5927" s="2"/>
      <c r="E5927" s="5"/>
      <c r="F5927" s="5"/>
      <c r="G5927" s="53">
        <f t="shared" ref="G5927:G5990" si="184">E5927-F5927</f>
        <v>0</v>
      </c>
      <c r="H5927" s="48" t="e">
        <f t="shared" ref="H5927:H5990" si="185">G5927/E5927</f>
        <v>#DIV/0!</v>
      </c>
      <c r="K5927" s="5"/>
    </row>
    <row r="5928" spans="3:11" x14ac:dyDescent="0.45">
      <c r="C5928" s="2"/>
      <c r="D5928" s="2"/>
      <c r="E5928" s="5"/>
      <c r="F5928" s="5"/>
      <c r="G5928" s="53">
        <f t="shared" si="184"/>
        <v>0</v>
      </c>
      <c r="H5928" s="48" t="e">
        <f t="shared" si="185"/>
        <v>#DIV/0!</v>
      </c>
      <c r="K5928" s="5"/>
    </row>
    <row r="5929" spans="3:11" x14ac:dyDescent="0.45">
      <c r="C5929" s="2"/>
      <c r="D5929" s="2"/>
      <c r="E5929" s="5"/>
      <c r="F5929" s="5"/>
      <c r="G5929" s="53">
        <f t="shared" si="184"/>
        <v>0</v>
      </c>
      <c r="H5929" s="48" t="e">
        <f t="shared" si="185"/>
        <v>#DIV/0!</v>
      </c>
      <c r="K5929" s="5"/>
    </row>
    <row r="5930" spans="3:11" x14ac:dyDescent="0.45">
      <c r="C5930" s="2"/>
      <c r="D5930" s="2"/>
      <c r="E5930" s="5"/>
      <c r="F5930" s="5"/>
      <c r="G5930" s="53">
        <f t="shared" si="184"/>
        <v>0</v>
      </c>
      <c r="H5930" s="48" t="e">
        <f t="shared" si="185"/>
        <v>#DIV/0!</v>
      </c>
      <c r="K5930" s="5"/>
    </row>
    <row r="5931" spans="3:11" x14ac:dyDescent="0.45">
      <c r="C5931" s="2"/>
      <c r="D5931" s="2"/>
      <c r="E5931" s="5"/>
      <c r="F5931" s="5"/>
      <c r="G5931" s="53">
        <f t="shared" si="184"/>
        <v>0</v>
      </c>
      <c r="H5931" s="48" t="e">
        <f t="shared" si="185"/>
        <v>#DIV/0!</v>
      </c>
      <c r="K5931" s="5"/>
    </row>
    <row r="5932" spans="3:11" x14ac:dyDescent="0.45">
      <c r="C5932" s="2"/>
      <c r="D5932" s="2"/>
      <c r="E5932" s="5"/>
      <c r="F5932" s="5"/>
      <c r="G5932" s="53">
        <f t="shared" si="184"/>
        <v>0</v>
      </c>
      <c r="H5932" s="48" t="e">
        <f t="shared" si="185"/>
        <v>#DIV/0!</v>
      </c>
      <c r="K5932" s="5"/>
    </row>
    <row r="5933" spans="3:11" x14ac:dyDescent="0.45">
      <c r="C5933" s="2"/>
      <c r="D5933" s="2"/>
      <c r="E5933" s="5"/>
      <c r="F5933" s="5"/>
      <c r="G5933" s="53">
        <f t="shared" si="184"/>
        <v>0</v>
      </c>
      <c r="H5933" s="48" t="e">
        <f t="shared" si="185"/>
        <v>#DIV/0!</v>
      </c>
      <c r="K5933" s="5"/>
    </row>
    <row r="5934" spans="3:11" x14ac:dyDescent="0.45">
      <c r="C5934" s="2"/>
      <c r="D5934" s="2"/>
      <c r="E5934" s="5"/>
      <c r="F5934" s="5"/>
      <c r="G5934" s="53">
        <f t="shared" si="184"/>
        <v>0</v>
      </c>
      <c r="H5934" s="48" t="e">
        <f t="shared" si="185"/>
        <v>#DIV/0!</v>
      </c>
      <c r="K5934" s="5"/>
    </row>
    <row r="5935" spans="3:11" x14ac:dyDescent="0.45">
      <c r="C5935" s="2"/>
      <c r="D5935" s="2"/>
      <c r="E5935" s="5"/>
      <c r="F5935" s="5"/>
      <c r="G5935" s="53">
        <f t="shared" si="184"/>
        <v>0</v>
      </c>
      <c r="H5935" s="48" t="e">
        <f t="shared" si="185"/>
        <v>#DIV/0!</v>
      </c>
      <c r="K5935" s="5"/>
    </row>
    <row r="5936" spans="3:11" x14ac:dyDescent="0.45">
      <c r="C5936" s="2"/>
      <c r="D5936" s="2"/>
      <c r="E5936" s="5"/>
      <c r="F5936" s="5"/>
      <c r="G5936" s="53">
        <f t="shared" si="184"/>
        <v>0</v>
      </c>
      <c r="H5936" s="48" t="e">
        <f t="shared" si="185"/>
        <v>#DIV/0!</v>
      </c>
      <c r="K5936" s="5"/>
    </row>
    <row r="5937" spans="3:11" x14ac:dyDescent="0.45">
      <c r="C5937" s="2"/>
      <c r="D5937" s="2"/>
      <c r="E5937" s="5"/>
      <c r="F5937" s="5"/>
      <c r="G5937" s="53">
        <f t="shared" si="184"/>
        <v>0</v>
      </c>
      <c r="H5937" s="48" t="e">
        <f t="shared" si="185"/>
        <v>#DIV/0!</v>
      </c>
      <c r="K5937" s="5"/>
    </row>
    <row r="5938" spans="3:11" x14ac:dyDescent="0.45">
      <c r="C5938" s="2"/>
      <c r="D5938" s="2"/>
      <c r="E5938" s="5"/>
      <c r="F5938" s="5"/>
      <c r="G5938" s="53">
        <f t="shared" si="184"/>
        <v>0</v>
      </c>
      <c r="H5938" s="48" t="e">
        <f t="shared" si="185"/>
        <v>#DIV/0!</v>
      </c>
      <c r="K5938" s="5"/>
    </row>
    <row r="5939" spans="3:11" x14ac:dyDescent="0.45">
      <c r="C5939" s="2"/>
      <c r="D5939" s="2"/>
      <c r="E5939" s="5"/>
      <c r="F5939" s="5"/>
      <c r="G5939" s="53">
        <f t="shared" si="184"/>
        <v>0</v>
      </c>
      <c r="H5939" s="48" t="e">
        <f t="shared" si="185"/>
        <v>#DIV/0!</v>
      </c>
      <c r="K5939" s="5"/>
    </row>
    <row r="5940" spans="3:11" x14ac:dyDescent="0.45">
      <c r="C5940" s="2"/>
      <c r="D5940" s="2"/>
      <c r="E5940" s="5"/>
      <c r="F5940" s="5"/>
      <c r="G5940" s="53">
        <f t="shared" si="184"/>
        <v>0</v>
      </c>
      <c r="H5940" s="48" t="e">
        <f t="shared" si="185"/>
        <v>#DIV/0!</v>
      </c>
      <c r="K5940" s="5"/>
    </row>
    <row r="5941" spans="3:11" x14ac:dyDescent="0.45">
      <c r="C5941" s="2"/>
      <c r="D5941" s="2"/>
      <c r="E5941" s="5"/>
      <c r="F5941" s="5"/>
      <c r="G5941" s="53">
        <f t="shared" si="184"/>
        <v>0</v>
      </c>
      <c r="H5941" s="48" t="e">
        <f t="shared" si="185"/>
        <v>#DIV/0!</v>
      </c>
      <c r="K5941" s="5"/>
    </row>
    <row r="5942" spans="3:11" x14ac:dyDescent="0.45">
      <c r="C5942" s="2"/>
      <c r="D5942" s="2"/>
      <c r="E5942" s="5"/>
      <c r="F5942" s="5"/>
      <c r="G5942" s="53">
        <f t="shared" si="184"/>
        <v>0</v>
      </c>
      <c r="H5942" s="48" t="e">
        <f t="shared" si="185"/>
        <v>#DIV/0!</v>
      </c>
      <c r="K5942" s="5"/>
    </row>
    <row r="5943" spans="3:11" x14ac:dyDescent="0.45">
      <c r="C5943" s="2"/>
      <c r="D5943" s="2"/>
      <c r="E5943" s="5"/>
      <c r="F5943" s="5"/>
      <c r="G5943" s="53">
        <f t="shared" si="184"/>
        <v>0</v>
      </c>
      <c r="H5943" s="48" t="e">
        <f t="shared" si="185"/>
        <v>#DIV/0!</v>
      </c>
      <c r="K5943" s="5"/>
    </row>
    <row r="5944" spans="3:11" x14ac:dyDescent="0.45">
      <c r="C5944" s="2"/>
      <c r="D5944" s="2"/>
      <c r="E5944" s="5"/>
      <c r="F5944" s="5"/>
      <c r="G5944" s="53">
        <f t="shared" si="184"/>
        <v>0</v>
      </c>
      <c r="H5944" s="48" t="e">
        <f t="shared" si="185"/>
        <v>#DIV/0!</v>
      </c>
      <c r="K5944" s="5"/>
    </row>
    <row r="5945" spans="3:11" x14ac:dyDescent="0.45">
      <c r="C5945" s="2"/>
      <c r="D5945" s="2"/>
      <c r="E5945" s="5"/>
      <c r="F5945" s="5"/>
      <c r="G5945" s="53">
        <f t="shared" si="184"/>
        <v>0</v>
      </c>
      <c r="H5945" s="48" t="e">
        <f t="shared" si="185"/>
        <v>#DIV/0!</v>
      </c>
      <c r="K5945" s="5"/>
    </row>
    <row r="5946" spans="3:11" x14ac:dyDescent="0.45">
      <c r="C5946" s="2"/>
      <c r="D5946" s="2"/>
      <c r="E5946" s="5"/>
      <c r="F5946" s="5"/>
      <c r="G5946" s="53">
        <f t="shared" si="184"/>
        <v>0</v>
      </c>
      <c r="H5946" s="48" t="e">
        <f t="shared" si="185"/>
        <v>#DIV/0!</v>
      </c>
      <c r="K5946" s="5"/>
    </row>
    <row r="5947" spans="3:11" x14ac:dyDescent="0.45">
      <c r="C5947" s="2"/>
      <c r="D5947" s="2"/>
      <c r="E5947" s="5"/>
      <c r="F5947" s="5"/>
      <c r="G5947" s="53">
        <f t="shared" si="184"/>
        <v>0</v>
      </c>
      <c r="H5947" s="48" t="e">
        <f t="shared" si="185"/>
        <v>#DIV/0!</v>
      </c>
      <c r="K5947" s="5"/>
    </row>
    <row r="5948" spans="3:11" x14ac:dyDescent="0.45">
      <c r="C5948" s="2"/>
      <c r="D5948" s="2"/>
      <c r="E5948" s="5"/>
      <c r="F5948" s="5"/>
      <c r="G5948" s="53">
        <f t="shared" si="184"/>
        <v>0</v>
      </c>
      <c r="H5948" s="48" t="e">
        <f t="shared" si="185"/>
        <v>#DIV/0!</v>
      </c>
      <c r="K5948" s="5"/>
    </row>
    <row r="5949" spans="3:11" x14ac:dyDescent="0.45">
      <c r="C5949" s="2"/>
      <c r="D5949" s="2"/>
      <c r="E5949" s="5"/>
      <c r="F5949" s="5"/>
      <c r="G5949" s="53">
        <f t="shared" si="184"/>
        <v>0</v>
      </c>
      <c r="H5949" s="48" t="e">
        <f t="shared" si="185"/>
        <v>#DIV/0!</v>
      </c>
      <c r="K5949" s="5"/>
    </row>
    <row r="5950" spans="3:11" x14ac:dyDescent="0.45">
      <c r="C5950" s="2"/>
      <c r="D5950" s="2"/>
      <c r="E5950" s="5"/>
      <c r="F5950" s="5"/>
      <c r="G5950" s="53">
        <f t="shared" si="184"/>
        <v>0</v>
      </c>
      <c r="H5950" s="48" t="e">
        <f t="shared" si="185"/>
        <v>#DIV/0!</v>
      </c>
      <c r="K5950" s="5"/>
    </row>
    <row r="5951" spans="3:11" x14ac:dyDescent="0.45">
      <c r="C5951" s="2"/>
      <c r="D5951" s="2"/>
      <c r="E5951" s="5"/>
      <c r="F5951" s="5"/>
      <c r="G5951" s="53">
        <f t="shared" si="184"/>
        <v>0</v>
      </c>
      <c r="H5951" s="48" t="e">
        <f t="shared" si="185"/>
        <v>#DIV/0!</v>
      </c>
      <c r="K5951" s="5"/>
    </row>
    <row r="5952" spans="3:11" x14ac:dyDescent="0.45">
      <c r="C5952" s="2"/>
      <c r="D5952" s="2"/>
      <c r="E5952" s="5"/>
      <c r="F5952" s="5"/>
      <c r="G5952" s="53">
        <f t="shared" si="184"/>
        <v>0</v>
      </c>
      <c r="H5952" s="48" t="e">
        <f t="shared" si="185"/>
        <v>#DIV/0!</v>
      </c>
      <c r="K5952" s="5"/>
    </row>
    <row r="5953" spans="3:11" x14ac:dyDescent="0.45">
      <c r="C5953" s="2"/>
      <c r="D5953" s="2"/>
      <c r="E5953" s="5"/>
      <c r="F5953" s="5"/>
      <c r="G5953" s="53">
        <f t="shared" si="184"/>
        <v>0</v>
      </c>
      <c r="H5953" s="48" t="e">
        <f t="shared" si="185"/>
        <v>#DIV/0!</v>
      </c>
      <c r="K5953" s="5"/>
    </row>
    <row r="5954" spans="3:11" x14ac:dyDescent="0.45">
      <c r="C5954" s="2"/>
      <c r="D5954" s="2"/>
      <c r="E5954" s="5"/>
      <c r="F5954" s="5"/>
      <c r="G5954" s="53">
        <f t="shared" si="184"/>
        <v>0</v>
      </c>
      <c r="H5954" s="48" t="e">
        <f t="shared" si="185"/>
        <v>#DIV/0!</v>
      </c>
      <c r="K5954" s="5"/>
    </row>
    <row r="5955" spans="3:11" x14ac:dyDescent="0.45">
      <c r="C5955" s="2"/>
      <c r="D5955" s="2"/>
      <c r="E5955" s="5"/>
      <c r="F5955" s="5"/>
      <c r="G5955" s="53">
        <f t="shared" si="184"/>
        <v>0</v>
      </c>
      <c r="H5955" s="48" t="e">
        <f t="shared" si="185"/>
        <v>#DIV/0!</v>
      </c>
      <c r="K5955" s="5"/>
    </row>
    <row r="5956" spans="3:11" x14ac:dyDescent="0.45">
      <c r="C5956" s="2"/>
      <c r="D5956" s="2"/>
      <c r="E5956" s="5"/>
      <c r="F5956" s="5"/>
      <c r="G5956" s="53">
        <f t="shared" si="184"/>
        <v>0</v>
      </c>
      <c r="H5956" s="48" t="e">
        <f t="shared" si="185"/>
        <v>#DIV/0!</v>
      </c>
      <c r="K5956" s="5"/>
    </row>
    <row r="5957" spans="3:11" x14ac:dyDescent="0.45">
      <c r="C5957" s="2"/>
      <c r="D5957" s="2"/>
      <c r="E5957" s="5"/>
      <c r="F5957" s="5"/>
      <c r="G5957" s="53">
        <f t="shared" si="184"/>
        <v>0</v>
      </c>
      <c r="H5957" s="48" t="e">
        <f t="shared" si="185"/>
        <v>#DIV/0!</v>
      </c>
      <c r="K5957" s="5"/>
    </row>
    <row r="5958" spans="3:11" x14ac:dyDescent="0.45">
      <c r="C5958" s="2"/>
      <c r="D5958" s="2"/>
      <c r="E5958" s="5"/>
      <c r="F5958" s="5"/>
      <c r="G5958" s="53">
        <f t="shared" si="184"/>
        <v>0</v>
      </c>
      <c r="H5958" s="48" t="e">
        <f t="shared" si="185"/>
        <v>#DIV/0!</v>
      </c>
      <c r="K5958" s="5"/>
    </row>
    <row r="5959" spans="3:11" x14ac:dyDescent="0.45">
      <c r="C5959" s="2"/>
      <c r="D5959" s="2"/>
      <c r="E5959" s="5"/>
      <c r="F5959" s="5"/>
      <c r="G5959" s="53">
        <f t="shared" si="184"/>
        <v>0</v>
      </c>
      <c r="H5959" s="48" t="e">
        <f t="shared" si="185"/>
        <v>#DIV/0!</v>
      </c>
      <c r="K5959" s="5"/>
    </row>
    <row r="5960" spans="3:11" x14ac:dyDescent="0.45">
      <c r="C5960" s="2"/>
      <c r="D5960" s="2"/>
      <c r="E5960" s="5"/>
      <c r="F5960" s="5"/>
      <c r="G5960" s="53">
        <f t="shared" si="184"/>
        <v>0</v>
      </c>
      <c r="H5960" s="48" t="e">
        <f t="shared" si="185"/>
        <v>#DIV/0!</v>
      </c>
      <c r="K5960" s="5"/>
    </row>
    <row r="5961" spans="3:11" x14ac:dyDescent="0.45">
      <c r="C5961" s="2"/>
      <c r="D5961" s="2"/>
      <c r="E5961" s="5"/>
      <c r="F5961" s="5"/>
      <c r="G5961" s="53">
        <f t="shared" si="184"/>
        <v>0</v>
      </c>
      <c r="H5961" s="48" t="e">
        <f t="shared" si="185"/>
        <v>#DIV/0!</v>
      </c>
      <c r="K5961" s="5"/>
    </row>
    <row r="5962" spans="3:11" x14ac:dyDescent="0.45">
      <c r="C5962" s="2"/>
      <c r="D5962" s="2"/>
      <c r="E5962" s="5"/>
      <c r="F5962" s="5"/>
      <c r="G5962" s="53">
        <f t="shared" si="184"/>
        <v>0</v>
      </c>
      <c r="H5962" s="48" t="e">
        <f t="shared" si="185"/>
        <v>#DIV/0!</v>
      </c>
      <c r="K5962" s="5"/>
    </row>
    <row r="5963" spans="3:11" x14ac:dyDescent="0.45">
      <c r="C5963" s="2"/>
      <c r="D5963" s="2"/>
      <c r="E5963" s="5"/>
      <c r="F5963" s="5"/>
      <c r="G5963" s="53">
        <f t="shared" si="184"/>
        <v>0</v>
      </c>
      <c r="H5963" s="48" t="e">
        <f t="shared" si="185"/>
        <v>#DIV/0!</v>
      </c>
      <c r="K5963" s="5"/>
    </row>
    <row r="5964" spans="3:11" x14ac:dyDescent="0.45">
      <c r="C5964" s="2"/>
      <c r="D5964" s="2"/>
      <c r="E5964" s="5"/>
      <c r="F5964" s="5"/>
      <c r="G5964" s="53">
        <f t="shared" si="184"/>
        <v>0</v>
      </c>
      <c r="H5964" s="48" t="e">
        <f t="shared" si="185"/>
        <v>#DIV/0!</v>
      </c>
      <c r="K5964" s="5"/>
    </row>
    <row r="5965" spans="3:11" x14ac:dyDescent="0.45">
      <c r="C5965" s="2"/>
      <c r="D5965" s="2"/>
      <c r="E5965" s="5"/>
      <c r="F5965" s="5"/>
      <c r="G5965" s="53">
        <f t="shared" si="184"/>
        <v>0</v>
      </c>
      <c r="H5965" s="48" t="e">
        <f t="shared" si="185"/>
        <v>#DIV/0!</v>
      </c>
      <c r="K5965" s="5"/>
    </row>
    <row r="5966" spans="3:11" x14ac:dyDescent="0.45">
      <c r="C5966" s="2"/>
      <c r="D5966" s="2"/>
      <c r="E5966" s="5"/>
      <c r="F5966" s="5"/>
      <c r="G5966" s="53">
        <f t="shared" si="184"/>
        <v>0</v>
      </c>
      <c r="H5966" s="48" t="e">
        <f t="shared" si="185"/>
        <v>#DIV/0!</v>
      </c>
      <c r="K5966" s="5"/>
    </row>
    <row r="5967" spans="3:11" x14ac:dyDescent="0.45">
      <c r="C5967" s="2"/>
      <c r="D5967" s="2"/>
      <c r="E5967" s="5"/>
      <c r="F5967" s="5"/>
      <c r="G5967" s="53">
        <f t="shared" si="184"/>
        <v>0</v>
      </c>
      <c r="H5967" s="48" t="e">
        <f t="shared" si="185"/>
        <v>#DIV/0!</v>
      </c>
      <c r="K5967" s="5"/>
    </row>
    <row r="5968" spans="3:11" x14ac:dyDescent="0.45">
      <c r="C5968" s="2"/>
      <c r="D5968" s="2"/>
      <c r="E5968" s="5"/>
      <c r="F5968" s="5"/>
      <c r="G5968" s="53">
        <f t="shared" si="184"/>
        <v>0</v>
      </c>
      <c r="H5968" s="48" t="e">
        <f t="shared" si="185"/>
        <v>#DIV/0!</v>
      </c>
      <c r="K5968" s="5"/>
    </row>
    <row r="5969" spans="3:11" x14ac:dyDescent="0.45">
      <c r="C5969" s="2"/>
      <c r="D5969" s="2"/>
      <c r="E5969" s="5"/>
      <c r="F5969" s="5"/>
      <c r="G5969" s="53">
        <f t="shared" si="184"/>
        <v>0</v>
      </c>
      <c r="H5969" s="48" t="e">
        <f t="shared" si="185"/>
        <v>#DIV/0!</v>
      </c>
      <c r="K5969" s="5"/>
    </row>
    <row r="5970" spans="3:11" x14ac:dyDescent="0.45">
      <c r="C5970" s="2"/>
      <c r="D5970" s="2"/>
      <c r="E5970" s="5"/>
      <c r="F5970" s="5"/>
      <c r="G5970" s="53">
        <f t="shared" si="184"/>
        <v>0</v>
      </c>
      <c r="H5970" s="48" t="e">
        <f t="shared" si="185"/>
        <v>#DIV/0!</v>
      </c>
      <c r="K5970" s="5"/>
    </row>
    <row r="5971" spans="3:11" x14ac:dyDescent="0.45">
      <c r="C5971" s="2"/>
      <c r="D5971" s="2"/>
      <c r="E5971" s="5"/>
      <c r="F5971" s="5"/>
      <c r="G5971" s="53">
        <f t="shared" si="184"/>
        <v>0</v>
      </c>
      <c r="H5971" s="48" t="e">
        <f t="shared" si="185"/>
        <v>#DIV/0!</v>
      </c>
      <c r="K5971" s="5"/>
    </row>
    <row r="5972" spans="3:11" x14ac:dyDescent="0.45">
      <c r="C5972" s="2"/>
      <c r="D5972" s="2"/>
      <c r="E5972" s="5"/>
      <c r="F5972" s="5"/>
      <c r="G5972" s="53">
        <f t="shared" si="184"/>
        <v>0</v>
      </c>
      <c r="H5972" s="48" t="e">
        <f t="shared" si="185"/>
        <v>#DIV/0!</v>
      </c>
      <c r="K5972" s="5"/>
    </row>
    <row r="5973" spans="3:11" x14ac:dyDescent="0.45">
      <c r="C5973" s="2"/>
      <c r="D5973" s="2"/>
      <c r="E5973" s="5"/>
      <c r="F5973" s="5"/>
      <c r="G5973" s="53">
        <f t="shared" si="184"/>
        <v>0</v>
      </c>
      <c r="H5973" s="48" t="e">
        <f t="shared" si="185"/>
        <v>#DIV/0!</v>
      </c>
      <c r="K5973" s="5"/>
    </row>
    <row r="5974" spans="3:11" x14ac:dyDescent="0.45">
      <c r="C5974" s="2"/>
      <c r="D5974" s="2"/>
      <c r="E5974" s="5"/>
      <c r="F5974" s="5"/>
      <c r="G5974" s="53">
        <f t="shared" si="184"/>
        <v>0</v>
      </c>
      <c r="H5974" s="48" t="e">
        <f t="shared" si="185"/>
        <v>#DIV/0!</v>
      </c>
      <c r="K5974" s="5"/>
    </row>
    <row r="5975" spans="3:11" x14ac:dyDescent="0.45">
      <c r="C5975" s="2"/>
      <c r="D5975" s="2"/>
      <c r="E5975" s="5"/>
      <c r="F5975" s="5"/>
      <c r="G5975" s="53">
        <f t="shared" si="184"/>
        <v>0</v>
      </c>
      <c r="H5975" s="48" t="e">
        <f t="shared" si="185"/>
        <v>#DIV/0!</v>
      </c>
      <c r="K5975" s="5"/>
    </row>
    <row r="5976" spans="3:11" x14ac:dyDescent="0.45">
      <c r="C5976" s="2"/>
      <c r="D5976" s="2"/>
      <c r="E5976" s="5"/>
      <c r="F5976" s="5"/>
      <c r="G5976" s="53">
        <f t="shared" si="184"/>
        <v>0</v>
      </c>
      <c r="H5976" s="48" t="e">
        <f t="shared" si="185"/>
        <v>#DIV/0!</v>
      </c>
      <c r="K5976" s="5"/>
    </row>
    <row r="5977" spans="3:11" x14ac:dyDescent="0.45">
      <c r="C5977" s="2"/>
      <c r="D5977" s="2"/>
      <c r="E5977" s="5"/>
      <c r="F5977" s="5"/>
      <c r="G5977" s="53">
        <f t="shared" si="184"/>
        <v>0</v>
      </c>
      <c r="H5977" s="48" t="e">
        <f t="shared" si="185"/>
        <v>#DIV/0!</v>
      </c>
      <c r="K5977" s="5"/>
    </row>
    <row r="5978" spans="3:11" x14ac:dyDescent="0.45">
      <c r="C5978" s="2"/>
      <c r="D5978" s="2"/>
      <c r="E5978" s="5"/>
      <c r="F5978" s="5"/>
      <c r="G5978" s="53">
        <f t="shared" si="184"/>
        <v>0</v>
      </c>
      <c r="H5978" s="48" t="e">
        <f t="shared" si="185"/>
        <v>#DIV/0!</v>
      </c>
      <c r="K5978" s="5"/>
    </row>
    <row r="5979" spans="3:11" x14ac:dyDescent="0.45">
      <c r="C5979" s="2"/>
      <c r="D5979" s="2"/>
      <c r="E5979" s="5"/>
      <c r="F5979" s="5"/>
      <c r="G5979" s="53">
        <f t="shared" si="184"/>
        <v>0</v>
      </c>
      <c r="H5979" s="48" t="e">
        <f t="shared" si="185"/>
        <v>#DIV/0!</v>
      </c>
      <c r="K5979" s="5"/>
    </row>
    <row r="5980" spans="3:11" x14ac:dyDescent="0.45">
      <c r="C5980" s="2"/>
      <c r="D5980" s="2"/>
      <c r="E5980" s="5"/>
      <c r="F5980" s="5"/>
      <c r="G5980" s="53">
        <f t="shared" si="184"/>
        <v>0</v>
      </c>
      <c r="H5980" s="48" t="e">
        <f t="shared" si="185"/>
        <v>#DIV/0!</v>
      </c>
      <c r="K5980" s="5"/>
    </row>
    <row r="5981" spans="3:11" x14ac:dyDescent="0.45">
      <c r="C5981" s="2"/>
      <c r="D5981" s="2"/>
      <c r="E5981" s="5"/>
      <c r="F5981" s="5"/>
      <c r="G5981" s="53">
        <f t="shared" si="184"/>
        <v>0</v>
      </c>
      <c r="H5981" s="48" t="e">
        <f t="shared" si="185"/>
        <v>#DIV/0!</v>
      </c>
      <c r="K5981" s="5"/>
    </row>
    <row r="5982" spans="3:11" x14ac:dyDescent="0.45">
      <c r="C5982" s="2"/>
      <c r="D5982" s="2"/>
      <c r="E5982" s="5"/>
      <c r="F5982" s="5"/>
      <c r="G5982" s="53">
        <f t="shared" si="184"/>
        <v>0</v>
      </c>
      <c r="H5982" s="48" t="e">
        <f t="shared" si="185"/>
        <v>#DIV/0!</v>
      </c>
      <c r="K5982" s="5"/>
    </row>
    <row r="5983" spans="3:11" x14ac:dyDescent="0.45">
      <c r="C5983" s="2"/>
      <c r="D5983" s="2"/>
      <c r="E5983" s="5"/>
      <c r="F5983" s="5"/>
      <c r="G5983" s="53">
        <f t="shared" si="184"/>
        <v>0</v>
      </c>
      <c r="H5983" s="48" t="e">
        <f t="shared" si="185"/>
        <v>#DIV/0!</v>
      </c>
      <c r="K5983" s="5"/>
    </row>
    <row r="5984" spans="3:11" x14ac:dyDescent="0.45">
      <c r="C5984" s="2"/>
      <c r="D5984" s="2"/>
      <c r="E5984" s="5"/>
      <c r="F5984" s="5"/>
      <c r="G5984" s="53">
        <f t="shared" si="184"/>
        <v>0</v>
      </c>
      <c r="H5984" s="48" t="e">
        <f t="shared" si="185"/>
        <v>#DIV/0!</v>
      </c>
      <c r="K5984" s="5"/>
    </row>
    <row r="5985" spans="3:11" x14ac:dyDescent="0.45">
      <c r="C5985" s="2"/>
      <c r="D5985" s="2"/>
      <c r="E5985" s="5"/>
      <c r="F5985" s="5"/>
      <c r="G5985" s="53">
        <f t="shared" si="184"/>
        <v>0</v>
      </c>
      <c r="H5985" s="48" t="e">
        <f t="shared" si="185"/>
        <v>#DIV/0!</v>
      </c>
      <c r="K5985" s="5"/>
    </row>
    <row r="5986" spans="3:11" x14ac:dyDescent="0.45">
      <c r="C5986" s="2"/>
      <c r="D5986" s="2"/>
      <c r="E5986" s="5"/>
      <c r="F5986" s="5"/>
      <c r="G5986" s="53">
        <f t="shared" si="184"/>
        <v>0</v>
      </c>
      <c r="H5986" s="48" t="e">
        <f t="shared" si="185"/>
        <v>#DIV/0!</v>
      </c>
      <c r="K5986" s="5"/>
    </row>
    <row r="5987" spans="3:11" x14ac:dyDescent="0.45">
      <c r="C5987" s="2"/>
      <c r="D5987" s="2"/>
      <c r="E5987" s="5"/>
      <c r="F5987" s="5"/>
      <c r="G5987" s="53">
        <f t="shared" si="184"/>
        <v>0</v>
      </c>
      <c r="H5987" s="48" t="e">
        <f t="shared" si="185"/>
        <v>#DIV/0!</v>
      </c>
      <c r="K5987" s="5"/>
    </row>
    <row r="5988" spans="3:11" x14ac:dyDescent="0.45">
      <c r="C5988" s="2"/>
      <c r="D5988" s="2"/>
      <c r="E5988" s="5"/>
      <c r="F5988" s="5"/>
      <c r="G5988" s="53">
        <f t="shared" si="184"/>
        <v>0</v>
      </c>
      <c r="H5988" s="48" t="e">
        <f t="shared" si="185"/>
        <v>#DIV/0!</v>
      </c>
      <c r="K5988" s="5"/>
    </row>
    <row r="5989" spans="3:11" x14ac:dyDescent="0.45">
      <c r="C5989" s="2"/>
      <c r="D5989" s="2"/>
      <c r="E5989" s="5"/>
      <c r="F5989" s="5"/>
      <c r="G5989" s="53">
        <f t="shared" si="184"/>
        <v>0</v>
      </c>
      <c r="H5989" s="48" t="e">
        <f t="shared" si="185"/>
        <v>#DIV/0!</v>
      </c>
      <c r="K5989" s="5"/>
    </row>
    <row r="5990" spans="3:11" x14ac:dyDescent="0.45">
      <c r="C5990" s="2"/>
      <c r="D5990" s="2"/>
      <c r="E5990" s="5"/>
      <c r="F5990" s="5"/>
      <c r="G5990" s="53">
        <f t="shared" si="184"/>
        <v>0</v>
      </c>
      <c r="H5990" s="48" t="e">
        <f t="shared" si="185"/>
        <v>#DIV/0!</v>
      </c>
      <c r="K5990" s="5"/>
    </row>
    <row r="5991" spans="3:11" x14ac:dyDescent="0.45">
      <c r="C5991" s="2"/>
      <c r="D5991" s="2"/>
      <c r="E5991" s="5"/>
      <c r="F5991" s="5"/>
      <c r="G5991" s="53">
        <f t="shared" ref="G5991:G6054" si="186">E5991-F5991</f>
        <v>0</v>
      </c>
      <c r="H5991" s="48" t="e">
        <f t="shared" ref="H5991:H6054" si="187">G5991/E5991</f>
        <v>#DIV/0!</v>
      </c>
      <c r="K5991" s="5"/>
    </row>
    <row r="5992" spans="3:11" x14ac:dyDescent="0.45">
      <c r="C5992" s="2"/>
      <c r="D5992" s="2"/>
      <c r="E5992" s="5"/>
      <c r="F5992" s="5"/>
      <c r="G5992" s="53">
        <f t="shared" si="186"/>
        <v>0</v>
      </c>
      <c r="H5992" s="48" t="e">
        <f t="shared" si="187"/>
        <v>#DIV/0!</v>
      </c>
      <c r="K5992" s="5"/>
    </row>
    <row r="5993" spans="3:11" x14ac:dyDescent="0.45">
      <c r="C5993" s="2"/>
      <c r="D5993" s="2"/>
      <c r="E5993" s="5"/>
      <c r="F5993" s="5"/>
      <c r="G5993" s="53">
        <f t="shared" si="186"/>
        <v>0</v>
      </c>
      <c r="H5993" s="48" t="e">
        <f t="shared" si="187"/>
        <v>#DIV/0!</v>
      </c>
      <c r="K5993" s="5"/>
    </row>
    <row r="5994" spans="3:11" x14ac:dyDescent="0.45">
      <c r="C5994" s="2"/>
      <c r="D5994" s="2"/>
      <c r="E5994" s="5"/>
      <c r="F5994" s="5"/>
      <c r="G5994" s="53">
        <f t="shared" si="186"/>
        <v>0</v>
      </c>
      <c r="H5994" s="48" t="e">
        <f t="shared" si="187"/>
        <v>#DIV/0!</v>
      </c>
      <c r="K5994" s="5"/>
    </row>
    <row r="5995" spans="3:11" x14ac:dyDescent="0.45">
      <c r="C5995" s="2"/>
      <c r="D5995" s="2"/>
      <c r="E5995" s="5"/>
      <c r="F5995" s="5"/>
      <c r="G5995" s="53">
        <f t="shared" si="186"/>
        <v>0</v>
      </c>
      <c r="H5995" s="48" t="e">
        <f t="shared" si="187"/>
        <v>#DIV/0!</v>
      </c>
      <c r="K5995" s="5"/>
    </row>
    <row r="5996" spans="3:11" x14ac:dyDescent="0.45">
      <c r="C5996" s="2"/>
      <c r="D5996" s="2"/>
      <c r="E5996" s="5"/>
      <c r="F5996" s="5"/>
      <c r="G5996" s="53">
        <f t="shared" si="186"/>
        <v>0</v>
      </c>
      <c r="H5996" s="48" t="e">
        <f t="shared" si="187"/>
        <v>#DIV/0!</v>
      </c>
      <c r="K5996" s="5"/>
    </row>
    <row r="5997" spans="3:11" x14ac:dyDescent="0.45">
      <c r="C5997" s="2"/>
      <c r="D5997" s="2"/>
      <c r="E5997" s="5"/>
      <c r="F5997" s="5"/>
      <c r="G5997" s="53">
        <f t="shared" si="186"/>
        <v>0</v>
      </c>
      <c r="H5997" s="48" t="e">
        <f t="shared" si="187"/>
        <v>#DIV/0!</v>
      </c>
      <c r="K5997" s="5"/>
    </row>
    <row r="5998" spans="3:11" x14ac:dyDescent="0.45">
      <c r="C5998" s="2"/>
      <c r="D5998" s="2"/>
      <c r="E5998" s="5"/>
      <c r="F5998" s="5"/>
      <c r="G5998" s="53">
        <f t="shared" si="186"/>
        <v>0</v>
      </c>
      <c r="H5998" s="48" t="e">
        <f t="shared" si="187"/>
        <v>#DIV/0!</v>
      </c>
      <c r="K5998" s="5"/>
    </row>
    <row r="5999" spans="3:11" x14ac:dyDescent="0.45">
      <c r="C5999" s="2"/>
      <c r="D5999" s="2"/>
      <c r="E5999" s="5"/>
      <c r="F5999" s="5"/>
      <c r="G5999" s="53">
        <f t="shared" si="186"/>
        <v>0</v>
      </c>
      <c r="H5999" s="48" t="e">
        <f t="shared" si="187"/>
        <v>#DIV/0!</v>
      </c>
      <c r="K5999" s="5"/>
    </row>
    <row r="6000" spans="3:11" x14ac:dyDescent="0.45">
      <c r="C6000" s="2"/>
      <c r="D6000" s="2"/>
      <c r="E6000" s="5"/>
      <c r="F6000" s="5"/>
      <c r="G6000" s="53">
        <f t="shared" si="186"/>
        <v>0</v>
      </c>
      <c r="H6000" s="48" t="e">
        <f t="shared" si="187"/>
        <v>#DIV/0!</v>
      </c>
      <c r="K6000" s="5"/>
    </row>
    <row r="6001" spans="3:11" x14ac:dyDescent="0.45">
      <c r="C6001" s="2"/>
      <c r="D6001" s="2"/>
      <c r="E6001" s="5"/>
      <c r="F6001" s="5"/>
      <c r="G6001" s="53">
        <f t="shared" si="186"/>
        <v>0</v>
      </c>
      <c r="H6001" s="48" t="e">
        <f t="shared" si="187"/>
        <v>#DIV/0!</v>
      </c>
      <c r="K6001" s="5"/>
    </row>
    <row r="6002" spans="3:11" x14ac:dyDescent="0.45">
      <c r="C6002" s="2"/>
      <c r="D6002" s="2"/>
      <c r="E6002" s="5"/>
      <c r="F6002" s="5"/>
      <c r="G6002" s="53">
        <f t="shared" si="186"/>
        <v>0</v>
      </c>
      <c r="H6002" s="48" t="e">
        <f t="shared" si="187"/>
        <v>#DIV/0!</v>
      </c>
      <c r="K6002" s="5"/>
    </row>
    <row r="6003" spans="3:11" x14ac:dyDescent="0.45">
      <c r="C6003" s="2"/>
      <c r="D6003" s="2"/>
      <c r="E6003" s="5"/>
      <c r="F6003" s="5"/>
      <c r="G6003" s="53">
        <f t="shared" si="186"/>
        <v>0</v>
      </c>
      <c r="H6003" s="48" t="e">
        <f t="shared" si="187"/>
        <v>#DIV/0!</v>
      </c>
      <c r="K6003" s="5"/>
    </row>
    <row r="6004" spans="3:11" x14ac:dyDescent="0.45">
      <c r="C6004" s="2"/>
      <c r="D6004" s="2"/>
      <c r="E6004" s="5"/>
      <c r="F6004" s="5"/>
      <c r="G6004" s="53">
        <f t="shared" si="186"/>
        <v>0</v>
      </c>
      <c r="H6004" s="48" t="e">
        <f t="shared" si="187"/>
        <v>#DIV/0!</v>
      </c>
      <c r="K6004" s="5"/>
    </row>
    <row r="6005" spans="3:11" x14ac:dyDescent="0.45">
      <c r="C6005" s="2"/>
      <c r="D6005" s="2"/>
      <c r="E6005" s="5"/>
      <c r="F6005" s="5"/>
      <c r="G6005" s="53">
        <f t="shared" si="186"/>
        <v>0</v>
      </c>
      <c r="H6005" s="48" t="e">
        <f t="shared" si="187"/>
        <v>#DIV/0!</v>
      </c>
      <c r="K6005" s="5"/>
    </row>
    <row r="6006" spans="3:11" x14ac:dyDescent="0.45">
      <c r="C6006" s="2"/>
      <c r="D6006" s="2"/>
      <c r="E6006" s="5"/>
      <c r="F6006" s="5"/>
      <c r="G6006" s="53">
        <f t="shared" si="186"/>
        <v>0</v>
      </c>
      <c r="H6006" s="48" t="e">
        <f t="shared" si="187"/>
        <v>#DIV/0!</v>
      </c>
      <c r="K6006" s="5"/>
    </row>
    <row r="6007" spans="3:11" x14ac:dyDescent="0.45">
      <c r="C6007" s="2"/>
      <c r="D6007" s="2"/>
      <c r="E6007" s="5"/>
      <c r="F6007" s="5"/>
      <c r="G6007" s="53">
        <f t="shared" si="186"/>
        <v>0</v>
      </c>
      <c r="H6007" s="48" t="e">
        <f t="shared" si="187"/>
        <v>#DIV/0!</v>
      </c>
      <c r="K6007" s="5"/>
    </row>
    <row r="6008" spans="3:11" x14ac:dyDescent="0.45">
      <c r="C6008" s="2"/>
      <c r="D6008" s="2"/>
      <c r="E6008" s="5"/>
      <c r="F6008" s="5"/>
      <c r="G6008" s="53">
        <f t="shared" si="186"/>
        <v>0</v>
      </c>
      <c r="H6008" s="48" t="e">
        <f t="shared" si="187"/>
        <v>#DIV/0!</v>
      </c>
      <c r="K6008" s="5"/>
    </row>
    <row r="6009" spans="3:11" x14ac:dyDescent="0.45">
      <c r="C6009" s="2"/>
      <c r="D6009" s="2"/>
      <c r="E6009" s="5"/>
      <c r="F6009" s="5"/>
      <c r="G6009" s="53">
        <f t="shared" si="186"/>
        <v>0</v>
      </c>
      <c r="H6009" s="48" t="e">
        <f t="shared" si="187"/>
        <v>#DIV/0!</v>
      </c>
      <c r="K6009" s="5"/>
    </row>
    <row r="6010" spans="3:11" x14ac:dyDescent="0.45">
      <c r="C6010" s="2"/>
      <c r="D6010" s="2"/>
      <c r="E6010" s="5"/>
      <c r="F6010" s="5"/>
      <c r="G6010" s="53">
        <f t="shared" si="186"/>
        <v>0</v>
      </c>
      <c r="H6010" s="48" t="e">
        <f t="shared" si="187"/>
        <v>#DIV/0!</v>
      </c>
      <c r="K6010" s="5"/>
    </row>
    <row r="6011" spans="3:11" x14ac:dyDescent="0.45">
      <c r="C6011" s="2"/>
      <c r="D6011" s="2"/>
      <c r="E6011" s="5"/>
      <c r="F6011" s="5"/>
      <c r="G6011" s="53">
        <f t="shared" si="186"/>
        <v>0</v>
      </c>
      <c r="H6011" s="48" t="e">
        <f t="shared" si="187"/>
        <v>#DIV/0!</v>
      </c>
      <c r="K6011" s="5"/>
    </row>
    <row r="6012" spans="3:11" x14ac:dyDescent="0.45">
      <c r="C6012" s="2"/>
      <c r="D6012" s="2"/>
      <c r="E6012" s="5"/>
      <c r="F6012" s="5"/>
      <c r="G6012" s="53">
        <f t="shared" si="186"/>
        <v>0</v>
      </c>
      <c r="H6012" s="48" t="e">
        <f t="shared" si="187"/>
        <v>#DIV/0!</v>
      </c>
      <c r="K6012" s="5"/>
    </row>
    <row r="6013" spans="3:11" x14ac:dyDescent="0.45">
      <c r="C6013" s="2"/>
      <c r="D6013" s="2"/>
      <c r="E6013" s="5"/>
      <c r="F6013" s="5"/>
      <c r="G6013" s="53">
        <f t="shared" si="186"/>
        <v>0</v>
      </c>
      <c r="H6013" s="48" t="e">
        <f t="shared" si="187"/>
        <v>#DIV/0!</v>
      </c>
      <c r="K6013" s="5"/>
    </row>
    <row r="6014" spans="3:11" x14ac:dyDescent="0.45">
      <c r="C6014" s="2"/>
      <c r="D6014" s="2"/>
      <c r="E6014" s="5"/>
      <c r="F6014" s="5"/>
      <c r="G6014" s="53">
        <f t="shared" si="186"/>
        <v>0</v>
      </c>
      <c r="H6014" s="48" t="e">
        <f t="shared" si="187"/>
        <v>#DIV/0!</v>
      </c>
      <c r="K6014" s="5"/>
    </row>
    <row r="6015" spans="3:11" x14ac:dyDescent="0.45">
      <c r="C6015" s="2"/>
      <c r="D6015" s="2"/>
      <c r="E6015" s="5"/>
      <c r="F6015" s="5"/>
      <c r="G6015" s="53">
        <f t="shared" si="186"/>
        <v>0</v>
      </c>
      <c r="H6015" s="48" t="e">
        <f t="shared" si="187"/>
        <v>#DIV/0!</v>
      </c>
      <c r="K6015" s="5"/>
    </row>
    <row r="6016" spans="3:11" x14ac:dyDescent="0.45">
      <c r="C6016" s="2"/>
      <c r="D6016" s="2"/>
      <c r="E6016" s="5"/>
      <c r="F6016" s="5"/>
      <c r="G6016" s="53">
        <f t="shared" si="186"/>
        <v>0</v>
      </c>
      <c r="H6016" s="48" t="e">
        <f t="shared" si="187"/>
        <v>#DIV/0!</v>
      </c>
      <c r="K6016" s="5"/>
    </row>
    <row r="6017" spans="3:11" x14ac:dyDescent="0.45">
      <c r="C6017" s="2"/>
      <c r="D6017" s="2"/>
      <c r="E6017" s="5"/>
      <c r="F6017" s="5"/>
      <c r="G6017" s="53">
        <f t="shared" si="186"/>
        <v>0</v>
      </c>
      <c r="H6017" s="48" t="e">
        <f t="shared" si="187"/>
        <v>#DIV/0!</v>
      </c>
      <c r="K6017" s="5"/>
    </row>
    <row r="6018" spans="3:11" x14ac:dyDescent="0.45">
      <c r="C6018" s="2"/>
      <c r="D6018" s="2"/>
      <c r="E6018" s="5"/>
      <c r="F6018" s="5"/>
      <c r="G6018" s="53">
        <f t="shared" si="186"/>
        <v>0</v>
      </c>
      <c r="H6018" s="48" t="e">
        <f t="shared" si="187"/>
        <v>#DIV/0!</v>
      </c>
      <c r="K6018" s="5"/>
    </row>
    <row r="6019" spans="3:11" x14ac:dyDescent="0.45">
      <c r="C6019" s="2"/>
      <c r="D6019" s="2"/>
      <c r="E6019" s="5"/>
      <c r="F6019" s="5"/>
      <c r="G6019" s="53">
        <f t="shared" si="186"/>
        <v>0</v>
      </c>
      <c r="H6019" s="48" t="e">
        <f t="shared" si="187"/>
        <v>#DIV/0!</v>
      </c>
      <c r="K6019" s="5"/>
    </row>
    <row r="6020" spans="3:11" x14ac:dyDescent="0.45">
      <c r="C6020" s="2"/>
      <c r="D6020" s="2"/>
      <c r="E6020" s="5"/>
      <c r="F6020" s="5"/>
      <c r="G6020" s="53">
        <f t="shared" si="186"/>
        <v>0</v>
      </c>
      <c r="H6020" s="48" t="e">
        <f t="shared" si="187"/>
        <v>#DIV/0!</v>
      </c>
      <c r="K6020" s="5"/>
    </row>
    <row r="6021" spans="3:11" x14ac:dyDescent="0.45">
      <c r="C6021" s="2"/>
      <c r="D6021" s="2"/>
      <c r="E6021" s="5"/>
      <c r="F6021" s="5"/>
      <c r="G6021" s="53">
        <f t="shared" si="186"/>
        <v>0</v>
      </c>
      <c r="H6021" s="48" t="e">
        <f t="shared" si="187"/>
        <v>#DIV/0!</v>
      </c>
      <c r="K6021" s="5"/>
    </row>
    <row r="6022" spans="3:11" x14ac:dyDescent="0.45">
      <c r="C6022" s="2"/>
      <c r="D6022" s="2"/>
      <c r="E6022" s="5"/>
      <c r="F6022" s="5"/>
      <c r="G6022" s="53">
        <f t="shared" si="186"/>
        <v>0</v>
      </c>
      <c r="H6022" s="48" t="e">
        <f t="shared" si="187"/>
        <v>#DIV/0!</v>
      </c>
      <c r="K6022" s="5"/>
    </row>
    <row r="6023" spans="3:11" x14ac:dyDescent="0.45">
      <c r="C6023" s="2"/>
      <c r="D6023" s="2"/>
      <c r="E6023" s="5"/>
      <c r="F6023" s="5"/>
      <c r="G6023" s="53">
        <f t="shared" si="186"/>
        <v>0</v>
      </c>
      <c r="H6023" s="48" t="e">
        <f t="shared" si="187"/>
        <v>#DIV/0!</v>
      </c>
      <c r="K6023" s="5"/>
    </row>
    <row r="6024" spans="3:11" x14ac:dyDescent="0.45">
      <c r="C6024" s="2"/>
      <c r="D6024" s="2"/>
      <c r="E6024" s="5"/>
      <c r="F6024" s="5"/>
      <c r="G6024" s="53">
        <f t="shared" si="186"/>
        <v>0</v>
      </c>
      <c r="H6024" s="48" t="e">
        <f t="shared" si="187"/>
        <v>#DIV/0!</v>
      </c>
      <c r="K6024" s="5"/>
    </row>
    <row r="6025" spans="3:11" x14ac:dyDescent="0.45">
      <c r="C6025" s="2"/>
      <c r="D6025" s="2"/>
      <c r="E6025" s="5"/>
      <c r="F6025" s="5"/>
      <c r="G6025" s="53">
        <f t="shared" si="186"/>
        <v>0</v>
      </c>
      <c r="H6025" s="48" t="e">
        <f t="shared" si="187"/>
        <v>#DIV/0!</v>
      </c>
      <c r="K6025" s="5"/>
    </row>
    <row r="6026" spans="3:11" x14ac:dyDescent="0.45">
      <c r="C6026" s="2"/>
      <c r="D6026" s="2"/>
      <c r="E6026" s="5"/>
      <c r="F6026" s="5"/>
      <c r="G6026" s="53">
        <f t="shared" si="186"/>
        <v>0</v>
      </c>
      <c r="H6026" s="48" t="e">
        <f t="shared" si="187"/>
        <v>#DIV/0!</v>
      </c>
      <c r="K6026" s="5"/>
    </row>
    <row r="6027" spans="3:11" x14ac:dyDescent="0.45">
      <c r="C6027" s="2"/>
      <c r="D6027" s="2"/>
      <c r="E6027" s="5"/>
      <c r="F6027" s="5"/>
      <c r="G6027" s="53">
        <f t="shared" si="186"/>
        <v>0</v>
      </c>
      <c r="H6027" s="48" t="e">
        <f t="shared" si="187"/>
        <v>#DIV/0!</v>
      </c>
      <c r="K6027" s="5"/>
    </row>
    <row r="6028" spans="3:11" x14ac:dyDescent="0.45">
      <c r="C6028" s="2"/>
      <c r="D6028" s="2"/>
      <c r="E6028" s="5"/>
      <c r="F6028" s="5"/>
      <c r="G6028" s="53">
        <f t="shared" si="186"/>
        <v>0</v>
      </c>
      <c r="H6028" s="48" t="e">
        <f t="shared" si="187"/>
        <v>#DIV/0!</v>
      </c>
      <c r="K6028" s="5"/>
    </row>
    <row r="6029" spans="3:11" x14ac:dyDescent="0.45">
      <c r="C6029" s="2"/>
      <c r="D6029" s="2"/>
      <c r="E6029" s="5"/>
      <c r="F6029" s="5"/>
      <c r="G6029" s="53">
        <f t="shared" si="186"/>
        <v>0</v>
      </c>
      <c r="H6029" s="48" t="e">
        <f t="shared" si="187"/>
        <v>#DIV/0!</v>
      </c>
      <c r="K6029" s="5"/>
    </row>
    <row r="6030" spans="3:11" x14ac:dyDescent="0.45">
      <c r="C6030" s="2"/>
      <c r="D6030" s="2"/>
      <c r="E6030" s="5"/>
      <c r="F6030" s="5"/>
      <c r="G6030" s="53">
        <f t="shared" si="186"/>
        <v>0</v>
      </c>
      <c r="H6030" s="48" t="e">
        <f t="shared" si="187"/>
        <v>#DIV/0!</v>
      </c>
      <c r="K6030" s="5"/>
    </row>
    <row r="6031" spans="3:11" x14ac:dyDescent="0.45">
      <c r="C6031" s="2"/>
      <c r="D6031" s="2"/>
      <c r="E6031" s="5"/>
      <c r="F6031" s="5"/>
      <c r="G6031" s="53">
        <f t="shared" si="186"/>
        <v>0</v>
      </c>
      <c r="H6031" s="48" t="e">
        <f t="shared" si="187"/>
        <v>#DIV/0!</v>
      </c>
      <c r="K6031" s="5"/>
    </row>
    <row r="6032" spans="3:11" x14ac:dyDescent="0.45">
      <c r="C6032" s="2"/>
      <c r="D6032" s="2"/>
      <c r="E6032" s="5"/>
      <c r="F6032" s="5"/>
      <c r="G6032" s="53">
        <f t="shared" si="186"/>
        <v>0</v>
      </c>
      <c r="H6032" s="48" t="e">
        <f t="shared" si="187"/>
        <v>#DIV/0!</v>
      </c>
      <c r="K6032" s="5"/>
    </row>
    <row r="6033" spans="3:11" x14ac:dyDescent="0.45">
      <c r="C6033" s="2"/>
      <c r="D6033" s="2"/>
      <c r="E6033" s="5"/>
      <c r="F6033" s="5"/>
      <c r="G6033" s="53">
        <f t="shared" si="186"/>
        <v>0</v>
      </c>
      <c r="H6033" s="48" t="e">
        <f t="shared" si="187"/>
        <v>#DIV/0!</v>
      </c>
      <c r="K6033" s="5"/>
    </row>
    <row r="6034" spans="3:11" x14ac:dyDescent="0.45">
      <c r="C6034" s="2"/>
      <c r="D6034" s="2"/>
      <c r="E6034" s="5"/>
      <c r="F6034" s="5"/>
      <c r="G6034" s="53">
        <f t="shared" si="186"/>
        <v>0</v>
      </c>
      <c r="H6034" s="48" t="e">
        <f t="shared" si="187"/>
        <v>#DIV/0!</v>
      </c>
      <c r="K6034" s="5"/>
    </row>
    <row r="6035" spans="3:11" x14ac:dyDescent="0.45">
      <c r="C6035" s="2"/>
      <c r="D6035" s="2"/>
      <c r="E6035" s="5"/>
      <c r="F6035" s="5"/>
      <c r="G6035" s="53">
        <f t="shared" si="186"/>
        <v>0</v>
      </c>
      <c r="H6035" s="48" t="e">
        <f t="shared" si="187"/>
        <v>#DIV/0!</v>
      </c>
      <c r="K6035" s="5"/>
    </row>
    <row r="6036" spans="3:11" x14ac:dyDescent="0.45">
      <c r="C6036" s="2"/>
      <c r="D6036" s="2"/>
      <c r="E6036" s="5"/>
      <c r="F6036" s="5"/>
      <c r="G6036" s="53">
        <f t="shared" si="186"/>
        <v>0</v>
      </c>
      <c r="H6036" s="48" t="e">
        <f t="shared" si="187"/>
        <v>#DIV/0!</v>
      </c>
      <c r="K6036" s="5"/>
    </row>
    <row r="6037" spans="3:11" x14ac:dyDescent="0.45">
      <c r="C6037" s="2"/>
      <c r="D6037" s="2"/>
      <c r="E6037" s="5"/>
      <c r="F6037" s="5"/>
      <c r="G6037" s="53">
        <f t="shared" si="186"/>
        <v>0</v>
      </c>
      <c r="H6037" s="48" t="e">
        <f t="shared" si="187"/>
        <v>#DIV/0!</v>
      </c>
      <c r="K6037" s="5"/>
    </row>
    <row r="6038" spans="3:11" x14ac:dyDescent="0.45">
      <c r="C6038" s="2"/>
      <c r="D6038" s="2"/>
      <c r="E6038" s="5"/>
      <c r="F6038" s="5"/>
      <c r="G6038" s="53">
        <f t="shared" si="186"/>
        <v>0</v>
      </c>
      <c r="H6038" s="48" t="e">
        <f t="shared" si="187"/>
        <v>#DIV/0!</v>
      </c>
      <c r="K6038" s="5"/>
    </row>
    <row r="6039" spans="3:11" x14ac:dyDescent="0.45">
      <c r="C6039" s="2"/>
      <c r="D6039" s="2"/>
      <c r="E6039" s="5"/>
      <c r="F6039" s="5"/>
      <c r="G6039" s="53">
        <f t="shared" si="186"/>
        <v>0</v>
      </c>
      <c r="H6039" s="48" t="e">
        <f t="shared" si="187"/>
        <v>#DIV/0!</v>
      </c>
      <c r="K6039" s="5"/>
    </row>
    <row r="6040" spans="3:11" x14ac:dyDescent="0.45">
      <c r="C6040" s="2"/>
      <c r="D6040" s="2"/>
      <c r="E6040" s="5"/>
      <c r="F6040" s="5"/>
      <c r="G6040" s="53">
        <f t="shared" si="186"/>
        <v>0</v>
      </c>
      <c r="H6040" s="48" t="e">
        <f t="shared" si="187"/>
        <v>#DIV/0!</v>
      </c>
      <c r="K6040" s="5"/>
    </row>
    <row r="6041" spans="3:11" x14ac:dyDescent="0.45">
      <c r="C6041" s="2"/>
      <c r="D6041" s="2"/>
      <c r="E6041" s="5"/>
      <c r="F6041" s="5"/>
      <c r="G6041" s="53">
        <f t="shared" si="186"/>
        <v>0</v>
      </c>
      <c r="H6041" s="48" t="e">
        <f t="shared" si="187"/>
        <v>#DIV/0!</v>
      </c>
      <c r="K6041" s="5"/>
    </row>
    <row r="6042" spans="3:11" x14ac:dyDescent="0.45">
      <c r="C6042" s="2"/>
      <c r="D6042" s="2"/>
      <c r="E6042" s="5"/>
      <c r="F6042" s="5"/>
      <c r="G6042" s="53">
        <f t="shared" si="186"/>
        <v>0</v>
      </c>
      <c r="H6042" s="48" t="e">
        <f t="shared" si="187"/>
        <v>#DIV/0!</v>
      </c>
      <c r="K6042" s="5"/>
    </row>
    <row r="6043" spans="3:11" x14ac:dyDescent="0.45">
      <c r="C6043" s="2"/>
      <c r="D6043" s="2"/>
      <c r="E6043" s="5"/>
      <c r="F6043" s="5"/>
      <c r="G6043" s="53">
        <f t="shared" si="186"/>
        <v>0</v>
      </c>
      <c r="H6043" s="48" t="e">
        <f t="shared" si="187"/>
        <v>#DIV/0!</v>
      </c>
      <c r="K6043" s="5"/>
    </row>
    <row r="6044" spans="3:11" x14ac:dyDescent="0.45">
      <c r="C6044" s="2"/>
      <c r="D6044" s="2"/>
      <c r="E6044" s="5"/>
      <c r="F6044" s="5"/>
      <c r="G6044" s="53">
        <f t="shared" si="186"/>
        <v>0</v>
      </c>
      <c r="H6044" s="48" t="e">
        <f t="shared" si="187"/>
        <v>#DIV/0!</v>
      </c>
      <c r="K6044" s="5"/>
    </row>
    <row r="6045" spans="3:11" x14ac:dyDescent="0.45">
      <c r="C6045" s="2"/>
      <c r="D6045" s="2"/>
      <c r="E6045" s="5"/>
      <c r="F6045" s="5"/>
      <c r="G6045" s="53">
        <f t="shared" si="186"/>
        <v>0</v>
      </c>
      <c r="H6045" s="48" t="e">
        <f t="shared" si="187"/>
        <v>#DIV/0!</v>
      </c>
      <c r="K6045" s="5"/>
    </row>
    <row r="6046" spans="3:11" x14ac:dyDescent="0.45">
      <c r="C6046" s="2"/>
      <c r="D6046" s="2"/>
      <c r="E6046" s="5"/>
      <c r="F6046" s="5"/>
      <c r="G6046" s="53">
        <f t="shared" si="186"/>
        <v>0</v>
      </c>
      <c r="H6046" s="48" t="e">
        <f t="shared" si="187"/>
        <v>#DIV/0!</v>
      </c>
      <c r="K6046" s="5"/>
    </row>
    <row r="6047" spans="3:11" x14ac:dyDescent="0.45">
      <c r="C6047" s="2"/>
      <c r="D6047" s="2"/>
      <c r="E6047" s="5"/>
      <c r="F6047" s="5"/>
      <c r="G6047" s="53">
        <f t="shared" si="186"/>
        <v>0</v>
      </c>
      <c r="H6047" s="48" t="e">
        <f t="shared" si="187"/>
        <v>#DIV/0!</v>
      </c>
      <c r="K6047" s="5"/>
    </row>
    <row r="6048" spans="3:11" x14ac:dyDescent="0.45">
      <c r="C6048" s="2"/>
      <c r="D6048" s="2"/>
      <c r="E6048" s="5"/>
      <c r="F6048" s="5"/>
      <c r="G6048" s="53">
        <f t="shared" si="186"/>
        <v>0</v>
      </c>
      <c r="H6048" s="48" t="e">
        <f t="shared" si="187"/>
        <v>#DIV/0!</v>
      </c>
      <c r="K6048" s="5"/>
    </row>
    <row r="6049" spans="3:11" x14ac:dyDescent="0.45">
      <c r="C6049" s="2"/>
      <c r="D6049" s="2"/>
      <c r="E6049" s="5"/>
      <c r="F6049" s="5"/>
      <c r="G6049" s="53">
        <f t="shared" si="186"/>
        <v>0</v>
      </c>
      <c r="H6049" s="48" t="e">
        <f t="shared" si="187"/>
        <v>#DIV/0!</v>
      </c>
      <c r="K6049" s="5"/>
    </row>
    <row r="6050" spans="3:11" x14ac:dyDescent="0.45">
      <c r="C6050" s="2"/>
      <c r="D6050" s="2"/>
      <c r="E6050" s="5"/>
      <c r="F6050" s="5"/>
      <c r="G6050" s="53">
        <f t="shared" si="186"/>
        <v>0</v>
      </c>
      <c r="H6050" s="48" t="e">
        <f t="shared" si="187"/>
        <v>#DIV/0!</v>
      </c>
      <c r="K6050" s="5"/>
    </row>
    <row r="6051" spans="3:11" x14ac:dyDescent="0.45">
      <c r="C6051" s="2"/>
      <c r="D6051" s="2"/>
      <c r="E6051" s="5"/>
      <c r="F6051" s="5"/>
      <c r="G6051" s="53">
        <f t="shared" si="186"/>
        <v>0</v>
      </c>
      <c r="H6051" s="48" t="e">
        <f t="shared" si="187"/>
        <v>#DIV/0!</v>
      </c>
      <c r="K6051" s="5"/>
    </row>
    <row r="6052" spans="3:11" x14ac:dyDescent="0.45">
      <c r="C6052" s="2"/>
      <c r="D6052" s="2"/>
      <c r="E6052" s="5"/>
      <c r="F6052" s="5"/>
      <c r="G6052" s="53">
        <f t="shared" si="186"/>
        <v>0</v>
      </c>
      <c r="H6052" s="48" t="e">
        <f t="shared" si="187"/>
        <v>#DIV/0!</v>
      </c>
      <c r="K6052" s="5"/>
    </row>
    <row r="6053" spans="3:11" x14ac:dyDescent="0.45">
      <c r="C6053" s="2"/>
      <c r="D6053" s="2"/>
      <c r="E6053" s="5"/>
      <c r="F6053" s="5"/>
      <c r="G6053" s="53">
        <f t="shared" si="186"/>
        <v>0</v>
      </c>
      <c r="H6053" s="48" t="e">
        <f t="shared" si="187"/>
        <v>#DIV/0!</v>
      </c>
      <c r="K6053" s="5"/>
    </row>
    <row r="6054" spans="3:11" x14ac:dyDescent="0.45">
      <c r="C6054" s="2"/>
      <c r="D6054" s="2"/>
      <c r="E6054" s="5"/>
      <c r="F6054" s="5"/>
      <c r="G6054" s="53">
        <f t="shared" si="186"/>
        <v>0</v>
      </c>
      <c r="H6054" s="48" t="e">
        <f t="shared" si="187"/>
        <v>#DIV/0!</v>
      </c>
      <c r="K6054" s="5"/>
    </row>
    <row r="6055" spans="3:11" x14ac:dyDescent="0.45">
      <c r="C6055" s="2"/>
      <c r="D6055" s="2"/>
      <c r="E6055" s="5"/>
      <c r="F6055" s="5"/>
      <c r="G6055" s="53">
        <f t="shared" ref="G6055:G6118" si="188">E6055-F6055</f>
        <v>0</v>
      </c>
      <c r="H6055" s="48" t="e">
        <f t="shared" ref="H6055:H6118" si="189">G6055/E6055</f>
        <v>#DIV/0!</v>
      </c>
      <c r="K6055" s="5"/>
    </row>
    <row r="6056" spans="3:11" x14ac:dyDescent="0.45">
      <c r="C6056" s="2"/>
      <c r="D6056" s="2"/>
      <c r="E6056" s="5"/>
      <c r="F6056" s="5"/>
      <c r="G6056" s="53">
        <f t="shared" si="188"/>
        <v>0</v>
      </c>
      <c r="H6056" s="48" t="e">
        <f t="shared" si="189"/>
        <v>#DIV/0!</v>
      </c>
      <c r="K6056" s="5"/>
    </row>
    <row r="6057" spans="3:11" x14ac:dyDescent="0.45">
      <c r="C6057" s="2"/>
      <c r="D6057" s="2"/>
      <c r="E6057" s="5"/>
      <c r="F6057" s="5"/>
      <c r="G6057" s="53">
        <f t="shared" si="188"/>
        <v>0</v>
      </c>
      <c r="H6057" s="48" t="e">
        <f t="shared" si="189"/>
        <v>#DIV/0!</v>
      </c>
      <c r="K6057" s="5"/>
    </row>
    <row r="6058" spans="3:11" x14ac:dyDescent="0.45">
      <c r="C6058" s="2"/>
      <c r="D6058" s="2"/>
      <c r="E6058" s="5"/>
      <c r="F6058" s="5"/>
      <c r="G6058" s="53">
        <f t="shared" si="188"/>
        <v>0</v>
      </c>
      <c r="H6058" s="48" t="e">
        <f t="shared" si="189"/>
        <v>#DIV/0!</v>
      </c>
      <c r="K6058" s="5"/>
    </row>
    <row r="6059" spans="3:11" x14ac:dyDescent="0.45">
      <c r="C6059" s="2"/>
      <c r="D6059" s="2"/>
      <c r="E6059" s="5"/>
      <c r="F6059" s="5"/>
      <c r="G6059" s="53">
        <f t="shared" si="188"/>
        <v>0</v>
      </c>
      <c r="H6059" s="48" t="e">
        <f t="shared" si="189"/>
        <v>#DIV/0!</v>
      </c>
      <c r="K6059" s="5"/>
    </row>
    <row r="6060" spans="3:11" x14ac:dyDescent="0.45">
      <c r="C6060" s="2"/>
      <c r="D6060" s="2"/>
      <c r="E6060" s="5"/>
      <c r="F6060" s="5"/>
      <c r="G6060" s="53">
        <f t="shared" si="188"/>
        <v>0</v>
      </c>
      <c r="H6060" s="48" t="e">
        <f t="shared" si="189"/>
        <v>#DIV/0!</v>
      </c>
      <c r="K6060" s="5"/>
    </row>
    <row r="6061" spans="3:11" x14ac:dyDescent="0.45">
      <c r="C6061" s="2"/>
      <c r="D6061" s="2"/>
      <c r="E6061" s="5"/>
      <c r="F6061" s="5"/>
      <c r="G6061" s="53">
        <f t="shared" si="188"/>
        <v>0</v>
      </c>
      <c r="H6061" s="48" t="e">
        <f t="shared" si="189"/>
        <v>#DIV/0!</v>
      </c>
      <c r="K6061" s="5"/>
    </row>
    <row r="6062" spans="3:11" x14ac:dyDescent="0.45">
      <c r="C6062" s="2"/>
      <c r="D6062" s="2"/>
      <c r="E6062" s="5"/>
      <c r="F6062" s="5"/>
      <c r="G6062" s="53">
        <f t="shared" si="188"/>
        <v>0</v>
      </c>
      <c r="H6062" s="48" t="e">
        <f t="shared" si="189"/>
        <v>#DIV/0!</v>
      </c>
      <c r="K6062" s="5"/>
    </row>
    <row r="6063" spans="3:11" x14ac:dyDescent="0.45">
      <c r="C6063" s="2"/>
      <c r="D6063" s="2"/>
      <c r="E6063" s="5"/>
      <c r="F6063" s="5"/>
      <c r="G6063" s="53">
        <f t="shared" si="188"/>
        <v>0</v>
      </c>
      <c r="H6063" s="48" t="e">
        <f t="shared" si="189"/>
        <v>#DIV/0!</v>
      </c>
      <c r="K6063" s="5"/>
    </row>
    <row r="6064" spans="3:11" x14ac:dyDescent="0.45">
      <c r="C6064" s="2"/>
      <c r="D6064" s="2"/>
      <c r="E6064" s="5"/>
      <c r="F6064" s="5"/>
      <c r="G6064" s="53">
        <f t="shared" si="188"/>
        <v>0</v>
      </c>
      <c r="H6064" s="48" t="e">
        <f t="shared" si="189"/>
        <v>#DIV/0!</v>
      </c>
      <c r="K6064" s="5"/>
    </row>
    <row r="6065" spans="3:11" x14ac:dyDescent="0.45">
      <c r="C6065" s="2"/>
      <c r="D6065" s="2"/>
      <c r="E6065" s="5"/>
      <c r="F6065" s="5"/>
      <c r="G6065" s="53">
        <f t="shared" si="188"/>
        <v>0</v>
      </c>
      <c r="H6065" s="48" t="e">
        <f t="shared" si="189"/>
        <v>#DIV/0!</v>
      </c>
      <c r="K6065" s="5"/>
    </row>
    <row r="6066" spans="3:11" x14ac:dyDescent="0.45">
      <c r="C6066" s="2"/>
      <c r="D6066" s="2"/>
      <c r="E6066" s="5"/>
      <c r="F6066" s="5"/>
      <c r="G6066" s="53">
        <f t="shared" si="188"/>
        <v>0</v>
      </c>
      <c r="H6066" s="48" t="e">
        <f t="shared" si="189"/>
        <v>#DIV/0!</v>
      </c>
      <c r="K6066" s="5"/>
    </row>
    <row r="6067" spans="3:11" x14ac:dyDescent="0.45">
      <c r="C6067" s="2"/>
      <c r="D6067" s="2"/>
      <c r="E6067" s="5"/>
      <c r="F6067" s="5"/>
      <c r="G6067" s="53">
        <f t="shared" si="188"/>
        <v>0</v>
      </c>
      <c r="H6067" s="48" t="e">
        <f t="shared" si="189"/>
        <v>#DIV/0!</v>
      </c>
      <c r="K6067" s="5"/>
    </row>
    <row r="6068" spans="3:11" x14ac:dyDescent="0.45">
      <c r="C6068" s="2"/>
      <c r="D6068" s="2"/>
      <c r="E6068" s="5"/>
      <c r="F6068" s="5"/>
      <c r="G6068" s="53">
        <f t="shared" si="188"/>
        <v>0</v>
      </c>
      <c r="H6068" s="48" t="e">
        <f t="shared" si="189"/>
        <v>#DIV/0!</v>
      </c>
      <c r="K6068" s="5"/>
    </row>
    <row r="6069" spans="3:11" x14ac:dyDescent="0.45">
      <c r="C6069" s="2"/>
      <c r="D6069" s="2"/>
      <c r="E6069" s="5"/>
      <c r="F6069" s="5"/>
      <c r="G6069" s="53">
        <f t="shared" si="188"/>
        <v>0</v>
      </c>
      <c r="H6069" s="48" t="e">
        <f t="shared" si="189"/>
        <v>#DIV/0!</v>
      </c>
      <c r="K6069" s="5"/>
    </row>
    <row r="6070" spans="3:11" x14ac:dyDescent="0.45">
      <c r="C6070" s="2"/>
      <c r="D6070" s="2"/>
      <c r="E6070" s="5"/>
      <c r="F6070" s="5"/>
      <c r="G6070" s="53">
        <f t="shared" si="188"/>
        <v>0</v>
      </c>
      <c r="H6070" s="48" t="e">
        <f t="shared" si="189"/>
        <v>#DIV/0!</v>
      </c>
      <c r="K6070" s="5"/>
    </row>
    <row r="6071" spans="3:11" x14ac:dyDescent="0.45">
      <c r="C6071" s="2"/>
      <c r="D6071" s="2"/>
      <c r="E6071" s="5"/>
      <c r="F6071" s="5"/>
      <c r="G6071" s="53">
        <f t="shared" si="188"/>
        <v>0</v>
      </c>
      <c r="H6071" s="48" t="e">
        <f t="shared" si="189"/>
        <v>#DIV/0!</v>
      </c>
      <c r="K6071" s="5"/>
    </row>
    <row r="6072" spans="3:11" x14ac:dyDescent="0.45">
      <c r="C6072" s="2"/>
      <c r="D6072" s="2"/>
      <c r="E6072" s="5"/>
      <c r="F6072" s="5"/>
      <c r="G6072" s="53">
        <f t="shared" si="188"/>
        <v>0</v>
      </c>
      <c r="H6072" s="48" t="e">
        <f t="shared" si="189"/>
        <v>#DIV/0!</v>
      </c>
      <c r="K6072" s="5"/>
    </row>
    <row r="6073" spans="3:11" x14ac:dyDescent="0.45">
      <c r="C6073" s="2"/>
      <c r="D6073" s="2"/>
      <c r="E6073" s="5"/>
      <c r="F6073" s="5"/>
      <c r="G6073" s="53">
        <f t="shared" si="188"/>
        <v>0</v>
      </c>
      <c r="H6073" s="48" t="e">
        <f t="shared" si="189"/>
        <v>#DIV/0!</v>
      </c>
      <c r="K6073" s="5"/>
    </row>
    <row r="6074" spans="3:11" x14ac:dyDescent="0.45">
      <c r="C6074" s="2"/>
      <c r="D6074" s="2"/>
      <c r="E6074" s="5"/>
      <c r="F6074" s="5"/>
      <c r="G6074" s="53">
        <f t="shared" si="188"/>
        <v>0</v>
      </c>
      <c r="H6074" s="48" t="e">
        <f t="shared" si="189"/>
        <v>#DIV/0!</v>
      </c>
      <c r="K6074" s="5"/>
    </row>
    <row r="6075" spans="3:11" x14ac:dyDescent="0.45">
      <c r="C6075" s="2"/>
      <c r="D6075" s="2"/>
      <c r="E6075" s="5"/>
      <c r="F6075" s="5"/>
      <c r="G6075" s="53">
        <f t="shared" si="188"/>
        <v>0</v>
      </c>
      <c r="H6075" s="48" t="e">
        <f t="shared" si="189"/>
        <v>#DIV/0!</v>
      </c>
      <c r="K6075" s="5"/>
    </row>
    <row r="6076" spans="3:11" x14ac:dyDescent="0.45">
      <c r="C6076" s="2"/>
      <c r="D6076" s="2"/>
      <c r="E6076" s="5"/>
      <c r="F6076" s="5"/>
      <c r="G6076" s="53">
        <f t="shared" si="188"/>
        <v>0</v>
      </c>
      <c r="H6076" s="48" t="e">
        <f t="shared" si="189"/>
        <v>#DIV/0!</v>
      </c>
      <c r="K6076" s="5"/>
    </row>
    <row r="6077" spans="3:11" x14ac:dyDescent="0.45">
      <c r="C6077" s="2"/>
      <c r="D6077" s="2"/>
      <c r="E6077" s="5"/>
      <c r="F6077" s="5"/>
      <c r="G6077" s="53">
        <f t="shared" si="188"/>
        <v>0</v>
      </c>
      <c r="H6077" s="48" t="e">
        <f t="shared" si="189"/>
        <v>#DIV/0!</v>
      </c>
      <c r="K6077" s="5"/>
    </row>
    <row r="6078" spans="3:11" x14ac:dyDescent="0.45">
      <c r="C6078" s="2"/>
      <c r="D6078" s="2"/>
      <c r="E6078" s="5"/>
      <c r="F6078" s="5"/>
      <c r="G6078" s="53">
        <f t="shared" si="188"/>
        <v>0</v>
      </c>
      <c r="H6078" s="48" t="e">
        <f t="shared" si="189"/>
        <v>#DIV/0!</v>
      </c>
      <c r="K6078" s="5"/>
    </row>
    <row r="6079" spans="3:11" x14ac:dyDescent="0.45">
      <c r="C6079" s="2"/>
      <c r="D6079" s="2"/>
      <c r="E6079" s="5"/>
      <c r="F6079" s="5"/>
      <c r="G6079" s="53">
        <f t="shared" si="188"/>
        <v>0</v>
      </c>
      <c r="H6079" s="48" t="e">
        <f t="shared" si="189"/>
        <v>#DIV/0!</v>
      </c>
      <c r="K6079" s="5"/>
    </row>
    <row r="6080" spans="3:11" x14ac:dyDescent="0.45">
      <c r="C6080" s="2"/>
      <c r="D6080" s="2"/>
      <c r="E6080" s="5"/>
      <c r="F6080" s="5"/>
      <c r="G6080" s="53">
        <f t="shared" si="188"/>
        <v>0</v>
      </c>
      <c r="H6080" s="48" t="e">
        <f t="shared" si="189"/>
        <v>#DIV/0!</v>
      </c>
      <c r="K6080" s="5"/>
    </row>
    <row r="6081" spans="3:11" x14ac:dyDescent="0.45">
      <c r="C6081" s="2"/>
      <c r="D6081" s="2"/>
      <c r="E6081" s="5"/>
      <c r="F6081" s="5"/>
      <c r="G6081" s="53">
        <f t="shared" si="188"/>
        <v>0</v>
      </c>
      <c r="H6081" s="48" t="e">
        <f t="shared" si="189"/>
        <v>#DIV/0!</v>
      </c>
      <c r="K6081" s="5"/>
    </row>
    <row r="6082" spans="3:11" x14ac:dyDescent="0.45">
      <c r="C6082" s="2"/>
      <c r="D6082" s="2"/>
      <c r="E6082" s="5"/>
      <c r="F6082" s="5"/>
      <c r="G6082" s="53">
        <f t="shared" si="188"/>
        <v>0</v>
      </c>
      <c r="H6082" s="48" t="e">
        <f t="shared" si="189"/>
        <v>#DIV/0!</v>
      </c>
      <c r="K6082" s="5"/>
    </row>
    <row r="6083" spans="3:11" x14ac:dyDescent="0.45">
      <c r="C6083" s="2"/>
      <c r="D6083" s="2"/>
      <c r="E6083" s="5"/>
      <c r="F6083" s="5"/>
      <c r="G6083" s="53">
        <f t="shared" si="188"/>
        <v>0</v>
      </c>
      <c r="H6083" s="48" t="e">
        <f t="shared" si="189"/>
        <v>#DIV/0!</v>
      </c>
      <c r="K6083" s="5"/>
    </row>
    <row r="6084" spans="3:11" x14ac:dyDescent="0.45">
      <c r="C6084" s="2"/>
      <c r="D6084" s="2"/>
      <c r="E6084" s="5"/>
      <c r="F6084" s="5"/>
      <c r="G6084" s="53">
        <f t="shared" si="188"/>
        <v>0</v>
      </c>
      <c r="H6084" s="48" t="e">
        <f t="shared" si="189"/>
        <v>#DIV/0!</v>
      </c>
      <c r="K6084" s="5"/>
    </row>
    <row r="6085" spans="3:11" x14ac:dyDescent="0.45">
      <c r="C6085" s="2"/>
      <c r="D6085" s="2"/>
      <c r="E6085" s="5"/>
      <c r="F6085" s="5"/>
      <c r="G6085" s="53">
        <f t="shared" si="188"/>
        <v>0</v>
      </c>
      <c r="H6085" s="48" t="e">
        <f t="shared" si="189"/>
        <v>#DIV/0!</v>
      </c>
      <c r="K6085" s="5"/>
    </row>
    <row r="6086" spans="3:11" x14ac:dyDescent="0.45">
      <c r="C6086" s="2"/>
      <c r="D6086" s="2"/>
      <c r="E6086" s="5"/>
      <c r="F6086" s="5"/>
      <c r="G6086" s="53">
        <f t="shared" si="188"/>
        <v>0</v>
      </c>
      <c r="H6086" s="48" t="e">
        <f t="shared" si="189"/>
        <v>#DIV/0!</v>
      </c>
      <c r="K6086" s="5"/>
    </row>
    <row r="6087" spans="3:11" x14ac:dyDescent="0.45">
      <c r="C6087" s="2"/>
      <c r="D6087" s="2"/>
      <c r="E6087" s="5"/>
      <c r="F6087" s="5"/>
      <c r="G6087" s="53">
        <f t="shared" si="188"/>
        <v>0</v>
      </c>
      <c r="H6087" s="48" t="e">
        <f t="shared" si="189"/>
        <v>#DIV/0!</v>
      </c>
      <c r="K6087" s="5"/>
    </row>
    <row r="6088" spans="3:11" x14ac:dyDescent="0.45">
      <c r="C6088" s="2"/>
      <c r="D6088" s="2"/>
      <c r="E6088" s="5"/>
      <c r="F6088" s="5"/>
      <c r="G6088" s="53">
        <f t="shared" si="188"/>
        <v>0</v>
      </c>
      <c r="H6088" s="48" t="e">
        <f t="shared" si="189"/>
        <v>#DIV/0!</v>
      </c>
      <c r="K6088" s="5"/>
    </row>
    <row r="6089" spans="3:11" x14ac:dyDescent="0.45">
      <c r="C6089" s="2"/>
      <c r="D6089" s="2"/>
      <c r="E6089" s="5"/>
      <c r="F6089" s="5"/>
      <c r="G6089" s="53">
        <f t="shared" si="188"/>
        <v>0</v>
      </c>
      <c r="H6089" s="48" t="e">
        <f t="shared" si="189"/>
        <v>#DIV/0!</v>
      </c>
      <c r="K6089" s="5"/>
    </row>
    <row r="6090" spans="3:11" x14ac:dyDescent="0.45">
      <c r="C6090" s="2"/>
      <c r="D6090" s="2"/>
      <c r="E6090" s="5"/>
      <c r="F6090" s="5"/>
      <c r="G6090" s="53">
        <f t="shared" si="188"/>
        <v>0</v>
      </c>
      <c r="H6090" s="48" t="e">
        <f t="shared" si="189"/>
        <v>#DIV/0!</v>
      </c>
      <c r="K6090" s="5"/>
    </row>
    <row r="6091" spans="3:11" x14ac:dyDescent="0.45">
      <c r="C6091" s="2"/>
      <c r="D6091" s="2"/>
      <c r="E6091" s="5"/>
      <c r="F6091" s="5"/>
      <c r="G6091" s="53">
        <f t="shared" si="188"/>
        <v>0</v>
      </c>
      <c r="H6091" s="48" t="e">
        <f t="shared" si="189"/>
        <v>#DIV/0!</v>
      </c>
      <c r="K6091" s="5"/>
    </row>
    <row r="6092" spans="3:11" x14ac:dyDescent="0.45">
      <c r="C6092" s="2"/>
      <c r="D6092" s="2"/>
      <c r="E6092" s="5"/>
      <c r="F6092" s="5"/>
      <c r="G6092" s="53">
        <f t="shared" si="188"/>
        <v>0</v>
      </c>
      <c r="H6092" s="48" t="e">
        <f t="shared" si="189"/>
        <v>#DIV/0!</v>
      </c>
      <c r="K6092" s="5"/>
    </row>
    <row r="6093" spans="3:11" x14ac:dyDescent="0.45">
      <c r="C6093" s="2"/>
      <c r="D6093" s="2"/>
      <c r="E6093" s="5"/>
      <c r="F6093" s="5"/>
      <c r="G6093" s="53">
        <f t="shared" si="188"/>
        <v>0</v>
      </c>
      <c r="H6093" s="48" t="e">
        <f t="shared" si="189"/>
        <v>#DIV/0!</v>
      </c>
      <c r="K6093" s="5"/>
    </row>
    <row r="6094" spans="3:11" x14ac:dyDescent="0.45">
      <c r="C6094" s="2"/>
      <c r="D6094" s="2"/>
      <c r="E6094" s="5"/>
      <c r="F6094" s="5"/>
      <c r="G6094" s="53">
        <f t="shared" si="188"/>
        <v>0</v>
      </c>
      <c r="H6094" s="48" t="e">
        <f t="shared" si="189"/>
        <v>#DIV/0!</v>
      </c>
      <c r="K6094" s="5"/>
    </row>
    <row r="6095" spans="3:11" x14ac:dyDescent="0.45">
      <c r="C6095" s="2"/>
      <c r="D6095" s="2"/>
      <c r="E6095" s="5"/>
      <c r="F6095" s="5"/>
      <c r="G6095" s="53">
        <f t="shared" si="188"/>
        <v>0</v>
      </c>
      <c r="H6095" s="48" t="e">
        <f t="shared" si="189"/>
        <v>#DIV/0!</v>
      </c>
      <c r="K6095" s="5"/>
    </row>
    <row r="6096" spans="3:11" x14ac:dyDescent="0.45">
      <c r="C6096" s="2"/>
      <c r="D6096" s="2"/>
      <c r="E6096" s="5"/>
      <c r="F6096" s="5"/>
      <c r="G6096" s="53">
        <f t="shared" si="188"/>
        <v>0</v>
      </c>
      <c r="H6096" s="48" t="e">
        <f t="shared" si="189"/>
        <v>#DIV/0!</v>
      </c>
      <c r="K6096" s="5"/>
    </row>
    <row r="6097" spans="3:11" x14ac:dyDescent="0.45">
      <c r="C6097" s="2"/>
      <c r="D6097" s="2"/>
      <c r="E6097" s="5"/>
      <c r="F6097" s="5"/>
      <c r="G6097" s="53">
        <f t="shared" si="188"/>
        <v>0</v>
      </c>
      <c r="H6097" s="48" t="e">
        <f t="shared" si="189"/>
        <v>#DIV/0!</v>
      </c>
      <c r="K6097" s="5"/>
    </row>
    <row r="6098" spans="3:11" x14ac:dyDescent="0.45">
      <c r="C6098" s="2"/>
      <c r="D6098" s="2"/>
      <c r="E6098" s="5"/>
      <c r="F6098" s="5"/>
      <c r="G6098" s="53">
        <f t="shared" si="188"/>
        <v>0</v>
      </c>
      <c r="H6098" s="48" t="e">
        <f t="shared" si="189"/>
        <v>#DIV/0!</v>
      </c>
      <c r="K6098" s="5"/>
    </row>
    <row r="6099" spans="3:11" x14ac:dyDescent="0.45">
      <c r="C6099" s="2"/>
      <c r="D6099" s="2"/>
      <c r="E6099" s="5"/>
      <c r="F6099" s="5"/>
      <c r="G6099" s="53">
        <f t="shared" si="188"/>
        <v>0</v>
      </c>
      <c r="H6099" s="48" t="e">
        <f t="shared" si="189"/>
        <v>#DIV/0!</v>
      </c>
      <c r="K6099" s="5"/>
    </row>
    <row r="6100" spans="3:11" x14ac:dyDescent="0.45">
      <c r="C6100" s="2"/>
      <c r="D6100" s="2"/>
      <c r="E6100" s="5"/>
      <c r="F6100" s="5"/>
      <c r="G6100" s="53">
        <f t="shared" si="188"/>
        <v>0</v>
      </c>
      <c r="H6100" s="48" t="e">
        <f t="shared" si="189"/>
        <v>#DIV/0!</v>
      </c>
      <c r="K6100" s="5"/>
    </row>
    <row r="6101" spans="3:11" x14ac:dyDescent="0.45">
      <c r="C6101" s="2"/>
      <c r="D6101" s="2"/>
      <c r="E6101" s="5"/>
      <c r="F6101" s="5"/>
      <c r="G6101" s="53">
        <f t="shared" si="188"/>
        <v>0</v>
      </c>
      <c r="H6101" s="48" t="e">
        <f t="shared" si="189"/>
        <v>#DIV/0!</v>
      </c>
      <c r="K6101" s="5"/>
    </row>
    <row r="6102" spans="3:11" x14ac:dyDescent="0.45">
      <c r="C6102" s="2"/>
      <c r="D6102" s="2"/>
      <c r="E6102" s="5"/>
      <c r="F6102" s="5"/>
      <c r="G6102" s="53">
        <f t="shared" si="188"/>
        <v>0</v>
      </c>
      <c r="H6102" s="48" t="e">
        <f t="shared" si="189"/>
        <v>#DIV/0!</v>
      </c>
      <c r="K6102" s="5"/>
    </row>
    <row r="6103" spans="3:11" x14ac:dyDescent="0.45">
      <c r="C6103" s="2"/>
      <c r="D6103" s="2"/>
      <c r="E6103" s="5"/>
      <c r="F6103" s="5"/>
      <c r="G6103" s="53">
        <f t="shared" si="188"/>
        <v>0</v>
      </c>
      <c r="H6103" s="48" t="e">
        <f t="shared" si="189"/>
        <v>#DIV/0!</v>
      </c>
      <c r="K6103" s="5"/>
    </row>
    <row r="6104" spans="3:11" x14ac:dyDescent="0.45">
      <c r="C6104" s="2"/>
      <c r="D6104" s="2"/>
      <c r="E6104" s="5"/>
      <c r="F6104" s="5"/>
      <c r="G6104" s="53">
        <f t="shared" si="188"/>
        <v>0</v>
      </c>
      <c r="H6104" s="48" t="e">
        <f t="shared" si="189"/>
        <v>#DIV/0!</v>
      </c>
      <c r="K6104" s="5"/>
    </row>
    <row r="6105" spans="3:11" x14ac:dyDescent="0.45">
      <c r="C6105" s="2"/>
      <c r="D6105" s="2"/>
      <c r="E6105" s="5"/>
      <c r="F6105" s="5"/>
      <c r="G6105" s="53">
        <f t="shared" si="188"/>
        <v>0</v>
      </c>
      <c r="H6105" s="48" t="e">
        <f t="shared" si="189"/>
        <v>#DIV/0!</v>
      </c>
      <c r="K6105" s="5"/>
    </row>
    <row r="6106" spans="3:11" x14ac:dyDescent="0.45">
      <c r="C6106" s="2"/>
      <c r="D6106" s="2"/>
      <c r="E6106" s="5"/>
      <c r="F6106" s="5"/>
      <c r="G6106" s="53">
        <f t="shared" si="188"/>
        <v>0</v>
      </c>
      <c r="H6106" s="48" t="e">
        <f t="shared" si="189"/>
        <v>#DIV/0!</v>
      </c>
      <c r="K6106" s="5"/>
    </row>
    <row r="6107" spans="3:11" x14ac:dyDescent="0.45">
      <c r="C6107" s="2"/>
      <c r="D6107" s="2"/>
      <c r="E6107" s="5"/>
      <c r="F6107" s="5"/>
      <c r="G6107" s="53">
        <f t="shared" si="188"/>
        <v>0</v>
      </c>
      <c r="H6107" s="48" t="e">
        <f t="shared" si="189"/>
        <v>#DIV/0!</v>
      </c>
      <c r="K6107" s="5"/>
    </row>
    <row r="6108" spans="3:11" x14ac:dyDescent="0.45">
      <c r="C6108" s="2"/>
      <c r="D6108" s="2"/>
      <c r="E6108" s="5"/>
      <c r="F6108" s="5"/>
      <c r="G6108" s="53">
        <f t="shared" si="188"/>
        <v>0</v>
      </c>
      <c r="H6108" s="48" t="e">
        <f t="shared" si="189"/>
        <v>#DIV/0!</v>
      </c>
      <c r="K6108" s="5"/>
    </row>
    <row r="6109" spans="3:11" x14ac:dyDescent="0.45">
      <c r="C6109" s="2"/>
      <c r="D6109" s="2"/>
      <c r="E6109" s="5"/>
      <c r="F6109" s="5"/>
      <c r="G6109" s="53">
        <f t="shared" si="188"/>
        <v>0</v>
      </c>
      <c r="H6109" s="48" t="e">
        <f t="shared" si="189"/>
        <v>#DIV/0!</v>
      </c>
      <c r="K6109" s="5"/>
    </row>
    <row r="6110" spans="3:11" x14ac:dyDescent="0.45">
      <c r="C6110" s="2"/>
      <c r="D6110" s="2"/>
      <c r="E6110" s="5"/>
      <c r="F6110" s="5"/>
      <c r="G6110" s="53">
        <f t="shared" si="188"/>
        <v>0</v>
      </c>
      <c r="H6110" s="48" t="e">
        <f t="shared" si="189"/>
        <v>#DIV/0!</v>
      </c>
      <c r="K6110" s="5"/>
    </row>
    <row r="6111" spans="3:11" x14ac:dyDescent="0.45">
      <c r="C6111" s="2"/>
      <c r="D6111" s="2"/>
      <c r="E6111" s="5"/>
      <c r="F6111" s="5"/>
      <c r="G6111" s="53">
        <f t="shared" si="188"/>
        <v>0</v>
      </c>
      <c r="H6111" s="48" t="e">
        <f t="shared" si="189"/>
        <v>#DIV/0!</v>
      </c>
      <c r="K6111" s="5"/>
    </row>
    <row r="6112" spans="3:11" x14ac:dyDescent="0.45">
      <c r="C6112" s="2"/>
      <c r="D6112" s="2"/>
      <c r="E6112" s="5"/>
      <c r="F6112" s="5"/>
      <c r="G6112" s="53">
        <f t="shared" si="188"/>
        <v>0</v>
      </c>
      <c r="H6112" s="48" t="e">
        <f t="shared" si="189"/>
        <v>#DIV/0!</v>
      </c>
      <c r="K6112" s="5"/>
    </row>
    <row r="6113" spans="3:11" x14ac:dyDescent="0.45">
      <c r="C6113" s="2"/>
      <c r="D6113" s="2"/>
      <c r="E6113" s="5"/>
      <c r="F6113" s="5"/>
      <c r="G6113" s="53">
        <f t="shared" si="188"/>
        <v>0</v>
      </c>
      <c r="H6113" s="48" t="e">
        <f t="shared" si="189"/>
        <v>#DIV/0!</v>
      </c>
      <c r="K6113" s="5"/>
    </row>
    <row r="6114" spans="3:11" x14ac:dyDescent="0.45">
      <c r="C6114" s="2"/>
      <c r="D6114" s="2"/>
      <c r="E6114" s="5"/>
      <c r="F6114" s="5"/>
      <c r="G6114" s="53">
        <f t="shared" si="188"/>
        <v>0</v>
      </c>
      <c r="H6114" s="48" t="e">
        <f t="shared" si="189"/>
        <v>#DIV/0!</v>
      </c>
      <c r="K6114" s="5"/>
    </row>
    <row r="6115" spans="3:11" x14ac:dyDescent="0.45">
      <c r="C6115" s="2"/>
      <c r="D6115" s="2"/>
      <c r="E6115" s="5"/>
      <c r="F6115" s="5"/>
      <c r="G6115" s="53">
        <f t="shared" si="188"/>
        <v>0</v>
      </c>
      <c r="H6115" s="48" t="e">
        <f t="shared" si="189"/>
        <v>#DIV/0!</v>
      </c>
      <c r="K6115" s="5"/>
    </row>
    <row r="6116" spans="3:11" x14ac:dyDescent="0.45">
      <c r="C6116" s="2"/>
      <c r="D6116" s="2"/>
      <c r="E6116" s="5"/>
      <c r="F6116" s="5"/>
      <c r="G6116" s="53">
        <f t="shared" si="188"/>
        <v>0</v>
      </c>
      <c r="H6116" s="48" t="e">
        <f t="shared" si="189"/>
        <v>#DIV/0!</v>
      </c>
      <c r="K6116" s="5"/>
    </row>
    <row r="6117" spans="3:11" x14ac:dyDescent="0.45">
      <c r="C6117" s="2"/>
      <c r="D6117" s="2"/>
      <c r="E6117" s="5"/>
      <c r="F6117" s="5"/>
      <c r="G6117" s="53">
        <f t="shared" si="188"/>
        <v>0</v>
      </c>
      <c r="H6117" s="48" t="e">
        <f t="shared" si="189"/>
        <v>#DIV/0!</v>
      </c>
      <c r="K6117" s="5"/>
    </row>
    <row r="6118" spans="3:11" x14ac:dyDescent="0.45">
      <c r="C6118" s="2"/>
      <c r="D6118" s="2"/>
      <c r="E6118" s="5"/>
      <c r="F6118" s="5"/>
      <c r="G6118" s="53">
        <f t="shared" si="188"/>
        <v>0</v>
      </c>
      <c r="H6118" s="48" t="e">
        <f t="shared" si="189"/>
        <v>#DIV/0!</v>
      </c>
      <c r="K6118" s="5"/>
    </row>
    <row r="6119" spans="3:11" x14ac:dyDescent="0.45">
      <c r="C6119" s="2"/>
      <c r="D6119" s="2"/>
      <c r="E6119" s="5"/>
      <c r="F6119" s="5"/>
      <c r="G6119" s="53">
        <f t="shared" ref="G6119:G6182" si="190">E6119-F6119</f>
        <v>0</v>
      </c>
      <c r="H6119" s="48" t="e">
        <f t="shared" ref="H6119:H6182" si="191">G6119/E6119</f>
        <v>#DIV/0!</v>
      </c>
      <c r="K6119" s="5"/>
    </row>
    <row r="6120" spans="3:11" x14ac:dyDescent="0.45">
      <c r="C6120" s="2"/>
      <c r="D6120" s="2"/>
      <c r="E6120" s="5"/>
      <c r="F6120" s="5"/>
      <c r="G6120" s="53">
        <f t="shared" si="190"/>
        <v>0</v>
      </c>
      <c r="H6120" s="48" t="e">
        <f t="shared" si="191"/>
        <v>#DIV/0!</v>
      </c>
      <c r="K6120" s="5"/>
    </row>
    <row r="6121" spans="3:11" x14ac:dyDescent="0.45">
      <c r="C6121" s="2"/>
      <c r="D6121" s="2"/>
      <c r="E6121" s="5"/>
      <c r="F6121" s="5"/>
      <c r="G6121" s="53">
        <f t="shared" si="190"/>
        <v>0</v>
      </c>
      <c r="H6121" s="48" t="e">
        <f t="shared" si="191"/>
        <v>#DIV/0!</v>
      </c>
      <c r="K6121" s="5"/>
    </row>
    <row r="6122" spans="3:11" x14ac:dyDescent="0.45">
      <c r="C6122" s="2"/>
      <c r="D6122" s="2"/>
      <c r="E6122" s="5"/>
      <c r="F6122" s="5"/>
      <c r="G6122" s="53">
        <f t="shared" si="190"/>
        <v>0</v>
      </c>
      <c r="H6122" s="48" t="e">
        <f t="shared" si="191"/>
        <v>#DIV/0!</v>
      </c>
      <c r="K6122" s="5"/>
    </row>
    <row r="6123" spans="3:11" x14ac:dyDescent="0.45">
      <c r="C6123" s="2"/>
      <c r="D6123" s="2"/>
      <c r="E6123" s="5"/>
      <c r="F6123" s="5"/>
      <c r="G6123" s="53">
        <f t="shared" si="190"/>
        <v>0</v>
      </c>
      <c r="H6123" s="48" t="e">
        <f t="shared" si="191"/>
        <v>#DIV/0!</v>
      </c>
      <c r="K6123" s="5"/>
    </row>
    <row r="6124" spans="3:11" x14ac:dyDescent="0.45">
      <c r="C6124" s="2"/>
      <c r="D6124" s="2"/>
      <c r="E6124" s="5"/>
      <c r="F6124" s="5"/>
      <c r="G6124" s="53">
        <f t="shared" si="190"/>
        <v>0</v>
      </c>
      <c r="H6124" s="48" t="e">
        <f t="shared" si="191"/>
        <v>#DIV/0!</v>
      </c>
      <c r="K6124" s="5"/>
    </row>
    <row r="6125" spans="3:11" x14ac:dyDescent="0.45">
      <c r="C6125" s="2"/>
      <c r="D6125" s="2"/>
      <c r="E6125" s="5"/>
      <c r="F6125" s="5"/>
      <c r="G6125" s="53">
        <f t="shared" si="190"/>
        <v>0</v>
      </c>
      <c r="H6125" s="48" t="e">
        <f t="shared" si="191"/>
        <v>#DIV/0!</v>
      </c>
      <c r="K6125" s="5"/>
    </row>
    <row r="6126" spans="3:11" x14ac:dyDescent="0.45">
      <c r="C6126" s="2"/>
      <c r="D6126" s="2"/>
      <c r="E6126" s="5"/>
      <c r="F6126" s="5"/>
      <c r="G6126" s="53">
        <f t="shared" si="190"/>
        <v>0</v>
      </c>
      <c r="H6126" s="48" t="e">
        <f t="shared" si="191"/>
        <v>#DIV/0!</v>
      </c>
      <c r="K6126" s="5"/>
    </row>
    <row r="6127" spans="3:11" x14ac:dyDescent="0.45">
      <c r="C6127" s="2"/>
      <c r="D6127" s="2"/>
      <c r="E6127" s="5"/>
      <c r="F6127" s="5"/>
      <c r="G6127" s="53">
        <f t="shared" si="190"/>
        <v>0</v>
      </c>
      <c r="H6127" s="48" t="e">
        <f t="shared" si="191"/>
        <v>#DIV/0!</v>
      </c>
      <c r="K6127" s="5"/>
    </row>
    <row r="6128" spans="3:11" x14ac:dyDescent="0.45">
      <c r="C6128" s="2"/>
      <c r="D6128" s="2"/>
      <c r="E6128" s="5"/>
      <c r="F6128" s="5"/>
      <c r="G6128" s="53">
        <f t="shared" si="190"/>
        <v>0</v>
      </c>
      <c r="H6128" s="48" t="e">
        <f t="shared" si="191"/>
        <v>#DIV/0!</v>
      </c>
      <c r="K6128" s="5"/>
    </row>
    <row r="6129" spans="3:11" x14ac:dyDescent="0.45">
      <c r="C6129" s="2"/>
      <c r="D6129" s="2"/>
      <c r="E6129" s="5"/>
      <c r="F6129" s="5"/>
      <c r="G6129" s="53">
        <f t="shared" si="190"/>
        <v>0</v>
      </c>
      <c r="H6129" s="48" t="e">
        <f t="shared" si="191"/>
        <v>#DIV/0!</v>
      </c>
      <c r="K6129" s="5"/>
    </row>
    <row r="6130" spans="3:11" x14ac:dyDescent="0.45">
      <c r="C6130" s="2"/>
      <c r="D6130" s="2"/>
      <c r="E6130" s="5"/>
      <c r="F6130" s="5"/>
      <c r="G6130" s="53">
        <f t="shared" si="190"/>
        <v>0</v>
      </c>
      <c r="H6130" s="48" t="e">
        <f t="shared" si="191"/>
        <v>#DIV/0!</v>
      </c>
      <c r="K6130" s="5"/>
    </row>
    <row r="6131" spans="3:11" x14ac:dyDescent="0.45">
      <c r="C6131" s="2"/>
      <c r="D6131" s="2"/>
      <c r="E6131" s="5"/>
      <c r="F6131" s="5"/>
      <c r="G6131" s="53">
        <f t="shared" si="190"/>
        <v>0</v>
      </c>
      <c r="H6131" s="48" t="e">
        <f t="shared" si="191"/>
        <v>#DIV/0!</v>
      </c>
      <c r="K6131" s="5"/>
    </row>
    <row r="6132" spans="3:11" x14ac:dyDescent="0.45">
      <c r="C6132" s="2"/>
      <c r="D6132" s="2"/>
      <c r="E6132" s="5"/>
      <c r="F6132" s="5"/>
      <c r="G6132" s="53">
        <f t="shared" si="190"/>
        <v>0</v>
      </c>
      <c r="H6132" s="48" t="e">
        <f t="shared" si="191"/>
        <v>#DIV/0!</v>
      </c>
      <c r="K6132" s="5"/>
    </row>
    <row r="6133" spans="3:11" x14ac:dyDescent="0.45">
      <c r="C6133" s="2"/>
      <c r="D6133" s="2"/>
      <c r="E6133" s="5"/>
      <c r="F6133" s="5"/>
      <c r="G6133" s="53">
        <f t="shared" si="190"/>
        <v>0</v>
      </c>
      <c r="H6133" s="48" t="e">
        <f t="shared" si="191"/>
        <v>#DIV/0!</v>
      </c>
      <c r="K6133" s="5"/>
    </row>
    <row r="6134" spans="3:11" x14ac:dyDescent="0.45">
      <c r="C6134" s="2"/>
      <c r="D6134" s="2"/>
      <c r="E6134" s="5"/>
      <c r="F6134" s="5"/>
      <c r="G6134" s="53">
        <f t="shared" si="190"/>
        <v>0</v>
      </c>
      <c r="H6134" s="48" t="e">
        <f t="shared" si="191"/>
        <v>#DIV/0!</v>
      </c>
      <c r="K6134" s="5"/>
    </row>
    <row r="6135" spans="3:11" x14ac:dyDescent="0.45">
      <c r="C6135" s="2"/>
      <c r="D6135" s="2"/>
      <c r="E6135" s="5"/>
      <c r="F6135" s="5"/>
      <c r="G6135" s="53">
        <f t="shared" si="190"/>
        <v>0</v>
      </c>
      <c r="H6135" s="48" t="e">
        <f t="shared" si="191"/>
        <v>#DIV/0!</v>
      </c>
      <c r="K6135" s="5"/>
    </row>
    <row r="6136" spans="3:11" x14ac:dyDescent="0.45">
      <c r="C6136" s="2"/>
      <c r="D6136" s="2"/>
      <c r="E6136" s="5"/>
      <c r="F6136" s="5"/>
      <c r="G6136" s="53">
        <f t="shared" si="190"/>
        <v>0</v>
      </c>
      <c r="H6136" s="48" t="e">
        <f t="shared" si="191"/>
        <v>#DIV/0!</v>
      </c>
      <c r="K6136" s="5"/>
    </row>
    <row r="6137" spans="3:11" x14ac:dyDescent="0.45">
      <c r="C6137" s="2"/>
      <c r="D6137" s="2"/>
      <c r="E6137" s="5"/>
      <c r="F6137" s="5"/>
      <c r="G6137" s="53">
        <f t="shared" si="190"/>
        <v>0</v>
      </c>
      <c r="H6137" s="48" t="e">
        <f t="shared" si="191"/>
        <v>#DIV/0!</v>
      </c>
      <c r="K6137" s="5"/>
    </row>
    <row r="6138" spans="3:11" x14ac:dyDescent="0.45">
      <c r="C6138" s="2"/>
      <c r="D6138" s="2"/>
      <c r="E6138" s="5"/>
      <c r="F6138" s="5"/>
      <c r="G6138" s="53">
        <f t="shared" si="190"/>
        <v>0</v>
      </c>
      <c r="H6138" s="48" t="e">
        <f t="shared" si="191"/>
        <v>#DIV/0!</v>
      </c>
      <c r="K6138" s="5"/>
    </row>
    <row r="6139" spans="3:11" x14ac:dyDescent="0.45">
      <c r="C6139" s="2"/>
      <c r="D6139" s="2"/>
      <c r="E6139" s="5"/>
      <c r="F6139" s="5"/>
      <c r="G6139" s="53">
        <f t="shared" si="190"/>
        <v>0</v>
      </c>
      <c r="H6139" s="48" t="e">
        <f t="shared" si="191"/>
        <v>#DIV/0!</v>
      </c>
      <c r="K6139" s="5"/>
    </row>
    <row r="6140" spans="3:11" x14ac:dyDescent="0.45">
      <c r="C6140" s="2"/>
      <c r="D6140" s="2"/>
      <c r="E6140" s="5"/>
      <c r="F6140" s="5"/>
      <c r="G6140" s="53">
        <f t="shared" si="190"/>
        <v>0</v>
      </c>
      <c r="H6140" s="48" t="e">
        <f t="shared" si="191"/>
        <v>#DIV/0!</v>
      </c>
      <c r="K6140" s="5"/>
    </row>
    <row r="6141" spans="3:11" x14ac:dyDescent="0.45">
      <c r="C6141" s="2"/>
      <c r="D6141" s="2"/>
      <c r="E6141" s="5"/>
      <c r="F6141" s="5"/>
      <c r="G6141" s="53">
        <f t="shared" si="190"/>
        <v>0</v>
      </c>
      <c r="H6141" s="48" t="e">
        <f t="shared" si="191"/>
        <v>#DIV/0!</v>
      </c>
      <c r="K6141" s="5"/>
    </row>
    <row r="6142" spans="3:11" x14ac:dyDescent="0.45">
      <c r="C6142" s="2"/>
      <c r="D6142" s="2"/>
      <c r="E6142" s="5"/>
      <c r="F6142" s="5"/>
      <c r="G6142" s="53">
        <f t="shared" si="190"/>
        <v>0</v>
      </c>
      <c r="H6142" s="48" t="e">
        <f t="shared" si="191"/>
        <v>#DIV/0!</v>
      </c>
      <c r="K6142" s="5"/>
    </row>
    <row r="6143" spans="3:11" x14ac:dyDescent="0.45">
      <c r="C6143" s="2"/>
      <c r="D6143" s="2"/>
      <c r="E6143" s="5"/>
      <c r="F6143" s="5"/>
      <c r="G6143" s="53">
        <f t="shared" si="190"/>
        <v>0</v>
      </c>
      <c r="H6143" s="48" t="e">
        <f t="shared" si="191"/>
        <v>#DIV/0!</v>
      </c>
      <c r="K6143" s="5"/>
    </row>
    <row r="6144" spans="3:11" x14ac:dyDescent="0.45">
      <c r="C6144" s="2"/>
      <c r="D6144" s="2"/>
      <c r="E6144" s="5"/>
      <c r="F6144" s="5"/>
      <c r="G6144" s="53">
        <f t="shared" si="190"/>
        <v>0</v>
      </c>
      <c r="H6144" s="48" t="e">
        <f t="shared" si="191"/>
        <v>#DIV/0!</v>
      </c>
      <c r="K6144" s="5"/>
    </row>
    <row r="6145" spans="3:11" x14ac:dyDescent="0.45">
      <c r="C6145" s="2"/>
      <c r="D6145" s="2"/>
      <c r="E6145" s="5"/>
      <c r="F6145" s="5"/>
      <c r="G6145" s="53">
        <f t="shared" si="190"/>
        <v>0</v>
      </c>
      <c r="H6145" s="48" t="e">
        <f t="shared" si="191"/>
        <v>#DIV/0!</v>
      </c>
      <c r="K6145" s="5"/>
    </row>
    <row r="6146" spans="3:11" x14ac:dyDescent="0.45">
      <c r="C6146" s="2"/>
      <c r="D6146" s="2"/>
      <c r="E6146" s="5"/>
      <c r="F6146" s="5"/>
      <c r="G6146" s="53">
        <f t="shared" si="190"/>
        <v>0</v>
      </c>
      <c r="H6146" s="48" t="e">
        <f t="shared" si="191"/>
        <v>#DIV/0!</v>
      </c>
      <c r="K6146" s="5"/>
    </row>
    <row r="6147" spans="3:11" x14ac:dyDescent="0.45">
      <c r="C6147" s="2"/>
      <c r="D6147" s="2"/>
      <c r="E6147" s="5"/>
      <c r="F6147" s="5"/>
      <c r="G6147" s="53">
        <f t="shared" si="190"/>
        <v>0</v>
      </c>
      <c r="H6147" s="48" t="e">
        <f t="shared" si="191"/>
        <v>#DIV/0!</v>
      </c>
      <c r="K6147" s="5"/>
    </row>
    <row r="6148" spans="3:11" x14ac:dyDescent="0.45">
      <c r="C6148" s="2"/>
      <c r="D6148" s="2"/>
      <c r="E6148" s="5"/>
      <c r="F6148" s="5"/>
      <c r="G6148" s="53">
        <f t="shared" si="190"/>
        <v>0</v>
      </c>
      <c r="H6148" s="48" t="e">
        <f t="shared" si="191"/>
        <v>#DIV/0!</v>
      </c>
      <c r="K6148" s="5"/>
    </row>
    <row r="6149" spans="3:11" x14ac:dyDescent="0.45">
      <c r="C6149" s="2"/>
      <c r="D6149" s="2"/>
      <c r="E6149" s="5"/>
      <c r="F6149" s="5"/>
      <c r="G6149" s="53">
        <f t="shared" si="190"/>
        <v>0</v>
      </c>
      <c r="H6149" s="48" t="e">
        <f t="shared" si="191"/>
        <v>#DIV/0!</v>
      </c>
      <c r="K6149" s="5"/>
    </row>
    <row r="6150" spans="3:11" x14ac:dyDescent="0.45">
      <c r="C6150" s="2"/>
      <c r="D6150" s="2"/>
      <c r="E6150" s="5"/>
      <c r="F6150" s="5"/>
      <c r="G6150" s="53">
        <f t="shared" si="190"/>
        <v>0</v>
      </c>
      <c r="H6150" s="48" t="e">
        <f t="shared" si="191"/>
        <v>#DIV/0!</v>
      </c>
      <c r="K6150" s="5"/>
    </row>
    <row r="6151" spans="3:11" x14ac:dyDescent="0.45">
      <c r="C6151" s="2"/>
      <c r="D6151" s="2"/>
      <c r="E6151" s="5"/>
      <c r="F6151" s="5"/>
      <c r="G6151" s="53">
        <f t="shared" si="190"/>
        <v>0</v>
      </c>
      <c r="H6151" s="48" t="e">
        <f t="shared" si="191"/>
        <v>#DIV/0!</v>
      </c>
      <c r="K6151" s="5"/>
    </row>
    <row r="6152" spans="3:11" x14ac:dyDescent="0.45">
      <c r="C6152" s="2"/>
      <c r="D6152" s="2"/>
      <c r="E6152" s="5"/>
      <c r="F6152" s="5"/>
      <c r="G6152" s="53">
        <f t="shared" si="190"/>
        <v>0</v>
      </c>
      <c r="H6152" s="48" t="e">
        <f t="shared" si="191"/>
        <v>#DIV/0!</v>
      </c>
      <c r="K6152" s="5"/>
    </row>
    <row r="6153" spans="3:11" x14ac:dyDescent="0.45">
      <c r="C6153" s="2"/>
      <c r="D6153" s="2"/>
      <c r="E6153" s="5"/>
      <c r="F6153" s="5"/>
      <c r="G6153" s="53">
        <f t="shared" si="190"/>
        <v>0</v>
      </c>
      <c r="H6153" s="48" t="e">
        <f t="shared" si="191"/>
        <v>#DIV/0!</v>
      </c>
      <c r="K6153" s="5"/>
    </row>
    <row r="6154" spans="3:11" x14ac:dyDescent="0.45">
      <c r="C6154" s="2"/>
      <c r="D6154" s="2"/>
      <c r="E6154" s="5"/>
      <c r="F6154" s="5"/>
      <c r="G6154" s="53">
        <f t="shared" si="190"/>
        <v>0</v>
      </c>
      <c r="H6154" s="48" t="e">
        <f t="shared" si="191"/>
        <v>#DIV/0!</v>
      </c>
      <c r="K6154" s="5"/>
    </row>
    <row r="6155" spans="3:11" x14ac:dyDescent="0.45">
      <c r="C6155" s="2"/>
      <c r="D6155" s="2"/>
      <c r="E6155" s="5"/>
      <c r="F6155" s="5"/>
      <c r="G6155" s="53">
        <f t="shared" si="190"/>
        <v>0</v>
      </c>
      <c r="H6155" s="48" t="e">
        <f t="shared" si="191"/>
        <v>#DIV/0!</v>
      </c>
      <c r="K6155" s="5"/>
    </row>
    <row r="6156" spans="3:11" x14ac:dyDescent="0.45">
      <c r="C6156" s="2"/>
      <c r="D6156" s="2"/>
      <c r="E6156" s="5"/>
      <c r="F6156" s="5"/>
      <c r="G6156" s="53">
        <f t="shared" si="190"/>
        <v>0</v>
      </c>
      <c r="H6156" s="48" t="e">
        <f t="shared" si="191"/>
        <v>#DIV/0!</v>
      </c>
      <c r="K6156" s="5"/>
    </row>
    <row r="6157" spans="3:11" x14ac:dyDescent="0.45">
      <c r="C6157" s="2"/>
      <c r="D6157" s="2"/>
      <c r="E6157" s="5"/>
      <c r="F6157" s="5"/>
      <c r="G6157" s="53">
        <f t="shared" si="190"/>
        <v>0</v>
      </c>
      <c r="H6157" s="48" t="e">
        <f t="shared" si="191"/>
        <v>#DIV/0!</v>
      </c>
      <c r="K6157" s="5"/>
    </row>
    <row r="6158" spans="3:11" x14ac:dyDescent="0.45">
      <c r="C6158" s="2"/>
      <c r="D6158" s="2"/>
      <c r="E6158" s="5"/>
      <c r="F6158" s="5"/>
      <c r="G6158" s="53">
        <f t="shared" si="190"/>
        <v>0</v>
      </c>
      <c r="H6158" s="48" t="e">
        <f t="shared" si="191"/>
        <v>#DIV/0!</v>
      </c>
      <c r="K6158" s="5"/>
    </row>
    <row r="6159" spans="3:11" x14ac:dyDescent="0.45">
      <c r="C6159" s="2"/>
      <c r="D6159" s="2"/>
      <c r="E6159" s="5"/>
      <c r="F6159" s="5"/>
      <c r="G6159" s="53">
        <f t="shared" si="190"/>
        <v>0</v>
      </c>
      <c r="H6159" s="48" t="e">
        <f t="shared" si="191"/>
        <v>#DIV/0!</v>
      </c>
      <c r="K6159" s="5"/>
    </row>
    <row r="6160" spans="3:11" x14ac:dyDescent="0.45">
      <c r="C6160" s="2"/>
      <c r="D6160" s="2"/>
      <c r="E6160" s="5"/>
      <c r="F6160" s="5"/>
      <c r="G6160" s="53">
        <f t="shared" si="190"/>
        <v>0</v>
      </c>
      <c r="H6160" s="48" t="e">
        <f t="shared" si="191"/>
        <v>#DIV/0!</v>
      </c>
      <c r="K6160" s="5"/>
    </row>
    <row r="6161" spans="3:11" x14ac:dyDescent="0.45">
      <c r="C6161" s="2"/>
      <c r="D6161" s="2"/>
      <c r="E6161" s="5"/>
      <c r="F6161" s="5"/>
      <c r="G6161" s="53">
        <f t="shared" si="190"/>
        <v>0</v>
      </c>
      <c r="H6161" s="48" t="e">
        <f t="shared" si="191"/>
        <v>#DIV/0!</v>
      </c>
      <c r="K6161" s="5"/>
    </row>
    <row r="6162" spans="3:11" x14ac:dyDescent="0.45">
      <c r="C6162" s="2"/>
      <c r="D6162" s="2"/>
      <c r="E6162" s="5"/>
      <c r="F6162" s="5"/>
      <c r="G6162" s="53">
        <f t="shared" si="190"/>
        <v>0</v>
      </c>
      <c r="H6162" s="48" t="e">
        <f t="shared" si="191"/>
        <v>#DIV/0!</v>
      </c>
      <c r="K6162" s="5"/>
    </row>
    <row r="6163" spans="3:11" x14ac:dyDescent="0.45">
      <c r="C6163" s="2"/>
      <c r="D6163" s="2"/>
      <c r="E6163" s="5"/>
      <c r="F6163" s="5"/>
      <c r="G6163" s="53">
        <f t="shared" si="190"/>
        <v>0</v>
      </c>
      <c r="H6163" s="48" t="e">
        <f t="shared" si="191"/>
        <v>#DIV/0!</v>
      </c>
      <c r="K6163" s="5"/>
    </row>
    <row r="6164" spans="3:11" x14ac:dyDescent="0.45">
      <c r="C6164" s="2"/>
      <c r="D6164" s="2"/>
      <c r="E6164" s="5"/>
      <c r="F6164" s="5"/>
      <c r="G6164" s="53">
        <f t="shared" si="190"/>
        <v>0</v>
      </c>
      <c r="H6164" s="48" t="e">
        <f t="shared" si="191"/>
        <v>#DIV/0!</v>
      </c>
      <c r="K6164" s="5"/>
    </row>
    <row r="6165" spans="3:11" x14ac:dyDescent="0.45">
      <c r="C6165" s="2"/>
      <c r="D6165" s="2"/>
      <c r="E6165" s="5"/>
      <c r="F6165" s="5"/>
      <c r="G6165" s="53">
        <f t="shared" si="190"/>
        <v>0</v>
      </c>
      <c r="H6165" s="48" t="e">
        <f t="shared" si="191"/>
        <v>#DIV/0!</v>
      </c>
      <c r="K6165" s="5"/>
    </row>
    <row r="6166" spans="3:11" x14ac:dyDescent="0.45">
      <c r="C6166" s="2"/>
      <c r="D6166" s="2"/>
      <c r="E6166" s="5"/>
      <c r="F6166" s="5"/>
      <c r="G6166" s="53">
        <f t="shared" si="190"/>
        <v>0</v>
      </c>
      <c r="H6166" s="48" t="e">
        <f t="shared" si="191"/>
        <v>#DIV/0!</v>
      </c>
      <c r="K6166" s="5"/>
    </row>
    <row r="6167" spans="3:11" x14ac:dyDescent="0.45">
      <c r="C6167" s="2"/>
      <c r="D6167" s="2"/>
      <c r="E6167" s="5"/>
      <c r="F6167" s="5"/>
      <c r="G6167" s="53">
        <f t="shared" si="190"/>
        <v>0</v>
      </c>
      <c r="H6167" s="48" t="e">
        <f t="shared" si="191"/>
        <v>#DIV/0!</v>
      </c>
      <c r="K6167" s="5"/>
    </row>
    <row r="6168" spans="3:11" x14ac:dyDescent="0.45">
      <c r="C6168" s="2"/>
      <c r="D6168" s="2"/>
      <c r="E6168" s="5"/>
      <c r="F6168" s="5"/>
      <c r="G6168" s="53">
        <f t="shared" si="190"/>
        <v>0</v>
      </c>
      <c r="H6168" s="48" t="e">
        <f t="shared" si="191"/>
        <v>#DIV/0!</v>
      </c>
      <c r="K6168" s="5"/>
    </row>
    <row r="6169" spans="3:11" x14ac:dyDescent="0.45">
      <c r="C6169" s="2"/>
      <c r="D6169" s="2"/>
      <c r="E6169" s="5"/>
      <c r="F6169" s="5"/>
      <c r="G6169" s="53">
        <f t="shared" si="190"/>
        <v>0</v>
      </c>
      <c r="H6169" s="48" t="e">
        <f t="shared" si="191"/>
        <v>#DIV/0!</v>
      </c>
      <c r="K6169" s="5"/>
    </row>
    <row r="6170" spans="3:11" x14ac:dyDescent="0.45">
      <c r="C6170" s="2"/>
      <c r="D6170" s="2"/>
      <c r="E6170" s="5"/>
      <c r="F6170" s="5"/>
      <c r="G6170" s="53">
        <f t="shared" si="190"/>
        <v>0</v>
      </c>
      <c r="H6170" s="48" t="e">
        <f t="shared" si="191"/>
        <v>#DIV/0!</v>
      </c>
      <c r="K6170" s="5"/>
    </row>
    <row r="6171" spans="3:11" x14ac:dyDescent="0.45">
      <c r="C6171" s="2"/>
      <c r="D6171" s="2"/>
      <c r="E6171" s="5"/>
      <c r="F6171" s="5"/>
      <c r="G6171" s="53">
        <f t="shared" si="190"/>
        <v>0</v>
      </c>
      <c r="H6171" s="48" t="e">
        <f t="shared" si="191"/>
        <v>#DIV/0!</v>
      </c>
      <c r="K6171" s="5"/>
    </row>
    <row r="6172" spans="3:11" x14ac:dyDescent="0.45">
      <c r="C6172" s="2"/>
      <c r="D6172" s="2"/>
      <c r="E6172" s="5"/>
      <c r="F6172" s="5"/>
      <c r="G6172" s="53">
        <f t="shared" si="190"/>
        <v>0</v>
      </c>
      <c r="H6172" s="48" t="e">
        <f t="shared" si="191"/>
        <v>#DIV/0!</v>
      </c>
      <c r="K6172" s="5"/>
    </row>
    <row r="6173" spans="3:11" x14ac:dyDescent="0.45">
      <c r="C6173" s="2"/>
      <c r="D6173" s="2"/>
      <c r="E6173" s="5"/>
      <c r="F6173" s="5"/>
      <c r="G6173" s="53">
        <f t="shared" si="190"/>
        <v>0</v>
      </c>
      <c r="H6173" s="48" t="e">
        <f t="shared" si="191"/>
        <v>#DIV/0!</v>
      </c>
      <c r="K6173" s="5"/>
    </row>
    <row r="6174" spans="3:11" x14ac:dyDescent="0.45">
      <c r="C6174" s="2"/>
      <c r="D6174" s="2"/>
      <c r="E6174" s="5"/>
      <c r="F6174" s="5"/>
      <c r="G6174" s="53">
        <f t="shared" si="190"/>
        <v>0</v>
      </c>
      <c r="H6174" s="48" t="e">
        <f t="shared" si="191"/>
        <v>#DIV/0!</v>
      </c>
      <c r="K6174" s="5"/>
    </row>
    <row r="6175" spans="3:11" x14ac:dyDescent="0.45">
      <c r="C6175" s="2"/>
      <c r="D6175" s="2"/>
      <c r="E6175" s="5"/>
      <c r="F6175" s="5"/>
      <c r="G6175" s="53">
        <f t="shared" si="190"/>
        <v>0</v>
      </c>
      <c r="H6175" s="48" t="e">
        <f t="shared" si="191"/>
        <v>#DIV/0!</v>
      </c>
      <c r="K6175" s="5"/>
    </row>
    <row r="6176" spans="3:11" x14ac:dyDescent="0.45">
      <c r="C6176" s="2"/>
      <c r="D6176" s="2"/>
      <c r="E6176" s="5"/>
      <c r="F6176" s="5"/>
      <c r="G6176" s="53">
        <f t="shared" si="190"/>
        <v>0</v>
      </c>
      <c r="H6176" s="48" t="e">
        <f t="shared" si="191"/>
        <v>#DIV/0!</v>
      </c>
      <c r="K6176" s="5"/>
    </row>
    <row r="6177" spans="3:11" x14ac:dyDescent="0.45">
      <c r="C6177" s="2"/>
      <c r="D6177" s="2"/>
      <c r="E6177" s="5"/>
      <c r="F6177" s="5"/>
      <c r="G6177" s="53">
        <f t="shared" si="190"/>
        <v>0</v>
      </c>
      <c r="H6177" s="48" t="e">
        <f t="shared" si="191"/>
        <v>#DIV/0!</v>
      </c>
      <c r="K6177" s="5"/>
    </row>
    <row r="6178" spans="3:11" x14ac:dyDescent="0.45">
      <c r="C6178" s="2"/>
      <c r="D6178" s="2"/>
      <c r="E6178" s="5"/>
      <c r="F6178" s="5"/>
      <c r="G6178" s="53">
        <f t="shared" si="190"/>
        <v>0</v>
      </c>
      <c r="H6178" s="48" t="e">
        <f t="shared" si="191"/>
        <v>#DIV/0!</v>
      </c>
      <c r="K6178" s="5"/>
    </row>
    <row r="6179" spans="3:11" x14ac:dyDescent="0.45">
      <c r="C6179" s="2"/>
      <c r="D6179" s="2"/>
      <c r="E6179" s="5"/>
      <c r="F6179" s="5"/>
      <c r="G6179" s="53">
        <f t="shared" si="190"/>
        <v>0</v>
      </c>
      <c r="H6179" s="48" t="e">
        <f t="shared" si="191"/>
        <v>#DIV/0!</v>
      </c>
      <c r="K6179" s="5"/>
    </row>
    <row r="6180" spans="3:11" x14ac:dyDescent="0.45">
      <c r="C6180" s="2"/>
      <c r="D6180" s="2"/>
      <c r="E6180" s="5"/>
      <c r="F6180" s="5"/>
      <c r="G6180" s="53">
        <f t="shared" si="190"/>
        <v>0</v>
      </c>
      <c r="H6180" s="48" t="e">
        <f t="shared" si="191"/>
        <v>#DIV/0!</v>
      </c>
      <c r="K6180" s="5"/>
    </row>
    <row r="6181" spans="3:11" x14ac:dyDescent="0.45">
      <c r="C6181" s="2"/>
      <c r="D6181" s="2"/>
      <c r="E6181" s="5"/>
      <c r="F6181" s="5"/>
      <c r="G6181" s="53">
        <f t="shared" si="190"/>
        <v>0</v>
      </c>
      <c r="H6181" s="48" t="e">
        <f t="shared" si="191"/>
        <v>#DIV/0!</v>
      </c>
      <c r="K6181" s="5"/>
    </row>
    <row r="6182" spans="3:11" x14ac:dyDescent="0.45">
      <c r="C6182" s="2"/>
      <c r="D6182" s="2"/>
      <c r="E6182" s="5"/>
      <c r="F6182" s="5"/>
      <c r="G6182" s="53">
        <f t="shared" si="190"/>
        <v>0</v>
      </c>
      <c r="H6182" s="48" t="e">
        <f t="shared" si="191"/>
        <v>#DIV/0!</v>
      </c>
      <c r="K6182" s="5"/>
    </row>
    <row r="6183" spans="3:11" x14ac:dyDescent="0.45">
      <c r="C6183" s="2"/>
      <c r="D6183" s="2"/>
      <c r="E6183" s="5"/>
      <c r="F6183" s="5"/>
      <c r="G6183" s="53">
        <f t="shared" ref="G6183:G6246" si="192">E6183-F6183</f>
        <v>0</v>
      </c>
      <c r="H6183" s="48" t="e">
        <f t="shared" ref="H6183:H6246" si="193">G6183/E6183</f>
        <v>#DIV/0!</v>
      </c>
      <c r="K6183" s="5"/>
    </row>
    <row r="6184" spans="3:11" x14ac:dyDescent="0.45">
      <c r="C6184" s="2"/>
      <c r="D6184" s="2"/>
      <c r="E6184" s="5"/>
      <c r="F6184" s="5"/>
      <c r="G6184" s="53">
        <f t="shared" si="192"/>
        <v>0</v>
      </c>
      <c r="H6184" s="48" t="e">
        <f t="shared" si="193"/>
        <v>#DIV/0!</v>
      </c>
      <c r="K6184" s="5"/>
    </row>
    <row r="6185" spans="3:11" x14ac:dyDescent="0.45">
      <c r="C6185" s="2"/>
      <c r="D6185" s="2"/>
      <c r="E6185" s="5"/>
      <c r="F6185" s="5"/>
      <c r="G6185" s="53">
        <f t="shared" si="192"/>
        <v>0</v>
      </c>
      <c r="H6185" s="48" t="e">
        <f t="shared" si="193"/>
        <v>#DIV/0!</v>
      </c>
      <c r="K6185" s="5"/>
    </row>
    <row r="6186" spans="3:11" x14ac:dyDescent="0.45">
      <c r="C6186" s="2"/>
      <c r="D6186" s="2"/>
      <c r="E6186" s="5"/>
      <c r="F6186" s="5"/>
      <c r="G6186" s="53">
        <f t="shared" si="192"/>
        <v>0</v>
      </c>
      <c r="H6186" s="48" t="e">
        <f t="shared" si="193"/>
        <v>#DIV/0!</v>
      </c>
      <c r="K6186" s="5"/>
    </row>
    <row r="6187" spans="3:11" x14ac:dyDescent="0.45">
      <c r="C6187" s="2"/>
      <c r="D6187" s="2"/>
      <c r="E6187" s="5"/>
      <c r="F6187" s="5"/>
      <c r="G6187" s="53">
        <f t="shared" si="192"/>
        <v>0</v>
      </c>
      <c r="H6187" s="48" t="e">
        <f t="shared" si="193"/>
        <v>#DIV/0!</v>
      </c>
      <c r="K6187" s="5"/>
    </row>
    <row r="6188" spans="3:11" x14ac:dyDescent="0.45">
      <c r="C6188" s="2"/>
      <c r="D6188" s="2"/>
      <c r="E6188" s="5"/>
      <c r="F6188" s="5"/>
      <c r="G6188" s="53">
        <f t="shared" si="192"/>
        <v>0</v>
      </c>
      <c r="H6188" s="48" t="e">
        <f t="shared" si="193"/>
        <v>#DIV/0!</v>
      </c>
      <c r="K6188" s="5"/>
    </row>
    <row r="6189" spans="3:11" x14ac:dyDescent="0.45">
      <c r="C6189" s="2"/>
      <c r="D6189" s="2"/>
      <c r="E6189" s="5"/>
      <c r="F6189" s="5"/>
      <c r="G6189" s="53">
        <f t="shared" si="192"/>
        <v>0</v>
      </c>
      <c r="H6189" s="48" t="e">
        <f t="shared" si="193"/>
        <v>#DIV/0!</v>
      </c>
      <c r="K6189" s="5"/>
    </row>
    <row r="6190" spans="3:11" x14ac:dyDescent="0.45">
      <c r="C6190" s="2"/>
      <c r="D6190" s="2"/>
      <c r="E6190" s="5"/>
      <c r="F6190" s="5"/>
      <c r="G6190" s="53">
        <f t="shared" si="192"/>
        <v>0</v>
      </c>
      <c r="H6190" s="48" t="e">
        <f t="shared" si="193"/>
        <v>#DIV/0!</v>
      </c>
      <c r="K6190" s="5"/>
    </row>
    <row r="6191" spans="3:11" x14ac:dyDescent="0.45">
      <c r="C6191" s="2"/>
      <c r="D6191" s="2"/>
      <c r="E6191" s="5"/>
      <c r="F6191" s="5"/>
      <c r="G6191" s="53">
        <f t="shared" si="192"/>
        <v>0</v>
      </c>
      <c r="H6191" s="48" t="e">
        <f t="shared" si="193"/>
        <v>#DIV/0!</v>
      </c>
      <c r="K6191" s="5"/>
    </row>
    <row r="6192" spans="3:11" x14ac:dyDescent="0.45">
      <c r="C6192" s="2"/>
      <c r="D6192" s="2"/>
      <c r="E6192" s="5"/>
      <c r="F6192" s="5"/>
      <c r="G6192" s="53">
        <f t="shared" si="192"/>
        <v>0</v>
      </c>
      <c r="H6192" s="48" t="e">
        <f t="shared" si="193"/>
        <v>#DIV/0!</v>
      </c>
      <c r="K6192" s="5"/>
    </row>
    <row r="6193" spans="3:11" x14ac:dyDescent="0.45">
      <c r="C6193" s="2"/>
      <c r="D6193" s="2"/>
      <c r="E6193" s="5"/>
      <c r="F6193" s="5"/>
      <c r="G6193" s="53">
        <f t="shared" si="192"/>
        <v>0</v>
      </c>
      <c r="H6193" s="48" t="e">
        <f t="shared" si="193"/>
        <v>#DIV/0!</v>
      </c>
      <c r="K6193" s="5"/>
    </row>
    <row r="6194" spans="3:11" x14ac:dyDescent="0.45">
      <c r="C6194" s="2"/>
      <c r="D6194" s="2"/>
      <c r="E6194" s="5"/>
      <c r="F6194" s="5"/>
      <c r="G6194" s="53">
        <f t="shared" si="192"/>
        <v>0</v>
      </c>
      <c r="H6194" s="48" t="e">
        <f t="shared" si="193"/>
        <v>#DIV/0!</v>
      </c>
      <c r="K6194" s="5"/>
    </row>
    <row r="6195" spans="3:11" x14ac:dyDescent="0.45">
      <c r="C6195" s="2"/>
      <c r="D6195" s="2"/>
      <c r="E6195" s="5"/>
      <c r="F6195" s="5"/>
      <c r="G6195" s="53">
        <f t="shared" si="192"/>
        <v>0</v>
      </c>
      <c r="H6195" s="48" t="e">
        <f t="shared" si="193"/>
        <v>#DIV/0!</v>
      </c>
      <c r="K6195" s="5"/>
    </row>
    <row r="6196" spans="3:11" x14ac:dyDescent="0.45">
      <c r="C6196" s="2"/>
      <c r="D6196" s="2"/>
      <c r="E6196" s="5"/>
      <c r="F6196" s="5"/>
      <c r="G6196" s="53">
        <f t="shared" si="192"/>
        <v>0</v>
      </c>
      <c r="H6196" s="48" t="e">
        <f t="shared" si="193"/>
        <v>#DIV/0!</v>
      </c>
      <c r="K6196" s="5"/>
    </row>
    <row r="6197" spans="3:11" x14ac:dyDescent="0.45">
      <c r="C6197" s="2"/>
      <c r="D6197" s="2"/>
      <c r="E6197" s="5"/>
      <c r="F6197" s="5"/>
      <c r="G6197" s="53">
        <f t="shared" si="192"/>
        <v>0</v>
      </c>
      <c r="H6197" s="48" t="e">
        <f t="shared" si="193"/>
        <v>#DIV/0!</v>
      </c>
      <c r="K6197" s="5"/>
    </row>
    <row r="6198" spans="3:11" x14ac:dyDescent="0.45">
      <c r="C6198" s="2"/>
      <c r="D6198" s="2"/>
      <c r="E6198" s="5"/>
      <c r="F6198" s="5"/>
      <c r="G6198" s="53">
        <f t="shared" si="192"/>
        <v>0</v>
      </c>
      <c r="H6198" s="48" t="e">
        <f t="shared" si="193"/>
        <v>#DIV/0!</v>
      </c>
      <c r="K6198" s="5"/>
    </row>
    <row r="6199" spans="3:11" x14ac:dyDescent="0.45">
      <c r="C6199" s="2"/>
      <c r="D6199" s="2"/>
      <c r="E6199" s="5"/>
      <c r="F6199" s="5"/>
      <c r="G6199" s="53">
        <f t="shared" si="192"/>
        <v>0</v>
      </c>
      <c r="H6199" s="48" t="e">
        <f t="shared" si="193"/>
        <v>#DIV/0!</v>
      </c>
      <c r="K6199" s="5"/>
    </row>
    <row r="6200" spans="3:11" x14ac:dyDescent="0.45">
      <c r="C6200" s="2"/>
      <c r="D6200" s="2"/>
      <c r="E6200" s="5"/>
      <c r="F6200" s="5"/>
      <c r="G6200" s="53">
        <f t="shared" si="192"/>
        <v>0</v>
      </c>
      <c r="H6200" s="48" t="e">
        <f t="shared" si="193"/>
        <v>#DIV/0!</v>
      </c>
      <c r="K6200" s="5"/>
    </row>
    <row r="6201" spans="3:11" x14ac:dyDescent="0.45">
      <c r="C6201" s="2"/>
      <c r="D6201" s="2"/>
      <c r="E6201" s="5"/>
      <c r="F6201" s="5"/>
      <c r="G6201" s="53">
        <f t="shared" si="192"/>
        <v>0</v>
      </c>
      <c r="H6201" s="48" t="e">
        <f t="shared" si="193"/>
        <v>#DIV/0!</v>
      </c>
      <c r="K6201" s="5"/>
    </row>
    <row r="6202" spans="3:11" x14ac:dyDescent="0.45">
      <c r="C6202" s="2"/>
      <c r="D6202" s="2"/>
      <c r="E6202" s="5"/>
      <c r="F6202" s="5"/>
      <c r="G6202" s="53">
        <f t="shared" si="192"/>
        <v>0</v>
      </c>
      <c r="H6202" s="48" t="e">
        <f t="shared" si="193"/>
        <v>#DIV/0!</v>
      </c>
      <c r="K6202" s="5"/>
    </row>
    <row r="6203" spans="3:11" x14ac:dyDescent="0.45">
      <c r="C6203" s="2"/>
      <c r="D6203" s="2"/>
      <c r="E6203" s="5"/>
      <c r="F6203" s="5"/>
      <c r="G6203" s="53">
        <f t="shared" si="192"/>
        <v>0</v>
      </c>
      <c r="H6203" s="48" t="e">
        <f t="shared" si="193"/>
        <v>#DIV/0!</v>
      </c>
      <c r="K6203" s="5"/>
    </row>
    <row r="6204" spans="3:11" x14ac:dyDescent="0.45">
      <c r="C6204" s="2"/>
      <c r="D6204" s="2"/>
      <c r="E6204" s="5"/>
      <c r="F6204" s="5"/>
      <c r="G6204" s="53">
        <f t="shared" si="192"/>
        <v>0</v>
      </c>
      <c r="H6204" s="48" t="e">
        <f t="shared" si="193"/>
        <v>#DIV/0!</v>
      </c>
      <c r="K6204" s="5"/>
    </row>
    <row r="6205" spans="3:11" x14ac:dyDescent="0.45">
      <c r="C6205" s="2"/>
      <c r="D6205" s="2"/>
      <c r="E6205" s="5"/>
      <c r="F6205" s="5"/>
      <c r="G6205" s="53">
        <f t="shared" si="192"/>
        <v>0</v>
      </c>
      <c r="H6205" s="48" t="e">
        <f t="shared" si="193"/>
        <v>#DIV/0!</v>
      </c>
      <c r="K6205" s="5"/>
    </row>
    <row r="6206" spans="3:11" x14ac:dyDescent="0.45">
      <c r="C6206" s="2"/>
      <c r="D6206" s="2"/>
      <c r="E6206" s="5"/>
      <c r="F6206" s="5"/>
      <c r="G6206" s="53">
        <f t="shared" si="192"/>
        <v>0</v>
      </c>
      <c r="H6206" s="48" t="e">
        <f t="shared" si="193"/>
        <v>#DIV/0!</v>
      </c>
      <c r="K6206" s="5"/>
    </row>
    <row r="6207" spans="3:11" x14ac:dyDescent="0.45">
      <c r="C6207" s="2"/>
      <c r="D6207" s="2"/>
      <c r="E6207" s="5"/>
      <c r="F6207" s="5"/>
      <c r="G6207" s="53">
        <f t="shared" si="192"/>
        <v>0</v>
      </c>
      <c r="H6207" s="48" t="e">
        <f t="shared" si="193"/>
        <v>#DIV/0!</v>
      </c>
      <c r="K6207" s="5"/>
    </row>
    <row r="6208" spans="3:11" x14ac:dyDescent="0.45">
      <c r="C6208" s="2"/>
      <c r="D6208" s="2"/>
      <c r="E6208" s="5"/>
      <c r="F6208" s="5"/>
      <c r="G6208" s="53">
        <f t="shared" si="192"/>
        <v>0</v>
      </c>
      <c r="H6208" s="48" t="e">
        <f t="shared" si="193"/>
        <v>#DIV/0!</v>
      </c>
      <c r="K6208" s="5"/>
    </row>
    <row r="6209" spans="3:11" x14ac:dyDescent="0.45">
      <c r="C6209" s="2"/>
      <c r="D6209" s="2"/>
      <c r="E6209" s="5"/>
      <c r="F6209" s="5"/>
      <c r="G6209" s="53">
        <f t="shared" si="192"/>
        <v>0</v>
      </c>
      <c r="H6209" s="48" t="e">
        <f t="shared" si="193"/>
        <v>#DIV/0!</v>
      </c>
      <c r="K6209" s="5"/>
    </row>
    <row r="6210" spans="3:11" x14ac:dyDescent="0.45">
      <c r="C6210" s="2"/>
      <c r="D6210" s="2"/>
      <c r="E6210" s="5"/>
      <c r="F6210" s="5"/>
      <c r="G6210" s="53">
        <f t="shared" si="192"/>
        <v>0</v>
      </c>
      <c r="H6210" s="48" t="e">
        <f t="shared" si="193"/>
        <v>#DIV/0!</v>
      </c>
      <c r="K6210" s="5"/>
    </row>
    <row r="6211" spans="3:11" x14ac:dyDescent="0.45">
      <c r="C6211" s="2"/>
      <c r="D6211" s="2"/>
      <c r="E6211" s="5"/>
      <c r="F6211" s="5"/>
      <c r="G6211" s="53">
        <f t="shared" si="192"/>
        <v>0</v>
      </c>
      <c r="H6211" s="48" t="e">
        <f t="shared" si="193"/>
        <v>#DIV/0!</v>
      </c>
      <c r="K6211" s="5"/>
    </row>
    <row r="6212" spans="3:11" x14ac:dyDescent="0.45">
      <c r="C6212" s="2"/>
      <c r="D6212" s="2"/>
      <c r="E6212" s="5"/>
      <c r="F6212" s="5"/>
      <c r="G6212" s="53">
        <f t="shared" si="192"/>
        <v>0</v>
      </c>
      <c r="H6212" s="48" t="e">
        <f t="shared" si="193"/>
        <v>#DIV/0!</v>
      </c>
      <c r="K6212" s="5"/>
    </row>
    <row r="6213" spans="3:11" x14ac:dyDescent="0.45">
      <c r="C6213" s="2"/>
      <c r="D6213" s="2"/>
      <c r="E6213" s="5"/>
      <c r="F6213" s="5"/>
      <c r="G6213" s="53">
        <f t="shared" si="192"/>
        <v>0</v>
      </c>
      <c r="H6213" s="48" t="e">
        <f t="shared" si="193"/>
        <v>#DIV/0!</v>
      </c>
      <c r="K6213" s="5"/>
    </row>
    <row r="6214" spans="3:11" x14ac:dyDescent="0.45">
      <c r="C6214" s="2"/>
      <c r="D6214" s="2"/>
      <c r="E6214" s="5"/>
      <c r="F6214" s="5"/>
      <c r="G6214" s="53">
        <f t="shared" si="192"/>
        <v>0</v>
      </c>
      <c r="H6214" s="48" t="e">
        <f t="shared" si="193"/>
        <v>#DIV/0!</v>
      </c>
      <c r="K6214" s="5"/>
    </row>
    <row r="6215" spans="3:11" x14ac:dyDescent="0.45">
      <c r="C6215" s="2"/>
      <c r="D6215" s="2"/>
      <c r="E6215" s="5"/>
      <c r="F6215" s="5"/>
      <c r="G6215" s="53">
        <f t="shared" si="192"/>
        <v>0</v>
      </c>
      <c r="H6215" s="48" t="e">
        <f t="shared" si="193"/>
        <v>#DIV/0!</v>
      </c>
      <c r="K6215" s="5"/>
    </row>
    <row r="6216" spans="3:11" x14ac:dyDescent="0.45">
      <c r="C6216" s="2"/>
      <c r="D6216" s="2"/>
      <c r="E6216" s="5"/>
      <c r="F6216" s="5"/>
      <c r="G6216" s="53">
        <f t="shared" si="192"/>
        <v>0</v>
      </c>
      <c r="H6216" s="48" t="e">
        <f t="shared" si="193"/>
        <v>#DIV/0!</v>
      </c>
      <c r="K6216" s="5"/>
    </row>
    <row r="6217" spans="3:11" x14ac:dyDescent="0.45">
      <c r="C6217" s="2"/>
      <c r="D6217" s="2"/>
      <c r="E6217" s="5"/>
      <c r="F6217" s="5"/>
      <c r="G6217" s="53">
        <f t="shared" si="192"/>
        <v>0</v>
      </c>
      <c r="H6217" s="48" t="e">
        <f t="shared" si="193"/>
        <v>#DIV/0!</v>
      </c>
      <c r="K6217" s="5"/>
    </row>
    <row r="6218" spans="3:11" x14ac:dyDescent="0.45">
      <c r="C6218" s="2"/>
      <c r="D6218" s="2"/>
      <c r="E6218" s="5"/>
      <c r="F6218" s="5"/>
      <c r="G6218" s="53">
        <f t="shared" si="192"/>
        <v>0</v>
      </c>
      <c r="H6218" s="48" t="e">
        <f t="shared" si="193"/>
        <v>#DIV/0!</v>
      </c>
      <c r="K6218" s="5"/>
    </row>
    <row r="6219" spans="3:11" x14ac:dyDescent="0.45">
      <c r="C6219" s="2"/>
      <c r="D6219" s="2"/>
      <c r="E6219" s="5"/>
      <c r="F6219" s="5"/>
      <c r="G6219" s="53">
        <f t="shared" si="192"/>
        <v>0</v>
      </c>
      <c r="H6219" s="48" t="e">
        <f t="shared" si="193"/>
        <v>#DIV/0!</v>
      </c>
      <c r="K6219" s="5"/>
    </row>
    <row r="6220" spans="3:11" x14ac:dyDescent="0.45">
      <c r="C6220" s="2"/>
      <c r="D6220" s="2"/>
      <c r="E6220" s="5"/>
      <c r="F6220" s="5"/>
      <c r="G6220" s="53">
        <f t="shared" si="192"/>
        <v>0</v>
      </c>
      <c r="H6220" s="48" t="e">
        <f t="shared" si="193"/>
        <v>#DIV/0!</v>
      </c>
      <c r="K6220" s="5"/>
    </row>
    <row r="6221" spans="3:11" x14ac:dyDescent="0.45">
      <c r="C6221" s="2"/>
      <c r="D6221" s="2"/>
      <c r="E6221" s="5"/>
      <c r="F6221" s="5"/>
      <c r="G6221" s="53">
        <f t="shared" si="192"/>
        <v>0</v>
      </c>
      <c r="H6221" s="48" t="e">
        <f t="shared" si="193"/>
        <v>#DIV/0!</v>
      </c>
      <c r="K6221" s="5"/>
    </row>
    <row r="6222" spans="3:11" x14ac:dyDescent="0.45">
      <c r="C6222" s="2"/>
      <c r="D6222" s="2"/>
      <c r="E6222" s="5"/>
      <c r="F6222" s="5"/>
      <c r="G6222" s="53">
        <f t="shared" si="192"/>
        <v>0</v>
      </c>
      <c r="H6222" s="48" t="e">
        <f t="shared" si="193"/>
        <v>#DIV/0!</v>
      </c>
      <c r="K6222" s="5"/>
    </row>
    <row r="6223" spans="3:11" x14ac:dyDescent="0.45">
      <c r="C6223" s="2"/>
      <c r="D6223" s="2"/>
      <c r="E6223" s="5"/>
      <c r="F6223" s="5"/>
      <c r="G6223" s="53">
        <f t="shared" si="192"/>
        <v>0</v>
      </c>
      <c r="H6223" s="48" t="e">
        <f t="shared" si="193"/>
        <v>#DIV/0!</v>
      </c>
      <c r="K6223" s="5"/>
    </row>
    <row r="6224" spans="3:11" x14ac:dyDescent="0.45">
      <c r="C6224" s="2"/>
      <c r="D6224" s="2"/>
      <c r="E6224" s="5"/>
      <c r="F6224" s="5"/>
      <c r="G6224" s="53">
        <f t="shared" si="192"/>
        <v>0</v>
      </c>
      <c r="H6224" s="48" t="e">
        <f t="shared" si="193"/>
        <v>#DIV/0!</v>
      </c>
      <c r="K6224" s="5"/>
    </row>
    <row r="6225" spans="3:11" x14ac:dyDescent="0.45">
      <c r="C6225" s="2"/>
      <c r="D6225" s="2"/>
      <c r="E6225" s="5"/>
      <c r="F6225" s="5"/>
      <c r="G6225" s="53">
        <f t="shared" si="192"/>
        <v>0</v>
      </c>
      <c r="H6225" s="48" t="e">
        <f t="shared" si="193"/>
        <v>#DIV/0!</v>
      </c>
      <c r="K6225" s="5"/>
    </row>
    <row r="6226" spans="3:11" x14ac:dyDescent="0.45">
      <c r="C6226" s="2"/>
      <c r="D6226" s="2"/>
      <c r="E6226" s="5"/>
      <c r="F6226" s="5"/>
      <c r="G6226" s="53">
        <f t="shared" si="192"/>
        <v>0</v>
      </c>
      <c r="H6226" s="48" t="e">
        <f t="shared" si="193"/>
        <v>#DIV/0!</v>
      </c>
      <c r="K6226" s="5"/>
    </row>
    <row r="6227" spans="3:11" x14ac:dyDescent="0.45">
      <c r="C6227" s="2"/>
      <c r="D6227" s="2"/>
      <c r="E6227" s="5"/>
      <c r="F6227" s="5"/>
      <c r="G6227" s="53">
        <f t="shared" si="192"/>
        <v>0</v>
      </c>
      <c r="H6227" s="48" t="e">
        <f t="shared" si="193"/>
        <v>#DIV/0!</v>
      </c>
      <c r="K6227" s="5"/>
    </row>
    <row r="6228" spans="3:11" x14ac:dyDescent="0.45">
      <c r="C6228" s="2"/>
      <c r="D6228" s="2"/>
      <c r="E6228" s="5"/>
      <c r="F6228" s="5"/>
      <c r="G6228" s="53">
        <f t="shared" si="192"/>
        <v>0</v>
      </c>
      <c r="H6228" s="48" t="e">
        <f t="shared" si="193"/>
        <v>#DIV/0!</v>
      </c>
      <c r="K6228" s="5"/>
    </row>
    <row r="6229" spans="3:11" x14ac:dyDescent="0.45">
      <c r="C6229" s="2"/>
      <c r="D6229" s="2"/>
      <c r="E6229" s="5"/>
      <c r="F6229" s="5"/>
      <c r="G6229" s="53">
        <f t="shared" si="192"/>
        <v>0</v>
      </c>
      <c r="H6229" s="48" t="e">
        <f t="shared" si="193"/>
        <v>#DIV/0!</v>
      </c>
      <c r="K6229" s="5"/>
    </row>
    <row r="6230" spans="3:11" x14ac:dyDescent="0.45">
      <c r="C6230" s="2"/>
      <c r="D6230" s="2"/>
      <c r="E6230" s="5"/>
      <c r="F6230" s="5"/>
      <c r="G6230" s="53">
        <f t="shared" si="192"/>
        <v>0</v>
      </c>
      <c r="H6230" s="48" t="e">
        <f t="shared" si="193"/>
        <v>#DIV/0!</v>
      </c>
      <c r="K6230" s="5"/>
    </row>
    <row r="6231" spans="3:11" x14ac:dyDescent="0.45">
      <c r="C6231" s="2"/>
      <c r="D6231" s="2"/>
      <c r="E6231" s="5"/>
      <c r="F6231" s="5"/>
      <c r="G6231" s="53">
        <f t="shared" si="192"/>
        <v>0</v>
      </c>
      <c r="H6231" s="48" t="e">
        <f t="shared" si="193"/>
        <v>#DIV/0!</v>
      </c>
      <c r="K6231" s="5"/>
    </row>
    <row r="6232" spans="3:11" x14ac:dyDescent="0.45">
      <c r="C6232" s="2"/>
      <c r="D6232" s="2"/>
      <c r="E6232" s="5"/>
      <c r="F6232" s="5"/>
      <c r="G6232" s="53">
        <f t="shared" si="192"/>
        <v>0</v>
      </c>
      <c r="H6232" s="48" t="e">
        <f t="shared" si="193"/>
        <v>#DIV/0!</v>
      </c>
      <c r="K6232" s="5"/>
    </row>
    <row r="6233" spans="3:11" x14ac:dyDescent="0.45">
      <c r="C6233" s="2"/>
      <c r="D6233" s="2"/>
      <c r="E6233" s="5"/>
      <c r="F6233" s="5"/>
      <c r="G6233" s="53">
        <f t="shared" si="192"/>
        <v>0</v>
      </c>
      <c r="H6233" s="48" t="e">
        <f t="shared" si="193"/>
        <v>#DIV/0!</v>
      </c>
      <c r="K6233" s="5"/>
    </row>
    <row r="6234" spans="3:11" x14ac:dyDescent="0.45">
      <c r="C6234" s="2"/>
      <c r="D6234" s="2"/>
      <c r="E6234" s="5"/>
      <c r="F6234" s="5"/>
      <c r="G6234" s="53">
        <f t="shared" si="192"/>
        <v>0</v>
      </c>
      <c r="H6234" s="48" t="e">
        <f t="shared" si="193"/>
        <v>#DIV/0!</v>
      </c>
      <c r="K6234" s="5"/>
    </row>
    <row r="6235" spans="3:11" x14ac:dyDescent="0.45">
      <c r="C6235" s="2"/>
      <c r="D6235" s="2"/>
      <c r="E6235" s="5"/>
      <c r="F6235" s="5"/>
      <c r="G6235" s="53">
        <f t="shared" si="192"/>
        <v>0</v>
      </c>
      <c r="H6235" s="48" t="e">
        <f t="shared" si="193"/>
        <v>#DIV/0!</v>
      </c>
      <c r="K6235" s="5"/>
    </row>
    <row r="6236" spans="3:11" x14ac:dyDescent="0.45">
      <c r="C6236" s="2"/>
      <c r="D6236" s="2"/>
      <c r="E6236" s="5"/>
      <c r="F6236" s="5"/>
      <c r="G6236" s="53">
        <f t="shared" si="192"/>
        <v>0</v>
      </c>
      <c r="H6236" s="48" t="e">
        <f t="shared" si="193"/>
        <v>#DIV/0!</v>
      </c>
      <c r="K6236" s="5"/>
    </row>
    <row r="6237" spans="3:11" x14ac:dyDescent="0.45">
      <c r="C6237" s="2"/>
      <c r="D6237" s="2"/>
      <c r="E6237" s="5"/>
      <c r="F6237" s="5"/>
      <c r="G6237" s="53">
        <f t="shared" si="192"/>
        <v>0</v>
      </c>
      <c r="H6237" s="48" t="e">
        <f t="shared" si="193"/>
        <v>#DIV/0!</v>
      </c>
      <c r="K6237" s="5"/>
    </row>
    <row r="6238" spans="3:11" x14ac:dyDescent="0.45">
      <c r="C6238" s="2"/>
      <c r="D6238" s="2"/>
      <c r="E6238" s="5"/>
      <c r="F6238" s="5"/>
      <c r="G6238" s="53">
        <f t="shared" si="192"/>
        <v>0</v>
      </c>
      <c r="H6238" s="48" t="e">
        <f t="shared" si="193"/>
        <v>#DIV/0!</v>
      </c>
      <c r="K6238" s="5"/>
    </row>
    <row r="6239" spans="3:11" x14ac:dyDescent="0.45">
      <c r="C6239" s="2"/>
      <c r="D6239" s="2"/>
      <c r="E6239" s="5"/>
      <c r="F6239" s="5"/>
      <c r="G6239" s="53">
        <f t="shared" si="192"/>
        <v>0</v>
      </c>
      <c r="H6239" s="48" t="e">
        <f t="shared" si="193"/>
        <v>#DIV/0!</v>
      </c>
      <c r="K6239" s="5"/>
    </row>
    <row r="6240" spans="3:11" x14ac:dyDescent="0.45">
      <c r="C6240" s="2"/>
      <c r="D6240" s="2"/>
      <c r="E6240" s="5"/>
      <c r="F6240" s="5"/>
      <c r="G6240" s="53">
        <f t="shared" si="192"/>
        <v>0</v>
      </c>
      <c r="H6240" s="48" t="e">
        <f t="shared" si="193"/>
        <v>#DIV/0!</v>
      </c>
      <c r="K6240" s="5"/>
    </row>
    <row r="6241" spans="3:11" x14ac:dyDescent="0.45">
      <c r="C6241" s="2"/>
      <c r="D6241" s="2"/>
      <c r="E6241" s="5"/>
      <c r="F6241" s="5"/>
      <c r="G6241" s="53">
        <f t="shared" si="192"/>
        <v>0</v>
      </c>
      <c r="H6241" s="48" t="e">
        <f t="shared" si="193"/>
        <v>#DIV/0!</v>
      </c>
      <c r="K6241" s="5"/>
    </row>
    <row r="6242" spans="3:11" x14ac:dyDescent="0.45">
      <c r="C6242" s="2"/>
      <c r="D6242" s="2"/>
      <c r="E6242" s="5"/>
      <c r="F6242" s="5"/>
      <c r="G6242" s="53">
        <f t="shared" si="192"/>
        <v>0</v>
      </c>
      <c r="H6242" s="48" t="e">
        <f t="shared" si="193"/>
        <v>#DIV/0!</v>
      </c>
      <c r="K6242" s="5"/>
    </row>
    <row r="6243" spans="3:11" x14ac:dyDescent="0.45">
      <c r="C6243" s="2"/>
      <c r="D6243" s="2"/>
      <c r="E6243" s="5"/>
      <c r="F6243" s="5"/>
      <c r="G6243" s="53">
        <f t="shared" si="192"/>
        <v>0</v>
      </c>
      <c r="H6243" s="48" t="e">
        <f t="shared" si="193"/>
        <v>#DIV/0!</v>
      </c>
      <c r="K6243" s="5"/>
    </row>
    <row r="6244" spans="3:11" x14ac:dyDescent="0.45">
      <c r="C6244" s="2"/>
      <c r="D6244" s="2"/>
      <c r="E6244" s="5"/>
      <c r="F6244" s="5"/>
      <c r="G6244" s="53">
        <f t="shared" si="192"/>
        <v>0</v>
      </c>
      <c r="H6244" s="48" t="e">
        <f t="shared" si="193"/>
        <v>#DIV/0!</v>
      </c>
      <c r="K6244" s="5"/>
    </row>
    <row r="6245" spans="3:11" x14ac:dyDescent="0.45">
      <c r="C6245" s="2"/>
      <c r="D6245" s="2"/>
      <c r="E6245" s="5"/>
      <c r="F6245" s="5"/>
      <c r="G6245" s="53">
        <f t="shared" si="192"/>
        <v>0</v>
      </c>
      <c r="H6245" s="48" t="e">
        <f t="shared" si="193"/>
        <v>#DIV/0!</v>
      </c>
      <c r="K6245" s="5"/>
    </row>
    <row r="6246" spans="3:11" x14ac:dyDescent="0.45">
      <c r="C6246" s="2"/>
      <c r="D6246" s="2"/>
      <c r="E6246" s="5"/>
      <c r="F6246" s="5"/>
      <c r="G6246" s="53">
        <f t="shared" si="192"/>
        <v>0</v>
      </c>
      <c r="H6246" s="48" t="e">
        <f t="shared" si="193"/>
        <v>#DIV/0!</v>
      </c>
      <c r="K6246" s="5"/>
    </row>
    <row r="6247" spans="3:11" x14ac:dyDescent="0.45">
      <c r="C6247" s="2"/>
      <c r="D6247" s="2"/>
      <c r="E6247" s="5"/>
      <c r="F6247" s="5"/>
      <c r="G6247" s="53">
        <f t="shared" ref="G6247:G6310" si="194">E6247-F6247</f>
        <v>0</v>
      </c>
      <c r="H6247" s="48" t="e">
        <f t="shared" ref="H6247:H6310" si="195">G6247/E6247</f>
        <v>#DIV/0!</v>
      </c>
      <c r="K6247" s="5"/>
    </row>
    <row r="6248" spans="3:11" x14ac:dyDescent="0.45">
      <c r="C6248" s="2"/>
      <c r="D6248" s="2"/>
      <c r="E6248" s="5"/>
      <c r="F6248" s="5"/>
      <c r="G6248" s="53">
        <f t="shared" si="194"/>
        <v>0</v>
      </c>
      <c r="H6248" s="48" t="e">
        <f t="shared" si="195"/>
        <v>#DIV/0!</v>
      </c>
      <c r="K6248" s="5"/>
    </row>
    <row r="6249" spans="3:11" x14ac:dyDescent="0.45">
      <c r="C6249" s="2"/>
      <c r="D6249" s="2"/>
      <c r="E6249" s="5"/>
      <c r="F6249" s="5"/>
      <c r="G6249" s="53">
        <f t="shared" si="194"/>
        <v>0</v>
      </c>
      <c r="H6249" s="48" t="e">
        <f t="shared" si="195"/>
        <v>#DIV/0!</v>
      </c>
      <c r="K6249" s="5"/>
    </row>
    <row r="6250" spans="3:11" x14ac:dyDescent="0.45">
      <c r="C6250" s="2"/>
      <c r="D6250" s="2"/>
      <c r="E6250" s="5"/>
      <c r="F6250" s="5"/>
      <c r="G6250" s="53">
        <f t="shared" si="194"/>
        <v>0</v>
      </c>
      <c r="H6250" s="48" t="e">
        <f t="shared" si="195"/>
        <v>#DIV/0!</v>
      </c>
      <c r="K6250" s="5"/>
    </row>
    <row r="6251" spans="3:11" x14ac:dyDescent="0.45">
      <c r="C6251" s="2"/>
      <c r="D6251" s="2"/>
      <c r="E6251" s="5"/>
      <c r="F6251" s="5"/>
      <c r="G6251" s="53">
        <f t="shared" si="194"/>
        <v>0</v>
      </c>
      <c r="H6251" s="48" t="e">
        <f t="shared" si="195"/>
        <v>#DIV/0!</v>
      </c>
      <c r="K6251" s="5"/>
    </row>
    <row r="6252" spans="3:11" x14ac:dyDescent="0.45">
      <c r="C6252" s="2"/>
      <c r="D6252" s="2"/>
      <c r="E6252" s="5"/>
      <c r="F6252" s="5"/>
      <c r="G6252" s="53">
        <f t="shared" si="194"/>
        <v>0</v>
      </c>
      <c r="H6252" s="48" t="e">
        <f t="shared" si="195"/>
        <v>#DIV/0!</v>
      </c>
      <c r="K6252" s="5"/>
    </row>
    <row r="6253" spans="3:11" x14ac:dyDescent="0.45">
      <c r="C6253" s="2"/>
      <c r="D6253" s="2"/>
      <c r="E6253" s="5"/>
      <c r="F6253" s="5"/>
      <c r="G6253" s="53">
        <f t="shared" si="194"/>
        <v>0</v>
      </c>
      <c r="H6253" s="48" t="e">
        <f t="shared" si="195"/>
        <v>#DIV/0!</v>
      </c>
      <c r="K6253" s="5"/>
    </row>
    <row r="6254" spans="3:11" x14ac:dyDescent="0.45">
      <c r="C6254" s="2"/>
      <c r="D6254" s="2"/>
      <c r="E6254" s="5"/>
      <c r="F6254" s="5"/>
      <c r="G6254" s="53">
        <f t="shared" si="194"/>
        <v>0</v>
      </c>
      <c r="H6254" s="48" t="e">
        <f t="shared" si="195"/>
        <v>#DIV/0!</v>
      </c>
      <c r="K6254" s="5"/>
    </row>
    <row r="6255" spans="3:11" x14ac:dyDescent="0.45">
      <c r="C6255" s="2"/>
      <c r="D6255" s="2"/>
      <c r="E6255" s="5"/>
      <c r="F6255" s="5"/>
      <c r="G6255" s="53">
        <f t="shared" si="194"/>
        <v>0</v>
      </c>
      <c r="H6255" s="48" t="e">
        <f t="shared" si="195"/>
        <v>#DIV/0!</v>
      </c>
      <c r="K6255" s="5"/>
    </row>
    <row r="6256" spans="3:11" x14ac:dyDescent="0.45">
      <c r="C6256" s="2"/>
      <c r="D6256" s="2"/>
      <c r="E6256" s="5"/>
      <c r="F6256" s="5"/>
      <c r="G6256" s="53">
        <f t="shared" si="194"/>
        <v>0</v>
      </c>
      <c r="H6256" s="48" t="e">
        <f t="shared" si="195"/>
        <v>#DIV/0!</v>
      </c>
      <c r="K6256" s="5"/>
    </row>
    <row r="6257" spans="3:11" x14ac:dyDescent="0.45">
      <c r="C6257" s="2"/>
      <c r="D6257" s="2"/>
      <c r="E6257" s="5"/>
      <c r="F6257" s="5"/>
      <c r="G6257" s="53">
        <f t="shared" si="194"/>
        <v>0</v>
      </c>
      <c r="H6257" s="48" t="e">
        <f t="shared" si="195"/>
        <v>#DIV/0!</v>
      </c>
      <c r="K6257" s="5"/>
    </row>
    <row r="6258" spans="3:11" x14ac:dyDescent="0.45">
      <c r="C6258" s="2"/>
      <c r="D6258" s="2"/>
      <c r="E6258" s="5"/>
      <c r="F6258" s="5"/>
      <c r="G6258" s="53">
        <f t="shared" si="194"/>
        <v>0</v>
      </c>
      <c r="H6258" s="48" t="e">
        <f t="shared" si="195"/>
        <v>#DIV/0!</v>
      </c>
      <c r="K6258" s="5"/>
    </row>
    <row r="6259" spans="3:11" x14ac:dyDescent="0.45">
      <c r="C6259" s="2"/>
      <c r="D6259" s="2"/>
      <c r="E6259" s="5"/>
      <c r="F6259" s="5"/>
      <c r="G6259" s="53">
        <f t="shared" si="194"/>
        <v>0</v>
      </c>
      <c r="H6259" s="48" t="e">
        <f t="shared" si="195"/>
        <v>#DIV/0!</v>
      </c>
      <c r="K6259" s="5"/>
    </row>
    <row r="6260" spans="3:11" x14ac:dyDescent="0.45">
      <c r="C6260" s="2"/>
      <c r="D6260" s="2"/>
      <c r="E6260" s="5"/>
      <c r="F6260" s="5"/>
      <c r="G6260" s="53">
        <f t="shared" si="194"/>
        <v>0</v>
      </c>
      <c r="H6260" s="48" t="e">
        <f t="shared" si="195"/>
        <v>#DIV/0!</v>
      </c>
      <c r="K6260" s="5"/>
    </row>
    <row r="6261" spans="3:11" x14ac:dyDescent="0.45">
      <c r="C6261" s="2"/>
      <c r="D6261" s="2"/>
      <c r="E6261" s="5"/>
      <c r="F6261" s="5"/>
      <c r="G6261" s="53">
        <f t="shared" si="194"/>
        <v>0</v>
      </c>
      <c r="H6261" s="48" t="e">
        <f t="shared" si="195"/>
        <v>#DIV/0!</v>
      </c>
      <c r="K6261" s="5"/>
    </row>
    <row r="6262" spans="3:11" x14ac:dyDescent="0.45">
      <c r="C6262" s="2"/>
      <c r="D6262" s="2"/>
      <c r="E6262" s="5"/>
      <c r="F6262" s="5"/>
      <c r="G6262" s="53">
        <f t="shared" si="194"/>
        <v>0</v>
      </c>
      <c r="H6262" s="48" t="e">
        <f t="shared" si="195"/>
        <v>#DIV/0!</v>
      </c>
      <c r="K6262" s="5"/>
    </row>
    <row r="6263" spans="3:11" x14ac:dyDescent="0.45">
      <c r="C6263" s="2"/>
      <c r="D6263" s="2"/>
      <c r="E6263" s="5"/>
      <c r="F6263" s="5"/>
      <c r="G6263" s="53">
        <f t="shared" si="194"/>
        <v>0</v>
      </c>
      <c r="H6263" s="48" t="e">
        <f t="shared" si="195"/>
        <v>#DIV/0!</v>
      </c>
      <c r="K6263" s="5"/>
    </row>
    <row r="6264" spans="3:11" x14ac:dyDescent="0.45">
      <c r="C6264" s="2"/>
      <c r="D6264" s="2"/>
      <c r="E6264" s="5"/>
      <c r="F6264" s="5"/>
      <c r="G6264" s="53">
        <f t="shared" si="194"/>
        <v>0</v>
      </c>
      <c r="H6264" s="48" t="e">
        <f t="shared" si="195"/>
        <v>#DIV/0!</v>
      </c>
      <c r="K6264" s="5"/>
    </row>
    <row r="6265" spans="3:11" x14ac:dyDescent="0.45">
      <c r="C6265" s="2"/>
      <c r="D6265" s="2"/>
      <c r="E6265" s="5"/>
      <c r="F6265" s="5"/>
      <c r="G6265" s="53">
        <f t="shared" si="194"/>
        <v>0</v>
      </c>
      <c r="H6265" s="48" t="e">
        <f t="shared" si="195"/>
        <v>#DIV/0!</v>
      </c>
      <c r="K6265" s="5"/>
    </row>
    <row r="6266" spans="3:11" x14ac:dyDescent="0.45">
      <c r="C6266" s="2"/>
      <c r="D6266" s="2"/>
      <c r="E6266" s="5"/>
      <c r="F6266" s="5"/>
      <c r="G6266" s="53">
        <f t="shared" si="194"/>
        <v>0</v>
      </c>
      <c r="H6266" s="48" t="e">
        <f t="shared" si="195"/>
        <v>#DIV/0!</v>
      </c>
      <c r="K6266" s="5"/>
    </row>
    <row r="6267" spans="3:11" x14ac:dyDescent="0.45">
      <c r="C6267" s="2"/>
      <c r="D6267" s="2"/>
      <c r="E6267" s="5"/>
      <c r="F6267" s="5"/>
      <c r="G6267" s="53">
        <f t="shared" si="194"/>
        <v>0</v>
      </c>
      <c r="H6267" s="48" t="e">
        <f t="shared" si="195"/>
        <v>#DIV/0!</v>
      </c>
      <c r="K6267" s="5"/>
    </row>
    <row r="6268" spans="3:11" x14ac:dyDescent="0.45">
      <c r="C6268" s="2"/>
      <c r="D6268" s="2"/>
      <c r="E6268" s="5"/>
      <c r="F6268" s="5"/>
      <c r="G6268" s="53">
        <f t="shared" si="194"/>
        <v>0</v>
      </c>
      <c r="H6268" s="48" t="e">
        <f t="shared" si="195"/>
        <v>#DIV/0!</v>
      </c>
      <c r="K6268" s="5"/>
    </row>
    <row r="6269" spans="3:11" x14ac:dyDescent="0.45">
      <c r="C6269" s="2"/>
      <c r="D6269" s="2"/>
      <c r="E6269" s="5"/>
      <c r="F6269" s="5"/>
      <c r="G6269" s="53">
        <f t="shared" si="194"/>
        <v>0</v>
      </c>
      <c r="H6269" s="48" t="e">
        <f t="shared" si="195"/>
        <v>#DIV/0!</v>
      </c>
      <c r="K6269" s="5"/>
    </row>
    <row r="6270" spans="3:11" x14ac:dyDescent="0.45">
      <c r="C6270" s="2"/>
      <c r="D6270" s="2"/>
      <c r="E6270" s="5"/>
      <c r="F6270" s="5"/>
      <c r="G6270" s="53">
        <f t="shared" si="194"/>
        <v>0</v>
      </c>
      <c r="H6270" s="48" t="e">
        <f t="shared" si="195"/>
        <v>#DIV/0!</v>
      </c>
      <c r="K6270" s="5"/>
    </row>
    <row r="6271" spans="3:11" x14ac:dyDescent="0.45">
      <c r="C6271" s="2"/>
      <c r="D6271" s="2"/>
      <c r="E6271" s="5"/>
      <c r="F6271" s="5"/>
      <c r="G6271" s="53">
        <f t="shared" si="194"/>
        <v>0</v>
      </c>
      <c r="H6271" s="48" t="e">
        <f t="shared" si="195"/>
        <v>#DIV/0!</v>
      </c>
      <c r="K6271" s="5"/>
    </row>
    <row r="6272" spans="3:11" x14ac:dyDescent="0.45">
      <c r="C6272" s="2"/>
      <c r="D6272" s="2"/>
      <c r="E6272" s="5"/>
      <c r="F6272" s="5"/>
      <c r="G6272" s="53">
        <f t="shared" si="194"/>
        <v>0</v>
      </c>
      <c r="H6272" s="48" t="e">
        <f t="shared" si="195"/>
        <v>#DIV/0!</v>
      </c>
      <c r="K6272" s="5"/>
    </row>
    <row r="6273" spans="3:11" x14ac:dyDescent="0.45">
      <c r="C6273" s="2"/>
      <c r="D6273" s="2"/>
      <c r="E6273" s="5"/>
      <c r="F6273" s="5"/>
      <c r="G6273" s="53">
        <f t="shared" si="194"/>
        <v>0</v>
      </c>
      <c r="H6273" s="48" t="e">
        <f t="shared" si="195"/>
        <v>#DIV/0!</v>
      </c>
      <c r="K6273" s="5"/>
    </row>
    <row r="6274" spans="3:11" x14ac:dyDescent="0.45">
      <c r="C6274" s="2"/>
      <c r="D6274" s="2"/>
      <c r="E6274" s="5"/>
      <c r="F6274" s="5"/>
      <c r="G6274" s="53">
        <f t="shared" si="194"/>
        <v>0</v>
      </c>
      <c r="H6274" s="48" t="e">
        <f t="shared" si="195"/>
        <v>#DIV/0!</v>
      </c>
      <c r="K6274" s="5"/>
    </row>
    <row r="6275" spans="3:11" x14ac:dyDescent="0.45">
      <c r="C6275" s="2"/>
      <c r="D6275" s="2"/>
      <c r="E6275" s="5"/>
      <c r="F6275" s="5"/>
      <c r="G6275" s="53">
        <f t="shared" si="194"/>
        <v>0</v>
      </c>
      <c r="H6275" s="48" t="e">
        <f t="shared" si="195"/>
        <v>#DIV/0!</v>
      </c>
      <c r="K6275" s="5"/>
    </row>
    <row r="6276" spans="3:11" x14ac:dyDescent="0.45">
      <c r="C6276" s="2"/>
      <c r="D6276" s="2"/>
      <c r="E6276" s="5"/>
      <c r="F6276" s="5"/>
      <c r="G6276" s="53">
        <f t="shared" si="194"/>
        <v>0</v>
      </c>
      <c r="H6276" s="48" t="e">
        <f t="shared" si="195"/>
        <v>#DIV/0!</v>
      </c>
      <c r="K6276" s="5"/>
    </row>
    <row r="6277" spans="3:11" x14ac:dyDescent="0.45">
      <c r="C6277" s="2"/>
      <c r="D6277" s="2"/>
      <c r="E6277" s="5"/>
      <c r="F6277" s="5"/>
      <c r="G6277" s="53">
        <f t="shared" si="194"/>
        <v>0</v>
      </c>
      <c r="H6277" s="48" t="e">
        <f t="shared" si="195"/>
        <v>#DIV/0!</v>
      </c>
      <c r="K6277" s="5"/>
    </row>
    <row r="6278" spans="3:11" x14ac:dyDescent="0.45">
      <c r="C6278" s="2"/>
      <c r="D6278" s="2"/>
      <c r="E6278" s="5"/>
      <c r="F6278" s="5"/>
      <c r="G6278" s="53">
        <f t="shared" si="194"/>
        <v>0</v>
      </c>
      <c r="H6278" s="48" t="e">
        <f t="shared" si="195"/>
        <v>#DIV/0!</v>
      </c>
      <c r="K6278" s="5"/>
    </row>
    <row r="6279" spans="3:11" x14ac:dyDescent="0.45">
      <c r="C6279" s="2"/>
      <c r="D6279" s="2"/>
      <c r="E6279" s="5"/>
      <c r="F6279" s="5"/>
      <c r="G6279" s="53">
        <f t="shared" si="194"/>
        <v>0</v>
      </c>
      <c r="H6279" s="48" t="e">
        <f t="shared" si="195"/>
        <v>#DIV/0!</v>
      </c>
      <c r="K6279" s="5"/>
    </row>
    <row r="6280" spans="3:11" x14ac:dyDescent="0.45">
      <c r="C6280" s="2"/>
      <c r="D6280" s="2"/>
      <c r="E6280" s="5"/>
      <c r="F6280" s="5"/>
      <c r="G6280" s="53">
        <f t="shared" si="194"/>
        <v>0</v>
      </c>
      <c r="H6280" s="48" t="e">
        <f t="shared" si="195"/>
        <v>#DIV/0!</v>
      </c>
      <c r="K6280" s="5"/>
    </row>
    <row r="6281" spans="3:11" x14ac:dyDescent="0.45">
      <c r="C6281" s="2"/>
      <c r="D6281" s="2"/>
      <c r="E6281" s="5"/>
      <c r="F6281" s="5"/>
      <c r="G6281" s="53">
        <f t="shared" si="194"/>
        <v>0</v>
      </c>
      <c r="H6281" s="48" t="e">
        <f t="shared" si="195"/>
        <v>#DIV/0!</v>
      </c>
      <c r="K6281" s="5"/>
    </row>
    <row r="6282" spans="3:11" x14ac:dyDescent="0.45">
      <c r="C6282" s="2"/>
      <c r="D6282" s="2"/>
      <c r="E6282" s="5"/>
      <c r="F6282" s="5"/>
      <c r="G6282" s="53">
        <f t="shared" si="194"/>
        <v>0</v>
      </c>
      <c r="H6282" s="48" t="e">
        <f t="shared" si="195"/>
        <v>#DIV/0!</v>
      </c>
      <c r="K6282" s="5"/>
    </row>
    <row r="6283" spans="3:11" x14ac:dyDescent="0.45">
      <c r="C6283" s="2"/>
      <c r="D6283" s="2"/>
      <c r="E6283" s="5"/>
      <c r="F6283" s="5"/>
      <c r="G6283" s="53">
        <f t="shared" si="194"/>
        <v>0</v>
      </c>
      <c r="H6283" s="48" t="e">
        <f t="shared" si="195"/>
        <v>#DIV/0!</v>
      </c>
      <c r="K6283" s="5"/>
    </row>
    <row r="6284" spans="3:11" x14ac:dyDescent="0.45">
      <c r="C6284" s="2"/>
      <c r="D6284" s="2"/>
      <c r="E6284" s="5"/>
      <c r="F6284" s="5"/>
      <c r="G6284" s="53">
        <f t="shared" si="194"/>
        <v>0</v>
      </c>
      <c r="H6284" s="48" t="e">
        <f t="shared" si="195"/>
        <v>#DIV/0!</v>
      </c>
      <c r="K6284" s="5"/>
    </row>
    <row r="6285" spans="3:11" x14ac:dyDescent="0.45">
      <c r="C6285" s="2"/>
      <c r="D6285" s="2"/>
      <c r="E6285" s="5"/>
      <c r="F6285" s="5"/>
      <c r="G6285" s="53">
        <f t="shared" si="194"/>
        <v>0</v>
      </c>
      <c r="H6285" s="48" t="e">
        <f t="shared" si="195"/>
        <v>#DIV/0!</v>
      </c>
      <c r="K6285" s="5"/>
    </row>
    <row r="6286" spans="3:11" x14ac:dyDescent="0.45">
      <c r="C6286" s="2"/>
      <c r="D6286" s="2"/>
      <c r="E6286" s="5"/>
      <c r="F6286" s="5"/>
      <c r="G6286" s="53">
        <f t="shared" si="194"/>
        <v>0</v>
      </c>
      <c r="H6286" s="48" t="e">
        <f t="shared" si="195"/>
        <v>#DIV/0!</v>
      </c>
      <c r="K6286" s="5"/>
    </row>
    <row r="6287" spans="3:11" x14ac:dyDescent="0.45">
      <c r="C6287" s="2"/>
      <c r="D6287" s="2"/>
      <c r="E6287" s="5"/>
      <c r="F6287" s="5"/>
      <c r="G6287" s="53">
        <f t="shared" si="194"/>
        <v>0</v>
      </c>
      <c r="H6287" s="48" t="e">
        <f t="shared" si="195"/>
        <v>#DIV/0!</v>
      </c>
      <c r="K6287" s="5"/>
    </row>
    <row r="6288" spans="3:11" x14ac:dyDescent="0.45">
      <c r="C6288" s="2"/>
      <c r="D6288" s="2"/>
      <c r="E6288" s="5"/>
      <c r="F6288" s="5"/>
      <c r="G6288" s="53">
        <f t="shared" si="194"/>
        <v>0</v>
      </c>
      <c r="H6288" s="48" t="e">
        <f t="shared" si="195"/>
        <v>#DIV/0!</v>
      </c>
      <c r="K6288" s="5"/>
    </row>
    <row r="6289" spans="3:11" x14ac:dyDescent="0.45">
      <c r="C6289" s="2"/>
      <c r="D6289" s="2"/>
      <c r="E6289" s="5"/>
      <c r="F6289" s="5"/>
      <c r="G6289" s="53">
        <f t="shared" si="194"/>
        <v>0</v>
      </c>
      <c r="H6289" s="48" t="e">
        <f t="shared" si="195"/>
        <v>#DIV/0!</v>
      </c>
      <c r="K6289" s="5"/>
    </row>
    <row r="6290" spans="3:11" x14ac:dyDescent="0.45">
      <c r="C6290" s="2"/>
      <c r="D6290" s="2"/>
      <c r="E6290" s="5"/>
      <c r="F6290" s="5"/>
      <c r="G6290" s="53">
        <f t="shared" si="194"/>
        <v>0</v>
      </c>
      <c r="H6290" s="48" t="e">
        <f t="shared" si="195"/>
        <v>#DIV/0!</v>
      </c>
      <c r="K6290" s="5"/>
    </row>
    <row r="6291" spans="3:11" x14ac:dyDescent="0.45">
      <c r="C6291" s="2"/>
      <c r="D6291" s="2"/>
      <c r="E6291" s="5"/>
      <c r="F6291" s="5"/>
      <c r="G6291" s="53">
        <f t="shared" si="194"/>
        <v>0</v>
      </c>
      <c r="H6291" s="48" t="e">
        <f t="shared" si="195"/>
        <v>#DIV/0!</v>
      </c>
      <c r="K6291" s="5"/>
    </row>
    <row r="6292" spans="3:11" x14ac:dyDescent="0.45">
      <c r="C6292" s="2"/>
      <c r="D6292" s="2"/>
      <c r="E6292" s="5"/>
      <c r="F6292" s="5"/>
      <c r="G6292" s="53">
        <f t="shared" si="194"/>
        <v>0</v>
      </c>
      <c r="H6292" s="48" t="e">
        <f t="shared" si="195"/>
        <v>#DIV/0!</v>
      </c>
      <c r="K6292" s="5"/>
    </row>
    <row r="6293" spans="3:11" x14ac:dyDescent="0.45">
      <c r="C6293" s="2"/>
      <c r="D6293" s="2"/>
      <c r="E6293" s="5"/>
      <c r="F6293" s="5"/>
      <c r="G6293" s="53">
        <f t="shared" si="194"/>
        <v>0</v>
      </c>
      <c r="H6293" s="48" t="e">
        <f t="shared" si="195"/>
        <v>#DIV/0!</v>
      </c>
      <c r="K6293" s="5"/>
    </row>
    <row r="6294" spans="3:11" x14ac:dyDescent="0.45">
      <c r="C6294" s="2"/>
      <c r="D6294" s="2"/>
      <c r="E6294" s="5"/>
      <c r="F6294" s="5"/>
      <c r="G6294" s="53">
        <f t="shared" si="194"/>
        <v>0</v>
      </c>
      <c r="H6294" s="48" t="e">
        <f t="shared" si="195"/>
        <v>#DIV/0!</v>
      </c>
      <c r="K6294" s="5"/>
    </row>
    <row r="6295" spans="3:11" x14ac:dyDescent="0.45">
      <c r="C6295" s="2"/>
      <c r="D6295" s="2"/>
      <c r="E6295" s="5"/>
      <c r="F6295" s="5"/>
      <c r="G6295" s="53">
        <f t="shared" si="194"/>
        <v>0</v>
      </c>
      <c r="H6295" s="48" t="e">
        <f t="shared" si="195"/>
        <v>#DIV/0!</v>
      </c>
      <c r="K6295" s="5"/>
    </row>
    <row r="6296" spans="3:11" x14ac:dyDescent="0.45">
      <c r="C6296" s="2"/>
      <c r="D6296" s="2"/>
      <c r="E6296" s="5"/>
      <c r="F6296" s="5"/>
      <c r="G6296" s="53">
        <f t="shared" si="194"/>
        <v>0</v>
      </c>
      <c r="H6296" s="48" t="e">
        <f t="shared" si="195"/>
        <v>#DIV/0!</v>
      </c>
      <c r="K6296" s="5"/>
    </row>
    <row r="6297" spans="3:11" x14ac:dyDescent="0.45">
      <c r="C6297" s="2"/>
      <c r="D6297" s="2"/>
      <c r="E6297" s="5"/>
      <c r="F6297" s="5"/>
      <c r="G6297" s="53">
        <f t="shared" si="194"/>
        <v>0</v>
      </c>
      <c r="H6297" s="48" t="e">
        <f t="shared" si="195"/>
        <v>#DIV/0!</v>
      </c>
      <c r="K6297" s="5"/>
    </row>
    <row r="6298" spans="3:11" x14ac:dyDescent="0.45">
      <c r="C6298" s="2"/>
      <c r="D6298" s="2"/>
      <c r="E6298" s="5"/>
      <c r="F6298" s="5"/>
      <c r="G6298" s="53">
        <f t="shared" si="194"/>
        <v>0</v>
      </c>
      <c r="H6298" s="48" t="e">
        <f t="shared" si="195"/>
        <v>#DIV/0!</v>
      </c>
      <c r="K6298" s="5"/>
    </row>
    <row r="6299" spans="3:11" x14ac:dyDescent="0.45">
      <c r="C6299" s="2"/>
      <c r="D6299" s="2"/>
      <c r="E6299" s="5"/>
      <c r="F6299" s="5"/>
      <c r="G6299" s="53">
        <f t="shared" si="194"/>
        <v>0</v>
      </c>
      <c r="H6299" s="48" t="e">
        <f t="shared" si="195"/>
        <v>#DIV/0!</v>
      </c>
      <c r="K6299" s="5"/>
    </row>
    <row r="6300" spans="3:11" x14ac:dyDescent="0.45">
      <c r="C6300" s="2"/>
      <c r="D6300" s="2"/>
      <c r="E6300" s="5"/>
      <c r="F6300" s="5"/>
      <c r="G6300" s="53">
        <f t="shared" si="194"/>
        <v>0</v>
      </c>
      <c r="H6300" s="48" t="e">
        <f t="shared" si="195"/>
        <v>#DIV/0!</v>
      </c>
      <c r="K6300" s="5"/>
    </row>
    <row r="6301" spans="3:11" x14ac:dyDescent="0.45">
      <c r="C6301" s="2"/>
      <c r="D6301" s="2"/>
      <c r="E6301" s="5"/>
      <c r="F6301" s="5"/>
      <c r="G6301" s="53">
        <f t="shared" si="194"/>
        <v>0</v>
      </c>
      <c r="H6301" s="48" t="e">
        <f t="shared" si="195"/>
        <v>#DIV/0!</v>
      </c>
      <c r="K6301" s="5"/>
    </row>
    <row r="6302" spans="3:11" x14ac:dyDescent="0.45">
      <c r="C6302" s="2"/>
      <c r="D6302" s="2"/>
      <c r="E6302" s="5"/>
      <c r="F6302" s="5"/>
      <c r="G6302" s="53">
        <f t="shared" si="194"/>
        <v>0</v>
      </c>
      <c r="H6302" s="48" t="e">
        <f t="shared" si="195"/>
        <v>#DIV/0!</v>
      </c>
      <c r="K6302" s="5"/>
    </row>
    <row r="6303" spans="3:11" x14ac:dyDescent="0.45">
      <c r="C6303" s="2"/>
      <c r="D6303" s="2"/>
      <c r="E6303" s="5"/>
      <c r="F6303" s="5"/>
      <c r="G6303" s="53">
        <f t="shared" si="194"/>
        <v>0</v>
      </c>
      <c r="H6303" s="48" t="e">
        <f t="shared" si="195"/>
        <v>#DIV/0!</v>
      </c>
      <c r="K6303" s="5"/>
    </row>
    <row r="6304" spans="3:11" x14ac:dyDescent="0.45">
      <c r="C6304" s="2"/>
      <c r="D6304" s="2"/>
      <c r="E6304" s="5"/>
      <c r="F6304" s="5"/>
      <c r="G6304" s="53">
        <f t="shared" si="194"/>
        <v>0</v>
      </c>
      <c r="H6304" s="48" t="e">
        <f t="shared" si="195"/>
        <v>#DIV/0!</v>
      </c>
      <c r="K6304" s="5"/>
    </row>
    <row r="6305" spans="3:11" x14ac:dyDescent="0.45">
      <c r="C6305" s="2"/>
      <c r="D6305" s="2"/>
      <c r="E6305" s="5"/>
      <c r="F6305" s="5"/>
      <c r="G6305" s="53">
        <f t="shared" si="194"/>
        <v>0</v>
      </c>
      <c r="H6305" s="48" t="e">
        <f t="shared" si="195"/>
        <v>#DIV/0!</v>
      </c>
      <c r="K6305" s="5"/>
    </row>
    <row r="6306" spans="3:11" x14ac:dyDescent="0.45">
      <c r="C6306" s="2"/>
      <c r="D6306" s="2"/>
      <c r="E6306" s="5"/>
      <c r="F6306" s="5"/>
      <c r="G6306" s="53">
        <f t="shared" si="194"/>
        <v>0</v>
      </c>
      <c r="H6306" s="48" t="e">
        <f t="shared" si="195"/>
        <v>#DIV/0!</v>
      </c>
      <c r="K6306" s="5"/>
    </row>
    <row r="6307" spans="3:11" x14ac:dyDescent="0.45">
      <c r="C6307" s="2"/>
      <c r="D6307" s="2"/>
      <c r="E6307" s="5"/>
      <c r="F6307" s="5"/>
      <c r="G6307" s="53">
        <f t="shared" si="194"/>
        <v>0</v>
      </c>
      <c r="H6307" s="48" t="e">
        <f t="shared" si="195"/>
        <v>#DIV/0!</v>
      </c>
      <c r="K6307" s="5"/>
    </row>
    <row r="6308" spans="3:11" x14ac:dyDescent="0.45">
      <c r="C6308" s="2"/>
      <c r="D6308" s="2"/>
      <c r="E6308" s="5"/>
      <c r="F6308" s="5"/>
      <c r="G6308" s="53">
        <f t="shared" si="194"/>
        <v>0</v>
      </c>
      <c r="H6308" s="48" t="e">
        <f t="shared" si="195"/>
        <v>#DIV/0!</v>
      </c>
      <c r="K6308" s="5"/>
    </row>
    <row r="6309" spans="3:11" x14ac:dyDescent="0.45">
      <c r="C6309" s="2"/>
      <c r="D6309" s="2"/>
      <c r="E6309" s="5"/>
      <c r="F6309" s="5"/>
      <c r="G6309" s="53">
        <f t="shared" si="194"/>
        <v>0</v>
      </c>
      <c r="H6309" s="48" t="e">
        <f t="shared" si="195"/>
        <v>#DIV/0!</v>
      </c>
      <c r="K6309" s="5"/>
    </row>
    <row r="6310" spans="3:11" x14ac:dyDescent="0.45">
      <c r="C6310" s="2"/>
      <c r="D6310" s="2"/>
      <c r="E6310" s="5"/>
      <c r="F6310" s="5"/>
      <c r="G6310" s="53">
        <f t="shared" si="194"/>
        <v>0</v>
      </c>
      <c r="H6310" s="48" t="e">
        <f t="shared" si="195"/>
        <v>#DIV/0!</v>
      </c>
      <c r="K6310" s="5"/>
    </row>
    <row r="6311" spans="3:11" x14ac:dyDescent="0.45">
      <c r="C6311" s="2"/>
      <c r="D6311" s="2"/>
      <c r="E6311" s="5"/>
      <c r="F6311" s="5"/>
      <c r="G6311" s="53">
        <f t="shared" ref="G6311:G6374" si="196">E6311-F6311</f>
        <v>0</v>
      </c>
      <c r="H6311" s="48" t="e">
        <f t="shared" ref="H6311:H6374" si="197">G6311/E6311</f>
        <v>#DIV/0!</v>
      </c>
      <c r="K6311" s="5"/>
    </row>
    <row r="6312" spans="3:11" x14ac:dyDescent="0.45">
      <c r="C6312" s="2"/>
      <c r="D6312" s="2"/>
      <c r="E6312" s="5"/>
      <c r="F6312" s="5"/>
      <c r="G6312" s="53">
        <f t="shared" si="196"/>
        <v>0</v>
      </c>
      <c r="H6312" s="48" t="e">
        <f t="shared" si="197"/>
        <v>#DIV/0!</v>
      </c>
      <c r="K6312" s="5"/>
    </row>
    <row r="6313" spans="3:11" x14ac:dyDescent="0.45">
      <c r="C6313" s="2"/>
      <c r="D6313" s="2"/>
      <c r="E6313" s="5"/>
      <c r="F6313" s="5"/>
      <c r="G6313" s="53">
        <f t="shared" si="196"/>
        <v>0</v>
      </c>
      <c r="H6313" s="48" t="e">
        <f t="shared" si="197"/>
        <v>#DIV/0!</v>
      </c>
      <c r="K6313" s="5"/>
    </row>
    <row r="6314" spans="3:11" x14ac:dyDescent="0.45">
      <c r="C6314" s="2"/>
      <c r="D6314" s="2"/>
      <c r="E6314" s="5"/>
      <c r="F6314" s="5"/>
      <c r="G6314" s="53">
        <f t="shared" si="196"/>
        <v>0</v>
      </c>
      <c r="H6314" s="48" t="e">
        <f t="shared" si="197"/>
        <v>#DIV/0!</v>
      </c>
      <c r="K6314" s="5"/>
    </row>
    <row r="6315" spans="3:11" x14ac:dyDescent="0.45">
      <c r="C6315" s="2"/>
      <c r="D6315" s="2"/>
      <c r="E6315" s="5"/>
      <c r="F6315" s="5"/>
      <c r="G6315" s="53">
        <f t="shared" si="196"/>
        <v>0</v>
      </c>
      <c r="H6315" s="48" t="e">
        <f t="shared" si="197"/>
        <v>#DIV/0!</v>
      </c>
      <c r="K6315" s="5"/>
    </row>
    <row r="6316" spans="3:11" x14ac:dyDescent="0.45">
      <c r="C6316" s="2"/>
      <c r="D6316" s="2"/>
      <c r="E6316" s="5"/>
      <c r="F6316" s="5"/>
      <c r="G6316" s="53">
        <f t="shared" si="196"/>
        <v>0</v>
      </c>
      <c r="H6316" s="48" t="e">
        <f t="shared" si="197"/>
        <v>#DIV/0!</v>
      </c>
      <c r="K6316" s="5"/>
    </row>
    <row r="6317" spans="3:11" x14ac:dyDescent="0.45">
      <c r="C6317" s="2"/>
      <c r="D6317" s="2"/>
      <c r="E6317" s="5"/>
      <c r="F6317" s="5"/>
      <c r="G6317" s="53">
        <f t="shared" si="196"/>
        <v>0</v>
      </c>
      <c r="H6317" s="48" t="e">
        <f t="shared" si="197"/>
        <v>#DIV/0!</v>
      </c>
      <c r="K6317" s="5"/>
    </row>
    <row r="6318" spans="3:11" x14ac:dyDescent="0.45">
      <c r="C6318" s="2"/>
      <c r="D6318" s="2"/>
      <c r="E6318" s="5"/>
      <c r="F6318" s="5"/>
      <c r="G6318" s="53">
        <f t="shared" si="196"/>
        <v>0</v>
      </c>
      <c r="H6318" s="48" t="e">
        <f t="shared" si="197"/>
        <v>#DIV/0!</v>
      </c>
      <c r="K6318" s="5"/>
    </row>
    <row r="6319" spans="3:11" x14ac:dyDescent="0.45">
      <c r="C6319" s="2"/>
      <c r="D6319" s="2"/>
      <c r="E6319" s="5"/>
      <c r="F6319" s="5"/>
      <c r="G6319" s="53">
        <f t="shared" si="196"/>
        <v>0</v>
      </c>
      <c r="H6319" s="48" t="e">
        <f t="shared" si="197"/>
        <v>#DIV/0!</v>
      </c>
      <c r="K6319" s="5"/>
    </row>
    <row r="6320" spans="3:11" x14ac:dyDescent="0.45">
      <c r="C6320" s="2"/>
      <c r="D6320" s="2"/>
      <c r="E6320" s="5"/>
      <c r="F6320" s="5"/>
      <c r="G6320" s="53">
        <f t="shared" si="196"/>
        <v>0</v>
      </c>
      <c r="H6320" s="48" t="e">
        <f t="shared" si="197"/>
        <v>#DIV/0!</v>
      </c>
      <c r="K6320" s="5"/>
    </row>
    <row r="6321" spans="3:11" x14ac:dyDescent="0.45">
      <c r="C6321" s="2"/>
      <c r="D6321" s="2"/>
      <c r="E6321" s="5"/>
      <c r="F6321" s="5"/>
      <c r="G6321" s="53">
        <f t="shared" si="196"/>
        <v>0</v>
      </c>
      <c r="H6321" s="48" t="e">
        <f t="shared" si="197"/>
        <v>#DIV/0!</v>
      </c>
      <c r="K6321" s="5"/>
    </row>
    <row r="6322" spans="3:11" x14ac:dyDescent="0.45">
      <c r="C6322" s="2"/>
      <c r="D6322" s="2"/>
      <c r="E6322" s="5"/>
      <c r="F6322" s="5"/>
      <c r="G6322" s="53">
        <f t="shared" si="196"/>
        <v>0</v>
      </c>
      <c r="H6322" s="48" t="e">
        <f t="shared" si="197"/>
        <v>#DIV/0!</v>
      </c>
      <c r="K6322" s="5"/>
    </row>
    <row r="6323" spans="3:11" x14ac:dyDescent="0.45">
      <c r="C6323" s="2"/>
      <c r="D6323" s="2"/>
      <c r="E6323" s="5"/>
      <c r="F6323" s="5"/>
      <c r="G6323" s="53">
        <f t="shared" si="196"/>
        <v>0</v>
      </c>
      <c r="H6323" s="48" t="e">
        <f t="shared" si="197"/>
        <v>#DIV/0!</v>
      </c>
      <c r="K6323" s="5"/>
    </row>
    <row r="6324" spans="3:11" x14ac:dyDescent="0.45">
      <c r="C6324" s="2"/>
      <c r="D6324" s="2"/>
      <c r="E6324" s="5"/>
      <c r="F6324" s="5"/>
      <c r="G6324" s="53">
        <f t="shared" si="196"/>
        <v>0</v>
      </c>
      <c r="H6324" s="48" t="e">
        <f t="shared" si="197"/>
        <v>#DIV/0!</v>
      </c>
      <c r="K6324" s="5"/>
    </row>
    <row r="6325" spans="3:11" x14ac:dyDescent="0.45">
      <c r="C6325" s="2"/>
      <c r="D6325" s="2"/>
      <c r="E6325" s="5"/>
      <c r="F6325" s="5"/>
      <c r="G6325" s="53">
        <f t="shared" si="196"/>
        <v>0</v>
      </c>
      <c r="H6325" s="48" t="e">
        <f t="shared" si="197"/>
        <v>#DIV/0!</v>
      </c>
      <c r="K6325" s="5"/>
    </row>
    <row r="6326" spans="3:11" x14ac:dyDescent="0.45">
      <c r="C6326" s="2"/>
      <c r="D6326" s="2"/>
      <c r="E6326" s="5"/>
      <c r="F6326" s="5"/>
      <c r="G6326" s="53">
        <f t="shared" si="196"/>
        <v>0</v>
      </c>
      <c r="H6326" s="48" t="e">
        <f t="shared" si="197"/>
        <v>#DIV/0!</v>
      </c>
      <c r="K6326" s="5"/>
    </row>
    <row r="6327" spans="3:11" x14ac:dyDescent="0.45">
      <c r="C6327" s="2"/>
      <c r="D6327" s="2"/>
      <c r="E6327" s="5"/>
      <c r="F6327" s="5"/>
      <c r="G6327" s="53">
        <f t="shared" si="196"/>
        <v>0</v>
      </c>
      <c r="H6327" s="48" t="e">
        <f t="shared" si="197"/>
        <v>#DIV/0!</v>
      </c>
      <c r="K6327" s="5"/>
    </row>
    <row r="6328" spans="3:11" x14ac:dyDescent="0.45">
      <c r="C6328" s="2"/>
      <c r="D6328" s="2"/>
      <c r="E6328" s="5"/>
      <c r="F6328" s="5"/>
      <c r="G6328" s="53">
        <f t="shared" si="196"/>
        <v>0</v>
      </c>
      <c r="H6328" s="48" t="e">
        <f t="shared" si="197"/>
        <v>#DIV/0!</v>
      </c>
      <c r="K6328" s="5"/>
    </row>
    <row r="6329" spans="3:11" x14ac:dyDescent="0.45">
      <c r="C6329" s="2"/>
      <c r="D6329" s="2"/>
      <c r="E6329" s="5"/>
      <c r="F6329" s="5"/>
      <c r="G6329" s="53">
        <f t="shared" si="196"/>
        <v>0</v>
      </c>
      <c r="H6329" s="48" t="e">
        <f t="shared" si="197"/>
        <v>#DIV/0!</v>
      </c>
      <c r="K6329" s="5"/>
    </row>
    <row r="6330" spans="3:11" x14ac:dyDescent="0.45">
      <c r="C6330" s="2"/>
      <c r="D6330" s="2"/>
      <c r="E6330" s="5"/>
      <c r="F6330" s="5"/>
      <c r="G6330" s="53">
        <f t="shared" si="196"/>
        <v>0</v>
      </c>
      <c r="H6330" s="48" t="e">
        <f t="shared" si="197"/>
        <v>#DIV/0!</v>
      </c>
      <c r="K6330" s="5"/>
    </row>
    <row r="6331" spans="3:11" x14ac:dyDescent="0.45">
      <c r="C6331" s="2"/>
      <c r="D6331" s="2"/>
      <c r="E6331" s="5"/>
      <c r="F6331" s="5"/>
      <c r="G6331" s="53">
        <f t="shared" si="196"/>
        <v>0</v>
      </c>
      <c r="H6331" s="48" t="e">
        <f t="shared" si="197"/>
        <v>#DIV/0!</v>
      </c>
      <c r="K6331" s="5"/>
    </row>
    <row r="6332" spans="3:11" x14ac:dyDescent="0.45">
      <c r="C6332" s="2"/>
      <c r="D6332" s="2"/>
      <c r="E6332" s="5"/>
      <c r="F6332" s="5"/>
      <c r="G6332" s="53">
        <f t="shared" si="196"/>
        <v>0</v>
      </c>
      <c r="H6332" s="48" t="e">
        <f t="shared" si="197"/>
        <v>#DIV/0!</v>
      </c>
      <c r="K6332" s="5"/>
    </row>
    <row r="6333" spans="3:11" x14ac:dyDescent="0.45">
      <c r="C6333" s="2"/>
      <c r="D6333" s="2"/>
      <c r="E6333" s="5"/>
      <c r="F6333" s="5"/>
      <c r="G6333" s="53">
        <f t="shared" si="196"/>
        <v>0</v>
      </c>
      <c r="H6333" s="48" t="e">
        <f t="shared" si="197"/>
        <v>#DIV/0!</v>
      </c>
      <c r="K6333" s="5"/>
    </row>
    <row r="6334" spans="3:11" x14ac:dyDescent="0.45">
      <c r="C6334" s="2"/>
      <c r="D6334" s="2"/>
      <c r="E6334" s="5"/>
      <c r="F6334" s="5"/>
      <c r="G6334" s="53">
        <f t="shared" si="196"/>
        <v>0</v>
      </c>
      <c r="H6334" s="48" t="e">
        <f t="shared" si="197"/>
        <v>#DIV/0!</v>
      </c>
      <c r="K6334" s="5"/>
    </row>
    <row r="6335" spans="3:11" x14ac:dyDescent="0.45">
      <c r="C6335" s="2"/>
      <c r="D6335" s="2"/>
      <c r="E6335" s="5"/>
      <c r="F6335" s="5"/>
      <c r="G6335" s="53">
        <f t="shared" si="196"/>
        <v>0</v>
      </c>
      <c r="H6335" s="48" t="e">
        <f t="shared" si="197"/>
        <v>#DIV/0!</v>
      </c>
      <c r="K6335" s="5"/>
    </row>
    <row r="6336" spans="3:11" x14ac:dyDescent="0.45">
      <c r="C6336" s="2"/>
      <c r="D6336" s="2"/>
      <c r="E6336" s="5"/>
      <c r="F6336" s="5"/>
      <c r="G6336" s="53">
        <f t="shared" si="196"/>
        <v>0</v>
      </c>
      <c r="H6336" s="48" t="e">
        <f t="shared" si="197"/>
        <v>#DIV/0!</v>
      </c>
      <c r="K6336" s="5"/>
    </row>
    <row r="6337" spans="3:11" x14ac:dyDescent="0.45">
      <c r="C6337" s="2"/>
      <c r="D6337" s="2"/>
      <c r="E6337" s="5"/>
      <c r="F6337" s="5"/>
      <c r="G6337" s="53">
        <f t="shared" si="196"/>
        <v>0</v>
      </c>
      <c r="H6337" s="48" t="e">
        <f t="shared" si="197"/>
        <v>#DIV/0!</v>
      </c>
      <c r="K6337" s="5"/>
    </row>
    <row r="6338" spans="3:11" x14ac:dyDescent="0.45">
      <c r="C6338" s="2"/>
      <c r="D6338" s="2"/>
      <c r="E6338" s="5"/>
      <c r="F6338" s="5"/>
      <c r="G6338" s="53">
        <f t="shared" si="196"/>
        <v>0</v>
      </c>
      <c r="H6338" s="48" t="e">
        <f t="shared" si="197"/>
        <v>#DIV/0!</v>
      </c>
      <c r="K6338" s="5"/>
    </row>
    <row r="6339" spans="3:11" x14ac:dyDescent="0.45">
      <c r="C6339" s="2"/>
      <c r="D6339" s="2"/>
      <c r="E6339" s="5"/>
      <c r="F6339" s="5"/>
      <c r="G6339" s="53">
        <f t="shared" si="196"/>
        <v>0</v>
      </c>
      <c r="H6339" s="48" t="e">
        <f t="shared" si="197"/>
        <v>#DIV/0!</v>
      </c>
      <c r="K6339" s="5"/>
    </row>
    <row r="6340" spans="3:11" x14ac:dyDescent="0.45">
      <c r="C6340" s="2"/>
      <c r="D6340" s="2"/>
      <c r="E6340" s="5"/>
      <c r="F6340" s="5"/>
      <c r="G6340" s="53">
        <f t="shared" si="196"/>
        <v>0</v>
      </c>
      <c r="H6340" s="48" t="e">
        <f t="shared" si="197"/>
        <v>#DIV/0!</v>
      </c>
      <c r="K6340" s="5"/>
    </row>
    <row r="6341" spans="3:11" x14ac:dyDescent="0.45">
      <c r="C6341" s="2"/>
      <c r="D6341" s="2"/>
      <c r="E6341" s="5"/>
      <c r="F6341" s="5"/>
      <c r="G6341" s="53">
        <f t="shared" si="196"/>
        <v>0</v>
      </c>
      <c r="H6341" s="48" t="e">
        <f t="shared" si="197"/>
        <v>#DIV/0!</v>
      </c>
      <c r="K6341" s="5"/>
    </row>
    <row r="6342" spans="3:11" x14ac:dyDescent="0.45">
      <c r="C6342" s="2"/>
      <c r="D6342" s="2"/>
      <c r="E6342" s="5"/>
      <c r="F6342" s="5"/>
      <c r="G6342" s="53">
        <f t="shared" si="196"/>
        <v>0</v>
      </c>
      <c r="H6342" s="48" t="e">
        <f t="shared" si="197"/>
        <v>#DIV/0!</v>
      </c>
      <c r="K6342" s="5"/>
    </row>
    <row r="6343" spans="3:11" x14ac:dyDescent="0.45">
      <c r="C6343" s="2"/>
      <c r="D6343" s="2"/>
      <c r="E6343" s="5"/>
      <c r="F6343" s="5"/>
      <c r="G6343" s="53">
        <f t="shared" si="196"/>
        <v>0</v>
      </c>
      <c r="H6343" s="48" t="e">
        <f t="shared" si="197"/>
        <v>#DIV/0!</v>
      </c>
      <c r="K6343" s="5"/>
    </row>
    <row r="6344" spans="3:11" x14ac:dyDescent="0.45">
      <c r="C6344" s="2"/>
      <c r="D6344" s="2"/>
      <c r="E6344" s="5"/>
      <c r="F6344" s="5"/>
      <c r="G6344" s="53">
        <f t="shared" si="196"/>
        <v>0</v>
      </c>
      <c r="H6344" s="48" t="e">
        <f t="shared" si="197"/>
        <v>#DIV/0!</v>
      </c>
      <c r="K6344" s="5"/>
    </row>
    <row r="6345" spans="3:11" x14ac:dyDescent="0.45">
      <c r="C6345" s="2"/>
      <c r="D6345" s="2"/>
      <c r="E6345" s="5"/>
      <c r="F6345" s="5"/>
      <c r="G6345" s="53">
        <f t="shared" si="196"/>
        <v>0</v>
      </c>
      <c r="H6345" s="48" t="e">
        <f t="shared" si="197"/>
        <v>#DIV/0!</v>
      </c>
      <c r="K6345" s="5"/>
    </row>
    <row r="6346" spans="3:11" x14ac:dyDescent="0.45">
      <c r="C6346" s="2"/>
      <c r="D6346" s="2"/>
      <c r="E6346" s="5"/>
      <c r="F6346" s="5"/>
      <c r="G6346" s="53">
        <f t="shared" si="196"/>
        <v>0</v>
      </c>
      <c r="H6346" s="48" t="e">
        <f t="shared" si="197"/>
        <v>#DIV/0!</v>
      </c>
      <c r="K6346" s="5"/>
    </row>
    <row r="6347" spans="3:11" x14ac:dyDescent="0.45">
      <c r="C6347" s="2"/>
      <c r="D6347" s="2"/>
      <c r="E6347" s="5"/>
      <c r="F6347" s="5"/>
      <c r="G6347" s="53">
        <f t="shared" si="196"/>
        <v>0</v>
      </c>
      <c r="H6347" s="48" t="e">
        <f t="shared" si="197"/>
        <v>#DIV/0!</v>
      </c>
      <c r="K6347" s="5"/>
    </row>
    <row r="6348" spans="3:11" x14ac:dyDescent="0.45">
      <c r="C6348" s="2"/>
      <c r="D6348" s="2"/>
      <c r="E6348" s="5"/>
      <c r="F6348" s="5"/>
      <c r="G6348" s="53">
        <f t="shared" si="196"/>
        <v>0</v>
      </c>
      <c r="H6348" s="48" t="e">
        <f t="shared" si="197"/>
        <v>#DIV/0!</v>
      </c>
      <c r="K6348" s="5"/>
    </row>
    <row r="6349" spans="3:11" x14ac:dyDescent="0.45">
      <c r="C6349" s="2"/>
      <c r="D6349" s="2"/>
      <c r="E6349" s="5"/>
      <c r="F6349" s="5"/>
      <c r="G6349" s="53">
        <f t="shared" si="196"/>
        <v>0</v>
      </c>
      <c r="H6349" s="48" t="e">
        <f t="shared" si="197"/>
        <v>#DIV/0!</v>
      </c>
      <c r="K6349" s="5"/>
    </row>
    <row r="6350" spans="3:11" x14ac:dyDescent="0.45">
      <c r="C6350" s="2"/>
      <c r="D6350" s="2"/>
      <c r="E6350" s="5"/>
      <c r="F6350" s="5"/>
      <c r="G6350" s="53">
        <f t="shared" si="196"/>
        <v>0</v>
      </c>
      <c r="H6350" s="48" t="e">
        <f t="shared" si="197"/>
        <v>#DIV/0!</v>
      </c>
      <c r="K6350" s="5"/>
    </row>
    <row r="6351" spans="3:11" x14ac:dyDescent="0.45">
      <c r="C6351" s="2"/>
      <c r="D6351" s="2"/>
      <c r="E6351" s="5"/>
      <c r="F6351" s="5"/>
      <c r="G6351" s="53">
        <f t="shared" si="196"/>
        <v>0</v>
      </c>
      <c r="H6351" s="48" t="e">
        <f t="shared" si="197"/>
        <v>#DIV/0!</v>
      </c>
      <c r="K6351" s="5"/>
    </row>
    <row r="6352" spans="3:11" x14ac:dyDescent="0.45">
      <c r="C6352" s="2"/>
      <c r="D6352" s="2"/>
      <c r="E6352" s="5"/>
      <c r="F6352" s="5"/>
      <c r="G6352" s="53">
        <f t="shared" si="196"/>
        <v>0</v>
      </c>
      <c r="H6352" s="48" t="e">
        <f t="shared" si="197"/>
        <v>#DIV/0!</v>
      </c>
      <c r="K6352" s="5"/>
    </row>
    <row r="6353" spans="3:11" x14ac:dyDescent="0.45">
      <c r="C6353" s="2"/>
      <c r="D6353" s="2"/>
      <c r="E6353" s="5"/>
      <c r="F6353" s="5"/>
      <c r="G6353" s="53">
        <f t="shared" si="196"/>
        <v>0</v>
      </c>
      <c r="H6353" s="48" t="e">
        <f t="shared" si="197"/>
        <v>#DIV/0!</v>
      </c>
      <c r="K6353" s="5"/>
    </row>
    <row r="6354" spans="3:11" x14ac:dyDescent="0.45">
      <c r="C6354" s="2"/>
      <c r="D6354" s="2"/>
      <c r="E6354" s="5"/>
      <c r="F6354" s="5"/>
      <c r="G6354" s="53">
        <f t="shared" si="196"/>
        <v>0</v>
      </c>
      <c r="H6354" s="48" t="e">
        <f t="shared" si="197"/>
        <v>#DIV/0!</v>
      </c>
      <c r="K6354" s="5"/>
    </row>
    <row r="6355" spans="3:11" x14ac:dyDescent="0.45">
      <c r="C6355" s="2"/>
      <c r="D6355" s="2"/>
      <c r="E6355" s="5"/>
      <c r="F6355" s="5"/>
      <c r="G6355" s="53">
        <f t="shared" si="196"/>
        <v>0</v>
      </c>
      <c r="H6355" s="48" t="e">
        <f t="shared" si="197"/>
        <v>#DIV/0!</v>
      </c>
      <c r="K6355" s="5"/>
    </row>
    <row r="6356" spans="3:11" x14ac:dyDescent="0.45">
      <c r="C6356" s="2"/>
      <c r="D6356" s="2"/>
      <c r="E6356" s="5"/>
      <c r="F6356" s="5"/>
      <c r="G6356" s="53">
        <f t="shared" si="196"/>
        <v>0</v>
      </c>
      <c r="H6356" s="48" t="e">
        <f t="shared" si="197"/>
        <v>#DIV/0!</v>
      </c>
      <c r="K6356" s="5"/>
    </row>
    <row r="6357" spans="3:11" x14ac:dyDescent="0.45">
      <c r="C6357" s="2"/>
      <c r="D6357" s="2"/>
      <c r="E6357" s="5"/>
      <c r="F6357" s="5"/>
      <c r="G6357" s="53">
        <f t="shared" si="196"/>
        <v>0</v>
      </c>
      <c r="H6357" s="48" t="e">
        <f t="shared" si="197"/>
        <v>#DIV/0!</v>
      </c>
      <c r="K6357" s="5"/>
    </row>
    <row r="6358" spans="3:11" x14ac:dyDescent="0.45">
      <c r="C6358" s="2"/>
      <c r="D6358" s="2"/>
      <c r="E6358" s="5"/>
      <c r="F6358" s="5"/>
      <c r="G6358" s="53">
        <f t="shared" si="196"/>
        <v>0</v>
      </c>
      <c r="H6358" s="48" t="e">
        <f t="shared" si="197"/>
        <v>#DIV/0!</v>
      </c>
      <c r="K6358" s="5"/>
    </row>
    <row r="6359" spans="3:11" x14ac:dyDescent="0.45">
      <c r="C6359" s="2"/>
      <c r="D6359" s="2"/>
      <c r="E6359" s="5"/>
      <c r="F6359" s="5"/>
      <c r="G6359" s="53">
        <f t="shared" si="196"/>
        <v>0</v>
      </c>
      <c r="H6359" s="48" t="e">
        <f t="shared" si="197"/>
        <v>#DIV/0!</v>
      </c>
      <c r="K6359" s="5"/>
    </row>
    <row r="6360" spans="3:11" x14ac:dyDescent="0.45">
      <c r="C6360" s="2"/>
      <c r="D6360" s="2"/>
      <c r="E6360" s="5"/>
      <c r="F6360" s="5"/>
      <c r="G6360" s="53">
        <f t="shared" si="196"/>
        <v>0</v>
      </c>
      <c r="H6360" s="48" t="e">
        <f t="shared" si="197"/>
        <v>#DIV/0!</v>
      </c>
      <c r="K6360" s="5"/>
    </row>
    <row r="6361" spans="3:11" x14ac:dyDescent="0.45">
      <c r="C6361" s="2"/>
      <c r="D6361" s="2"/>
      <c r="E6361" s="5"/>
      <c r="F6361" s="5"/>
      <c r="G6361" s="53">
        <f t="shared" si="196"/>
        <v>0</v>
      </c>
      <c r="H6361" s="48" t="e">
        <f t="shared" si="197"/>
        <v>#DIV/0!</v>
      </c>
      <c r="K6361" s="5"/>
    </row>
    <row r="6362" spans="3:11" x14ac:dyDescent="0.45">
      <c r="C6362" s="2"/>
      <c r="D6362" s="2"/>
      <c r="E6362" s="5"/>
      <c r="F6362" s="5"/>
      <c r="G6362" s="53">
        <f t="shared" si="196"/>
        <v>0</v>
      </c>
      <c r="H6362" s="48" t="e">
        <f t="shared" si="197"/>
        <v>#DIV/0!</v>
      </c>
      <c r="K6362" s="5"/>
    </row>
    <row r="6363" spans="3:11" x14ac:dyDescent="0.45">
      <c r="C6363" s="2"/>
      <c r="D6363" s="2"/>
      <c r="E6363" s="5"/>
      <c r="F6363" s="5"/>
      <c r="G6363" s="53">
        <f t="shared" si="196"/>
        <v>0</v>
      </c>
      <c r="H6363" s="48" t="e">
        <f t="shared" si="197"/>
        <v>#DIV/0!</v>
      </c>
      <c r="K6363" s="5"/>
    </row>
    <row r="6364" spans="3:11" x14ac:dyDescent="0.45">
      <c r="C6364" s="2"/>
      <c r="D6364" s="2"/>
      <c r="E6364" s="5"/>
      <c r="F6364" s="5"/>
      <c r="G6364" s="53">
        <f t="shared" si="196"/>
        <v>0</v>
      </c>
      <c r="H6364" s="48" t="e">
        <f t="shared" si="197"/>
        <v>#DIV/0!</v>
      </c>
      <c r="K6364" s="5"/>
    </row>
    <row r="6365" spans="3:11" x14ac:dyDescent="0.45">
      <c r="C6365" s="2"/>
      <c r="D6365" s="2"/>
      <c r="E6365" s="5"/>
      <c r="F6365" s="5"/>
      <c r="G6365" s="53">
        <f t="shared" si="196"/>
        <v>0</v>
      </c>
      <c r="H6365" s="48" t="e">
        <f t="shared" si="197"/>
        <v>#DIV/0!</v>
      </c>
      <c r="K6365" s="5"/>
    </row>
    <row r="6366" spans="3:11" x14ac:dyDescent="0.45">
      <c r="C6366" s="2"/>
      <c r="D6366" s="2"/>
      <c r="E6366" s="5"/>
      <c r="F6366" s="5"/>
      <c r="G6366" s="53">
        <f t="shared" si="196"/>
        <v>0</v>
      </c>
      <c r="H6366" s="48" t="e">
        <f t="shared" si="197"/>
        <v>#DIV/0!</v>
      </c>
      <c r="K6366" s="5"/>
    </row>
    <row r="6367" spans="3:11" x14ac:dyDescent="0.45">
      <c r="C6367" s="2"/>
      <c r="D6367" s="2"/>
      <c r="E6367" s="5"/>
      <c r="F6367" s="5"/>
      <c r="G6367" s="53">
        <f t="shared" si="196"/>
        <v>0</v>
      </c>
      <c r="H6367" s="48" t="e">
        <f t="shared" si="197"/>
        <v>#DIV/0!</v>
      </c>
      <c r="K6367" s="5"/>
    </row>
    <row r="6368" spans="3:11" x14ac:dyDescent="0.45">
      <c r="C6368" s="2"/>
      <c r="D6368" s="2"/>
      <c r="E6368" s="5"/>
      <c r="F6368" s="5"/>
      <c r="G6368" s="53">
        <f t="shared" si="196"/>
        <v>0</v>
      </c>
      <c r="H6368" s="48" t="e">
        <f t="shared" si="197"/>
        <v>#DIV/0!</v>
      </c>
      <c r="K6368" s="5"/>
    </row>
    <row r="6369" spans="3:11" x14ac:dyDescent="0.45">
      <c r="C6369" s="2"/>
      <c r="D6369" s="2"/>
      <c r="E6369" s="5"/>
      <c r="F6369" s="5"/>
      <c r="G6369" s="53">
        <f t="shared" si="196"/>
        <v>0</v>
      </c>
      <c r="H6369" s="48" t="e">
        <f t="shared" si="197"/>
        <v>#DIV/0!</v>
      </c>
      <c r="K6369" s="5"/>
    </row>
    <row r="6370" spans="3:11" x14ac:dyDescent="0.45">
      <c r="C6370" s="2"/>
      <c r="D6370" s="2"/>
      <c r="E6370" s="5"/>
      <c r="F6370" s="5"/>
      <c r="G6370" s="53">
        <f t="shared" si="196"/>
        <v>0</v>
      </c>
      <c r="H6370" s="48" t="e">
        <f t="shared" si="197"/>
        <v>#DIV/0!</v>
      </c>
      <c r="K6370" s="5"/>
    </row>
    <row r="6371" spans="3:11" x14ac:dyDescent="0.45">
      <c r="C6371" s="2"/>
      <c r="D6371" s="2"/>
      <c r="E6371" s="5"/>
      <c r="F6371" s="5"/>
      <c r="G6371" s="53">
        <f t="shared" si="196"/>
        <v>0</v>
      </c>
      <c r="H6371" s="48" t="e">
        <f t="shared" si="197"/>
        <v>#DIV/0!</v>
      </c>
      <c r="K6371" s="5"/>
    </row>
    <row r="6372" spans="3:11" x14ac:dyDescent="0.45">
      <c r="C6372" s="2"/>
      <c r="D6372" s="2"/>
      <c r="E6372" s="5"/>
      <c r="F6372" s="5"/>
      <c r="G6372" s="53">
        <f t="shared" si="196"/>
        <v>0</v>
      </c>
      <c r="H6372" s="48" t="e">
        <f t="shared" si="197"/>
        <v>#DIV/0!</v>
      </c>
      <c r="K6372" s="5"/>
    </row>
    <row r="6373" spans="3:11" x14ac:dyDescent="0.45">
      <c r="C6373" s="2"/>
      <c r="D6373" s="2"/>
      <c r="E6373" s="5"/>
      <c r="F6373" s="5"/>
      <c r="G6373" s="53">
        <f t="shared" si="196"/>
        <v>0</v>
      </c>
      <c r="H6373" s="48" t="e">
        <f t="shared" si="197"/>
        <v>#DIV/0!</v>
      </c>
      <c r="K6373" s="5"/>
    </row>
    <row r="6374" spans="3:11" x14ac:dyDescent="0.45">
      <c r="C6374" s="2"/>
      <c r="D6374" s="2"/>
      <c r="E6374" s="5"/>
      <c r="F6374" s="5"/>
      <c r="G6374" s="53">
        <f t="shared" si="196"/>
        <v>0</v>
      </c>
      <c r="H6374" s="48" t="e">
        <f t="shared" si="197"/>
        <v>#DIV/0!</v>
      </c>
      <c r="K6374" s="5"/>
    </row>
    <row r="6375" spans="3:11" x14ac:dyDescent="0.45">
      <c r="C6375" s="2"/>
      <c r="D6375" s="2"/>
      <c r="E6375" s="5"/>
      <c r="F6375" s="5"/>
      <c r="G6375" s="53">
        <f t="shared" ref="G6375:G6438" si="198">E6375-F6375</f>
        <v>0</v>
      </c>
      <c r="H6375" s="48" t="e">
        <f t="shared" ref="H6375:H6438" si="199">G6375/E6375</f>
        <v>#DIV/0!</v>
      </c>
      <c r="K6375" s="5"/>
    </row>
    <row r="6376" spans="3:11" x14ac:dyDescent="0.45">
      <c r="C6376" s="2"/>
      <c r="D6376" s="2"/>
      <c r="E6376" s="5"/>
      <c r="F6376" s="5"/>
      <c r="G6376" s="53">
        <f t="shared" si="198"/>
        <v>0</v>
      </c>
      <c r="H6376" s="48" t="e">
        <f t="shared" si="199"/>
        <v>#DIV/0!</v>
      </c>
      <c r="K6376" s="5"/>
    </row>
    <row r="6377" spans="3:11" x14ac:dyDescent="0.45">
      <c r="C6377" s="2"/>
      <c r="D6377" s="2"/>
      <c r="E6377" s="5"/>
      <c r="F6377" s="5"/>
      <c r="G6377" s="53">
        <f t="shared" si="198"/>
        <v>0</v>
      </c>
      <c r="H6377" s="48" t="e">
        <f t="shared" si="199"/>
        <v>#DIV/0!</v>
      </c>
      <c r="K6377" s="5"/>
    </row>
    <row r="6378" spans="3:11" x14ac:dyDescent="0.45">
      <c r="C6378" s="2"/>
      <c r="D6378" s="2"/>
      <c r="E6378" s="5"/>
      <c r="F6378" s="5"/>
      <c r="G6378" s="53">
        <f t="shared" si="198"/>
        <v>0</v>
      </c>
      <c r="H6378" s="48" t="e">
        <f t="shared" si="199"/>
        <v>#DIV/0!</v>
      </c>
      <c r="K6378" s="5"/>
    </row>
    <row r="6379" spans="3:11" x14ac:dyDescent="0.45">
      <c r="C6379" s="2"/>
      <c r="D6379" s="2"/>
      <c r="E6379" s="5"/>
      <c r="F6379" s="5"/>
      <c r="G6379" s="53">
        <f t="shared" si="198"/>
        <v>0</v>
      </c>
      <c r="H6379" s="48" t="e">
        <f t="shared" si="199"/>
        <v>#DIV/0!</v>
      </c>
      <c r="K6379" s="5"/>
    </row>
    <row r="6380" spans="3:11" x14ac:dyDescent="0.45">
      <c r="C6380" s="2"/>
      <c r="D6380" s="2"/>
      <c r="E6380" s="5"/>
      <c r="F6380" s="5"/>
      <c r="G6380" s="53">
        <f t="shared" si="198"/>
        <v>0</v>
      </c>
      <c r="H6380" s="48" t="e">
        <f t="shared" si="199"/>
        <v>#DIV/0!</v>
      </c>
      <c r="K6380" s="5"/>
    </row>
    <row r="6381" spans="3:11" x14ac:dyDescent="0.45">
      <c r="C6381" s="2"/>
      <c r="D6381" s="2"/>
      <c r="E6381" s="5"/>
      <c r="F6381" s="5"/>
      <c r="G6381" s="53">
        <f t="shared" si="198"/>
        <v>0</v>
      </c>
      <c r="H6381" s="48" t="e">
        <f t="shared" si="199"/>
        <v>#DIV/0!</v>
      </c>
      <c r="K6381" s="5"/>
    </row>
    <row r="6382" spans="3:11" x14ac:dyDescent="0.45">
      <c r="C6382" s="2"/>
      <c r="D6382" s="2"/>
      <c r="E6382" s="5"/>
      <c r="F6382" s="5"/>
      <c r="G6382" s="53">
        <f t="shared" si="198"/>
        <v>0</v>
      </c>
      <c r="H6382" s="48" t="e">
        <f t="shared" si="199"/>
        <v>#DIV/0!</v>
      </c>
      <c r="K6382" s="5"/>
    </row>
    <row r="6383" spans="3:11" x14ac:dyDescent="0.45">
      <c r="C6383" s="2"/>
      <c r="D6383" s="2"/>
      <c r="E6383" s="5"/>
      <c r="F6383" s="5"/>
      <c r="G6383" s="53">
        <f t="shared" si="198"/>
        <v>0</v>
      </c>
      <c r="H6383" s="48" t="e">
        <f t="shared" si="199"/>
        <v>#DIV/0!</v>
      </c>
      <c r="K6383" s="5"/>
    </row>
    <row r="6384" spans="3:11" x14ac:dyDescent="0.45">
      <c r="C6384" s="2"/>
      <c r="D6384" s="2"/>
      <c r="E6384" s="5"/>
      <c r="F6384" s="5"/>
      <c r="G6384" s="53">
        <f t="shared" si="198"/>
        <v>0</v>
      </c>
      <c r="H6384" s="48" t="e">
        <f t="shared" si="199"/>
        <v>#DIV/0!</v>
      </c>
      <c r="K6384" s="5"/>
    </row>
    <row r="6385" spans="3:11" x14ac:dyDescent="0.45">
      <c r="C6385" s="2"/>
      <c r="D6385" s="2"/>
      <c r="E6385" s="5"/>
      <c r="F6385" s="5"/>
      <c r="G6385" s="53">
        <f t="shared" si="198"/>
        <v>0</v>
      </c>
      <c r="H6385" s="48" t="e">
        <f t="shared" si="199"/>
        <v>#DIV/0!</v>
      </c>
      <c r="K6385" s="5"/>
    </row>
    <row r="6386" spans="3:11" x14ac:dyDescent="0.45">
      <c r="C6386" s="2"/>
      <c r="D6386" s="2"/>
      <c r="E6386" s="5"/>
      <c r="F6386" s="5"/>
      <c r="G6386" s="53">
        <f t="shared" si="198"/>
        <v>0</v>
      </c>
      <c r="H6386" s="48" t="e">
        <f t="shared" si="199"/>
        <v>#DIV/0!</v>
      </c>
      <c r="K6386" s="5"/>
    </row>
    <row r="6387" spans="3:11" x14ac:dyDescent="0.45">
      <c r="C6387" s="2"/>
      <c r="D6387" s="2"/>
      <c r="E6387" s="5"/>
      <c r="F6387" s="5"/>
      <c r="G6387" s="53">
        <f t="shared" si="198"/>
        <v>0</v>
      </c>
      <c r="H6387" s="48" t="e">
        <f t="shared" si="199"/>
        <v>#DIV/0!</v>
      </c>
      <c r="K6387" s="5"/>
    </row>
    <row r="6388" spans="3:11" x14ac:dyDescent="0.45">
      <c r="C6388" s="2"/>
      <c r="D6388" s="2"/>
      <c r="E6388" s="5"/>
      <c r="F6388" s="5"/>
      <c r="G6388" s="53">
        <f t="shared" si="198"/>
        <v>0</v>
      </c>
      <c r="H6388" s="48" t="e">
        <f t="shared" si="199"/>
        <v>#DIV/0!</v>
      </c>
      <c r="K6388" s="5"/>
    </row>
    <row r="6389" spans="3:11" x14ac:dyDescent="0.45">
      <c r="C6389" s="2"/>
      <c r="D6389" s="2"/>
      <c r="E6389" s="5"/>
      <c r="F6389" s="5"/>
      <c r="G6389" s="53">
        <f t="shared" si="198"/>
        <v>0</v>
      </c>
      <c r="H6389" s="48" t="e">
        <f t="shared" si="199"/>
        <v>#DIV/0!</v>
      </c>
      <c r="K6389" s="5"/>
    </row>
    <row r="6390" spans="3:11" x14ac:dyDescent="0.45">
      <c r="C6390" s="2"/>
      <c r="D6390" s="2"/>
      <c r="E6390" s="5"/>
      <c r="F6390" s="5"/>
      <c r="G6390" s="53">
        <f t="shared" si="198"/>
        <v>0</v>
      </c>
      <c r="H6390" s="48" t="e">
        <f t="shared" si="199"/>
        <v>#DIV/0!</v>
      </c>
      <c r="K6390" s="5"/>
    </row>
    <row r="6391" spans="3:11" x14ac:dyDescent="0.45">
      <c r="C6391" s="2"/>
      <c r="D6391" s="2"/>
      <c r="E6391" s="5"/>
      <c r="F6391" s="5"/>
      <c r="G6391" s="53">
        <f t="shared" si="198"/>
        <v>0</v>
      </c>
      <c r="H6391" s="48" t="e">
        <f t="shared" si="199"/>
        <v>#DIV/0!</v>
      </c>
      <c r="K6391" s="5"/>
    </row>
    <row r="6392" spans="3:11" x14ac:dyDescent="0.45">
      <c r="C6392" s="2"/>
      <c r="D6392" s="2"/>
      <c r="E6392" s="5"/>
      <c r="F6392" s="5"/>
      <c r="G6392" s="53">
        <f t="shared" si="198"/>
        <v>0</v>
      </c>
      <c r="H6392" s="48" t="e">
        <f t="shared" si="199"/>
        <v>#DIV/0!</v>
      </c>
      <c r="K6392" s="5"/>
    </row>
    <row r="6393" spans="3:11" x14ac:dyDescent="0.45">
      <c r="C6393" s="2"/>
      <c r="D6393" s="2"/>
      <c r="E6393" s="5"/>
      <c r="F6393" s="5"/>
      <c r="G6393" s="53">
        <f t="shared" si="198"/>
        <v>0</v>
      </c>
      <c r="H6393" s="48" t="e">
        <f t="shared" si="199"/>
        <v>#DIV/0!</v>
      </c>
      <c r="K6393" s="5"/>
    </row>
    <row r="6394" spans="3:11" x14ac:dyDescent="0.45">
      <c r="C6394" s="2"/>
      <c r="D6394" s="2"/>
      <c r="E6394" s="5"/>
      <c r="F6394" s="5"/>
      <c r="G6394" s="53">
        <f t="shared" si="198"/>
        <v>0</v>
      </c>
      <c r="H6394" s="48" t="e">
        <f t="shared" si="199"/>
        <v>#DIV/0!</v>
      </c>
      <c r="K6394" s="5"/>
    </row>
    <row r="6395" spans="3:11" x14ac:dyDescent="0.45">
      <c r="C6395" s="2"/>
      <c r="D6395" s="2"/>
      <c r="E6395" s="5"/>
      <c r="F6395" s="5"/>
      <c r="G6395" s="53">
        <f t="shared" si="198"/>
        <v>0</v>
      </c>
      <c r="H6395" s="48" t="e">
        <f t="shared" si="199"/>
        <v>#DIV/0!</v>
      </c>
      <c r="K6395" s="5"/>
    </row>
    <row r="6396" spans="3:11" x14ac:dyDescent="0.45">
      <c r="C6396" s="2"/>
      <c r="D6396" s="2"/>
      <c r="E6396" s="5"/>
      <c r="F6396" s="5"/>
      <c r="G6396" s="53">
        <f t="shared" si="198"/>
        <v>0</v>
      </c>
      <c r="H6396" s="48" t="e">
        <f t="shared" si="199"/>
        <v>#DIV/0!</v>
      </c>
      <c r="K6396" s="5"/>
    </row>
    <row r="6397" spans="3:11" x14ac:dyDescent="0.45">
      <c r="C6397" s="2"/>
      <c r="D6397" s="2"/>
      <c r="E6397" s="5"/>
      <c r="F6397" s="5"/>
      <c r="G6397" s="53">
        <f t="shared" si="198"/>
        <v>0</v>
      </c>
      <c r="H6397" s="48" t="e">
        <f t="shared" si="199"/>
        <v>#DIV/0!</v>
      </c>
      <c r="K6397" s="5"/>
    </row>
    <row r="6398" spans="3:11" x14ac:dyDescent="0.45">
      <c r="C6398" s="2"/>
      <c r="D6398" s="2"/>
      <c r="E6398" s="5"/>
      <c r="F6398" s="5"/>
      <c r="G6398" s="53">
        <f t="shared" si="198"/>
        <v>0</v>
      </c>
      <c r="H6398" s="48" t="e">
        <f t="shared" si="199"/>
        <v>#DIV/0!</v>
      </c>
      <c r="K6398" s="5"/>
    </row>
    <row r="6399" spans="3:11" x14ac:dyDescent="0.45">
      <c r="C6399" s="2"/>
      <c r="D6399" s="2"/>
      <c r="E6399" s="5"/>
      <c r="F6399" s="5"/>
      <c r="G6399" s="53">
        <f t="shared" si="198"/>
        <v>0</v>
      </c>
      <c r="H6399" s="48" t="e">
        <f t="shared" si="199"/>
        <v>#DIV/0!</v>
      </c>
      <c r="K6399" s="5"/>
    </row>
    <row r="6400" spans="3:11" x14ac:dyDescent="0.45">
      <c r="C6400" s="2"/>
      <c r="D6400" s="2"/>
      <c r="E6400" s="5"/>
      <c r="F6400" s="5"/>
      <c r="G6400" s="53">
        <f t="shared" si="198"/>
        <v>0</v>
      </c>
      <c r="H6400" s="48" t="e">
        <f t="shared" si="199"/>
        <v>#DIV/0!</v>
      </c>
      <c r="K6400" s="5"/>
    </row>
    <row r="6401" spans="3:11" x14ac:dyDescent="0.45">
      <c r="C6401" s="2"/>
      <c r="D6401" s="2"/>
      <c r="E6401" s="5"/>
      <c r="F6401" s="5"/>
      <c r="G6401" s="53">
        <f t="shared" si="198"/>
        <v>0</v>
      </c>
      <c r="H6401" s="48" t="e">
        <f t="shared" si="199"/>
        <v>#DIV/0!</v>
      </c>
      <c r="K6401" s="5"/>
    </row>
    <row r="6402" spans="3:11" x14ac:dyDescent="0.45">
      <c r="C6402" s="2"/>
      <c r="D6402" s="2"/>
      <c r="E6402" s="5"/>
      <c r="F6402" s="5"/>
      <c r="G6402" s="53">
        <f t="shared" si="198"/>
        <v>0</v>
      </c>
      <c r="H6402" s="48" t="e">
        <f t="shared" si="199"/>
        <v>#DIV/0!</v>
      </c>
      <c r="K6402" s="5"/>
    </row>
    <row r="6403" spans="3:11" x14ac:dyDescent="0.45">
      <c r="C6403" s="2"/>
      <c r="D6403" s="2"/>
      <c r="E6403" s="5"/>
      <c r="F6403" s="5"/>
      <c r="G6403" s="53">
        <f t="shared" si="198"/>
        <v>0</v>
      </c>
      <c r="H6403" s="48" t="e">
        <f t="shared" si="199"/>
        <v>#DIV/0!</v>
      </c>
      <c r="K6403" s="5"/>
    </row>
    <row r="6404" spans="3:11" x14ac:dyDescent="0.45">
      <c r="C6404" s="2"/>
      <c r="D6404" s="2"/>
      <c r="E6404" s="5"/>
      <c r="F6404" s="5"/>
      <c r="G6404" s="53">
        <f t="shared" si="198"/>
        <v>0</v>
      </c>
      <c r="H6404" s="48" t="e">
        <f t="shared" si="199"/>
        <v>#DIV/0!</v>
      </c>
      <c r="K6404" s="5"/>
    </row>
    <row r="6405" spans="3:11" x14ac:dyDescent="0.45">
      <c r="C6405" s="2"/>
      <c r="D6405" s="2"/>
      <c r="E6405" s="5"/>
      <c r="F6405" s="5"/>
      <c r="G6405" s="53">
        <f t="shared" si="198"/>
        <v>0</v>
      </c>
      <c r="H6405" s="48" t="e">
        <f t="shared" si="199"/>
        <v>#DIV/0!</v>
      </c>
      <c r="K6405" s="5"/>
    </row>
    <row r="6406" spans="3:11" x14ac:dyDescent="0.45">
      <c r="C6406" s="2"/>
      <c r="D6406" s="2"/>
      <c r="E6406" s="5"/>
      <c r="F6406" s="5"/>
      <c r="G6406" s="53">
        <f t="shared" si="198"/>
        <v>0</v>
      </c>
      <c r="H6406" s="48" t="e">
        <f t="shared" si="199"/>
        <v>#DIV/0!</v>
      </c>
      <c r="K6406" s="5"/>
    </row>
    <row r="6407" spans="3:11" x14ac:dyDescent="0.45">
      <c r="C6407" s="2"/>
      <c r="D6407" s="2"/>
      <c r="E6407" s="5"/>
      <c r="F6407" s="5"/>
      <c r="G6407" s="53">
        <f t="shared" si="198"/>
        <v>0</v>
      </c>
      <c r="H6407" s="48" t="e">
        <f t="shared" si="199"/>
        <v>#DIV/0!</v>
      </c>
      <c r="K6407" s="5"/>
    </row>
    <row r="6408" spans="3:11" x14ac:dyDescent="0.45">
      <c r="C6408" s="2"/>
      <c r="D6408" s="2"/>
      <c r="E6408" s="5"/>
      <c r="F6408" s="5"/>
      <c r="G6408" s="53">
        <f t="shared" si="198"/>
        <v>0</v>
      </c>
      <c r="H6408" s="48" t="e">
        <f t="shared" si="199"/>
        <v>#DIV/0!</v>
      </c>
      <c r="K6408" s="5"/>
    </row>
    <row r="6409" spans="3:11" x14ac:dyDescent="0.45">
      <c r="C6409" s="2"/>
      <c r="D6409" s="2"/>
      <c r="E6409" s="5"/>
      <c r="F6409" s="5"/>
      <c r="G6409" s="53">
        <f t="shared" si="198"/>
        <v>0</v>
      </c>
      <c r="H6409" s="48" t="e">
        <f t="shared" si="199"/>
        <v>#DIV/0!</v>
      </c>
      <c r="K6409" s="5"/>
    </row>
    <row r="6410" spans="3:11" x14ac:dyDescent="0.45">
      <c r="C6410" s="2"/>
      <c r="D6410" s="2"/>
      <c r="E6410" s="5"/>
      <c r="F6410" s="5"/>
      <c r="G6410" s="53">
        <f t="shared" si="198"/>
        <v>0</v>
      </c>
      <c r="H6410" s="48" t="e">
        <f t="shared" si="199"/>
        <v>#DIV/0!</v>
      </c>
      <c r="K6410" s="5"/>
    </row>
    <row r="6411" spans="3:11" x14ac:dyDescent="0.45">
      <c r="C6411" s="2"/>
      <c r="D6411" s="2"/>
      <c r="E6411" s="5"/>
      <c r="F6411" s="5"/>
      <c r="G6411" s="53">
        <f t="shared" si="198"/>
        <v>0</v>
      </c>
      <c r="H6411" s="48" t="e">
        <f t="shared" si="199"/>
        <v>#DIV/0!</v>
      </c>
      <c r="K6411" s="5"/>
    </row>
    <row r="6412" spans="3:11" x14ac:dyDescent="0.45">
      <c r="C6412" s="2"/>
      <c r="D6412" s="2"/>
      <c r="E6412" s="5"/>
      <c r="F6412" s="5"/>
      <c r="G6412" s="53">
        <f t="shared" si="198"/>
        <v>0</v>
      </c>
      <c r="H6412" s="48" t="e">
        <f t="shared" si="199"/>
        <v>#DIV/0!</v>
      </c>
      <c r="K6412" s="5"/>
    </row>
    <row r="6413" spans="3:11" x14ac:dyDescent="0.45">
      <c r="C6413" s="2"/>
      <c r="D6413" s="2"/>
      <c r="E6413" s="5"/>
      <c r="F6413" s="5"/>
      <c r="G6413" s="53">
        <f t="shared" si="198"/>
        <v>0</v>
      </c>
      <c r="H6413" s="48" t="e">
        <f t="shared" si="199"/>
        <v>#DIV/0!</v>
      </c>
      <c r="K6413" s="5"/>
    </row>
    <row r="6414" spans="3:11" x14ac:dyDescent="0.45">
      <c r="C6414" s="2"/>
      <c r="D6414" s="2"/>
      <c r="E6414" s="5"/>
      <c r="F6414" s="5"/>
      <c r="G6414" s="53">
        <f t="shared" si="198"/>
        <v>0</v>
      </c>
      <c r="H6414" s="48" t="e">
        <f t="shared" si="199"/>
        <v>#DIV/0!</v>
      </c>
      <c r="K6414" s="5"/>
    </row>
    <row r="6415" spans="3:11" x14ac:dyDescent="0.45">
      <c r="C6415" s="2"/>
      <c r="D6415" s="2"/>
      <c r="E6415" s="5"/>
      <c r="F6415" s="5"/>
      <c r="G6415" s="53">
        <f t="shared" si="198"/>
        <v>0</v>
      </c>
      <c r="H6415" s="48" t="e">
        <f t="shared" si="199"/>
        <v>#DIV/0!</v>
      </c>
      <c r="K6415" s="5"/>
    </row>
    <row r="6416" spans="3:11" x14ac:dyDescent="0.45">
      <c r="C6416" s="2"/>
      <c r="D6416" s="2"/>
      <c r="E6416" s="5"/>
      <c r="F6416" s="5"/>
      <c r="G6416" s="53">
        <f t="shared" si="198"/>
        <v>0</v>
      </c>
      <c r="H6416" s="48" t="e">
        <f t="shared" si="199"/>
        <v>#DIV/0!</v>
      </c>
      <c r="K6416" s="5"/>
    </row>
    <row r="6417" spans="3:11" x14ac:dyDescent="0.45">
      <c r="C6417" s="2"/>
      <c r="D6417" s="2"/>
      <c r="E6417" s="5"/>
      <c r="F6417" s="5"/>
      <c r="G6417" s="53">
        <f t="shared" si="198"/>
        <v>0</v>
      </c>
      <c r="H6417" s="48" t="e">
        <f t="shared" si="199"/>
        <v>#DIV/0!</v>
      </c>
      <c r="K6417" s="5"/>
    </row>
    <row r="6418" spans="3:11" x14ac:dyDescent="0.45">
      <c r="C6418" s="2"/>
      <c r="D6418" s="2"/>
      <c r="E6418" s="5"/>
      <c r="F6418" s="5"/>
      <c r="G6418" s="53">
        <f t="shared" si="198"/>
        <v>0</v>
      </c>
      <c r="H6418" s="48" t="e">
        <f t="shared" si="199"/>
        <v>#DIV/0!</v>
      </c>
      <c r="K6418" s="5"/>
    </row>
    <row r="6419" spans="3:11" x14ac:dyDescent="0.45">
      <c r="C6419" s="2"/>
      <c r="D6419" s="2"/>
      <c r="E6419" s="5"/>
      <c r="F6419" s="5"/>
      <c r="G6419" s="53">
        <f t="shared" si="198"/>
        <v>0</v>
      </c>
      <c r="H6419" s="48" t="e">
        <f t="shared" si="199"/>
        <v>#DIV/0!</v>
      </c>
      <c r="K6419" s="5"/>
    </row>
    <row r="6420" spans="3:11" x14ac:dyDescent="0.45">
      <c r="C6420" s="2"/>
      <c r="D6420" s="2"/>
      <c r="E6420" s="5"/>
      <c r="F6420" s="5"/>
      <c r="G6420" s="53">
        <f t="shared" si="198"/>
        <v>0</v>
      </c>
      <c r="H6420" s="48" t="e">
        <f t="shared" si="199"/>
        <v>#DIV/0!</v>
      </c>
      <c r="K6420" s="5"/>
    </row>
    <row r="6421" spans="3:11" x14ac:dyDescent="0.45">
      <c r="C6421" s="2"/>
      <c r="D6421" s="2"/>
      <c r="E6421" s="5"/>
      <c r="F6421" s="5"/>
      <c r="G6421" s="53">
        <f t="shared" si="198"/>
        <v>0</v>
      </c>
      <c r="H6421" s="48" t="e">
        <f t="shared" si="199"/>
        <v>#DIV/0!</v>
      </c>
      <c r="K6421" s="5"/>
    </row>
    <row r="6422" spans="3:11" x14ac:dyDescent="0.45">
      <c r="C6422" s="2"/>
      <c r="D6422" s="2"/>
      <c r="E6422" s="5"/>
      <c r="F6422" s="5"/>
      <c r="G6422" s="53">
        <f t="shared" si="198"/>
        <v>0</v>
      </c>
      <c r="H6422" s="48" t="e">
        <f t="shared" si="199"/>
        <v>#DIV/0!</v>
      </c>
      <c r="K6422" s="5"/>
    </row>
    <row r="6423" spans="3:11" x14ac:dyDescent="0.45">
      <c r="C6423" s="2"/>
      <c r="D6423" s="2"/>
      <c r="E6423" s="5"/>
      <c r="F6423" s="5"/>
      <c r="G6423" s="53">
        <f t="shared" si="198"/>
        <v>0</v>
      </c>
      <c r="H6423" s="48" t="e">
        <f t="shared" si="199"/>
        <v>#DIV/0!</v>
      </c>
      <c r="K6423" s="5"/>
    </row>
    <row r="6424" spans="3:11" x14ac:dyDescent="0.45">
      <c r="C6424" s="2"/>
      <c r="D6424" s="2"/>
      <c r="E6424" s="5"/>
      <c r="F6424" s="5"/>
      <c r="G6424" s="53">
        <f t="shared" si="198"/>
        <v>0</v>
      </c>
      <c r="H6424" s="48" t="e">
        <f t="shared" si="199"/>
        <v>#DIV/0!</v>
      </c>
      <c r="K6424" s="5"/>
    </row>
    <row r="6425" spans="3:11" x14ac:dyDescent="0.45">
      <c r="C6425" s="2"/>
      <c r="D6425" s="2"/>
      <c r="E6425" s="5"/>
      <c r="F6425" s="5"/>
      <c r="G6425" s="53">
        <f t="shared" si="198"/>
        <v>0</v>
      </c>
      <c r="H6425" s="48" t="e">
        <f t="shared" si="199"/>
        <v>#DIV/0!</v>
      </c>
      <c r="K6425" s="5"/>
    </row>
    <row r="6426" spans="3:11" x14ac:dyDescent="0.45">
      <c r="C6426" s="2"/>
      <c r="D6426" s="2"/>
      <c r="E6426" s="5"/>
      <c r="F6426" s="5"/>
      <c r="G6426" s="53">
        <f t="shared" si="198"/>
        <v>0</v>
      </c>
      <c r="H6426" s="48" t="e">
        <f t="shared" si="199"/>
        <v>#DIV/0!</v>
      </c>
      <c r="K6426" s="5"/>
    </row>
    <row r="6427" spans="3:11" x14ac:dyDescent="0.45">
      <c r="C6427" s="2"/>
      <c r="D6427" s="2"/>
      <c r="E6427" s="5"/>
      <c r="F6427" s="5"/>
      <c r="G6427" s="53">
        <f t="shared" si="198"/>
        <v>0</v>
      </c>
      <c r="H6427" s="48" t="e">
        <f t="shared" si="199"/>
        <v>#DIV/0!</v>
      </c>
      <c r="K6427" s="5"/>
    </row>
    <row r="6428" spans="3:11" x14ac:dyDescent="0.45">
      <c r="C6428" s="2"/>
      <c r="D6428" s="2"/>
      <c r="E6428" s="5"/>
      <c r="F6428" s="5"/>
      <c r="G6428" s="53">
        <f t="shared" si="198"/>
        <v>0</v>
      </c>
      <c r="H6428" s="48" t="e">
        <f t="shared" si="199"/>
        <v>#DIV/0!</v>
      </c>
      <c r="K6428" s="5"/>
    </row>
    <row r="6429" spans="3:11" x14ac:dyDescent="0.45">
      <c r="C6429" s="2"/>
      <c r="D6429" s="2"/>
      <c r="E6429" s="5"/>
      <c r="F6429" s="5"/>
      <c r="G6429" s="53">
        <f t="shared" si="198"/>
        <v>0</v>
      </c>
      <c r="H6429" s="48" t="e">
        <f t="shared" si="199"/>
        <v>#DIV/0!</v>
      </c>
      <c r="K6429" s="5"/>
    </row>
    <row r="6430" spans="3:11" x14ac:dyDescent="0.45">
      <c r="C6430" s="2"/>
      <c r="D6430" s="2"/>
      <c r="E6430" s="5"/>
      <c r="F6430" s="5"/>
      <c r="G6430" s="53">
        <f t="shared" si="198"/>
        <v>0</v>
      </c>
      <c r="H6430" s="48" t="e">
        <f t="shared" si="199"/>
        <v>#DIV/0!</v>
      </c>
      <c r="K6430" s="5"/>
    </row>
    <row r="6431" spans="3:11" x14ac:dyDescent="0.45">
      <c r="C6431" s="2"/>
      <c r="D6431" s="2"/>
      <c r="E6431" s="5"/>
      <c r="F6431" s="5"/>
      <c r="G6431" s="53">
        <f t="shared" si="198"/>
        <v>0</v>
      </c>
      <c r="H6431" s="48" t="e">
        <f t="shared" si="199"/>
        <v>#DIV/0!</v>
      </c>
      <c r="K6431" s="5"/>
    </row>
    <row r="6432" spans="3:11" x14ac:dyDescent="0.45">
      <c r="C6432" s="2"/>
      <c r="D6432" s="2"/>
      <c r="E6432" s="5"/>
      <c r="F6432" s="5"/>
      <c r="G6432" s="53">
        <f t="shared" si="198"/>
        <v>0</v>
      </c>
      <c r="H6432" s="48" t="e">
        <f t="shared" si="199"/>
        <v>#DIV/0!</v>
      </c>
      <c r="K6432" s="5"/>
    </row>
    <row r="6433" spans="3:11" x14ac:dyDescent="0.45">
      <c r="C6433" s="2"/>
      <c r="D6433" s="2"/>
      <c r="E6433" s="5"/>
      <c r="F6433" s="5"/>
      <c r="G6433" s="53">
        <f t="shared" si="198"/>
        <v>0</v>
      </c>
      <c r="H6433" s="48" t="e">
        <f t="shared" si="199"/>
        <v>#DIV/0!</v>
      </c>
      <c r="K6433" s="5"/>
    </row>
    <row r="6434" spans="3:11" x14ac:dyDescent="0.45">
      <c r="C6434" s="2"/>
      <c r="D6434" s="2"/>
      <c r="E6434" s="5"/>
      <c r="F6434" s="5"/>
      <c r="G6434" s="53">
        <f t="shared" si="198"/>
        <v>0</v>
      </c>
      <c r="H6434" s="48" t="e">
        <f t="shared" si="199"/>
        <v>#DIV/0!</v>
      </c>
      <c r="K6434" s="5"/>
    </row>
    <row r="6435" spans="3:11" x14ac:dyDescent="0.45">
      <c r="C6435" s="2"/>
      <c r="D6435" s="2"/>
      <c r="E6435" s="5"/>
      <c r="F6435" s="5"/>
      <c r="G6435" s="53">
        <f t="shared" si="198"/>
        <v>0</v>
      </c>
      <c r="H6435" s="48" t="e">
        <f t="shared" si="199"/>
        <v>#DIV/0!</v>
      </c>
      <c r="K6435" s="5"/>
    </row>
    <row r="6436" spans="3:11" x14ac:dyDescent="0.45">
      <c r="C6436" s="2"/>
      <c r="D6436" s="2"/>
      <c r="E6436" s="5"/>
      <c r="F6436" s="5"/>
      <c r="G6436" s="53">
        <f t="shared" si="198"/>
        <v>0</v>
      </c>
      <c r="H6436" s="48" t="e">
        <f t="shared" si="199"/>
        <v>#DIV/0!</v>
      </c>
      <c r="K6436" s="5"/>
    </row>
    <row r="6437" spans="3:11" x14ac:dyDescent="0.45">
      <c r="C6437" s="2"/>
      <c r="D6437" s="2"/>
      <c r="E6437" s="5"/>
      <c r="F6437" s="5"/>
      <c r="G6437" s="53">
        <f t="shared" si="198"/>
        <v>0</v>
      </c>
      <c r="H6437" s="48" t="e">
        <f t="shared" si="199"/>
        <v>#DIV/0!</v>
      </c>
      <c r="K6437" s="5"/>
    </row>
    <row r="6438" spans="3:11" x14ac:dyDescent="0.45">
      <c r="C6438" s="2"/>
      <c r="D6438" s="2"/>
      <c r="E6438" s="5"/>
      <c r="F6438" s="5"/>
      <c r="G6438" s="53">
        <f t="shared" si="198"/>
        <v>0</v>
      </c>
      <c r="H6438" s="48" t="e">
        <f t="shared" si="199"/>
        <v>#DIV/0!</v>
      </c>
      <c r="K6438" s="5"/>
    </row>
    <row r="6439" spans="3:11" x14ac:dyDescent="0.45">
      <c r="C6439" s="2"/>
      <c r="D6439" s="2"/>
      <c r="E6439" s="5"/>
      <c r="F6439" s="5"/>
      <c r="G6439" s="53">
        <f t="shared" ref="G6439:G6502" si="200">E6439-F6439</f>
        <v>0</v>
      </c>
      <c r="H6439" s="48" t="e">
        <f t="shared" ref="H6439:H6502" si="201">G6439/E6439</f>
        <v>#DIV/0!</v>
      </c>
      <c r="K6439" s="5"/>
    </row>
    <row r="6440" spans="3:11" x14ac:dyDescent="0.45">
      <c r="C6440" s="2"/>
      <c r="D6440" s="2"/>
      <c r="E6440" s="5"/>
      <c r="F6440" s="5"/>
      <c r="G6440" s="53">
        <f t="shared" si="200"/>
        <v>0</v>
      </c>
      <c r="H6440" s="48" t="e">
        <f t="shared" si="201"/>
        <v>#DIV/0!</v>
      </c>
      <c r="K6440" s="5"/>
    </row>
    <row r="6441" spans="3:11" x14ac:dyDescent="0.45">
      <c r="C6441" s="2"/>
      <c r="D6441" s="2"/>
      <c r="E6441" s="5"/>
      <c r="F6441" s="5"/>
      <c r="G6441" s="53">
        <f t="shared" si="200"/>
        <v>0</v>
      </c>
      <c r="H6441" s="48" t="e">
        <f t="shared" si="201"/>
        <v>#DIV/0!</v>
      </c>
      <c r="K6441" s="5"/>
    </row>
    <row r="6442" spans="3:11" x14ac:dyDescent="0.45">
      <c r="C6442" s="2"/>
      <c r="D6442" s="2"/>
      <c r="E6442" s="5"/>
      <c r="F6442" s="5"/>
      <c r="G6442" s="53">
        <f t="shared" si="200"/>
        <v>0</v>
      </c>
      <c r="H6442" s="48" t="e">
        <f t="shared" si="201"/>
        <v>#DIV/0!</v>
      </c>
      <c r="K6442" s="5"/>
    </row>
    <row r="6443" spans="3:11" x14ac:dyDescent="0.45">
      <c r="C6443" s="2"/>
      <c r="D6443" s="2"/>
      <c r="E6443" s="5"/>
      <c r="F6443" s="5"/>
      <c r="G6443" s="53">
        <f t="shared" si="200"/>
        <v>0</v>
      </c>
      <c r="H6443" s="48" t="e">
        <f t="shared" si="201"/>
        <v>#DIV/0!</v>
      </c>
      <c r="K6443" s="5"/>
    </row>
    <row r="6444" spans="3:11" x14ac:dyDescent="0.45">
      <c r="C6444" s="2"/>
      <c r="D6444" s="2"/>
      <c r="E6444" s="5"/>
      <c r="F6444" s="5"/>
      <c r="G6444" s="53">
        <f t="shared" si="200"/>
        <v>0</v>
      </c>
      <c r="H6444" s="48" t="e">
        <f t="shared" si="201"/>
        <v>#DIV/0!</v>
      </c>
      <c r="K6444" s="5"/>
    </row>
    <row r="6445" spans="3:11" x14ac:dyDescent="0.45">
      <c r="C6445" s="2"/>
      <c r="D6445" s="2"/>
      <c r="E6445" s="5"/>
      <c r="F6445" s="5"/>
      <c r="G6445" s="53">
        <f t="shared" si="200"/>
        <v>0</v>
      </c>
      <c r="H6445" s="48" t="e">
        <f t="shared" si="201"/>
        <v>#DIV/0!</v>
      </c>
      <c r="K6445" s="5"/>
    </row>
    <row r="6446" spans="3:11" x14ac:dyDescent="0.45">
      <c r="C6446" s="2"/>
      <c r="D6446" s="2"/>
      <c r="E6446" s="5"/>
      <c r="F6446" s="5"/>
      <c r="G6446" s="53">
        <f t="shared" si="200"/>
        <v>0</v>
      </c>
      <c r="H6446" s="48" t="e">
        <f t="shared" si="201"/>
        <v>#DIV/0!</v>
      </c>
      <c r="K6446" s="5"/>
    </row>
    <row r="6447" spans="3:11" x14ac:dyDescent="0.45">
      <c r="C6447" s="2"/>
      <c r="D6447" s="2"/>
      <c r="E6447" s="5"/>
      <c r="F6447" s="5"/>
      <c r="G6447" s="53">
        <f t="shared" si="200"/>
        <v>0</v>
      </c>
      <c r="H6447" s="48" t="e">
        <f t="shared" si="201"/>
        <v>#DIV/0!</v>
      </c>
      <c r="K6447" s="5"/>
    </row>
    <row r="6448" spans="3:11" x14ac:dyDescent="0.45">
      <c r="C6448" s="2"/>
      <c r="D6448" s="2"/>
      <c r="E6448" s="5"/>
      <c r="F6448" s="5"/>
      <c r="G6448" s="53">
        <f t="shared" si="200"/>
        <v>0</v>
      </c>
      <c r="H6448" s="48" t="e">
        <f t="shared" si="201"/>
        <v>#DIV/0!</v>
      </c>
      <c r="K6448" s="5"/>
    </row>
    <row r="6449" spans="3:11" x14ac:dyDescent="0.45">
      <c r="C6449" s="2"/>
      <c r="D6449" s="2"/>
      <c r="E6449" s="5"/>
      <c r="F6449" s="5"/>
      <c r="G6449" s="53">
        <f t="shared" si="200"/>
        <v>0</v>
      </c>
      <c r="H6449" s="48" t="e">
        <f t="shared" si="201"/>
        <v>#DIV/0!</v>
      </c>
      <c r="K6449" s="5"/>
    </row>
    <row r="6450" spans="3:11" x14ac:dyDescent="0.45">
      <c r="C6450" s="2"/>
      <c r="D6450" s="2"/>
      <c r="E6450" s="5"/>
      <c r="F6450" s="5"/>
      <c r="G6450" s="53">
        <f t="shared" si="200"/>
        <v>0</v>
      </c>
      <c r="H6450" s="48" t="e">
        <f t="shared" si="201"/>
        <v>#DIV/0!</v>
      </c>
      <c r="K6450" s="5"/>
    </row>
    <row r="6451" spans="3:11" x14ac:dyDescent="0.45">
      <c r="C6451" s="2"/>
      <c r="D6451" s="2"/>
      <c r="E6451" s="5"/>
      <c r="F6451" s="5"/>
      <c r="G6451" s="53">
        <f t="shared" si="200"/>
        <v>0</v>
      </c>
      <c r="H6451" s="48" t="e">
        <f t="shared" si="201"/>
        <v>#DIV/0!</v>
      </c>
      <c r="K6451" s="5"/>
    </row>
    <row r="6452" spans="3:11" x14ac:dyDescent="0.45">
      <c r="C6452" s="2"/>
      <c r="D6452" s="2"/>
      <c r="E6452" s="5"/>
      <c r="F6452" s="5"/>
      <c r="G6452" s="53">
        <f t="shared" si="200"/>
        <v>0</v>
      </c>
      <c r="H6452" s="48" t="e">
        <f t="shared" si="201"/>
        <v>#DIV/0!</v>
      </c>
      <c r="K6452" s="5"/>
    </row>
    <row r="6453" spans="3:11" x14ac:dyDescent="0.45">
      <c r="C6453" s="2"/>
      <c r="D6453" s="2"/>
      <c r="E6453" s="5"/>
      <c r="F6453" s="5"/>
      <c r="G6453" s="53">
        <f t="shared" si="200"/>
        <v>0</v>
      </c>
      <c r="H6453" s="48" t="e">
        <f t="shared" si="201"/>
        <v>#DIV/0!</v>
      </c>
      <c r="K6453" s="5"/>
    </row>
    <row r="6454" spans="3:11" x14ac:dyDescent="0.45">
      <c r="C6454" s="2"/>
      <c r="D6454" s="2"/>
      <c r="E6454" s="5"/>
      <c r="F6454" s="5"/>
      <c r="G6454" s="53">
        <f t="shared" si="200"/>
        <v>0</v>
      </c>
      <c r="H6454" s="48" t="e">
        <f t="shared" si="201"/>
        <v>#DIV/0!</v>
      </c>
      <c r="K6454" s="5"/>
    </row>
    <row r="6455" spans="3:11" x14ac:dyDescent="0.45">
      <c r="C6455" s="2"/>
      <c r="D6455" s="2"/>
      <c r="E6455" s="5"/>
      <c r="F6455" s="5"/>
      <c r="G6455" s="53">
        <f t="shared" si="200"/>
        <v>0</v>
      </c>
      <c r="H6455" s="48" t="e">
        <f t="shared" si="201"/>
        <v>#DIV/0!</v>
      </c>
      <c r="K6455" s="5"/>
    </row>
    <row r="6456" spans="3:11" x14ac:dyDescent="0.45">
      <c r="C6456" s="2"/>
      <c r="D6456" s="2"/>
      <c r="E6456" s="5"/>
      <c r="F6456" s="5"/>
      <c r="G6456" s="53">
        <f t="shared" si="200"/>
        <v>0</v>
      </c>
      <c r="H6456" s="48" t="e">
        <f t="shared" si="201"/>
        <v>#DIV/0!</v>
      </c>
      <c r="K6456" s="5"/>
    </row>
    <row r="6457" spans="3:11" x14ac:dyDescent="0.45">
      <c r="C6457" s="2"/>
      <c r="D6457" s="2"/>
      <c r="E6457" s="5"/>
      <c r="F6457" s="5"/>
      <c r="G6457" s="53">
        <f t="shared" si="200"/>
        <v>0</v>
      </c>
      <c r="H6457" s="48" t="e">
        <f t="shared" si="201"/>
        <v>#DIV/0!</v>
      </c>
      <c r="K6457" s="5"/>
    </row>
    <row r="6458" spans="3:11" x14ac:dyDescent="0.45">
      <c r="C6458" s="2"/>
      <c r="D6458" s="2"/>
      <c r="E6458" s="5"/>
      <c r="F6458" s="5"/>
      <c r="G6458" s="53">
        <f t="shared" si="200"/>
        <v>0</v>
      </c>
      <c r="H6458" s="48" t="e">
        <f t="shared" si="201"/>
        <v>#DIV/0!</v>
      </c>
      <c r="K6458" s="5"/>
    </row>
    <row r="6459" spans="3:11" x14ac:dyDescent="0.45">
      <c r="C6459" s="2"/>
      <c r="D6459" s="2"/>
      <c r="E6459" s="5"/>
      <c r="F6459" s="5"/>
      <c r="G6459" s="53">
        <f t="shared" si="200"/>
        <v>0</v>
      </c>
      <c r="H6459" s="48" t="e">
        <f t="shared" si="201"/>
        <v>#DIV/0!</v>
      </c>
      <c r="K6459" s="5"/>
    </row>
    <row r="6460" spans="3:11" x14ac:dyDescent="0.45">
      <c r="C6460" s="2"/>
      <c r="D6460" s="2"/>
      <c r="E6460" s="5"/>
      <c r="F6460" s="5"/>
      <c r="G6460" s="53">
        <f t="shared" si="200"/>
        <v>0</v>
      </c>
      <c r="H6460" s="48" t="e">
        <f t="shared" si="201"/>
        <v>#DIV/0!</v>
      </c>
      <c r="K6460" s="5"/>
    </row>
    <row r="6461" spans="3:11" x14ac:dyDescent="0.45">
      <c r="C6461" s="2"/>
      <c r="D6461" s="2"/>
      <c r="E6461" s="5"/>
      <c r="F6461" s="5"/>
      <c r="G6461" s="53">
        <f t="shared" si="200"/>
        <v>0</v>
      </c>
      <c r="H6461" s="48" t="e">
        <f t="shared" si="201"/>
        <v>#DIV/0!</v>
      </c>
      <c r="K6461" s="5"/>
    </row>
    <row r="6462" spans="3:11" x14ac:dyDescent="0.45">
      <c r="C6462" s="2"/>
      <c r="D6462" s="2"/>
      <c r="E6462" s="5"/>
      <c r="F6462" s="5"/>
      <c r="G6462" s="53">
        <f t="shared" si="200"/>
        <v>0</v>
      </c>
      <c r="H6462" s="48" t="e">
        <f t="shared" si="201"/>
        <v>#DIV/0!</v>
      </c>
      <c r="K6462" s="5"/>
    </row>
    <row r="6463" spans="3:11" x14ac:dyDescent="0.45">
      <c r="C6463" s="2"/>
      <c r="D6463" s="2"/>
      <c r="E6463" s="5"/>
      <c r="F6463" s="5"/>
      <c r="G6463" s="53">
        <f t="shared" si="200"/>
        <v>0</v>
      </c>
      <c r="H6463" s="48" t="e">
        <f t="shared" si="201"/>
        <v>#DIV/0!</v>
      </c>
      <c r="K6463" s="5"/>
    </row>
    <row r="6464" spans="3:11" x14ac:dyDescent="0.45">
      <c r="C6464" s="2"/>
      <c r="D6464" s="2"/>
      <c r="E6464" s="5"/>
      <c r="F6464" s="5"/>
      <c r="G6464" s="53">
        <f t="shared" si="200"/>
        <v>0</v>
      </c>
      <c r="H6464" s="48" t="e">
        <f t="shared" si="201"/>
        <v>#DIV/0!</v>
      </c>
      <c r="K6464" s="5"/>
    </row>
    <row r="6465" spans="3:11" x14ac:dyDescent="0.45">
      <c r="C6465" s="2"/>
      <c r="D6465" s="2"/>
      <c r="E6465" s="5"/>
      <c r="F6465" s="5"/>
      <c r="G6465" s="53">
        <f t="shared" si="200"/>
        <v>0</v>
      </c>
      <c r="H6465" s="48" t="e">
        <f t="shared" si="201"/>
        <v>#DIV/0!</v>
      </c>
      <c r="K6465" s="5"/>
    </row>
    <row r="6466" spans="3:11" x14ac:dyDescent="0.45">
      <c r="C6466" s="2"/>
      <c r="D6466" s="2"/>
      <c r="E6466" s="5"/>
      <c r="F6466" s="5"/>
      <c r="G6466" s="53">
        <f t="shared" si="200"/>
        <v>0</v>
      </c>
      <c r="H6466" s="48" t="e">
        <f t="shared" si="201"/>
        <v>#DIV/0!</v>
      </c>
      <c r="K6466" s="5"/>
    </row>
    <row r="6467" spans="3:11" x14ac:dyDescent="0.45">
      <c r="C6467" s="2"/>
      <c r="D6467" s="2"/>
      <c r="E6467" s="5"/>
      <c r="F6467" s="5"/>
      <c r="G6467" s="53">
        <f t="shared" si="200"/>
        <v>0</v>
      </c>
      <c r="H6467" s="48" t="e">
        <f t="shared" si="201"/>
        <v>#DIV/0!</v>
      </c>
      <c r="K6467" s="5"/>
    </row>
    <row r="6468" spans="3:11" x14ac:dyDescent="0.45">
      <c r="C6468" s="2"/>
      <c r="D6468" s="2"/>
      <c r="E6468" s="5"/>
      <c r="F6468" s="5"/>
      <c r="G6468" s="53">
        <f t="shared" si="200"/>
        <v>0</v>
      </c>
      <c r="H6468" s="48" t="e">
        <f t="shared" si="201"/>
        <v>#DIV/0!</v>
      </c>
      <c r="K6468" s="5"/>
    </row>
    <row r="6469" spans="3:11" x14ac:dyDescent="0.45">
      <c r="C6469" s="2"/>
      <c r="D6469" s="2"/>
      <c r="E6469" s="5"/>
      <c r="F6469" s="5"/>
      <c r="G6469" s="53">
        <f t="shared" si="200"/>
        <v>0</v>
      </c>
      <c r="H6469" s="48" t="e">
        <f t="shared" si="201"/>
        <v>#DIV/0!</v>
      </c>
      <c r="K6469" s="5"/>
    </row>
    <row r="6470" spans="3:11" x14ac:dyDescent="0.45">
      <c r="C6470" s="2"/>
      <c r="D6470" s="2"/>
      <c r="E6470" s="5"/>
      <c r="F6470" s="5"/>
      <c r="G6470" s="53">
        <f t="shared" si="200"/>
        <v>0</v>
      </c>
      <c r="H6470" s="48" t="e">
        <f t="shared" si="201"/>
        <v>#DIV/0!</v>
      </c>
      <c r="K6470" s="5"/>
    </row>
    <row r="6471" spans="3:11" x14ac:dyDescent="0.45">
      <c r="C6471" s="2"/>
      <c r="D6471" s="2"/>
      <c r="E6471" s="5"/>
      <c r="F6471" s="5"/>
      <c r="G6471" s="53">
        <f t="shared" si="200"/>
        <v>0</v>
      </c>
      <c r="H6471" s="48" t="e">
        <f t="shared" si="201"/>
        <v>#DIV/0!</v>
      </c>
      <c r="K6471" s="5"/>
    </row>
    <row r="6472" spans="3:11" x14ac:dyDescent="0.45">
      <c r="C6472" s="2"/>
      <c r="D6472" s="2"/>
      <c r="E6472" s="5"/>
      <c r="F6472" s="5"/>
      <c r="G6472" s="53">
        <f t="shared" si="200"/>
        <v>0</v>
      </c>
      <c r="H6472" s="48" t="e">
        <f t="shared" si="201"/>
        <v>#DIV/0!</v>
      </c>
      <c r="K6472" s="5"/>
    </row>
    <row r="6473" spans="3:11" x14ac:dyDescent="0.45">
      <c r="C6473" s="2"/>
      <c r="D6473" s="2"/>
      <c r="E6473" s="5"/>
      <c r="F6473" s="5"/>
      <c r="G6473" s="53">
        <f t="shared" si="200"/>
        <v>0</v>
      </c>
      <c r="H6473" s="48" t="e">
        <f t="shared" si="201"/>
        <v>#DIV/0!</v>
      </c>
      <c r="K6473" s="5"/>
    </row>
    <row r="6474" spans="3:11" x14ac:dyDescent="0.45">
      <c r="C6474" s="2"/>
      <c r="D6474" s="2"/>
      <c r="E6474" s="5"/>
      <c r="F6474" s="5"/>
      <c r="G6474" s="53">
        <f t="shared" si="200"/>
        <v>0</v>
      </c>
      <c r="H6474" s="48" t="e">
        <f t="shared" si="201"/>
        <v>#DIV/0!</v>
      </c>
      <c r="K6474" s="5"/>
    </row>
    <row r="6475" spans="3:11" x14ac:dyDescent="0.45">
      <c r="C6475" s="2"/>
      <c r="D6475" s="2"/>
      <c r="E6475" s="5"/>
      <c r="F6475" s="5"/>
      <c r="G6475" s="53">
        <f t="shared" si="200"/>
        <v>0</v>
      </c>
      <c r="H6475" s="48" t="e">
        <f t="shared" si="201"/>
        <v>#DIV/0!</v>
      </c>
      <c r="K6475" s="5"/>
    </row>
    <row r="6476" spans="3:11" x14ac:dyDescent="0.45">
      <c r="C6476" s="2"/>
      <c r="D6476" s="2"/>
      <c r="E6476" s="5"/>
      <c r="F6476" s="5"/>
      <c r="G6476" s="53">
        <f t="shared" si="200"/>
        <v>0</v>
      </c>
      <c r="H6476" s="48" t="e">
        <f t="shared" si="201"/>
        <v>#DIV/0!</v>
      </c>
      <c r="K6476" s="5"/>
    </row>
    <row r="6477" spans="3:11" x14ac:dyDescent="0.45">
      <c r="C6477" s="2"/>
      <c r="D6477" s="2"/>
      <c r="E6477" s="5"/>
      <c r="F6477" s="5"/>
      <c r="G6477" s="53">
        <f t="shared" si="200"/>
        <v>0</v>
      </c>
      <c r="H6477" s="48" t="e">
        <f t="shared" si="201"/>
        <v>#DIV/0!</v>
      </c>
      <c r="K6477" s="5"/>
    </row>
    <row r="6478" spans="3:11" x14ac:dyDescent="0.45">
      <c r="C6478" s="2"/>
      <c r="D6478" s="2"/>
      <c r="E6478" s="5"/>
      <c r="F6478" s="5"/>
      <c r="G6478" s="53">
        <f t="shared" si="200"/>
        <v>0</v>
      </c>
      <c r="H6478" s="48" t="e">
        <f t="shared" si="201"/>
        <v>#DIV/0!</v>
      </c>
      <c r="K6478" s="5"/>
    </row>
    <row r="6479" spans="3:11" x14ac:dyDescent="0.45">
      <c r="C6479" s="2"/>
      <c r="D6479" s="2"/>
      <c r="E6479" s="5"/>
      <c r="F6479" s="5"/>
      <c r="G6479" s="53">
        <f t="shared" si="200"/>
        <v>0</v>
      </c>
      <c r="H6479" s="48" t="e">
        <f t="shared" si="201"/>
        <v>#DIV/0!</v>
      </c>
      <c r="K6479" s="5"/>
    </row>
    <row r="6480" spans="3:11" x14ac:dyDescent="0.45">
      <c r="C6480" s="2"/>
      <c r="D6480" s="2"/>
      <c r="E6480" s="5"/>
      <c r="F6480" s="5"/>
      <c r="G6480" s="53">
        <f t="shared" si="200"/>
        <v>0</v>
      </c>
      <c r="H6480" s="48" t="e">
        <f t="shared" si="201"/>
        <v>#DIV/0!</v>
      </c>
      <c r="K6480" s="5"/>
    </row>
    <row r="6481" spans="3:11" x14ac:dyDescent="0.45">
      <c r="C6481" s="2"/>
      <c r="D6481" s="2"/>
      <c r="E6481" s="5"/>
      <c r="F6481" s="5"/>
      <c r="G6481" s="53">
        <f t="shared" si="200"/>
        <v>0</v>
      </c>
      <c r="H6481" s="48" t="e">
        <f t="shared" si="201"/>
        <v>#DIV/0!</v>
      </c>
      <c r="K6481" s="5"/>
    </row>
    <row r="6482" spans="3:11" x14ac:dyDescent="0.45">
      <c r="C6482" s="2"/>
      <c r="D6482" s="2"/>
      <c r="E6482" s="5"/>
      <c r="F6482" s="5"/>
      <c r="G6482" s="53">
        <f t="shared" si="200"/>
        <v>0</v>
      </c>
      <c r="H6482" s="48" t="e">
        <f t="shared" si="201"/>
        <v>#DIV/0!</v>
      </c>
      <c r="K6482" s="5"/>
    </row>
    <row r="6483" spans="3:11" x14ac:dyDescent="0.45">
      <c r="C6483" s="2"/>
      <c r="D6483" s="2"/>
      <c r="E6483" s="5"/>
      <c r="F6483" s="5"/>
      <c r="G6483" s="53">
        <f t="shared" si="200"/>
        <v>0</v>
      </c>
      <c r="H6483" s="48" t="e">
        <f t="shared" si="201"/>
        <v>#DIV/0!</v>
      </c>
      <c r="K6483" s="5"/>
    </row>
    <row r="6484" spans="3:11" x14ac:dyDescent="0.45">
      <c r="C6484" s="2"/>
      <c r="D6484" s="2"/>
      <c r="E6484" s="5"/>
      <c r="F6484" s="5"/>
      <c r="G6484" s="53">
        <f t="shared" si="200"/>
        <v>0</v>
      </c>
      <c r="H6484" s="48" t="e">
        <f t="shared" si="201"/>
        <v>#DIV/0!</v>
      </c>
      <c r="K6484" s="5"/>
    </row>
    <row r="6485" spans="3:11" x14ac:dyDescent="0.45">
      <c r="C6485" s="2"/>
      <c r="D6485" s="2"/>
      <c r="E6485" s="5"/>
      <c r="F6485" s="5"/>
      <c r="G6485" s="53">
        <f t="shared" si="200"/>
        <v>0</v>
      </c>
      <c r="H6485" s="48" t="e">
        <f t="shared" si="201"/>
        <v>#DIV/0!</v>
      </c>
      <c r="K6485" s="5"/>
    </row>
    <row r="6486" spans="3:11" x14ac:dyDescent="0.45">
      <c r="C6486" s="2"/>
      <c r="D6486" s="2"/>
      <c r="E6486" s="5"/>
      <c r="F6486" s="5"/>
      <c r="G6486" s="53">
        <f t="shared" si="200"/>
        <v>0</v>
      </c>
      <c r="H6486" s="48" t="e">
        <f t="shared" si="201"/>
        <v>#DIV/0!</v>
      </c>
      <c r="K6486" s="5"/>
    </row>
    <row r="6487" spans="3:11" x14ac:dyDescent="0.45">
      <c r="C6487" s="2"/>
      <c r="D6487" s="2"/>
      <c r="E6487" s="5"/>
      <c r="F6487" s="5"/>
      <c r="G6487" s="53">
        <f t="shared" si="200"/>
        <v>0</v>
      </c>
      <c r="H6487" s="48" t="e">
        <f t="shared" si="201"/>
        <v>#DIV/0!</v>
      </c>
      <c r="K6487" s="5"/>
    </row>
    <row r="6488" spans="3:11" x14ac:dyDescent="0.45">
      <c r="C6488" s="2"/>
      <c r="D6488" s="2"/>
      <c r="E6488" s="5"/>
      <c r="F6488" s="5"/>
      <c r="G6488" s="53">
        <f t="shared" si="200"/>
        <v>0</v>
      </c>
      <c r="H6488" s="48" t="e">
        <f t="shared" si="201"/>
        <v>#DIV/0!</v>
      </c>
      <c r="K6488" s="5"/>
    </row>
    <row r="6489" spans="3:11" x14ac:dyDescent="0.45">
      <c r="C6489" s="2"/>
      <c r="D6489" s="2"/>
      <c r="E6489" s="5"/>
      <c r="F6489" s="5"/>
      <c r="G6489" s="53">
        <f t="shared" si="200"/>
        <v>0</v>
      </c>
      <c r="H6489" s="48" t="e">
        <f t="shared" si="201"/>
        <v>#DIV/0!</v>
      </c>
      <c r="K6489" s="5"/>
    </row>
    <row r="6490" spans="3:11" x14ac:dyDescent="0.45">
      <c r="C6490" s="2"/>
      <c r="D6490" s="2"/>
      <c r="E6490" s="5"/>
      <c r="F6490" s="5"/>
      <c r="G6490" s="53">
        <f t="shared" si="200"/>
        <v>0</v>
      </c>
      <c r="H6490" s="48" t="e">
        <f t="shared" si="201"/>
        <v>#DIV/0!</v>
      </c>
      <c r="K6490" s="5"/>
    </row>
    <row r="6491" spans="3:11" x14ac:dyDescent="0.45">
      <c r="C6491" s="2"/>
      <c r="D6491" s="2"/>
      <c r="E6491" s="5"/>
      <c r="F6491" s="5"/>
      <c r="G6491" s="53">
        <f t="shared" si="200"/>
        <v>0</v>
      </c>
      <c r="H6491" s="48" t="e">
        <f t="shared" si="201"/>
        <v>#DIV/0!</v>
      </c>
      <c r="K6491" s="5"/>
    </row>
    <row r="6492" spans="3:11" x14ac:dyDescent="0.45">
      <c r="C6492" s="2"/>
      <c r="D6492" s="2"/>
      <c r="E6492" s="5"/>
      <c r="F6492" s="5"/>
      <c r="G6492" s="53">
        <f t="shared" si="200"/>
        <v>0</v>
      </c>
      <c r="H6492" s="48" t="e">
        <f t="shared" si="201"/>
        <v>#DIV/0!</v>
      </c>
      <c r="K6492" s="5"/>
    </row>
    <row r="6493" spans="3:11" x14ac:dyDescent="0.45">
      <c r="C6493" s="2"/>
      <c r="D6493" s="2"/>
      <c r="E6493" s="5"/>
      <c r="F6493" s="5"/>
      <c r="G6493" s="53">
        <f t="shared" si="200"/>
        <v>0</v>
      </c>
      <c r="H6493" s="48" t="e">
        <f t="shared" si="201"/>
        <v>#DIV/0!</v>
      </c>
      <c r="K6493" s="5"/>
    </row>
    <row r="6494" spans="3:11" x14ac:dyDescent="0.45">
      <c r="C6494" s="2"/>
      <c r="D6494" s="2"/>
      <c r="E6494" s="5"/>
      <c r="F6494" s="5"/>
      <c r="G6494" s="53">
        <f t="shared" si="200"/>
        <v>0</v>
      </c>
      <c r="H6494" s="48" t="e">
        <f t="shared" si="201"/>
        <v>#DIV/0!</v>
      </c>
      <c r="K6494" s="5"/>
    </row>
    <row r="6495" spans="3:11" x14ac:dyDescent="0.45">
      <c r="C6495" s="2"/>
      <c r="D6495" s="2"/>
      <c r="E6495" s="5"/>
      <c r="F6495" s="5"/>
      <c r="G6495" s="53">
        <f t="shared" si="200"/>
        <v>0</v>
      </c>
      <c r="H6495" s="48" t="e">
        <f t="shared" si="201"/>
        <v>#DIV/0!</v>
      </c>
      <c r="K6495" s="5"/>
    </row>
    <row r="6496" spans="3:11" x14ac:dyDescent="0.45">
      <c r="C6496" s="2"/>
      <c r="D6496" s="2"/>
      <c r="E6496" s="5"/>
      <c r="F6496" s="5"/>
      <c r="G6496" s="53">
        <f t="shared" si="200"/>
        <v>0</v>
      </c>
      <c r="H6496" s="48" t="e">
        <f t="shared" si="201"/>
        <v>#DIV/0!</v>
      </c>
      <c r="K6496" s="5"/>
    </row>
    <row r="6497" spans="3:11" x14ac:dyDescent="0.45">
      <c r="C6497" s="2"/>
      <c r="D6497" s="2"/>
      <c r="E6497" s="5"/>
      <c r="F6497" s="5"/>
      <c r="G6497" s="53">
        <f t="shared" si="200"/>
        <v>0</v>
      </c>
      <c r="H6497" s="48" t="e">
        <f t="shared" si="201"/>
        <v>#DIV/0!</v>
      </c>
      <c r="K6497" s="5"/>
    </row>
    <row r="6498" spans="3:11" x14ac:dyDescent="0.45">
      <c r="C6498" s="2"/>
      <c r="D6498" s="2"/>
      <c r="E6498" s="5"/>
      <c r="F6498" s="5"/>
      <c r="G6498" s="53">
        <f t="shared" si="200"/>
        <v>0</v>
      </c>
      <c r="H6498" s="48" t="e">
        <f t="shared" si="201"/>
        <v>#DIV/0!</v>
      </c>
      <c r="K6498" s="5"/>
    </row>
    <row r="6499" spans="3:11" x14ac:dyDescent="0.45">
      <c r="C6499" s="2"/>
      <c r="D6499" s="2"/>
      <c r="E6499" s="5"/>
      <c r="F6499" s="5"/>
      <c r="G6499" s="53">
        <f t="shared" si="200"/>
        <v>0</v>
      </c>
      <c r="H6499" s="48" t="e">
        <f t="shared" si="201"/>
        <v>#DIV/0!</v>
      </c>
      <c r="K6499" s="5"/>
    </row>
    <row r="6500" spans="3:11" x14ac:dyDescent="0.45">
      <c r="C6500" s="2"/>
      <c r="D6500" s="2"/>
      <c r="E6500" s="5"/>
      <c r="F6500" s="5"/>
      <c r="G6500" s="53">
        <f t="shared" si="200"/>
        <v>0</v>
      </c>
      <c r="H6500" s="48" t="e">
        <f t="shared" si="201"/>
        <v>#DIV/0!</v>
      </c>
      <c r="K6500" s="5"/>
    </row>
    <row r="6501" spans="3:11" x14ac:dyDescent="0.45">
      <c r="C6501" s="2"/>
      <c r="D6501" s="2"/>
      <c r="E6501" s="5"/>
      <c r="F6501" s="5"/>
      <c r="G6501" s="53">
        <f t="shared" si="200"/>
        <v>0</v>
      </c>
      <c r="H6501" s="48" t="e">
        <f t="shared" si="201"/>
        <v>#DIV/0!</v>
      </c>
      <c r="K6501" s="5"/>
    </row>
    <row r="6502" spans="3:11" x14ac:dyDescent="0.45">
      <c r="C6502" s="2"/>
      <c r="D6502" s="2"/>
      <c r="E6502" s="5"/>
      <c r="F6502" s="5"/>
      <c r="G6502" s="53">
        <f t="shared" si="200"/>
        <v>0</v>
      </c>
      <c r="H6502" s="48" t="e">
        <f t="shared" si="201"/>
        <v>#DIV/0!</v>
      </c>
      <c r="K6502" s="5"/>
    </row>
    <row r="6503" spans="3:11" x14ac:dyDescent="0.45">
      <c r="C6503" s="2"/>
      <c r="D6503" s="2"/>
      <c r="E6503" s="5"/>
      <c r="F6503" s="5"/>
      <c r="G6503" s="53">
        <f t="shared" ref="G6503:G6566" si="202">E6503-F6503</f>
        <v>0</v>
      </c>
      <c r="H6503" s="48" t="e">
        <f t="shared" ref="H6503:H6566" si="203">G6503/E6503</f>
        <v>#DIV/0!</v>
      </c>
      <c r="K6503" s="5"/>
    </row>
    <row r="6504" spans="3:11" x14ac:dyDescent="0.45">
      <c r="C6504" s="2"/>
      <c r="D6504" s="2"/>
      <c r="E6504" s="5"/>
      <c r="F6504" s="5"/>
      <c r="G6504" s="53">
        <f t="shared" si="202"/>
        <v>0</v>
      </c>
      <c r="H6504" s="48" t="e">
        <f t="shared" si="203"/>
        <v>#DIV/0!</v>
      </c>
      <c r="K6504" s="5"/>
    </row>
    <row r="6505" spans="3:11" x14ac:dyDescent="0.45">
      <c r="C6505" s="2"/>
      <c r="D6505" s="2"/>
      <c r="E6505" s="5"/>
      <c r="F6505" s="5"/>
      <c r="G6505" s="53">
        <f t="shared" si="202"/>
        <v>0</v>
      </c>
      <c r="H6505" s="48" t="e">
        <f t="shared" si="203"/>
        <v>#DIV/0!</v>
      </c>
      <c r="K6505" s="5"/>
    </row>
    <row r="6506" spans="3:11" x14ac:dyDescent="0.45">
      <c r="C6506" s="2"/>
      <c r="D6506" s="2"/>
      <c r="E6506" s="5"/>
      <c r="F6506" s="5"/>
      <c r="G6506" s="53">
        <f t="shared" si="202"/>
        <v>0</v>
      </c>
      <c r="H6506" s="48" t="e">
        <f t="shared" si="203"/>
        <v>#DIV/0!</v>
      </c>
      <c r="K6506" s="5"/>
    </row>
    <row r="6507" spans="3:11" x14ac:dyDescent="0.45">
      <c r="C6507" s="2"/>
      <c r="D6507" s="2"/>
      <c r="E6507" s="5"/>
      <c r="F6507" s="5"/>
      <c r="G6507" s="53">
        <f t="shared" si="202"/>
        <v>0</v>
      </c>
      <c r="H6507" s="48" t="e">
        <f t="shared" si="203"/>
        <v>#DIV/0!</v>
      </c>
      <c r="K6507" s="5"/>
    </row>
    <row r="6508" spans="3:11" x14ac:dyDescent="0.45">
      <c r="C6508" s="2"/>
      <c r="D6508" s="2"/>
      <c r="E6508" s="5"/>
      <c r="F6508" s="5"/>
      <c r="G6508" s="53">
        <f t="shared" si="202"/>
        <v>0</v>
      </c>
      <c r="H6508" s="48" t="e">
        <f t="shared" si="203"/>
        <v>#DIV/0!</v>
      </c>
      <c r="K6508" s="5"/>
    </row>
    <row r="6509" spans="3:11" x14ac:dyDescent="0.45">
      <c r="C6509" s="2"/>
      <c r="D6509" s="2"/>
      <c r="E6509" s="5"/>
      <c r="F6509" s="5"/>
      <c r="G6509" s="53">
        <f t="shared" si="202"/>
        <v>0</v>
      </c>
      <c r="H6509" s="48" t="e">
        <f t="shared" si="203"/>
        <v>#DIV/0!</v>
      </c>
      <c r="K6509" s="5"/>
    </row>
    <row r="6510" spans="3:11" x14ac:dyDescent="0.45">
      <c r="C6510" s="2"/>
      <c r="D6510" s="2"/>
      <c r="E6510" s="5"/>
      <c r="F6510" s="5"/>
      <c r="G6510" s="53">
        <f t="shared" si="202"/>
        <v>0</v>
      </c>
      <c r="H6510" s="48" t="e">
        <f t="shared" si="203"/>
        <v>#DIV/0!</v>
      </c>
      <c r="K6510" s="5"/>
    </row>
    <row r="6511" spans="3:11" x14ac:dyDescent="0.45">
      <c r="C6511" s="2"/>
      <c r="D6511" s="2"/>
      <c r="E6511" s="5"/>
      <c r="F6511" s="5"/>
      <c r="G6511" s="53">
        <f t="shared" si="202"/>
        <v>0</v>
      </c>
      <c r="H6511" s="48" t="e">
        <f t="shared" si="203"/>
        <v>#DIV/0!</v>
      </c>
      <c r="K6511" s="5"/>
    </row>
    <row r="6512" spans="3:11" x14ac:dyDescent="0.45">
      <c r="C6512" s="2"/>
      <c r="D6512" s="2"/>
      <c r="E6512" s="5"/>
      <c r="F6512" s="5"/>
      <c r="G6512" s="53">
        <f t="shared" si="202"/>
        <v>0</v>
      </c>
      <c r="H6512" s="48" t="e">
        <f t="shared" si="203"/>
        <v>#DIV/0!</v>
      </c>
      <c r="K6512" s="5"/>
    </row>
    <row r="6513" spans="3:11" x14ac:dyDescent="0.45">
      <c r="C6513" s="2"/>
      <c r="D6513" s="2"/>
      <c r="E6513" s="5"/>
      <c r="F6513" s="5"/>
      <c r="G6513" s="53">
        <f t="shared" si="202"/>
        <v>0</v>
      </c>
      <c r="H6513" s="48" t="e">
        <f t="shared" si="203"/>
        <v>#DIV/0!</v>
      </c>
      <c r="K6513" s="5"/>
    </row>
    <row r="6514" spans="3:11" x14ac:dyDescent="0.45">
      <c r="C6514" s="2"/>
      <c r="D6514" s="2"/>
      <c r="E6514" s="5"/>
      <c r="F6514" s="5"/>
      <c r="G6514" s="53">
        <f t="shared" si="202"/>
        <v>0</v>
      </c>
      <c r="H6514" s="48" t="e">
        <f t="shared" si="203"/>
        <v>#DIV/0!</v>
      </c>
      <c r="K6514" s="5"/>
    </row>
    <row r="6515" spans="3:11" x14ac:dyDescent="0.45">
      <c r="C6515" s="2"/>
      <c r="D6515" s="2"/>
      <c r="E6515" s="5"/>
      <c r="F6515" s="5"/>
      <c r="G6515" s="53">
        <f t="shared" si="202"/>
        <v>0</v>
      </c>
      <c r="H6515" s="48" t="e">
        <f t="shared" si="203"/>
        <v>#DIV/0!</v>
      </c>
      <c r="K6515" s="5"/>
    </row>
    <row r="6516" spans="3:11" x14ac:dyDescent="0.45">
      <c r="C6516" s="2"/>
      <c r="D6516" s="2"/>
      <c r="E6516" s="5"/>
      <c r="F6516" s="5"/>
      <c r="G6516" s="53">
        <f t="shared" si="202"/>
        <v>0</v>
      </c>
      <c r="H6516" s="48" t="e">
        <f t="shared" si="203"/>
        <v>#DIV/0!</v>
      </c>
      <c r="K6516" s="5"/>
    </row>
    <row r="6517" spans="3:11" x14ac:dyDescent="0.45">
      <c r="C6517" s="2"/>
      <c r="D6517" s="2"/>
      <c r="E6517" s="5"/>
      <c r="F6517" s="5"/>
      <c r="G6517" s="53">
        <f t="shared" si="202"/>
        <v>0</v>
      </c>
      <c r="H6517" s="48" t="e">
        <f t="shared" si="203"/>
        <v>#DIV/0!</v>
      </c>
      <c r="K6517" s="5"/>
    </row>
    <row r="6518" spans="3:11" x14ac:dyDescent="0.45">
      <c r="C6518" s="2"/>
      <c r="D6518" s="2"/>
      <c r="E6518" s="5"/>
      <c r="F6518" s="5"/>
      <c r="G6518" s="53">
        <f t="shared" si="202"/>
        <v>0</v>
      </c>
      <c r="H6518" s="48" t="e">
        <f t="shared" si="203"/>
        <v>#DIV/0!</v>
      </c>
      <c r="K6518" s="5"/>
    </row>
    <row r="6519" spans="3:11" x14ac:dyDescent="0.45">
      <c r="C6519" s="2"/>
      <c r="D6519" s="2"/>
      <c r="E6519" s="5"/>
      <c r="F6519" s="5"/>
      <c r="G6519" s="53">
        <f t="shared" si="202"/>
        <v>0</v>
      </c>
      <c r="H6519" s="48" t="e">
        <f t="shared" si="203"/>
        <v>#DIV/0!</v>
      </c>
      <c r="K6519" s="5"/>
    </row>
    <row r="6520" spans="3:11" x14ac:dyDescent="0.45">
      <c r="C6520" s="2"/>
      <c r="D6520" s="2"/>
      <c r="E6520" s="5"/>
      <c r="F6520" s="5"/>
      <c r="G6520" s="53">
        <f t="shared" si="202"/>
        <v>0</v>
      </c>
      <c r="H6520" s="48" t="e">
        <f t="shared" si="203"/>
        <v>#DIV/0!</v>
      </c>
      <c r="K6520" s="5"/>
    </row>
    <row r="6521" spans="3:11" x14ac:dyDescent="0.45">
      <c r="C6521" s="2"/>
      <c r="D6521" s="2"/>
      <c r="E6521" s="5"/>
      <c r="F6521" s="5"/>
      <c r="G6521" s="53">
        <f t="shared" si="202"/>
        <v>0</v>
      </c>
      <c r="H6521" s="48" t="e">
        <f t="shared" si="203"/>
        <v>#DIV/0!</v>
      </c>
      <c r="K6521" s="5"/>
    </row>
    <row r="6522" spans="3:11" x14ac:dyDescent="0.45">
      <c r="C6522" s="2"/>
      <c r="D6522" s="2"/>
      <c r="E6522" s="5"/>
      <c r="F6522" s="5"/>
      <c r="G6522" s="53">
        <f t="shared" si="202"/>
        <v>0</v>
      </c>
      <c r="H6522" s="48" t="e">
        <f t="shared" si="203"/>
        <v>#DIV/0!</v>
      </c>
      <c r="K6522" s="5"/>
    </row>
    <row r="6523" spans="3:11" x14ac:dyDescent="0.45">
      <c r="C6523" s="2"/>
      <c r="D6523" s="2"/>
      <c r="E6523" s="5"/>
      <c r="F6523" s="5"/>
      <c r="G6523" s="53">
        <f t="shared" si="202"/>
        <v>0</v>
      </c>
      <c r="H6523" s="48" t="e">
        <f t="shared" si="203"/>
        <v>#DIV/0!</v>
      </c>
      <c r="K6523" s="5"/>
    </row>
    <row r="6524" spans="3:11" x14ac:dyDescent="0.45">
      <c r="C6524" s="2"/>
      <c r="D6524" s="2"/>
      <c r="E6524" s="5"/>
      <c r="F6524" s="5"/>
      <c r="G6524" s="53">
        <f t="shared" si="202"/>
        <v>0</v>
      </c>
      <c r="H6524" s="48" t="e">
        <f t="shared" si="203"/>
        <v>#DIV/0!</v>
      </c>
      <c r="K6524" s="5"/>
    </row>
    <row r="6525" spans="3:11" x14ac:dyDescent="0.45">
      <c r="C6525" s="2"/>
      <c r="D6525" s="2"/>
      <c r="E6525" s="5"/>
      <c r="F6525" s="5"/>
      <c r="G6525" s="53">
        <f t="shared" si="202"/>
        <v>0</v>
      </c>
      <c r="H6525" s="48" t="e">
        <f t="shared" si="203"/>
        <v>#DIV/0!</v>
      </c>
      <c r="K6525" s="5"/>
    </row>
    <row r="6526" spans="3:11" x14ac:dyDescent="0.45">
      <c r="C6526" s="2"/>
      <c r="D6526" s="2"/>
      <c r="E6526" s="5"/>
      <c r="F6526" s="5"/>
      <c r="G6526" s="53">
        <f t="shared" si="202"/>
        <v>0</v>
      </c>
      <c r="H6526" s="48" t="e">
        <f t="shared" si="203"/>
        <v>#DIV/0!</v>
      </c>
      <c r="K6526" s="5"/>
    </row>
    <row r="6527" spans="3:11" x14ac:dyDescent="0.45">
      <c r="C6527" s="2"/>
      <c r="D6527" s="2"/>
      <c r="E6527" s="5"/>
      <c r="F6527" s="5"/>
      <c r="G6527" s="53">
        <f t="shared" si="202"/>
        <v>0</v>
      </c>
      <c r="H6527" s="48" t="e">
        <f t="shared" si="203"/>
        <v>#DIV/0!</v>
      </c>
      <c r="K6527" s="5"/>
    </row>
    <row r="6528" spans="3:11" x14ac:dyDescent="0.45">
      <c r="C6528" s="2"/>
      <c r="D6528" s="2"/>
      <c r="E6528" s="5"/>
      <c r="F6528" s="5"/>
      <c r="G6528" s="53">
        <f t="shared" si="202"/>
        <v>0</v>
      </c>
      <c r="H6528" s="48" t="e">
        <f t="shared" si="203"/>
        <v>#DIV/0!</v>
      </c>
      <c r="K6528" s="5"/>
    </row>
    <row r="6529" spans="3:11" x14ac:dyDescent="0.45">
      <c r="C6529" s="2"/>
      <c r="D6529" s="2"/>
      <c r="E6529" s="5"/>
      <c r="F6529" s="5"/>
      <c r="G6529" s="53">
        <f t="shared" si="202"/>
        <v>0</v>
      </c>
      <c r="H6529" s="48" t="e">
        <f t="shared" si="203"/>
        <v>#DIV/0!</v>
      </c>
      <c r="K6529" s="5"/>
    </row>
    <row r="6530" spans="3:11" x14ac:dyDescent="0.45">
      <c r="C6530" s="2"/>
      <c r="D6530" s="2"/>
      <c r="E6530" s="5"/>
      <c r="F6530" s="5"/>
      <c r="G6530" s="53">
        <f t="shared" si="202"/>
        <v>0</v>
      </c>
      <c r="H6530" s="48" t="e">
        <f t="shared" si="203"/>
        <v>#DIV/0!</v>
      </c>
      <c r="K6530" s="5"/>
    </row>
    <row r="6531" spans="3:11" x14ac:dyDescent="0.45">
      <c r="C6531" s="2"/>
      <c r="D6531" s="2"/>
      <c r="E6531" s="5"/>
      <c r="F6531" s="5"/>
      <c r="G6531" s="53">
        <f t="shared" si="202"/>
        <v>0</v>
      </c>
      <c r="H6531" s="48" t="e">
        <f t="shared" si="203"/>
        <v>#DIV/0!</v>
      </c>
      <c r="K6531" s="5"/>
    </row>
    <row r="6532" spans="3:11" x14ac:dyDescent="0.45">
      <c r="C6532" s="2"/>
      <c r="D6532" s="2"/>
      <c r="E6532" s="5"/>
      <c r="F6532" s="5"/>
      <c r="G6532" s="53">
        <f t="shared" si="202"/>
        <v>0</v>
      </c>
      <c r="H6532" s="48" t="e">
        <f t="shared" si="203"/>
        <v>#DIV/0!</v>
      </c>
      <c r="K6532" s="5"/>
    </row>
    <row r="6533" spans="3:11" x14ac:dyDescent="0.45">
      <c r="C6533" s="2"/>
      <c r="D6533" s="2"/>
      <c r="E6533" s="5"/>
      <c r="F6533" s="5"/>
      <c r="G6533" s="53">
        <f t="shared" si="202"/>
        <v>0</v>
      </c>
      <c r="H6533" s="48" t="e">
        <f t="shared" si="203"/>
        <v>#DIV/0!</v>
      </c>
      <c r="K6533" s="5"/>
    </row>
    <row r="6534" spans="3:11" x14ac:dyDescent="0.45">
      <c r="C6534" s="2"/>
      <c r="D6534" s="2"/>
      <c r="E6534" s="5"/>
      <c r="F6534" s="5"/>
      <c r="G6534" s="53">
        <f t="shared" si="202"/>
        <v>0</v>
      </c>
      <c r="H6534" s="48" t="e">
        <f t="shared" si="203"/>
        <v>#DIV/0!</v>
      </c>
      <c r="K6534" s="5"/>
    </row>
    <row r="6535" spans="3:11" x14ac:dyDescent="0.45">
      <c r="C6535" s="2"/>
      <c r="D6535" s="2"/>
      <c r="E6535" s="5"/>
      <c r="F6535" s="5"/>
      <c r="G6535" s="53">
        <f t="shared" si="202"/>
        <v>0</v>
      </c>
      <c r="H6535" s="48" t="e">
        <f t="shared" si="203"/>
        <v>#DIV/0!</v>
      </c>
      <c r="K6535" s="5"/>
    </row>
    <row r="6536" spans="3:11" x14ac:dyDescent="0.45">
      <c r="C6536" s="2"/>
      <c r="D6536" s="2"/>
      <c r="E6536" s="5"/>
      <c r="F6536" s="5"/>
      <c r="G6536" s="53">
        <f t="shared" si="202"/>
        <v>0</v>
      </c>
      <c r="H6536" s="48" t="e">
        <f t="shared" si="203"/>
        <v>#DIV/0!</v>
      </c>
      <c r="K6536" s="5"/>
    </row>
    <row r="6537" spans="3:11" x14ac:dyDescent="0.45">
      <c r="C6537" s="2"/>
      <c r="D6537" s="2"/>
      <c r="E6537" s="5"/>
      <c r="F6537" s="5"/>
      <c r="G6537" s="53">
        <f t="shared" si="202"/>
        <v>0</v>
      </c>
      <c r="H6537" s="48" t="e">
        <f t="shared" si="203"/>
        <v>#DIV/0!</v>
      </c>
      <c r="K6537" s="5"/>
    </row>
    <row r="6538" spans="3:11" x14ac:dyDescent="0.45">
      <c r="C6538" s="2"/>
      <c r="D6538" s="2"/>
      <c r="E6538" s="5"/>
      <c r="F6538" s="5"/>
      <c r="G6538" s="53">
        <f t="shared" si="202"/>
        <v>0</v>
      </c>
      <c r="H6538" s="48" t="e">
        <f t="shared" si="203"/>
        <v>#DIV/0!</v>
      </c>
      <c r="K6538" s="5"/>
    </row>
    <row r="6539" spans="3:11" x14ac:dyDescent="0.45">
      <c r="C6539" s="2"/>
      <c r="D6539" s="2"/>
      <c r="E6539" s="5"/>
      <c r="F6539" s="5"/>
      <c r="G6539" s="53">
        <f t="shared" si="202"/>
        <v>0</v>
      </c>
      <c r="H6539" s="48" t="e">
        <f t="shared" si="203"/>
        <v>#DIV/0!</v>
      </c>
      <c r="K6539" s="5"/>
    </row>
    <row r="6540" spans="3:11" x14ac:dyDescent="0.45">
      <c r="C6540" s="2"/>
      <c r="D6540" s="2"/>
      <c r="E6540" s="5"/>
      <c r="F6540" s="5"/>
      <c r="G6540" s="53">
        <f t="shared" si="202"/>
        <v>0</v>
      </c>
      <c r="H6540" s="48" t="e">
        <f t="shared" si="203"/>
        <v>#DIV/0!</v>
      </c>
      <c r="K6540" s="5"/>
    </row>
    <row r="6541" spans="3:11" x14ac:dyDescent="0.45">
      <c r="C6541" s="2"/>
      <c r="D6541" s="2"/>
      <c r="E6541" s="5"/>
      <c r="F6541" s="5"/>
      <c r="G6541" s="53">
        <f t="shared" si="202"/>
        <v>0</v>
      </c>
      <c r="H6541" s="48" t="e">
        <f t="shared" si="203"/>
        <v>#DIV/0!</v>
      </c>
      <c r="K6541" s="5"/>
    </row>
    <row r="6542" spans="3:11" x14ac:dyDescent="0.45">
      <c r="C6542" s="2"/>
      <c r="D6542" s="2"/>
      <c r="E6542" s="5"/>
      <c r="F6542" s="5"/>
      <c r="G6542" s="53">
        <f t="shared" si="202"/>
        <v>0</v>
      </c>
      <c r="H6542" s="48" t="e">
        <f t="shared" si="203"/>
        <v>#DIV/0!</v>
      </c>
      <c r="K6542" s="5"/>
    </row>
    <row r="6543" spans="3:11" x14ac:dyDescent="0.45">
      <c r="C6543" s="2"/>
      <c r="D6543" s="2"/>
      <c r="E6543" s="5"/>
      <c r="F6543" s="5"/>
      <c r="G6543" s="53">
        <f t="shared" si="202"/>
        <v>0</v>
      </c>
      <c r="H6543" s="48" t="e">
        <f t="shared" si="203"/>
        <v>#DIV/0!</v>
      </c>
      <c r="K6543" s="5"/>
    </row>
    <row r="6544" spans="3:11" x14ac:dyDescent="0.45">
      <c r="C6544" s="2"/>
      <c r="D6544" s="2"/>
      <c r="E6544" s="5"/>
      <c r="F6544" s="5"/>
      <c r="G6544" s="53">
        <f t="shared" si="202"/>
        <v>0</v>
      </c>
      <c r="H6544" s="48" t="e">
        <f t="shared" si="203"/>
        <v>#DIV/0!</v>
      </c>
      <c r="K6544" s="5"/>
    </row>
    <row r="6545" spans="3:11" x14ac:dyDescent="0.45">
      <c r="C6545" s="2"/>
      <c r="D6545" s="2"/>
      <c r="E6545" s="5"/>
      <c r="F6545" s="5"/>
      <c r="G6545" s="53">
        <f t="shared" si="202"/>
        <v>0</v>
      </c>
      <c r="H6545" s="48" t="e">
        <f t="shared" si="203"/>
        <v>#DIV/0!</v>
      </c>
      <c r="K6545" s="5"/>
    </row>
    <row r="6546" spans="3:11" x14ac:dyDescent="0.45">
      <c r="C6546" s="2"/>
      <c r="D6546" s="2"/>
      <c r="E6546" s="5"/>
      <c r="F6546" s="5"/>
      <c r="G6546" s="53">
        <f t="shared" si="202"/>
        <v>0</v>
      </c>
      <c r="H6546" s="48" t="e">
        <f t="shared" si="203"/>
        <v>#DIV/0!</v>
      </c>
      <c r="K6546" s="5"/>
    </row>
    <row r="6547" spans="3:11" x14ac:dyDescent="0.45">
      <c r="C6547" s="2"/>
      <c r="D6547" s="2"/>
      <c r="E6547" s="5"/>
      <c r="F6547" s="5"/>
      <c r="G6547" s="53">
        <f t="shared" si="202"/>
        <v>0</v>
      </c>
      <c r="H6547" s="48" t="e">
        <f t="shared" si="203"/>
        <v>#DIV/0!</v>
      </c>
      <c r="K6547" s="5"/>
    </row>
    <row r="6548" spans="3:11" x14ac:dyDescent="0.45">
      <c r="C6548" s="2"/>
      <c r="D6548" s="2"/>
      <c r="E6548" s="5"/>
      <c r="F6548" s="5"/>
      <c r="G6548" s="53">
        <f t="shared" si="202"/>
        <v>0</v>
      </c>
      <c r="H6548" s="48" t="e">
        <f t="shared" si="203"/>
        <v>#DIV/0!</v>
      </c>
      <c r="K6548" s="5"/>
    </row>
    <row r="6549" spans="3:11" x14ac:dyDescent="0.45">
      <c r="C6549" s="2"/>
      <c r="D6549" s="2"/>
      <c r="E6549" s="5"/>
      <c r="F6549" s="5"/>
      <c r="G6549" s="53">
        <f t="shared" si="202"/>
        <v>0</v>
      </c>
      <c r="H6549" s="48" t="e">
        <f t="shared" si="203"/>
        <v>#DIV/0!</v>
      </c>
      <c r="K6549" s="5"/>
    </row>
    <row r="6550" spans="3:11" x14ac:dyDescent="0.45">
      <c r="C6550" s="2"/>
      <c r="D6550" s="2"/>
      <c r="E6550" s="5"/>
      <c r="F6550" s="5"/>
      <c r="G6550" s="53">
        <f t="shared" si="202"/>
        <v>0</v>
      </c>
      <c r="H6550" s="48" t="e">
        <f t="shared" si="203"/>
        <v>#DIV/0!</v>
      </c>
      <c r="K6550" s="5"/>
    </row>
    <row r="6551" spans="3:11" x14ac:dyDescent="0.45">
      <c r="C6551" s="2"/>
      <c r="D6551" s="2"/>
      <c r="E6551" s="5"/>
      <c r="F6551" s="5"/>
      <c r="G6551" s="53">
        <f t="shared" si="202"/>
        <v>0</v>
      </c>
      <c r="H6551" s="48" t="e">
        <f t="shared" si="203"/>
        <v>#DIV/0!</v>
      </c>
      <c r="K6551" s="5"/>
    </row>
    <row r="6552" spans="3:11" x14ac:dyDescent="0.45">
      <c r="C6552" s="2"/>
      <c r="D6552" s="2"/>
      <c r="E6552" s="5"/>
      <c r="F6552" s="5"/>
      <c r="G6552" s="53">
        <f t="shared" si="202"/>
        <v>0</v>
      </c>
      <c r="H6552" s="48" t="e">
        <f t="shared" si="203"/>
        <v>#DIV/0!</v>
      </c>
      <c r="K6552" s="5"/>
    </row>
    <row r="6553" spans="3:11" x14ac:dyDescent="0.45">
      <c r="C6553" s="2"/>
      <c r="D6553" s="2"/>
      <c r="E6553" s="5"/>
      <c r="F6553" s="5"/>
      <c r="G6553" s="53">
        <f t="shared" si="202"/>
        <v>0</v>
      </c>
      <c r="H6553" s="48" t="e">
        <f t="shared" si="203"/>
        <v>#DIV/0!</v>
      </c>
      <c r="K6553" s="5"/>
    </row>
    <row r="6554" spans="3:11" x14ac:dyDescent="0.45">
      <c r="C6554" s="2"/>
      <c r="D6554" s="2"/>
      <c r="E6554" s="5"/>
      <c r="F6554" s="5"/>
      <c r="G6554" s="53">
        <f t="shared" si="202"/>
        <v>0</v>
      </c>
      <c r="H6554" s="48" t="e">
        <f t="shared" si="203"/>
        <v>#DIV/0!</v>
      </c>
      <c r="K6554" s="5"/>
    </row>
    <row r="6555" spans="3:11" x14ac:dyDescent="0.45">
      <c r="C6555" s="2"/>
      <c r="D6555" s="2"/>
      <c r="E6555" s="5"/>
      <c r="F6555" s="5"/>
      <c r="G6555" s="53">
        <f t="shared" si="202"/>
        <v>0</v>
      </c>
      <c r="H6555" s="48" t="e">
        <f t="shared" si="203"/>
        <v>#DIV/0!</v>
      </c>
      <c r="K6555" s="5"/>
    </row>
    <row r="6556" spans="3:11" x14ac:dyDescent="0.45">
      <c r="C6556" s="2"/>
      <c r="D6556" s="2"/>
      <c r="E6556" s="5"/>
      <c r="F6556" s="5"/>
      <c r="G6556" s="53">
        <f t="shared" si="202"/>
        <v>0</v>
      </c>
      <c r="H6556" s="48" t="e">
        <f t="shared" si="203"/>
        <v>#DIV/0!</v>
      </c>
      <c r="K6556" s="5"/>
    </row>
    <row r="6557" spans="3:11" x14ac:dyDescent="0.45">
      <c r="C6557" s="2"/>
      <c r="D6557" s="2"/>
      <c r="E6557" s="5"/>
      <c r="F6557" s="5"/>
      <c r="G6557" s="53">
        <f t="shared" si="202"/>
        <v>0</v>
      </c>
      <c r="H6557" s="48" t="e">
        <f t="shared" si="203"/>
        <v>#DIV/0!</v>
      </c>
      <c r="K6557" s="5"/>
    </row>
    <row r="6558" spans="3:11" x14ac:dyDescent="0.45">
      <c r="C6558" s="2"/>
      <c r="D6558" s="2"/>
      <c r="E6558" s="5"/>
      <c r="F6558" s="5"/>
      <c r="G6558" s="53">
        <f t="shared" si="202"/>
        <v>0</v>
      </c>
      <c r="H6558" s="48" t="e">
        <f t="shared" si="203"/>
        <v>#DIV/0!</v>
      </c>
      <c r="K6558" s="5"/>
    </row>
    <row r="6559" spans="3:11" x14ac:dyDescent="0.45">
      <c r="C6559" s="2"/>
      <c r="D6559" s="2"/>
      <c r="E6559" s="5"/>
      <c r="F6559" s="5"/>
      <c r="G6559" s="53">
        <f t="shared" si="202"/>
        <v>0</v>
      </c>
      <c r="H6559" s="48" t="e">
        <f t="shared" si="203"/>
        <v>#DIV/0!</v>
      </c>
      <c r="K6559" s="5"/>
    </row>
    <row r="6560" spans="3:11" x14ac:dyDescent="0.45">
      <c r="C6560" s="2"/>
      <c r="D6560" s="2"/>
      <c r="E6560" s="5"/>
      <c r="F6560" s="5"/>
      <c r="G6560" s="53">
        <f t="shared" si="202"/>
        <v>0</v>
      </c>
      <c r="H6560" s="48" t="e">
        <f t="shared" si="203"/>
        <v>#DIV/0!</v>
      </c>
      <c r="K6560" s="5"/>
    </row>
    <row r="6561" spans="3:11" x14ac:dyDescent="0.45">
      <c r="C6561" s="2"/>
      <c r="D6561" s="2"/>
      <c r="E6561" s="5"/>
      <c r="F6561" s="5"/>
      <c r="G6561" s="53">
        <f t="shared" si="202"/>
        <v>0</v>
      </c>
      <c r="H6561" s="48" t="e">
        <f t="shared" si="203"/>
        <v>#DIV/0!</v>
      </c>
      <c r="K6561" s="5"/>
    </row>
    <row r="6562" spans="3:11" x14ac:dyDescent="0.45">
      <c r="C6562" s="2"/>
      <c r="D6562" s="2"/>
      <c r="E6562" s="5"/>
      <c r="F6562" s="5"/>
      <c r="G6562" s="53">
        <f t="shared" si="202"/>
        <v>0</v>
      </c>
      <c r="H6562" s="48" t="e">
        <f t="shared" si="203"/>
        <v>#DIV/0!</v>
      </c>
      <c r="K6562" s="5"/>
    </row>
    <row r="6563" spans="3:11" x14ac:dyDescent="0.45">
      <c r="C6563" s="2"/>
      <c r="D6563" s="2"/>
      <c r="E6563" s="5"/>
      <c r="F6563" s="5"/>
      <c r="G6563" s="53">
        <f t="shared" si="202"/>
        <v>0</v>
      </c>
      <c r="H6563" s="48" t="e">
        <f t="shared" si="203"/>
        <v>#DIV/0!</v>
      </c>
      <c r="K6563" s="5"/>
    </row>
    <row r="6564" spans="3:11" x14ac:dyDescent="0.45">
      <c r="C6564" s="2"/>
      <c r="D6564" s="2"/>
      <c r="E6564" s="5"/>
      <c r="F6564" s="5"/>
      <c r="G6564" s="53">
        <f t="shared" si="202"/>
        <v>0</v>
      </c>
      <c r="H6564" s="48" t="e">
        <f t="shared" si="203"/>
        <v>#DIV/0!</v>
      </c>
      <c r="K6564" s="5"/>
    </row>
    <row r="6565" spans="3:11" x14ac:dyDescent="0.45">
      <c r="C6565" s="2"/>
      <c r="D6565" s="2"/>
      <c r="E6565" s="5"/>
      <c r="F6565" s="5"/>
      <c r="G6565" s="53">
        <f t="shared" si="202"/>
        <v>0</v>
      </c>
      <c r="H6565" s="48" t="e">
        <f t="shared" si="203"/>
        <v>#DIV/0!</v>
      </c>
      <c r="K6565" s="5"/>
    </row>
    <row r="6566" spans="3:11" x14ac:dyDescent="0.45">
      <c r="C6566" s="2"/>
      <c r="D6566" s="2"/>
      <c r="E6566" s="5"/>
      <c r="F6566" s="5"/>
      <c r="G6566" s="53">
        <f t="shared" si="202"/>
        <v>0</v>
      </c>
      <c r="H6566" s="48" t="e">
        <f t="shared" si="203"/>
        <v>#DIV/0!</v>
      </c>
      <c r="K6566" s="5"/>
    </row>
    <row r="6567" spans="3:11" x14ac:dyDescent="0.45">
      <c r="C6567" s="2"/>
      <c r="D6567" s="2"/>
      <c r="E6567" s="5"/>
      <c r="F6567" s="5"/>
      <c r="G6567" s="53">
        <f t="shared" ref="G6567:G6630" si="204">E6567-F6567</f>
        <v>0</v>
      </c>
      <c r="H6567" s="48" t="e">
        <f t="shared" ref="H6567:H6630" si="205">G6567/E6567</f>
        <v>#DIV/0!</v>
      </c>
      <c r="K6567" s="5"/>
    </row>
    <row r="6568" spans="3:11" x14ac:dyDescent="0.45">
      <c r="C6568" s="2"/>
      <c r="D6568" s="2"/>
      <c r="E6568" s="5"/>
      <c r="F6568" s="5"/>
      <c r="G6568" s="53">
        <f t="shared" si="204"/>
        <v>0</v>
      </c>
      <c r="H6568" s="48" t="e">
        <f t="shared" si="205"/>
        <v>#DIV/0!</v>
      </c>
      <c r="K6568" s="5"/>
    </row>
    <row r="6569" spans="3:11" x14ac:dyDescent="0.45">
      <c r="C6569" s="2"/>
      <c r="D6569" s="2"/>
      <c r="E6569" s="5"/>
      <c r="F6569" s="5"/>
      <c r="G6569" s="53">
        <f t="shared" si="204"/>
        <v>0</v>
      </c>
      <c r="H6569" s="48" t="e">
        <f t="shared" si="205"/>
        <v>#DIV/0!</v>
      </c>
      <c r="K6569" s="5"/>
    </row>
    <row r="6570" spans="3:11" x14ac:dyDescent="0.45">
      <c r="C6570" s="2"/>
      <c r="D6570" s="2"/>
      <c r="E6570" s="5"/>
      <c r="F6570" s="5"/>
      <c r="G6570" s="53">
        <f t="shared" si="204"/>
        <v>0</v>
      </c>
      <c r="H6570" s="48" t="e">
        <f t="shared" si="205"/>
        <v>#DIV/0!</v>
      </c>
      <c r="K6570" s="5"/>
    </row>
    <row r="6571" spans="3:11" x14ac:dyDescent="0.45">
      <c r="C6571" s="2"/>
      <c r="D6571" s="2"/>
      <c r="E6571" s="5"/>
      <c r="F6571" s="5"/>
      <c r="G6571" s="53">
        <f t="shared" si="204"/>
        <v>0</v>
      </c>
      <c r="H6571" s="48" t="e">
        <f t="shared" si="205"/>
        <v>#DIV/0!</v>
      </c>
      <c r="K6571" s="5"/>
    </row>
    <row r="6572" spans="3:11" x14ac:dyDescent="0.45">
      <c r="C6572" s="2"/>
      <c r="D6572" s="2"/>
      <c r="E6572" s="5"/>
      <c r="F6572" s="5"/>
      <c r="G6572" s="53">
        <f t="shared" si="204"/>
        <v>0</v>
      </c>
      <c r="H6572" s="48" t="e">
        <f t="shared" si="205"/>
        <v>#DIV/0!</v>
      </c>
      <c r="K6572" s="5"/>
    </row>
    <row r="6573" spans="3:11" x14ac:dyDescent="0.45">
      <c r="C6573" s="2"/>
      <c r="D6573" s="2"/>
      <c r="E6573" s="5"/>
      <c r="F6573" s="5"/>
      <c r="G6573" s="53">
        <f t="shared" si="204"/>
        <v>0</v>
      </c>
      <c r="H6573" s="48" t="e">
        <f t="shared" si="205"/>
        <v>#DIV/0!</v>
      </c>
      <c r="K6573" s="5"/>
    </row>
    <row r="6574" spans="3:11" x14ac:dyDescent="0.45">
      <c r="C6574" s="2"/>
      <c r="D6574" s="2"/>
      <c r="E6574" s="5"/>
      <c r="F6574" s="5"/>
      <c r="G6574" s="53">
        <f t="shared" si="204"/>
        <v>0</v>
      </c>
      <c r="H6574" s="48" t="e">
        <f t="shared" si="205"/>
        <v>#DIV/0!</v>
      </c>
      <c r="K6574" s="5"/>
    </row>
    <row r="6575" spans="3:11" x14ac:dyDescent="0.45">
      <c r="C6575" s="2"/>
      <c r="D6575" s="2"/>
      <c r="E6575" s="5"/>
      <c r="F6575" s="5"/>
      <c r="G6575" s="53">
        <f t="shared" si="204"/>
        <v>0</v>
      </c>
      <c r="H6575" s="48" t="e">
        <f t="shared" si="205"/>
        <v>#DIV/0!</v>
      </c>
      <c r="K6575" s="5"/>
    </row>
    <row r="6576" spans="3:11" x14ac:dyDescent="0.45">
      <c r="C6576" s="2"/>
      <c r="D6576" s="2"/>
      <c r="E6576" s="5"/>
      <c r="F6576" s="5"/>
      <c r="G6576" s="53">
        <f t="shared" si="204"/>
        <v>0</v>
      </c>
      <c r="H6576" s="48" t="e">
        <f t="shared" si="205"/>
        <v>#DIV/0!</v>
      </c>
      <c r="K6576" s="5"/>
    </row>
    <row r="6577" spans="3:11" x14ac:dyDescent="0.45">
      <c r="C6577" s="2"/>
      <c r="D6577" s="2"/>
      <c r="E6577" s="5"/>
      <c r="F6577" s="5"/>
      <c r="G6577" s="53">
        <f t="shared" si="204"/>
        <v>0</v>
      </c>
      <c r="H6577" s="48" t="e">
        <f t="shared" si="205"/>
        <v>#DIV/0!</v>
      </c>
      <c r="K6577" s="5"/>
    </row>
    <row r="6578" spans="3:11" x14ac:dyDescent="0.45">
      <c r="C6578" s="2"/>
      <c r="D6578" s="2"/>
      <c r="E6578" s="5"/>
      <c r="F6578" s="5"/>
      <c r="G6578" s="53">
        <f t="shared" si="204"/>
        <v>0</v>
      </c>
      <c r="H6578" s="48" t="e">
        <f t="shared" si="205"/>
        <v>#DIV/0!</v>
      </c>
      <c r="K6578" s="5"/>
    </row>
    <row r="6579" spans="3:11" x14ac:dyDescent="0.45">
      <c r="C6579" s="2"/>
      <c r="D6579" s="2"/>
      <c r="E6579" s="5"/>
      <c r="F6579" s="5"/>
      <c r="G6579" s="53">
        <f t="shared" si="204"/>
        <v>0</v>
      </c>
      <c r="H6579" s="48" t="e">
        <f t="shared" si="205"/>
        <v>#DIV/0!</v>
      </c>
      <c r="K6579" s="5"/>
    </row>
    <row r="6580" spans="3:11" x14ac:dyDescent="0.45">
      <c r="C6580" s="2"/>
      <c r="D6580" s="2"/>
      <c r="E6580" s="5"/>
      <c r="F6580" s="5"/>
      <c r="G6580" s="53">
        <f t="shared" si="204"/>
        <v>0</v>
      </c>
      <c r="H6580" s="48" t="e">
        <f t="shared" si="205"/>
        <v>#DIV/0!</v>
      </c>
      <c r="K6580" s="5"/>
    </row>
    <row r="6581" spans="3:11" x14ac:dyDescent="0.45">
      <c r="C6581" s="2"/>
      <c r="D6581" s="2"/>
      <c r="E6581" s="5"/>
      <c r="F6581" s="5"/>
      <c r="G6581" s="53">
        <f t="shared" si="204"/>
        <v>0</v>
      </c>
      <c r="H6581" s="48" t="e">
        <f t="shared" si="205"/>
        <v>#DIV/0!</v>
      </c>
      <c r="K6581" s="5"/>
    </row>
    <row r="6582" spans="3:11" x14ac:dyDescent="0.45">
      <c r="C6582" s="2"/>
      <c r="D6582" s="2"/>
      <c r="E6582" s="5"/>
      <c r="F6582" s="5"/>
      <c r="G6582" s="53">
        <f t="shared" si="204"/>
        <v>0</v>
      </c>
      <c r="H6582" s="48" t="e">
        <f t="shared" si="205"/>
        <v>#DIV/0!</v>
      </c>
      <c r="K6582" s="5"/>
    </row>
    <row r="6583" spans="3:11" x14ac:dyDescent="0.45">
      <c r="C6583" s="2"/>
      <c r="D6583" s="2"/>
      <c r="E6583" s="5"/>
      <c r="F6583" s="5"/>
      <c r="G6583" s="53">
        <f t="shared" si="204"/>
        <v>0</v>
      </c>
      <c r="H6583" s="48" t="e">
        <f t="shared" si="205"/>
        <v>#DIV/0!</v>
      </c>
      <c r="K6583" s="5"/>
    </row>
    <row r="6584" spans="3:11" x14ac:dyDescent="0.45">
      <c r="C6584" s="2"/>
      <c r="D6584" s="2"/>
      <c r="E6584" s="5"/>
      <c r="F6584" s="5"/>
      <c r="G6584" s="53">
        <f t="shared" si="204"/>
        <v>0</v>
      </c>
      <c r="H6584" s="48" t="e">
        <f t="shared" si="205"/>
        <v>#DIV/0!</v>
      </c>
      <c r="K6584" s="5"/>
    </row>
    <row r="6585" spans="3:11" x14ac:dyDescent="0.45">
      <c r="C6585" s="2"/>
      <c r="D6585" s="2"/>
      <c r="E6585" s="5"/>
      <c r="F6585" s="5"/>
      <c r="G6585" s="53">
        <f t="shared" si="204"/>
        <v>0</v>
      </c>
      <c r="H6585" s="48" t="e">
        <f t="shared" si="205"/>
        <v>#DIV/0!</v>
      </c>
      <c r="K6585" s="5"/>
    </row>
    <row r="6586" spans="3:11" x14ac:dyDescent="0.45">
      <c r="C6586" s="2"/>
      <c r="D6586" s="2"/>
      <c r="E6586" s="5"/>
      <c r="F6586" s="5"/>
      <c r="G6586" s="53">
        <f t="shared" si="204"/>
        <v>0</v>
      </c>
      <c r="H6586" s="48" t="e">
        <f t="shared" si="205"/>
        <v>#DIV/0!</v>
      </c>
      <c r="K6586" s="5"/>
    </row>
    <row r="6587" spans="3:11" x14ac:dyDescent="0.45">
      <c r="C6587" s="2"/>
      <c r="D6587" s="2"/>
      <c r="E6587" s="5"/>
      <c r="F6587" s="5"/>
      <c r="G6587" s="53">
        <f t="shared" si="204"/>
        <v>0</v>
      </c>
      <c r="H6587" s="48" t="e">
        <f t="shared" si="205"/>
        <v>#DIV/0!</v>
      </c>
      <c r="K6587" s="5"/>
    </row>
    <row r="6588" spans="3:11" x14ac:dyDescent="0.45">
      <c r="C6588" s="2"/>
      <c r="D6588" s="2"/>
      <c r="E6588" s="5"/>
      <c r="F6588" s="5"/>
      <c r="G6588" s="53">
        <f t="shared" si="204"/>
        <v>0</v>
      </c>
      <c r="H6588" s="48" t="e">
        <f t="shared" si="205"/>
        <v>#DIV/0!</v>
      </c>
      <c r="K6588" s="5"/>
    </row>
    <row r="6589" spans="3:11" x14ac:dyDescent="0.45">
      <c r="C6589" s="2"/>
      <c r="D6589" s="2"/>
      <c r="E6589" s="5"/>
      <c r="F6589" s="5"/>
      <c r="G6589" s="53">
        <f t="shared" si="204"/>
        <v>0</v>
      </c>
      <c r="H6589" s="48" t="e">
        <f t="shared" si="205"/>
        <v>#DIV/0!</v>
      </c>
      <c r="K6589" s="5"/>
    </row>
    <row r="6590" spans="3:11" x14ac:dyDescent="0.45">
      <c r="C6590" s="2"/>
      <c r="D6590" s="2"/>
      <c r="E6590" s="5"/>
      <c r="F6590" s="5"/>
      <c r="G6590" s="53">
        <f t="shared" si="204"/>
        <v>0</v>
      </c>
      <c r="H6590" s="48" t="e">
        <f t="shared" si="205"/>
        <v>#DIV/0!</v>
      </c>
      <c r="K6590" s="5"/>
    </row>
    <row r="6591" spans="3:11" x14ac:dyDescent="0.45">
      <c r="C6591" s="2"/>
      <c r="D6591" s="2"/>
      <c r="E6591" s="5"/>
      <c r="F6591" s="5"/>
      <c r="G6591" s="53">
        <f t="shared" si="204"/>
        <v>0</v>
      </c>
      <c r="H6591" s="48" t="e">
        <f t="shared" si="205"/>
        <v>#DIV/0!</v>
      </c>
      <c r="K6591" s="5"/>
    </row>
    <row r="6592" spans="3:11" x14ac:dyDescent="0.45">
      <c r="C6592" s="2"/>
      <c r="D6592" s="2"/>
      <c r="E6592" s="5"/>
      <c r="F6592" s="5"/>
      <c r="G6592" s="53">
        <f t="shared" si="204"/>
        <v>0</v>
      </c>
      <c r="H6592" s="48" t="e">
        <f t="shared" si="205"/>
        <v>#DIV/0!</v>
      </c>
      <c r="K6592" s="5"/>
    </row>
    <row r="6593" spans="3:11" x14ac:dyDescent="0.45">
      <c r="C6593" s="2"/>
      <c r="D6593" s="2"/>
      <c r="E6593" s="5"/>
      <c r="F6593" s="5"/>
      <c r="G6593" s="53">
        <f t="shared" si="204"/>
        <v>0</v>
      </c>
      <c r="H6593" s="48" t="e">
        <f t="shared" si="205"/>
        <v>#DIV/0!</v>
      </c>
      <c r="K6593" s="5"/>
    </row>
    <row r="6594" spans="3:11" x14ac:dyDescent="0.45">
      <c r="C6594" s="2"/>
      <c r="D6594" s="2"/>
      <c r="E6594" s="5"/>
      <c r="F6594" s="5"/>
      <c r="G6594" s="53">
        <f t="shared" si="204"/>
        <v>0</v>
      </c>
      <c r="H6594" s="48" t="e">
        <f t="shared" si="205"/>
        <v>#DIV/0!</v>
      </c>
      <c r="K6594" s="5"/>
    </row>
    <row r="6595" spans="3:11" x14ac:dyDescent="0.45">
      <c r="C6595" s="2"/>
      <c r="D6595" s="2"/>
      <c r="E6595" s="5"/>
      <c r="F6595" s="5"/>
      <c r="G6595" s="53">
        <f t="shared" si="204"/>
        <v>0</v>
      </c>
      <c r="H6595" s="48" t="e">
        <f t="shared" si="205"/>
        <v>#DIV/0!</v>
      </c>
      <c r="K6595" s="5"/>
    </row>
    <row r="6596" spans="3:11" x14ac:dyDescent="0.45">
      <c r="C6596" s="2"/>
      <c r="D6596" s="2"/>
      <c r="E6596" s="5"/>
      <c r="F6596" s="5"/>
      <c r="G6596" s="53">
        <f t="shared" si="204"/>
        <v>0</v>
      </c>
      <c r="H6596" s="48" t="e">
        <f t="shared" si="205"/>
        <v>#DIV/0!</v>
      </c>
      <c r="K6596" s="5"/>
    </row>
    <row r="6597" spans="3:11" x14ac:dyDescent="0.45">
      <c r="C6597" s="2"/>
      <c r="D6597" s="2"/>
      <c r="E6597" s="5"/>
      <c r="F6597" s="5"/>
      <c r="G6597" s="53">
        <f t="shared" si="204"/>
        <v>0</v>
      </c>
      <c r="H6597" s="48" t="e">
        <f t="shared" si="205"/>
        <v>#DIV/0!</v>
      </c>
      <c r="K6597" s="5"/>
    </row>
    <row r="6598" spans="3:11" x14ac:dyDescent="0.45">
      <c r="C6598" s="2"/>
      <c r="D6598" s="2"/>
      <c r="E6598" s="5"/>
      <c r="F6598" s="5"/>
      <c r="G6598" s="53">
        <f t="shared" si="204"/>
        <v>0</v>
      </c>
      <c r="H6598" s="48" t="e">
        <f t="shared" si="205"/>
        <v>#DIV/0!</v>
      </c>
      <c r="K6598" s="5"/>
    </row>
    <row r="6599" spans="3:11" x14ac:dyDescent="0.45">
      <c r="C6599" s="2"/>
      <c r="D6599" s="2"/>
      <c r="E6599" s="5"/>
      <c r="F6599" s="5"/>
      <c r="G6599" s="53">
        <f t="shared" si="204"/>
        <v>0</v>
      </c>
      <c r="H6599" s="48" t="e">
        <f t="shared" si="205"/>
        <v>#DIV/0!</v>
      </c>
      <c r="K6599" s="5"/>
    </row>
    <row r="6600" spans="3:11" x14ac:dyDescent="0.45">
      <c r="C6600" s="2"/>
      <c r="D6600" s="2"/>
      <c r="E6600" s="5"/>
      <c r="F6600" s="5"/>
      <c r="G6600" s="53">
        <f t="shared" si="204"/>
        <v>0</v>
      </c>
      <c r="H6600" s="48" t="e">
        <f t="shared" si="205"/>
        <v>#DIV/0!</v>
      </c>
      <c r="K6600" s="5"/>
    </row>
    <row r="6601" spans="3:11" x14ac:dyDescent="0.45">
      <c r="C6601" s="2"/>
      <c r="D6601" s="2"/>
      <c r="E6601" s="5"/>
      <c r="F6601" s="5"/>
      <c r="G6601" s="53">
        <f t="shared" si="204"/>
        <v>0</v>
      </c>
      <c r="H6601" s="48" t="e">
        <f t="shared" si="205"/>
        <v>#DIV/0!</v>
      </c>
      <c r="K6601" s="5"/>
    </row>
    <row r="6602" spans="3:11" x14ac:dyDescent="0.45">
      <c r="C6602" s="2"/>
      <c r="D6602" s="2"/>
      <c r="E6602" s="5"/>
      <c r="F6602" s="5"/>
      <c r="G6602" s="53">
        <f t="shared" si="204"/>
        <v>0</v>
      </c>
      <c r="H6602" s="48" t="e">
        <f t="shared" si="205"/>
        <v>#DIV/0!</v>
      </c>
      <c r="K6602" s="5"/>
    </row>
    <row r="6603" spans="3:11" x14ac:dyDescent="0.45">
      <c r="C6603" s="2"/>
      <c r="D6603" s="2"/>
      <c r="E6603" s="5"/>
      <c r="F6603" s="5"/>
      <c r="G6603" s="53">
        <f t="shared" si="204"/>
        <v>0</v>
      </c>
      <c r="H6603" s="48" t="e">
        <f t="shared" si="205"/>
        <v>#DIV/0!</v>
      </c>
      <c r="K6603" s="5"/>
    </row>
    <row r="6604" spans="3:11" x14ac:dyDescent="0.45">
      <c r="C6604" s="2"/>
      <c r="D6604" s="2"/>
      <c r="E6604" s="5"/>
      <c r="F6604" s="5"/>
      <c r="G6604" s="53">
        <f t="shared" si="204"/>
        <v>0</v>
      </c>
      <c r="H6604" s="48" t="e">
        <f t="shared" si="205"/>
        <v>#DIV/0!</v>
      </c>
      <c r="K6604" s="5"/>
    </row>
    <row r="6605" spans="3:11" x14ac:dyDescent="0.45">
      <c r="C6605" s="2"/>
      <c r="D6605" s="2"/>
      <c r="E6605" s="5"/>
      <c r="F6605" s="5"/>
      <c r="G6605" s="53">
        <f t="shared" si="204"/>
        <v>0</v>
      </c>
      <c r="H6605" s="48" t="e">
        <f t="shared" si="205"/>
        <v>#DIV/0!</v>
      </c>
      <c r="K6605" s="5"/>
    </row>
    <row r="6606" spans="3:11" x14ac:dyDescent="0.45">
      <c r="C6606" s="2"/>
      <c r="D6606" s="2"/>
      <c r="E6606" s="5"/>
      <c r="F6606" s="5"/>
      <c r="G6606" s="53">
        <f t="shared" si="204"/>
        <v>0</v>
      </c>
      <c r="H6606" s="48" t="e">
        <f t="shared" si="205"/>
        <v>#DIV/0!</v>
      </c>
      <c r="K6606" s="5"/>
    </row>
    <row r="6607" spans="3:11" x14ac:dyDescent="0.45">
      <c r="C6607" s="2"/>
      <c r="D6607" s="2"/>
      <c r="E6607" s="5"/>
      <c r="F6607" s="5"/>
      <c r="G6607" s="53">
        <f t="shared" si="204"/>
        <v>0</v>
      </c>
      <c r="H6607" s="48" t="e">
        <f t="shared" si="205"/>
        <v>#DIV/0!</v>
      </c>
      <c r="K6607" s="5"/>
    </row>
    <row r="6608" spans="3:11" x14ac:dyDescent="0.45">
      <c r="C6608" s="2"/>
      <c r="D6608" s="2"/>
      <c r="E6608" s="5"/>
      <c r="F6608" s="5"/>
      <c r="G6608" s="53">
        <f t="shared" si="204"/>
        <v>0</v>
      </c>
      <c r="H6608" s="48" t="e">
        <f t="shared" si="205"/>
        <v>#DIV/0!</v>
      </c>
      <c r="K6608" s="5"/>
    </row>
    <row r="6609" spans="3:11" x14ac:dyDescent="0.45">
      <c r="C6609" s="2"/>
      <c r="D6609" s="2"/>
      <c r="E6609" s="5"/>
      <c r="F6609" s="5"/>
      <c r="G6609" s="53">
        <f t="shared" si="204"/>
        <v>0</v>
      </c>
      <c r="H6609" s="48" t="e">
        <f t="shared" si="205"/>
        <v>#DIV/0!</v>
      </c>
      <c r="K6609" s="5"/>
    </row>
    <row r="6610" spans="3:11" x14ac:dyDescent="0.45">
      <c r="C6610" s="2"/>
      <c r="D6610" s="2"/>
      <c r="E6610" s="5"/>
      <c r="F6610" s="5"/>
      <c r="G6610" s="53">
        <f t="shared" si="204"/>
        <v>0</v>
      </c>
      <c r="H6610" s="48" t="e">
        <f t="shared" si="205"/>
        <v>#DIV/0!</v>
      </c>
      <c r="K6610" s="5"/>
    </row>
    <row r="6611" spans="3:11" x14ac:dyDescent="0.45">
      <c r="C6611" s="2"/>
      <c r="D6611" s="2"/>
      <c r="E6611" s="5"/>
      <c r="F6611" s="5"/>
      <c r="G6611" s="53">
        <f t="shared" si="204"/>
        <v>0</v>
      </c>
      <c r="H6611" s="48" t="e">
        <f t="shared" si="205"/>
        <v>#DIV/0!</v>
      </c>
      <c r="K6611" s="5"/>
    </row>
    <row r="6612" spans="3:11" x14ac:dyDescent="0.45">
      <c r="C6612" s="2"/>
      <c r="D6612" s="2"/>
      <c r="E6612" s="5"/>
      <c r="F6612" s="5"/>
      <c r="G6612" s="53">
        <f t="shared" si="204"/>
        <v>0</v>
      </c>
      <c r="H6612" s="48" t="e">
        <f t="shared" si="205"/>
        <v>#DIV/0!</v>
      </c>
      <c r="K6612" s="5"/>
    </row>
    <row r="6613" spans="3:11" x14ac:dyDescent="0.45">
      <c r="C6613" s="2"/>
      <c r="D6613" s="2"/>
      <c r="E6613" s="5"/>
      <c r="F6613" s="5"/>
      <c r="G6613" s="53">
        <f t="shared" si="204"/>
        <v>0</v>
      </c>
      <c r="H6613" s="48" t="e">
        <f t="shared" si="205"/>
        <v>#DIV/0!</v>
      </c>
      <c r="K6613" s="5"/>
    </row>
    <row r="6614" spans="3:11" x14ac:dyDescent="0.45">
      <c r="C6614" s="2"/>
      <c r="D6614" s="2"/>
      <c r="E6614" s="5"/>
      <c r="F6614" s="5"/>
      <c r="G6614" s="53">
        <f t="shared" si="204"/>
        <v>0</v>
      </c>
      <c r="H6614" s="48" t="e">
        <f t="shared" si="205"/>
        <v>#DIV/0!</v>
      </c>
      <c r="K6614" s="5"/>
    </row>
    <row r="6615" spans="3:11" x14ac:dyDescent="0.45">
      <c r="C6615" s="2"/>
      <c r="D6615" s="2"/>
      <c r="E6615" s="5"/>
      <c r="F6615" s="5"/>
      <c r="G6615" s="53">
        <f t="shared" si="204"/>
        <v>0</v>
      </c>
      <c r="H6615" s="48" t="e">
        <f t="shared" si="205"/>
        <v>#DIV/0!</v>
      </c>
      <c r="K6615" s="5"/>
    </row>
    <row r="6616" spans="3:11" x14ac:dyDescent="0.45">
      <c r="C6616" s="2"/>
      <c r="D6616" s="2"/>
      <c r="E6616" s="5"/>
      <c r="F6616" s="5"/>
      <c r="G6616" s="53">
        <f t="shared" si="204"/>
        <v>0</v>
      </c>
      <c r="H6616" s="48" t="e">
        <f t="shared" si="205"/>
        <v>#DIV/0!</v>
      </c>
      <c r="K6616" s="5"/>
    </row>
    <row r="6617" spans="3:11" x14ac:dyDescent="0.45">
      <c r="C6617" s="2"/>
      <c r="D6617" s="2"/>
      <c r="E6617" s="5"/>
      <c r="F6617" s="5"/>
      <c r="G6617" s="53">
        <f t="shared" si="204"/>
        <v>0</v>
      </c>
      <c r="H6617" s="48" t="e">
        <f t="shared" si="205"/>
        <v>#DIV/0!</v>
      </c>
      <c r="K6617" s="5"/>
    </row>
    <row r="6618" spans="3:11" x14ac:dyDescent="0.45">
      <c r="C6618" s="2"/>
      <c r="D6618" s="2"/>
      <c r="E6618" s="5"/>
      <c r="F6618" s="5"/>
      <c r="G6618" s="53">
        <f t="shared" si="204"/>
        <v>0</v>
      </c>
      <c r="H6618" s="48" t="e">
        <f t="shared" si="205"/>
        <v>#DIV/0!</v>
      </c>
      <c r="K6618" s="5"/>
    </row>
    <row r="6619" spans="3:11" x14ac:dyDescent="0.45">
      <c r="C6619" s="2"/>
      <c r="D6619" s="2"/>
      <c r="E6619" s="5"/>
      <c r="F6619" s="5"/>
      <c r="G6619" s="53">
        <f t="shared" si="204"/>
        <v>0</v>
      </c>
      <c r="H6619" s="48" t="e">
        <f t="shared" si="205"/>
        <v>#DIV/0!</v>
      </c>
      <c r="K6619" s="5"/>
    </row>
    <row r="6620" spans="3:11" x14ac:dyDescent="0.45">
      <c r="C6620" s="2"/>
      <c r="D6620" s="2"/>
      <c r="E6620" s="5"/>
      <c r="F6620" s="5"/>
      <c r="G6620" s="53">
        <f t="shared" si="204"/>
        <v>0</v>
      </c>
      <c r="H6620" s="48" t="e">
        <f t="shared" si="205"/>
        <v>#DIV/0!</v>
      </c>
      <c r="K6620" s="5"/>
    </row>
    <row r="6621" spans="3:11" x14ac:dyDescent="0.45">
      <c r="C6621" s="2"/>
      <c r="D6621" s="2"/>
      <c r="E6621" s="5"/>
      <c r="F6621" s="5"/>
      <c r="G6621" s="53">
        <f t="shared" si="204"/>
        <v>0</v>
      </c>
      <c r="H6621" s="48" t="e">
        <f t="shared" si="205"/>
        <v>#DIV/0!</v>
      </c>
      <c r="K6621" s="5"/>
    </row>
    <row r="6622" spans="3:11" x14ac:dyDescent="0.45">
      <c r="C6622" s="2"/>
      <c r="D6622" s="2"/>
      <c r="E6622" s="5"/>
      <c r="F6622" s="5"/>
      <c r="G6622" s="53">
        <f t="shared" si="204"/>
        <v>0</v>
      </c>
      <c r="H6622" s="48" t="e">
        <f t="shared" si="205"/>
        <v>#DIV/0!</v>
      </c>
      <c r="K6622" s="5"/>
    </row>
    <row r="6623" spans="3:11" x14ac:dyDescent="0.45">
      <c r="C6623" s="2"/>
      <c r="D6623" s="2"/>
      <c r="E6623" s="5"/>
      <c r="F6623" s="5"/>
      <c r="G6623" s="53">
        <f t="shared" si="204"/>
        <v>0</v>
      </c>
      <c r="H6623" s="48" t="e">
        <f t="shared" si="205"/>
        <v>#DIV/0!</v>
      </c>
      <c r="K6623" s="5"/>
    </row>
    <row r="6624" spans="3:11" x14ac:dyDescent="0.45">
      <c r="C6624" s="2"/>
      <c r="D6624" s="2"/>
      <c r="E6624" s="5"/>
      <c r="F6624" s="5"/>
      <c r="G6624" s="53">
        <f t="shared" si="204"/>
        <v>0</v>
      </c>
      <c r="H6624" s="48" t="e">
        <f t="shared" si="205"/>
        <v>#DIV/0!</v>
      </c>
      <c r="K6624" s="5"/>
    </row>
    <row r="6625" spans="3:11" x14ac:dyDescent="0.45">
      <c r="C6625" s="2"/>
      <c r="D6625" s="2"/>
      <c r="E6625" s="5"/>
      <c r="F6625" s="5"/>
      <c r="G6625" s="53">
        <f t="shared" si="204"/>
        <v>0</v>
      </c>
      <c r="H6625" s="48" t="e">
        <f t="shared" si="205"/>
        <v>#DIV/0!</v>
      </c>
      <c r="K6625" s="5"/>
    </row>
    <row r="6626" spans="3:11" x14ac:dyDescent="0.45">
      <c r="C6626" s="2"/>
      <c r="D6626" s="2"/>
      <c r="E6626" s="5"/>
      <c r="F6626" s="5"/>
      <c r="G6626" s="53">
        <f t="shared" si="204"/>
        <v>0</v>
      </c>
      <c r="H6626" s="48" t="e">
        <f t="shared" si="205"/>
        <v>#DIV/0!</v>
      </c>
      <c r="K6626" s="5"/>
    </row>
    <row r="6627" spans="3:11" x14ac:dyDescent="0.45">
      <c r="C6627" s="2"/>
      <c r="D6627" s="2"/>
      <c r="E6627" s="5"/>
      <c r="F6627" s="5"/>
      <c r="G6627" s="53">
        <f t="shared" si="204"/>
        <v>0</v>
      </c>
      <c r="H6627" s="48" t="e">
        <f t="shared" si="205"/>
        <v>#DIV/0!</v>
      </c>
      <c r="K6627" s="5"/>
    </row>
    <row r="6628" spans="3:11" x14ac:dyDescent="0.45">
      <c r="C6628" s="2"/>
      <c r="D6628" s="2"/>
      <c r="E6628" s="5"/>
      <c r="F6628" s="5"/>
      <c r="G6628" s="53">
        <f t="shared" si="204"/>
        <v>0</v>
      </c>
      <c r="H6628" s="48" t="e">
        <f t="shared" si="205"/>
        <v>#DIV/0!</v>
      </c>
      <c r="K6628" s="5"/>
    </row>
    <row r="6629" spans="3:11" x14ac:dyDescent="0.45">
      <c r="C6629" s="2"/>
      <c r="D6629" s="2"/>
      <c r="E6629" s="5"/>
      <c r="F6629" s="5"/>
      <c r="G6629" s="53">
        <f t="shared" si="204"/>
        <v>0</v>
      </c>
      <c r="H6629" s="48" t="e">
        <f t="shared" si="205"/>
        <v>#DIV/0!</v>
      </c>
      <c r="K6629" s="5"/>
    </row>
    <row r="6630" spans="3:11" x14ac:dyDescent="0.45">
      <c r="C6630" s="2"/>
      <c r="D6630" s="2"/>
      <c r="E6630" s="5"/>
      <c r="F6630" s="5"/>
      <c r="G6630" s="53">
        <f t="shared" si="204"/>
        <v>0</v>
      </c>
      <c r="H6630" s="48" t="e">
        <f t="shared" si="205"/>
        <v>#DIV/0!</v>
      </c>
      <c r="K6630" s="5"/>
    </row>
    <row r="6631" spans="3:11" x14ac:dyDescent="0.45">
      <c r="C6631" s="2"/>
      <c r="D6631" s="2"/>
      <c r="E6631" s="5"/>
      <c r="F6631" s="5"/>
      <c r="G6631" s="53">
        <f t="shared" ref="G6631:G6694" si="206">E6631-F6631</f>
        <v>0</v>
      </c>
      <c r="H6631" s="48" t="e">
        <f t="shared" ref="H6631:H6694" si="207">G6631/E6631</f>
        <v>#DIV/0!</v>
      </c>
      <c r="K6631" s="5"/>
    </row>
    <row r="6632" spans="3:11" x14ac:dyDescent="0.45">
      <c r="C6632" s="2"/>
      <c r="D6632" s="2"/>
      <c r="E6632" s="5"/>
      <c r="F6632" s="5"/>
      <c r="G6632" s="53">
        <f t="shared" si="206"/>
        <v>0</v>
      </c>
      <c r="H6632" s="48" t="e">
        <f t="shared" si="207"/>
        <v>#DIV/0!</v>
      </c>
      <c r="K6632" s="5"/>
    </row>
    <row r="6633" spans="3:11" x14ac:dyDescent="0.45">
      <c r="C6633" s="2"/>
      <c r="D6633" s="2"/>
      <c r="E6633" s="5"/>
      <c r="F6633" s="5"/>
      <c r="G6633" s="53">
        <f t="shared" si="206"/>
        <v>0</v>
      </c>
      <c r="H6633" s="48" t="e">
        <f t="shared" si="207"/>
        <v>#DIV/0!</v>
      </c>
      <c r="K6633" s="5"/>
    </row>
    <row r="6634" spans="3:11" x14ac:dyDescent="0.45">
      <c r="C6634" s="2"/>
      <c r="D6634" s="2"/>
      <c r="E6634" s="5"/>
      <c r="F6634" s="5"/>
      <c r="G6634" s="53">
        <f t="shared" si="206"/>
        <v>0</v>
      </c>
      <c r="H6634" s="48" t="e">
        <f t="shared" si="207"/>
        <v>#DIV/0!</v>
      </c>
      <c r="K6634" s="5"/>
    </row>
    <row r="6635" spans="3:11" x14ac:dyDescent="0.45">
      <c r="C6635" s="2"/>
      <c r="D6635" s="2"/>
      <c r="E6635" s="5"/>
      <c r="F6635" s="5"/>
      <c r="G6635" s="53">
        <f t="shared" si="206"/>
        <v>0</v>
      </c>
      <c r="H6635" s="48" t="e">
        <f t="shared" si="207"/>
        <v>#DIV/0!</v>
      </c>
      <c r="K6635" s="5"/>
    </row>
    <row r="6636" spans="3:11" x14ac:dyDescent="0.45">
      <c r="C6636" s="2"/>
      <c r="D6636" s="2"/>
      <c r="E6636" s="5"/>
      <c r="F6636" s="5"/>
      <c r="G6636" s="53">
        <f t="shared" si="206"/>
        <v>0</v>
      </c>
      <c r="H6636" s="48" t="e">
        <f t="shared" si="207"/>
        <v>#DIV/0!</v>
      </c>
      <c r="K6636" s="5"/>
    </row>
    <row r="6637" spans="3:11" x14ac:dyDescent="0.45">
      <c r="C6637" s="2"/>
      <c r="D6637" s="2"/>
      <c r="E6637" s="5"/>
      <c r="F6637" s="5"/>
      <c r="G6637" s="53">
        <f t="shared" si="206"/>
        <v>0</v>
      </c>
      <c r="H6637" s="48" t="e">
        <f t="shared" si="207"/>
        <v>#DIV/0!</v>
      </c>
      <c r="K6637" s="5"/>
    </row>
    <row r="6638" spans="3:11" x14ac:dyDescent="0.45">
      <c r="C6638" s="2"/>
      <c r="D6638" s="2"/>
      <c r="E6638" s="5"/>
      <c r="F6638" s="5"/>
      <c r="G6638" s="53">
        <f t="shared" si="206"/>
        <v>0</v>
      </c>
      <c r="H6638" s="48" t="e">
        <f t="shared" si="207"/>
        <v>#DIV/0!</v>
      </c>
      <c r="K6638" s="5"/>
    </row>
    <row r="6639" spans="3:11" x14ac:dyDescent="0.45">
      <c r="C6639" s="2"/>
      <c r="D6639" s="2"/>
      <c r="E6639" s="5"/>
      <c r="F6639" s="5"/>
      <c r="G6639" s="53">
        <f t="shared" si="206"/>
        <v>0</v>
      </c>
      <c r="H6639" s="48" t="e">
        <f t="shared" si="207"/>
        <v>#DIV/0!</v>
      </c>
      <c r="K6639" s="5"/>
    </row>
    <row r="6640" spans="3:11" x14ac:dyDescent="0.45">
      <c r="C6640" s="2"/>
      <c r="D6640" s="2"/>
      <c r="E6640" s="5"/>
      <c r="F6640" s="5"/>
      <c r="G6640" s="53">
        <f t="shared" si="206"/>
        <v>0</v>
      </c>
      <c r="H6640" s="48" t="e">
        <f t="shared" si="207"/>
        <v>#DIV/0!</v>
      </c>
      <c r="K6640" s="5"/>
    </row>
    <row r="6641" spans="3:11" x14ac:dyDescent="0.45">
      <c r="C6641" s="2"/>
      <c r="D6641" s="2"/>
      <c r="E6641" s="5"/>
      <c r="F6641" s="5"/>
      <c r="G6641" s="53">
        <f t="shared" si="206"/>
        <v>0</v>
      </c>
      <c r="H6641" s="48" t="e">
        <f t="shared" si="207"/>
        <v>#DIV/0!</v>
      </c>
      <c r="K6641" s="5"/>
    </row>
    <row r="6642" spans="3:11" x14ac:dyDescent="0.45">
      <c r="C6642" s="2"/>
      <c r="D6642" s="2"/>
      <c r="E6642" s="5"/>
      <c r="F6642" s="5"/>
      <c r="G6642" s="53">
        <f t="shared" si="206"/>
        <v>0</v>
      </c>
      <c r="H6642" s="48" t="e">
        <f t="shared" si="207"/>
        <v>#DIV/0!</v>
      </c>
      <c r="K6642" s="5"/>
    </row>
    <row r="6643" spans="3:11" x14ac:dyDescent="0.45">
      <c r="C6643" s="2"/>
      <c r="D6643" s="2"/>
      <c r="E6643" s="5"/>
      <c r="F6643" s="5"/>
      <c r="G6643" s="53">
        <f t="shared" si="206"/>
        <v>0</v>
      </c>
      <c r="H6643" s="48" t="e">
        <f t="shared" si="207"/>
        <v>#DIV/0!</v>
      </c>
      <c r="K6643" s="5"/>
    </row>
    <row r="6644" spans="3:11" x14ac:dyDescent="0.45">
      <c r="C6644" s="2"/>
      <c r="D6644" s="2"/>
      <c r="E6644" s="5"/>
      <c r="F6644" s="5"/>
      <c r="G6644" s="53">
        <f t="shared" si="206"/>
        <v>0</v>
      </c>
      <c r="H6644" s="48" t="e">
        <f t="shared" si="207"/>
        <v>#DIV/0!</v>
      </c>
      <c r="K6644" s="5"/>
    </row>
    <row r="6645" spans="3:11" x14ac:dyDescent="0.45">
      <c r="C6645" s="2"/>
      <c r="D6645" s="2"/>
      <c r="E6645" s="5"/>
      <c r="F6645" s="5"/>
      <c r="G6645" s="53">
        <f t="shared" si="206"/>
        <v>0</v>
      </c>
      <c r="H6645" s="48" t="e">
        <f t="shared" si="207"/>
        <v>#DIV/0!</v>
      </c>
      <c r="K6645" s="5"/>
    </row>
    <row r="6646" spans="3:11" x14ac:dyDescent="0.45">
      <c r="C6646" s="2"/>
      <c r="D6646" s="2"/>
      <c r="E6646" s="5"/>
      <c r="F6646" s="5"/>
      <c r="G6646" s="53">
        <f t="shared" si="206"/>
        <v>0</v>
      </c>
      <c r="H6646" s="48" t="e">
        <f t="shared" si="207"/>
        <v>#DIV/0!</v>
      </c>
      <c r="K6646" s="5"/>
    </row>
    <row r="6647" spans="3:11" x14ac:dyDescent="0.45">
      <c r="C6647" s="2"/>
      <c r="D6647" s="2"/>
      <c r="E6647" s="5"/>
      <c r="F6647" s="5"/>
      <c r="G6647" s="53">
        <f t="shared" si="206"/>
        <v>0</v>
      </c>
      <c r="H6647" s="48" t="e">
        <f t="shared" si="207"/>
        <v>#DIV/0!</v>
      </c>
      <c r="K6647" s="5"/>
    </row>
    <row r="6648" spans="3:11" x14ac:dyDescent="0.45">
      <c r="C6648" s="2"/>
      <c r="D6648" s="2"/>
      <c r="E6648" s="5"/>
      <c r="F6648" s="5"/>
      <c r="G6648" s="53">
        <f t="shared" si="206"/>
        <v>0</v>
      </c>
      <c r="H6648" s="48" t="e">
        <f t="shared" si="207"/>
        <v>#DIV/0!</v>
      </c>
      <c r="K6648" s="5"/>
    </row>
    <row r="6649" spans="3:11" x14ac:dyDescent="0.45">
      <c r="C6649" s="2"/>
      <c r="D6649" s="2"/>
      <c r="E6649" s="5"/>
      <c r="F6649" s="5"/>
      <c r="G6649" s="53">
        <f t="shared" si="206"/>
        <v>0</v>
      </c>
      <c r="H6649" s="48" t="e">
        <f t="shared" si="207"/>
        <v>#DIV/0!</v>
      </c>
      <c r="K6649" s="5"/>
    </row>
    <row r="6650" spans="3:11" x14ac:dyDescent="0.45">
      <c r="C6650" s="2"/>
      <c r="D6650" s="2"/>
      <c r="E6650" s="5"/>
      <c r="F6650" s="5"/>
      <c r="G6650" s="53">
        <f t="shared" si="206"/>
        <v>0</v>
      </c>
      <c r="H6650" s="48" t="e">
        <f t="shared" si="207"/>
        <v>#DIV/0!</v>
      </c>
      <c r="K6650" s="5"/>
    </row>
    <row r="6651" spans="3:11" x14ac:dyDescent="0.45">
      <c r="C6651" s="2"/>
      <c r="D6651" s="2"/>
      <c r="E6651" s="5"/>
      <c r="F6651" s="5"/>
      <c r="G6651" s="53">
        <f t="shared" si="206"/>
        <v>0</v>
      </c>
      <c r="H6651" s="48" t="e">
        <f t="shared" si="207"/>
        <v>#DIV/0!</v>
      </c>
      <c r="K6651" s="5"/>
    </row>
    <row r="6652" spans="3:11" x14ac:dyDescent="0.45">
      <c r="C6652" s="2"/>
      <c r="D6652" s="2"/>
      <c r="E6652" s="5"/>
      <c r="F6652" s="5"/>
      <c r="G6652" s="53">
        <f t="shared" si="206"/>
        <v>0</v>
      </c>
      <c r="H6652" s="48" t="e">
        <f t="shared" si="207"/>
        <v>#DIV/0!</v>
      </c>
      <c r="K6652" s="5"/>
    </row>
    <row r="6653" spans="3:11" x14ac:dyDescent="0.45">
      <c r="C6653" s="2"/>
      <c r="D6653" s="2"/>
      <c r="E6653" s="5"/>
      <c r="F6653" s="5"/>
      <c r="G6653" s="53">
        <f t="shared" si="206"/>
        <v>0</v>
      </c>
      <c r="H6653" s="48" t="e">
        <f t="shared" si="207"/>
        <v>#DIV/0!</v>
      </c>
      <c r="K6653" s="5"/>
    </row>
    <row r="6654" spans="3:11" x14ac:dyDescent="0.45">
      <c r="C6654" s="2"/>
      <c r="D6654" s="2"/>
      <c r="E6654" s="5"/>
      <c r="F6654" s="5"/>
      <c r="G6654" s="53">
        <f t="shared" si="206"/>
        <v>0</v>
      </c>
      <c r="H6654" s="48" t="e">
        <f t="shared" si="207"/>
        <v>#DIV/0!</v>
      </c>
      <c r="K6654" s="5"/>
    </row>
    <row r="6655" spans="3:11" x14ac:dyDescent="0.45">
      <c r="C6655" s="2"/>
      <c r="D6655" s="2"/>
      <c r="E6655" s="5"/>
      <c r="F6655" s="5"/>
      <c r="G6655" s="53">
        <f t="shared" si="206"/>
        <v>0</v>
      </c>
      <c r="H6655" s="48" t="e">
        <f t="shared" si="207"/>
        <v>#DIV/0!</v>
      </c>
      <c r="K6655" s="5"/>
    </row>
    <row r="6656" spans="3:11" x14ac:dyDescent="0.45">
      <c r="C6656" s="2"/>
      <c r="D6656" s="2"/>
      <c r="E6656" s="5"/>
      <c r="F6656" s="5"/>
      <c r="G6656" s="53">
        <f t="shared" si="206"/>
        <v>0</v>
      </c>
      <c r="H6656" s="48" t="e">
        <f t="shared" si="207"/>
        <v>#DIV/0!</v>
      </c>
      <c r="K6656" s="5"/>
    </row>
    <row r="6657" spans="3:11" x14ac:dyDescent="0.45">
      <c r="C6657" s="2"/>
      <c r="D6657" s="2"/>
      <c r="E6657" s="5"/>
      <c r="F6657" s="5"/>
      <c r="G6657" s="53">
        <f t="shared" si="206"/>
        <v>0</v>
      </c>
      <c r="H6657" s="48" t="e">
        <f t="shared" si="207"/>
        <v>#DIV/0!</v>
      </c>
      <c r="K6657" s="5"/>
    </row>
    <row r="6658" spans="3:11" x14ac:dyDescent="0.45">
      <c r="C6658" s="2"/>
      <c r="D6658" s="2"/>
      <c r="E6658" s="5"/>
      <c r="F6658" s="5"/>
      <c r="G6658" s="53">
        <f t="shared" si="206"/>
        <v>0</v>
      </c>
      <c r="H6658" s="48" t="e">
        <f t="shared" si="207"/>
        <v>#DIV/0!</v>
      </c>
      <c r="K6658" s="5"/>
    </row>
    <row r="6659" spans="3:11" x14ac:dyDescent="0.45">
      <c r="C6659" s="2"/>
      <c r="D6659" s="2"/>
      <c r="E6659" s="5"/>
      <c r="F6659" s="5"/>
      <c r="G6659" s="53">
        <f t="shared" si="206"/>
        <v>0</v>
      </c>
      <c r="H6659" s="48" t="e">
        <f t="shared" si="207"/>
        <v>#DIV/0!</v>
      </c>
      <c r="K6659" s="5"/>
    </row>
    <row r="6660" spans="3:11" x14ac:dyDescent="0.45">
      <c r="C6660" s="2"/>
      <c r="D6660" s="2"/>
      <c r="E6660" s="5"/>
      <c r="F6660" s="5"/>
      <c r="G6660" s="53">
        <f t="shared" si="206"/>
        <v>0</v>
      </c>
      <c r="H6660" s="48" t="e">
        <f t="shared" si="207"/>
        <v>#DIV/0!</v>
      </c>
      <c r="K6660" s="5"/>
    </row>
    <row r="6661" spans="3:11" x14ac:dyDescent="0.45">
      <c r="C6661" s="2"/>
      <c r="D6661" s="2"/>
      <c r="E6661" s="5"/>
      <c r="F6661" s="5"/>
      <c r="G6661" s="53">
        <f t="shared" si="206"/>
        <v>0</v>
      </c>
      <c r="H6661" s="48" t="e">
        <f t="shared" si="207"/>
        <v>#DIV/0!</v>
      </c>
      <c r="K6661" s="5"/>
    </row>
    <row r="6662" spans="3:11" x14ac:dyDescent="0.45">
      <c r="C6662" s="2"/>
      <c r="D6662" s="2"/>
      <c r="E6662" s="5"/>
      <c r="F6662" s="5"/>
      <c r="G6662" s="53">
        <f t="shared" si="206"/>
        <v>0</v>
      </c>
      <c r="H6662" s="48" t="e">
        <f t="shared" si="207"/>
        <v>#DIV/0!</v>
      </c>
      <c r="K6662" s="5"/>
    </row>
    <row r="6663" spans="3:11" x14ac:dyDescent="0.45">
      <c r="C6663" s="2"/>
      <c r="D6663" s="2"/>
      <c r="E6663" s="5"/>
      <c r="F6663" s="5"/>
      <c r="G6663" s="53">
        <f t="shared" si="206"/>
        <v>0</v>
      </c>
      <c r="H6663" s="48" t="e">
        <f t="shared" si="207"/>
        <v>#DIV/0!</v>
      </c>
      <c r="K6663" s="5"/>
    </row>
    <row r="6664" spans="3:11" x14ac:dyDescent="0.45">
      <c r="C6664" s="2"/>
      <c r="D6664" s="2"/>
      <c r="E6664" s="5"/>
      <c r="F6664" s="5"/>
      <c r="G6664" s="53">
        <f t="shared" si="206"/>
        <v>0</v>
      </c>
      <c r="H6664" s="48" t="e">
        <f t="shared" si="207"/>
        <v>#DIV/0!</v>
      </c>
      <c r="K6664" s="5"/>
    </row>
    <row r="6665" spans="3:11" x14ac:dyDescent="0.45">
      <c r="C6665" s="2"/>
      <c r="D6665" s="2"/>
      <c r="E6665" s="5"/>
      <c r="F6665" s="5"/>
      <c r="G6665" s="53">
        <f t="shared" si="206"/>
        <v>0</v>
      </c>
      <c r="H6665" s="48" t="e">
        <f t="shared" si="207"/>
        <v>#DIV/0!</v>
      </c>
      <c r="K6665" s="5"/>
    </row>
    <row r="6666" spans="3:11" x14ac:dyDescent="0.45">
      <c r="C6666" s="2"/>
      <c r="D6666" s="2"/>
      <c r="E6666" s="5"/>
      <c r="F6666" s="5"/>
      <c r="G6666" s="53">
        <f t="shared" si="206"/>
        <v>0</v>
      </c>
      <c r="H6666" s="48" t="e">
        <f t="shared" si="207"/>
        <v>#DIV/0!</v>
      </c>
      <c r="K6666" s="5"/>
    </row>
    <row r="6667" spans="3:11" x14ac:dyDescent="0.45">
      <c r="C6667" s="2"/>
      <c r="D6667" s="2"/>
      <c r="E6667" s="5"/>
      <c r="F6667" s="5"/>
      <c r="G6667" s="53">
        <f t="shared" si="206"/>
        <v>0</v>
      </c>
      <c r="H6667" s="48" t="e">
        <f t="shared" si="207"/>
        <v>#DIV/0!</v>
      </c>
      <c r="K6667" s="5"/>
    </row>
    <row r="6668" spans="3:11" x14ac:dyDescent="0.45">
      <c r="C6668" s="2"/>
      <c r="D6668" s="2"/>
      <c r="E6668" s="5"/>
      <c r="F6668" s="5"/>
      <c r="G6668" s="53">
        <f t="shared" si="206"/>
        <v>0</v>
      </c>
      <c r="H6668" s="48" t="e">
        <f t="shared" si="207"/>
        <v>#DIV/0!</v>
      </c>
      <c r="K6668" s="5"/>
    </row>
    <row r="6669" spans="3:11" x14ac:dyDescent="0.45">
      <c r="C6669" s="2"/>
      <c r="D6669" s="2"/>
      <c r="E6669" s="5"/>
      <c r="F6669" s="5"/>
      <c r="G6669" s="53">
        <f t="shared" si="206"/>
        <v>0</v>
      </c>
      <c r="H6669" s="48" t="e">
        <f t="shared" si="207"/>
        <v>#DIV/0!</v>
      </c>
      <c r="K6669" s="5"/>
    </row>
    <row r="6670" spans="3:11" x14ac:dyDescent="0.45">
      <c r="C6670" s="2"/>
      <c r="D6670" s="2"/>
      <c r="E6670" s="5"/>
      <c r="F6670" s="5"/>
      <c r="G6670" s="53">
        <f t="shared" si="206"/>
        <v>0</v>
      </c>
      <c r="H6670" s="48" t="e">
        <f t="shared" si="207"/>
        <v>#DIV/0!</v>
      </c>
      <c r="K6670" s="5"/>
    </row>
    <row r="6671" spans="3:11" x14ac:dyDescent="0.45">
      <c r="C6671" s="2"/>
      <c r="D6671" s="2"/>
      <c r="E6671" s="5"/>
      <c r="F6671" s="5"/>
      <c r="G6671" s="53">
        <f t="shared" si="206"/>
        <v>0</v>
      </c>
      <c r="H6671" s="48" t="e">
        <f t="shared" si="207"/>
        <v>#DIV/0!</v>
      </c>
      <c r="K6671" s="5"/>
    </row>
    <row r="6672" spans="3:11" x14ac:dyDescent="0.45">
      <c r="C6672" s="2"/>
      <c r="D6672" s="2"/>
      <c r="E6672" s="5"/>
      <c r="F6672" s="5"/>
      <c r="G6672" s="53">
        <f t="shared" si="206"/>
        <v>0</v>
      </c>
      <c r="H6672" s="48" t="e">
        <f t="shared" si="207"/>
        <v>#DIV/0!</v>
      </c>
      <c r="K6672" s="5"/>
    </row>
    <row r="6673" spans="3:11" x14ac:dyDescent="0.45">
      <c r="C6673" s="2"/>
      <c r="D6673" s="2"/>
      <c r="E6673" s="5"/>
      <c r="F6673" s="5"/>
      <c r="G6673" s="53">
        <f t="shared" si="206"/>
        <v>0</v>
      </c>
      <c r="H6673" s="48" t="e">
        <f t="shared" si="207"/>
        <v>#DIV/0!</v>
      </c>
      <c r="K6673" s="5"/>
    </row>
    <row r="6674" spans="3:11" x14ac:dyDescent="0.45">
      <c r="C6674" s="2"/>
      <c r="D6674" s="2"/>
      <c r="E6674" s="5"/>
      <c r="F6674" s="5"/>
      <c r="G6674" s="53">
        <f t="shared" si="206"/>
        <v>0</v>
      </c>
      <c r="H6674" s="48" t="e">
        <f t="shared" si="207"/>
        <v>#DIV/0!</v>
      </c>
      <c r="K6674" s="5"/>
    </row>
    <row r="6675" spans="3:11" x14ac:dyDescent="0.45">
      <c r="C6675" s="2"/>
      <c r="D6675" s="2"/>
      <c r="E6675" s="5"/>
      <c r="F6675" s="5"/>
      <c r="G6675" s="53">
        <f t="shared" si="206"/>
        <v>0</v>
      </c>
      <c r="H6675" s="48" t="e">
        <f t="shared" si="207"/>
        <v>#DIV/0!</v>
      </c>
      <c r="K6675" s="5"/>
    </row>
    <row r="6676" spans="3:11" x14ac:dyDescent="0.45">
      <c r="C6676" s="2"/>
      <c r="D6676" s="2"/>
      <c r="E6676" s="5"/>
      <c r="F6676" s="5"/>
      <c r="G6676" s="53">
        <f t="shared" si="206"/>
        <v>0</v>
      </c>
      <c r="H6676" s="48" t="e">
        <f t="shared" si="207"/>
        <v>#DIV/0!</v>
      </c>
      <c r="K6676" s="5"/>
    </row>
    <row r="6677" spans="3:11" x14ac:dyDescent="0.45">
      <c r="C6677" s="2"/>
      <c r="D6677" s="2"/>
      <c r="E6677" s="5"/>
      <c r="F6677" s="5"/>
      <c r="G6677" s="53">
        <f t="shared" si="206"/>
        <v>0</v>
      </c>
      <c r="H6677" s="48" t="e">
        <f t="shared" si="207"/>
        <v>#DIV/0!</v>
      </c>
      <c r="K6677" s="5"/>
    </row>
    <row r="6678" spans="3:11" x14ac:dyDescent="0.45">
      <c r="C6678" s="2"/>
      <c r="D6678" s="2"/>
      <c r="E6678" s="5"/>
      <c r="F6678" s="5"/>
      <c r="G6678" s="53">
        <f t="shared" si="206"/>
        <v>0</v>
      </c>
      <c r="H6678" s="48" t="e">
        <f t="shared" si="207"/>
        <v>#DIV/0!</v>
      </c>
      <c r="K6678" s="5"/>
    </row>
    <row r="6679" spans="3:11" x14ac:dyDescent="0.45">
      <c r="C6679" s="2"/>
      <c r="D6679" s="2"/>
      <c r="E6679" s="5"/>
      <c r="F6679" s="5"/>
      <c r="G6679" s="53">
        <f t="shared" si="206"/>
        <v>0</v>
      </c>
      <c r="H6679" s="48" t="e">
        <f t="shared" si="207"/>
        <v>#DIV/0!</v>
      </c>
      <c r="K6679" s="5"/>
    </row>
    <row r="6680" spans="3:11" x14ac:dyDescent="0.45">
      <c r="C6680" s="2"/>
      <c r="D6680" s="2"/>
      <c r="E6680" s="5"/>
      <c r="F6680" s="5"/>
      <c r="G6680" s="53">
        <f t="shared" si="206"/>
        <v>0</v>
      </c>
      <c r="H6680" s="48" t="e">
        <f t="shared" si="207"/>
        <v>#DIV/0!</v>
      </c>
      <c r="K6680" s="5"/>
    </row>
    <row r="6681" spans="3:11" x14ac:dyDescent="0.45">
      <c r="C6681" s="2"/>
      <c r="D6681" s="2"/>
      <c r="E6681" s="5"/>
      <c r="F6681" s="5"/>
      <c r="G6681" s="53">
        <f t="shared" si="206"/>
        <v>0</v>
      </c>
      <c r="H6681" s="48" t="e">
        <f t="shared" si="207"/>
        <v>#DIV/0!</v>
      </c>
      <c r="K6681" s="5"/>
    </row>
    <row r="6682" spans="3:11" x14ac:dyDescent="0.45">
      <c r="C6682" s="2"/>
      <c r="D6682" s="2"/>
      <c r="E6682" s="5"/>
      <c r="F6682" s="5"/>
      <c r="G6682" s="53">
        <f t="shared" si="206"/>
        <v>0</v>
      </c>
      <c r="H6682" s="48" t="e">
        <f t="shared" si="207"/>
        <v>#DIV/0!</v>
      </c>
      <c r="K6682" s="5"/>
    </row>
    <row r="6683" spans="3:11" x14ac:dyDescent="0.45">
      <c r="C6683" s="2"/>
      <c r="D6683" s="2"/>
      <c r="E6683" s="5"/>
      <c r="F6683" s="5"/>
      <c r="G6683" s="53">
        <f t="shared" si="206"/>
        <v>0</v>
      </c>
      <c r="H6683" s="48" t="e">
        <f t="shared" si="207"/>
        <v>#DIV/0!</v>
      </c>
      <c r="K6683" s="5"/>
    </row>
    <row r="6684" spans="3:11" x14ac:dyDescent="0.45">
      <c r="C6684" s="2"/>
      <c r="D6684" s="2"/>
      <c r="E6684" s="5"/>
      <c r="F6684" s="5"/>
      <c r="G6684" s="53">
        <f t="shared" si="206"/>
        <v>0</v>
      </c>
      <c r="H6684" s="48" t="e">
        <f t="shared" si="207"/>
        <v>#DIV/0!</v>
      </c>
      <c r="K6684" s="5"/>
    </row>
    <row r="6685" spans="3:11" x14ac:dyDescent="0.45">
      <c r="C6685" s="2"/>
      <c r="D6685" s="2"/>
      <c r="E6685" s="5"/>
      <c r="F6685" s="5"/>
      <c r="G6685" s="53">
        <f t="shared" si="206"/>
        <v>0</v>
      </c>
      <c r="H6685" s="48" t="e">
        <f t="shared" si="207"/>
        <v>#DIV/0!</v>
      </c>
      <c r="K6685" s="5"/>
    </row>
    <row r="6686" spans="3:11" x14ac:dyDescent="0.45">
      <c r="C6686" s="2"/>
      <c r="D6686" s="2"/>
      <c r="E6686" s="5"/>
      <c r="F6686" s="5"/>
      <c r="G6686" s="53">
        <f t="shared" si="206"/>
        <v>0</v>
      </c>
      <c r="H6686" s="48" t="e">
        <f t="shared" si="207"/>
        <v>#DIV/0!</v>
      </c>
      <c r="K6686" s="5"/>
    </row>
    <row r="6687" spans="3:11" x14ac:dyDescent="0.45">
      <c r="C6687" s="2"/>
      <c r="D6687" s="2"/>
      <c r="E6687" s="5"/>
      <c r="F6687" s="5"/>
      <c r="G6687" s="53">
        <f t="shared" si="206"/>
        <v>0</v>
      </c>
      <c r="H6687" s="48" t="e">
        <f t="shared" si="207"/>
        <v>#DIV/0!</v>
      </c>
      <c r="K6687" s="5"/>
    </row>
    <row r="6688" spans="3:11" x14ac:dyDescent="0.45">
      <c r="C6688" s="2"/>
      <c r="D6688" s="2"/>
      <c r="E6688" s="5"/>
      <c r="F6688" s="5"/>
      <c r="G6688" s="53">
        <f t="shared" si="206"/>
        <v>0</v>
      </c>
      <c r="H6688" s="48" t="e">
        <f t="shared" si="207"/>
        <v>#DIV/0!</v>
      </c>
      <c r="K6688" s="5"/>
    </row>
    <row r="6689" spans="3:11" x14ac:dyDescent="0.45">
      <c r="C6689" s="2"/>
      <c r="D6689" s="2"/>
      <c r="E6689" s="5"/>
      <c r="F6689" s="5"/>
      <c r="G6689" s="53">
        <f t="shared" si="206"/>
        <v>0</v>
      </c>
      <c r="H6689" s="48" t="e">
        <f t="shared" si="207"/>
        <v>#DIV/0!</v>
      </c>
      <c r="K6689" s="5"/>
    </row>
    <row r="6690" spans="3:11" x14ac:dyDescent="0.45">
      <c r="C6690" s="2"/>
      <c r="D6690" s="2"/>
      <c r="E6690" s="5"/>
      <c r="F6690" s="5"/>
      <c r="G6690" s="53">
        <f t="shared" si="206"/>
        <v>0</v>
      </c>
      <c r="H6690" s="48" t="e">
        <f t="shared" si="207"/>
        <v>#DIV/0!</v>
      </c>
      <c r="K6690" s="5"/>
    </row>
    <row r="6691" spans="3:11" x14ac:dyDescent="0.45">
      <c r="C6691" s="2"/>
      <c r="D6691" s="2"/>
      <c r="E6691" s="5"/>
      <c r="F6691" s="5"/>
      <c r="G6691" s="53">
        <f t="shared" si="206"/>
        <v>0</v>
      </c>
      <c r="H6691" s="48" t="e">
        <f t="shared" si="207"/>
        <v>#DIV/0!</v>
      </c>
      <c r="K6691" s="5"/>
    </row>
    <row r="6692" spans="3:11" x14ac:dyDescent="0.45">
      <c r="C6692" s="2"/>
      <c r="D6692" s="2"/>
      <c r="E6692" s="5"/>
      <c r="F6692" s="5"/>
      <c r="G6692" s="53">
        <f t="shared" si="206"/>
        <v>0</v>
      </c>
      <c r="H6692" s="48" t="e">
        <f t="shared" si="207"/>
        <v>#DIV/0!</v>
      </c>
      <c r="K6692" s="5"/>
    </row>
    <row r="6693" spans="3:11" x14ac:dyDescent="0.45">
      <c r="C6693" s="2"/>
      <c r="D6693" s="2"/>
      <c r="E6693" s="5"/>
      <c r="F6693" s="5"/>
      <c r="G6693" s="53">
        <f t="shared" si="206"/>
        <v>0</v>
      </c>
      <c r="H6693" s="48" t="e">
        <f t="shared" si="207"/>
        <v>#DIV/0!</v>
      </c>
      <c r="K6693" s="5"/>
    </row>
    <row r="6694" spans="3:11" x14ac:dyDescent="0.45">
      <c r="C6694" s="2"/>
      <c r="D6694" s="2"/>
      <c r="E6694" s="5"/>
      <c r="F6694" s="5"/>
      <c r="G6694" s="53">
        <f t="shared" si="206"/>
        <v>0</v>
      </c>
      <c r="H6694" s="48" t="e">
        <f t="shared" si="207"/>
        <v>#DIV/0!</v>
      </c>
      <c r="K6694" s="5"/>
    </row>
    <row r="6695" spans="3:11" x14ac:dyDescent="0.45">
      <c r="C6695" s="2"/>
      <c r="D6695" s="2"/>
      <c r="E6695" s="5"/>
      <c r="F6695" s="5"/>
      <c r="G6695" s="53">
        <f t="shared" ref="G6695:G6758" si="208">E6695-F6695</f>
        <v>0</v>
      </c>
      <c r="H6695" s="48" t="e">
        <f t="shared" ref="H6695:H6758" si="209">G6695/E6695</f>
        <v>#DIV/0!</v>
      </c>
      <c r="K6695" s="5"/>
    </row>
    <row r="6696" spans="3:11" x14ac:dyDescent="0.45">
      <c r="C6696" s="2"/>
      <c r="D6696" s="2"/>
      <c r="E6696" s="5"/>
      <c r="F6696" s="5"/>
      <c r="G6696" s="53">
        <f t="shared" si="208"/>
        <v>0</v>
      </c>
      <c r="H6696" s="48" t="e">
        <f t="shared" si="209"/>
        <v>#DIV/0!</v>
      </c>
      <c r="K6696" s="5"/>
    </row>
    <row r="6697" spans="3:11" x14ac:dyDescent="0.45">
      <c r="C6697" s="2"/>
      <c r="D6697" s="2"/>
      <c r="E6697" s="5"/>
      <c r="F6697" s="5"/>
      <c r="G6697" s="53">
        <f t="shared" si="208"/>
        <v>0</v>
      </c>
      <c r="H6697" s="48" t="e">
        <f t="shared" si="209"/>
        <v>#DIV/0!</v>
      </c>
      <c r="K6697" s="5"/>
    </row>
    <row r="6698" spans="3:11" x14ac:dyDescent="0.45">
      <c r="C6698" s="2"/>
      <c r="D6698" s="2"/>
      <c r="E6698" s="5"/>
      <c r="F6698" s="5"/>
      <c r="G6698" s="53">
        <f t="shared" si="208"/>
        <v>0</v>
      </c>
      <c r="H6698" s="48" t="e">
        <f t="shared" si="209"/>
        <v>#DIV/0!</v>
      </c>
      <c r="K6698" s="5"/>
    </row>
    <row r="6699" spans="3:11" x14ac:dyDescent="0.45">
      <c r="C6699" s="2"/>
      <c r="D6699" s="2"/>
      <c r="E6699" s="5"/>
      <c r="F6699" s="5"/>
      <c r="G6699" s="53">
        <f t="shared" si="208"/>
        <v>0</v>
      </c>
      <c r="H6699" s="48" t="e">
        <f t="shared" si="209"/>
        <v>#DIV/0!</v>
      </c>
      <c r="K6699" s="5"/>
    </row>
    <row r="6700" spans="3:11" x14ac:dyDescent="0.45">
      <c r="C6700" s="2"/>
      <c r="D6700" s="2"/>
      <c r="E6700" s="5"/>
      <c r="F6700" s="5"/>
      <c r="G6700" s="53">
        <f t="shared" si="208"/>
        <v>0</v>
      </c>
      <c r="H6700" s="48" t="e">
        <f t="shared" si="209"/>
        <v>#DIV/0!</v>
      </c>
      <c r="K6700" s="5"/>
    </row>
    <row r="6701" spans="3:11" x14ac:dyDescent="0.45">
      <c r="C6701" s="2"/>
      <c r="D6701" s="2"/>
      <c r="E6701" s="5"/>
      <c r="F6701" s="5"/>
      <c r="G6701" s="53">
        <f t="shared" si="208"/>
        <v>0</v>
      </c>
      <c r="H6701" s="48" t="e">
        <f t="shared" si="209"/>
        <v>#DIV/0!</v>
      </c>
      <c r="K6701" s="5"/>
    </row>
    <row r="6702" spans="3:11" x14ac:dyDescent="0.45">
      <c r="C6702" s="2"/>
      <c r="D6702" s="2"/>
      <c r="E6702" s="5"/>
      <c r="F6702" s="5"/>
      <c r="G6702" s="53">
        <f t="shared" si="208"/>
        <v>0</v>
      </c>
      <c r="H6702" s="48" t="e">
        <f t="shared" si="209"/>
        <v>#DIV/0!</v>
      </c>
      <c r="K6702" s="5"/>
    </row>
    <row r="6703" spans="3:11" x14ac:dyDescent="0.45">
      <c r="C6703" s="2"/>
      <c r="D6703" s="2"/>
      <c r="E6703" s="5"/>
      <c r="F6703" s="5"/>
      <c r="G6703" s="53">
        <f t="shared" si="208"/>
        <v>0</v>
      </c>
      <c r="H6703" s="48" t="e">
        <f t="shared" si="209"/>
        <v>#DIV/0!</v>
      </c>
      <c r="K6703" s="5"/>
    </row>
    <row r="6704" spans="3:11" x14ac:dyDescent="0.45">
      <c r="C6704" s="2"/>
      <c r="D6704" s="2"/>
      <c r="E6704" s="5"/>
      <c r="F6704" s="5"/>
      <c r="G6704" s="53">
        <f t="shared" si="208"/>
        <v>0</v>
      </c>
      <c r="H6704" s="48" t="e">
        <f t="shared" si="209"/>
        <v>#DIV/0!</v>
      </c>
      <c r="K6704" s="5"/>
    </row>
    <row r="6705" spans="3:11" x14ac:dyDescent="0.45">
      <c r="C6705" s="2"/>
      <c r="D6705" s="2"/>
      <c r="E6705" s="5"/>
      <c r="F6705" s="5"/>
      <c r="G6705" s="53">
        <f t="shared" si="208"/>
        <v>0</v>
      </c>
      <c r="H6705" s="48" t="e">
        <f t="shared" si="209"/>
        <v>#DIV/0!</v>
      </c>
      <c r="K6705" s="5"/>
    </row>
    <row r="6706" spans="3:11" x14ac:dyDescent="0.45">
      <c r="C6706" s="2"/>
      <c r="D6706" s="2"/>
      <c r="E6706" s="5"/>
      <c r="F6706" s="5"/>
      <c r="G6706" s="53">
        <f t="shared" si="208"/>
        <v>0</v>
      </c>
      <c r="H6706" s="48" t="e">
        <f t="shared" si="209"/>
        <v>#DIV/0!</v>
      </c>
      <c r="K6706" s="5"/>
    </row>
    <row r="6707" spans="3:11" x14ac:dyDescent="0.45">
      <c r="C6707" s="2"/>
      <c r="D6707" s="2"/>
      <c r="E6707" s="5"/>
      <c r="F6707" s="5"/>
      <c r="G6707" s="53">
        <f t="shared" si="208"/>
        <v>0</v>
      </c>
      <c r="H6707" s="48" t="e">
        <f t="shared" si="209"/>
        <v>#DIV/0!</v>
      </c>
      <c r="K6707" s="5"/>
    </row>
    <row r="6708" spans="3:11" x14ac:dyDescent="0.45">
      <c r="C6708" s="2"/>
      <c r="D6708" s="2"/>
      <c r="E6708" s="5"/>
      <c r="F6708" s="5"/>
      <c r="G6708" s="53">
        <f t="shared" si="208"/>
        <v>0</v>
      </c>
      <c r="H6708" s="48" t="e">
        <f t="shared" si="209"/>
        <v>#DIV/0!</v>
      </c>
      <c r="K6708" s="5"/>
    </row>
    <row r="6709" spans="3:11" x14ac:dyDescent="0.45">
      <c r="C6709" s="2"/>
      <c r="D6709" s="2"/>
      <c r="E6709" s="5"/>
      <c r="F6709" s="5"/>
      <c r="G6709" s="53">
        <f t="shared" si="208"/>
        <v>0</v>
      </c>
      <c r="H6709" s="48" t="e">
        <f t="shared" si="209"/>
        <v>#DIV/0!</v>
      </c>
      <c r="K6709" s="5"/>
    </row>
    <row r="6710" spans="3:11" x14ac:dyDescent="0.45">
      <c r="C6710" s="2"/>
      <c r="D6710" s="2"/>
      <c r="E6710" s="5"/>
      <c r="F6710" s="5"/>
      <c r="G6710" s="53">
        <f t="shared" si="208"/>
        <v>0</v>
      </c>
      <c r="H6710" s="48" t="e">
        <f t="shared" si="209"/>
        <v>#DIV/0!</v>
      </c>
      <c r="K6710" s="5"/>
    </row>
    <row r="6711" spans="3:11" x14ac:dyDescent="0.45">
      <c r="C6711" s="2"/>
      <c r="D6711" s="2"/>
      <c r="E6711" s="5"/>
      <c r="F6711" s="5"/>
      <c r="G6711" s="53">
        <f t="shared" si="208"/>
        <v>0</v>
      </c>
      <c r="H6711" s="48" t="e">
        <f t="shared" si="209"/>
        <v>#DIV/0!</v>
      </c>
      <c r="K6711" s="5"/>
    </row>
    <row r="6712" spans="3:11" x14ac:dyDescent="0.45">
      <c r="C6712" s="2"/>
      <c r="D6712" s="2"/>
      <c r="E6712" s="5"/>
      <c r="F6712" s="5"/>
      <c r="G6712" s="53">
        <f t="shared" si="208"/>
        <v>0</v>
      </c>
      <c r="H6712" s="48" t="e">
        <f t="shared" si="209"/>
        <v>#DIV/0!</v>
      </c>
      <c r="K6712" s="5"/>
    </row>
    <row r="6713" spans="3:11" x14ac:dyDescent="0.45">
      <c r="C6713" s="2"/>
      <c r="D6713" s="2"/>
      <c r="E6713" s="5"/>
      <c r="F6713" s="5"/>
      <c r="G6713" s="53">
        <f t="shared" si="208"/>
        <v>0</v>
      </c>
      <c r="H6713" s="48" t="e">
        <f t="shared" si="209"/>
        <v>#DIV/0!</v>
      </c>
      <c r="K6713" s="5"/>
    </row>
    <row r="6714" spans="3:11" x14ac:dyDescent="0.45">
      <c r="C6714" s="2"/>
      <c r="D6714" s="2"/>
      <c r="E6714" s="5"/>
      <c r="F6714" s="5"/>
      <c r="G6714" s="53">
        <f t="shared" si="208"/>
        <v>0</v>
      </c>
      <c r="H6714" s="48" t="e">
        <f t="shared" si="209"/>
        <v>#DIV/0!</v>
      </c>
      <c r="K6714" s="5"/>
    </row>
    <row r="6715" spans="3:11" x14ac:dyDescent="0.45">
      <c r="C6715" s="2"/>
      <c r="D6715" s="2"/>
      <c r="E6715" s="5"/>
      <c r="F6715" s="5"/>
      <c r="G6715" s="53">
        <f t="shared" si="208"/>
        <v>0</v>
      </c>
      <c r="H6715" s="48" t="e">
        <f t="shared" si="209"/>
        <v>#DIV/0!</v>
      </c>
      <c r="K6715" s="5"/>
    </row>
    <row r="6716" spans="3:11" x14ac:dyDescent="0.45">
      <c r="C6716" s="2"/>
      <c r="D6716" s="2"/>
      <c r="E6716" s="5"/>
      <c r="F6716" s="5"/>
      <c r="G6716" s="53">
        <f t="shared" si="208"/>
        <v>0</v>
      </c>
      <c r="H6716" s="48" t="e">
        <f t="shared" si="209"/>
        <v>#DIV/0!</v>
      </c>
      <c r="K6716" s="5"/>
    </row>
    <row r="6717" spans="3:11" x14ac:dyDescent="0.45">
      <c r="C6717" s="2"/>
      <c r="D6717" s="2"/>
      <c r="E6717" s="5"/>
      <c r="F6717" s="5"/>
      <c r="G6717" s="53">
        <f t="shared" si="208"/>
        <v>0</v>
      </c>
      <c r="H6717" s="48" t="e">
        <f t="shared" si="209"/>
        <v>#DIV/0!</v>
      </c>
      <c r="K6717" s="5"/>
    </row>
    <row r="6718" spans="3:11" x14ac:dyDescent="0.45">
      <c r="C6718" s="2"/>
      <c r="D6718" s="2"/>
      <c r="E6718" s="5"/>
      <c r="F6718" s="5"/>
      <c r="G6718" s="53">
        <f t="shared" si="208"/>
        <v>0</v>
      </c>
      <c r="H6718" s="48" t="e">
        <f t="shared" si="209"/>
        <v>#DIV/0!</v>
      </c>
      <c r="K6718" s="5"/>
    </row>
    <row r="6719" spans="3:11" x14ac:dyDescent="0.45">
      <c r="C6719" s="2"/>
      <c r="D6719" s="2"/>
      <c r="E6719" s="5"/>
      <c r="F6719" s="5"/>
      <c r="G6719" s="53">
        <f t="shared" si="208"/>
        <v>0</v>
      </c>
      <c r="H6719" s="48" t="e">
        <f t="shared" si="209"/>
        <v>#DIV/0!</v>
      </c>
      <c r="K6719" s="5"/>
    </row>
    <row r="6720" spans="3:11" x14ac:dyDescent="0.45">
      <c r="C6720" s="2"/>
      <c r="D6720" s="2"/>
      <c r="E6720" s="5"/>
      <c r="F6720" s="5"/>
      <c r="G6720" s="53">
        <f t="shared" si="208"/>
        <v>0</v>
      </c>
      <c r="H6720" s="48" t="e">
        <f t="shared" si="209"/>
        <v>#DIV/0!</v>
      </c>
      <c r="K6720" s="5"/>
    </row>
    <row r="6721" spans="3:11" x14ac:dyDescent="0.45">
      <c r="C6721" s="2"/>
      <c r="D6721" s="2"/>
      <c r="E6721" s="5"/>
      <c r="F6721" s="5"/>
      <c r="G6721" s="53">
        <f t="shared" si="208"/>
        <v>0</v>
      </c>
      <c r="H6721" s="48" t="e">
        <f t="shared" si="209"/>
        <v>#DIV/0!</v>
      </c>
      <c r="K6721" s="5"/>
    </row>
    <row r="6722" spans="3:11" x14ac:dyDescent="0.45">
      <c r="C6722" s="2"/>
      <c r="D6722" s="2"/>
      <c r="E6722" s="5"/>
      <c r="F6722" s="5"/>
      <c r="G6722" s="53">
        <f t="shared" si="208"/>
        <v>0</v>
      </c>
      <c r="H6722" s="48" t="e">
        <f t="shared" si="209"/>
        <v>#DIV/0!</v>
      </c>
      <c r="K6722" s="5"/>
    </row>
    <row r="6723" spans="3:11" x14ac:dyDescent="0.45">
      <c r="C6723" s="2"/>
      <c r="D6723" s="2"/>
      <c r="E6723" s="5"/>
      <c r="F6723" s="5"/>
      <c r="G6723" s="53">
        <f t="shared" si="208"/>
        <v>0</v>
      </c>
      <c r="H6723" s="48" t="e">
        <f t="shared" si="209"/>
        <v>#DIV/0!</v>
      </c>
      <c r="K6723" s="5"/>
    </row>
    <row r="6724" spans="3:11" x14ac:dyDescent="0.45">
      <c r="C6724" s="2"/>
      <c r="D6724" s="2"/>
      <c r="E6724" s="5"/>
      <c r="F6724" s="5"/>
      <c r="G6724" s="53">
        <f t="shared" si="208"/>
        <v>0</v>
      </c>
      <c r="H6724" s="48" t="e">
        <f t="shared" si="209"/>
        <v>#DIV/0!</v>
      </c>
      <c r="K6724" s="5"/>
    </row>
    <row r="6725" spans="3:11" x14ac:dyDescent="0.45">
      <c r="C6725" s="2"/>
      <c r="D6725" s="2"/>
      <c r="E6725" s="5"/>
      <c r="F6725" s="5"/>
      <c r="G6725" s="53">
        <f t="shared" si="208"/>
        <v>0</v>
      </c>
      <c r="H6725" s="48" t="e">
        <f t="shared" si="209"/>
        <v>#DIV/0!</v>
      </c>
      <c r="K6725" s="5"/>
    </row>
    <row r="6726" spans="3:11" x14ac:dyDescent="0.45">
      <c r="C6726" s="2"/>
      <c r="D6726" s="2"/>
      <c r="E6726" s="5"/>
      <c r="F6726" s="5"/>
      <c r="G6726" s="53">
        <f t="shared" si="208"/>
        <v>0</v>
      </c>
      <c r="H6726" s="48" t="e">
        <f t="shared" si="209"/>
        <v>#DIV/0!</v>
      </c>
      <c r="K6726" s="5"/>
    </row>
    <row r="6727" spans="3:11" x14ac:dyDescent="0.45">
      <c r="C6727" s="2"/>
      <c r="D6727" s="2"/>
      <c r="E6727" s="5"/>
      <c r="F6727" s="5"/>
      <c r="G6727" s="53">
        <f t="shared" si="208"/>
        <v>0</v>
      </c>
      <c r="H6727" s="48" t="e">
        <f t="shared" si="209"/>
        <v>#DIV/0!</v>
      </c>
      <c r="K6727" s="5"/>
    </row>
    <row r="6728" spans="3:11" x14ac:dyDescent="0.45">
      <c r="C6728" s="2"/>
      <c r="D6728" s="2"/>
      <c r="E6728" s="5"/>
      <c r="F6728" s="5"/>
      <c r="G6728" s="53">
        <f t="shared" si="208"/>
        <v>0</v>
      </c>
      <c r="H6728" s="48" t="e">
        <f t="shared" si="209"/>
        <v>#DIV/0!</v>
      </c>
      <c r="K6728" s="5"/>
    </row>
    <row r="6729" spans="3:11" x14ac:dyDescent="0.45">
      <c r="C6729" s="2"/>
      <c r="D6729" s="2"/>
      <c r="E6729" s="5"/>
      <c r="F6729" s="5"/>
      <c r="G6729" s="53">
        <f t="shared" si="208"/>
        <v>0</v>
      </c>
      <c r="H6729" s="48" t="e">
        <f t="shared" si="209"/>
        <v>#DIV/0!</v>
      </c>
      <c r="K6729" s="5"/>
    </row>
    <row r="6730" spans="3:11" x14ac:dyDescent="0.45">
      <c r="C6730" s="2"/>
      <c r="D6730" s="2"/>
      <c r="E6730" s="5"/>
      <c r="F6730" s="5"/>
      <c r="G6730" s="53">
        <f t="shared" si="208"/>
        <v>0</v>
      </c>
      <c r="H6730" s="48" t="e">
        <f t="shared" si="209"/>
        <v>#DIV/0!</v>
      </c>
      <c r="K6730" s="5"/>
    </row>
    <row r="6731" spans="3:11" x14ac:dyDescent="0.45">
      <c r="C6731" s="2"/>
      <c r="D6731" s="2"/>
      <c r="E6731" s="5"/>
      <c r="F6731" s="5"/>
      <c r="G6731" s="53">
        <f t="shared" si="208"/>
        <v>0</v>
      </c>
      <c r="H6731" s="48" t="e">
        <f t="shared" si="209"/>
        <v>#DIV/0!</v>
      </c>
      <c r="K6731" s="5"/>
    </row>
    <row r="6732" spans="3:11" x14ac:dyDescent="0.45">
      <c r="C6732" s="2"/>
      <c r="D6732" s="2"/>
      <c r="E6732" s="5"/>
      <c r="F6732" s="5"/>
      <c r="G6732" s="53">
        <f t="shared" si="208"/>
        <v>0</v>
      </c>
      <c r="H6732" s="48" t="e">
        <f t="shared" si="209"/>
        <v>#DIV/0!</v>
      </c>
      <c r="K6732" s="5"/>
    </row>
    <row r="6733" spans="3:11" x14ac:dyDescent="0.45">
      <c r="C6733" s="2"/>
      <c r="D6733" s="2"/>
      <c r="E6733" s="5"/>
      <c r="F6733" s="5"/>
      <c r="G6733" s="53">
        <f t="shared" si="208"/>
        <v>0</v>
      </c>
      <c r="H6733" s="48" t="e">
        <f t="shared" si="209"/>
        <v>#DIV/0!</v>
      </c>
      <c r="K6733" s="5"/>
    </row>
    <row r="6734" spans="3:11" x14ac:dyDescent="0.45">
      <c r="C6734" s="2"/>
      <c r="D6734" s="2"/>
      <c r="E6734" s="5"/>
      <c r="F6734" s="5"/>
      <c r="G6734" s="53">
        <f t="shared" si="208"/>
        <v>0</v>
      </c>
      <c r="H6734" s="48" t="e">
        <f t="shared" si="209"/>
        <v>#DIV/0!</v>
      </c>
      <c r="K6734" s="5"/>
    </row>
    <row r="6735" spans="3:11" x14ac:dyDescent="0.45">
      <c r="C6735" s="2"/>
      <c r="D6735" s="2"/>
      <c r="E6735" s="5"/>
      <c r="F6735" s="5"/>
      <c r="G6735" s="53">
        <f t="shared" si="208"/>
        <v>0</v>
      </c>
      <c r="H6735" s="48" t="e">
        <f t="shared" si="209"/>
        <v>#DIV/0!</v>
      </c>
      <c r="K6735" s="5"/>
    </row>
    <row r="6736" spans="3:11" x14ac:dyDescent="0.45">
      <c r="C6736" s="2"/>
      <c r="D6736" s="2"/>
      <c r="E6736" s="5"/>
      <c r="F6736" s="5"/>
      <c r="G6736" s="53">
        <f t="shared" si="208"/>
        <v>0</v>
      </c>
      <c r="H6736" s="48" t="e">
        <f t="shared" si="209"/>
        <v>#DIV/0!</v>
      </c>
      <c r="K6736" s="5"/>
    </row>
    <row r="6737" spans="3:11" x14ac:dyDescent="0.45">
      <c r="C6737" s="2"/>
      <c r="D6737" s="2"/>
      <c r="E6737" s="5"/>
      <c r="F6737" s="5"/>
      <c r="G6737" s="53">
        <f t="shared" si="208"/>
        <v>0</v>
      </c>
      <c r="H6737" s="48" t="e">
        <f t="shared" si="209"/>
        <v>#DIV/0!</v>
      </c>
      <c r="K6737" s="5"/>
    </row>
    <row r="6738" spans="3:11" x14ac:dyDescent="0.45">
      <c r="C6738" s="2"/>
      <c r="D6738" s="2"/>
      <c r="E6738" s="5"/>
      <c r="F6738" s="5"/>
      <c r="G6738" s="53">
        <f t="shared" si="208"/>
        <v>0</v>
      </c>
      <c r="H6738" s="48" t="e">
        <f t="shared" si="209"/>
        <v>#DIV/0!</v>
      </c>
      <c r="K6738" s="5"/>
    </row>
    <row r="6739" spans="3:11" x14ac:dyDescent="0.45">
      <c r="C6739" s="2"/>
      <c r="D6739" s="2"/>
      <c r="E6739" s="5"/>
      <c r="F6739" s="5"/>
      <c r="G6739" s="53">
        <f t="shared" si="208"/>
        <v>0</v>
      </c>
      <c r="H6739" s="48" t="e">
        <f t="shared" si="209"/>
        <v>#DIV/0!</v>
      </c>
      <c r="K6739" s="5"/>
    </row>
    <row r="6740" spans="3:11" x14ac:dyDescent="0.45">
      <c r="C6740" s="2"/>
      <c r="D6740" s="2"/>
      <c r="E6740" s="5"/>
      <c r="F6740" s="5"/>
      <c r="G6740" s="53">
        <f t="shared" si="208"/>
        <v>0</v>
      </c>
      <c r="H6740" s="48" t="e">
        <f t="shared" si="209"/>
        <v>#DIV/0!</v>
      </c>
      <c r="K6740" s="5"/>
    </row>
    <row r="6741" spans="3:11" x14ac:dyDescent="0.45">
      <c r="C6741" s="2"/>
      <c r="D6741" s="2"/>
      <c r="E6741" s="5"/>
      <c r="F6741" s="5"/>
      <c r="G6741" s="53">
        <f t="shared" si="208"/>
        <v>0</v>
      </c>
      <c r="H6741" s="48" t="e">
        <f t="shared" si="209"/>
        <v>#DIV/0!</v>
      </c>
      <c r="K6741" s="5"/>
    </row>
    <row r="6742" spans="3:11" x14ac:dyDescent="0.45">
      <c r="C6742" s="2"/>
      <c r="D6742" s="2"/>
      <c r="E6742" s="5"/>
      <c r="F6742" s="5"/>
      <c r="G6742" s="53">
        <f t="shared" si="208"/>
        <v>0</v>
      </c>
      <c r="H6742" s="48" t="e">
        <f t="shared" si="209"/>
        <v>#DIV/0!</v>
      </c>
      <c r="K6742" s="5"/>
    </row>
    <row r="6743" spans="3:11" x14ac:dyDescent="0.45">
      <c r="C6743" s="2"/>
      <c r="D6743" s="2"/>
      <c r="E6743" s="5"/>
      <c r="F6743" s="5"/>
      <c r="G6743" s="53">
        <f t="shared" si="208"/>
        <v>0</v>
      </c>
      <c r="H6743" s="48" t="e">
        <f t="shared" si="209"/>
        <v>#DIV/0!</v>
      </c>
      <c r="K6743" s="5"/>
    </row>
    <row r="6744" spans="3:11" x14ac:dyDescent="0.45">
      <c r="C6744" s="2"/>
      <c r="D6744" s="2"/>
      <c r="E6744" s="5"/>
      <c r="F6744" s="5"/>
      <c r="G6744" s="53">
        <f t="shared" si="208"/>
        <v>0</v>
      </c>
      <c r="H6744" s="48" t="e">
        <f t="shared" si="209"/>
        <v>#DIV/0!</v>
      </c>
      <c r="K6744" s="5"/>
    </row>
    <row r="6745" spans="3:11" x14ac:dyDescent="0.45">
      <c r="C6745" s="2"/>
      <c r="D6745" s="2"/>
      <c r="E6745" s="5"/>
      <c r="F6745" s="5"/>
      <c r="G6745" s="53">
        <f t="shared" si="208"/>
        <v>0</v>
      </c>
      <c r="H6745" s="48" t="e">
        <f t="shared" si="209"/>
        <v>#DIV/0!</v>
      </c>
      <c r="K6745" s="5"/>
    </row>
    <row r="6746" spans="3:11" x14ac:dyDescent="0.45">
      <c r="C6746" s="2"/>
      <c r="D6746" s="2"/>
      <c r="E6746" s="5"/>
      <c r="F6746" s="5"/>
      <c r="G6746" s="53">
        <f t="shared" si="208"/>
        <v>0</v>
      </c>
      <c r="H6746" s="48" t="e">
        <f t="shared" si="209"/>
        <v>#DIV/0!</v>
      </c>
      <c r="K6746" s="5"/>
    </row>
    <row r="6747" spans="3:11" x14ac:dyDescent="0.45">
      <c r="C6747" s="2"/>
      <c r="D6747" s="2"/>
      <c r="E6747" s="5"/>
      <c r="F6747" s="5"/>
      <c r="G6747" s="53">
        <f t="shared" si="208"/>
        <v>0</v>
      </c>
      <c r="H6747" s="48" t="e">
        <f t="shared" si="209"/>
        <v>#DIV/0!</v>
      </c>
      <c r="K6747" s="5"/>
    </row>
    <row r="6748" spans="3:11" x14ac:dyDescent="0.45">
      <c r="C6748" s="2"/>
      <c r="D6748" s="2"/>
      <c r="E6748" s="5"/>
      <c r="F6748" s="5"/>
      <c r="G6748" s="53">
        <f t="shared" si="208"/>
        <v>0</v>
      </c>
      <c r="H6748" s="48" t="e">
        <f t="shared" si="209"/>
        <v>#DIV/0!</v>
      </c>
      <c r="K6748" s="5"/>
    </row>
    <row r="6749" spans="3:11" x14ac:dyDescent="0.45">
      <c r="C6749" s="2"/>
      <c r="D6749" s="2"/>
      <c r="E6749" s="5"/>
      <c r="F6749" s="5"/>
      <c r="G6749" s="53">
        <f t="shared" si="208"/>
        <v>0</v>
      </c>
      <c r="H6749" s="48" t="e">
        <f t="shared" si="209"/>
        <v>#DIV/0!</v>
      </c>
      <c r="K6749" s="5"/>
    </row>
    <row r="6750" spans="3:11" x14ac:dyDescent="0.45">
      <c r="C6750" s="2"/>
      <c r="D6750" s="2"/>
      <c r="E6750" s="5"/>
      <c r="F6750" s="5"/>
      <c r="G6750" s="53">
        <f t="shared" si="208"/>
        <v>0</v>
      </c>
      <c r="H6750" s="48" t="e">
        <f t="shared" si="209"/>
        <v>#DIV/0!</v>
      </c>
      <c r="K6750" s="5"/>
    </row>
    <row r="6751" spans="3:11" x14ac:dyDescent="0.45">
      <c r="C6751" s="2"/>
      <c r="D6751" s="2"/>
      <c r="E6751" s="5"/>
      <c r="F6751" s="5"/>
      <c r="G6751" s="53">
        <f t="shared" si="208"/>
        <v>0</v>
      </c>
      <c r="H6751" s="48" t="e">
        <f t="shared" si="209"/>
        <v>#DIV/0!</v>
      </c>
      <c r="K6751" s="5"/>
    </row>
    <row r="6752" spans="3:11" x14ac:dyDescent="0.45">
      <c r="C6752" s="2"/>
      <c r="D6752" s="2"/>
      <c r="E6752" s="5"/>
      <c r="F6752" s="5"/>
      <c r="G6752" s="53">
        <f t="shared" si="208"/>
        <v>0</v>
      </c>
      <c r="H6752" s="48" t="e">
        <f t="shared" si="209"/>
        <v>#DIV/0!</v>
      </c>
      <c r="K6752" s="5"/>
    </row>
    <row r="6753" spans="3:11" x14ac:dyDescent="0.45">
      <c r="C6753" s="2"/>
      <c r="D6753" s="2"/>
      <c r="E6753" s="5"/>
      <c r="F6753" s="5"/>
      <c r="G6753" s="53">
        <f t="shared" si="208"/>
        <v>0</v>
      </c>
      <c r="H6753" s="48" t="e">
        <f t="shared" si="209"/>
        <v>#DIV/0!</v>
      </c>
      <c r="K6753" s="5"/>
    </row>
    <row r="6754" spans="3:11" x14ac:dyDescent="0.45">
      <c r="C6754" s="2"/>
      <c r="D6754" s="2"/>
      <c r="E6754" s="5"/>
      <c r="F6754" s="5"/>
      <c r="G6754" s="53">
        <f t="shared" si="208"/>
        <v>0</v>
      </c>
      <c r="H6754" s="48" t="e">
        <f t="shared" si="209"/>
        <v>#DIV/0!</v>
      </c>
      <c r="K6754" s="5"/>
    </row>
    <row r="6755" spans="3:11" x14ac:dyDescent="0.45">
      <c r="C6755" s="2"/>
      <c r="D6755" s="2"/>
      <c r="E6755" s="5"/>
      <c r="F6755" s="5"/>
      <c r="G6755" s="53">
        <f t="shared" si="208"/>
        <v>0</v>
      </c>
      <c r="H6755" s="48" t="e">
        <f t="shared" si="209"/>
        <v>#DIV/0!</v>
      </c>
      <c r="K6755" s="5"/>
    </row>
    <row r="6756" spans="3:11" x14ac:dyDescent="0.45">
      <c r="C6756" s="2"/>
      <c r="D6756" s="2"/>
      <c r="E6756" s="5"/>
      <c r="F6756" s="5"/>
      <c r="G6756" s="53">
        <f t="shared" si="208"/>
        <v>0</v>
      </c>
      <c r="H6756" s="48" t="e">
        <f t="shared" si="209"/>
        <v>#DIV/0!</v>
      </c>
      <c r="K6756" s="5"/>
    </row>
    <row r="6757" spans="3:11" x14ac:dyDescent="0.45">
      <c r="C6757" s="2"/>
      <c r="D6757" s="2"/>
      <c r="E6757" s="5"/>
      <c r="F6757" s="5"/>
      <c r="G6757" s="53">
        <f t="shared" si="208"/>
        <v>0</v>
      </c>
      <c r="H6757" s="48" t="e">
        <f t="shared" si="209"/>
        <v>#DIV/0!</v>
      </c>
      <c r="K6757" s="5"/>
    </row>
    <row r="6758" spans="3:11" x14ac:dyDescent="0.45">
      <c r="C6758" s="2"/>
      <c r="D6758" s="2"/>
      <c r="E6758" s="5"/>
      <c r="F6758" s="5"/>
      <c r="G6758" s="53">
        <f t="shared" si="208"/>
        <v>0</v>
      </c>
      <c r="H6758" s="48" t="e">
        <f t="shared" si="209"/>
        <v>#DIV/0!</v>
      </c>
      <c r="K6758" s="5"/>
    </row>
    <row r="6759" spans="3:11" x14ac:dyDescent="0.45">
      <c r="C6759" s="2"/>
      <c r="D6759" s="2"/>
      <c r="E6759" s="5"/>
      <c r="F6759" s="5"/>
      <c r="G6759" s="53">
        <f t="shared" ref="G6759:G6822" si="210">E6759-F6759</f>
        <v>0</v>
      </c>
      <c r="H6759" s="48" t="e">
        <f t="shared" ref="H6759:H6822" si="211">G6759/E6759</f>
        <v>#DIV/0!</v>
      </c>
      <c r="K6759" s="5"/>
    </row>
    <row r="6760" spans="3:11" x14ac:dyDescent="0.45">
      <c r="C6760" s="2"/>
      <c r="D6760" s="2"/>
      <c r="E6760" s="5"/>
      <c r="F6760" s="5"/>
      <c r="G6760" s="53">
        <f t="shared" si="210"/>
        <v>0</v>
      </c>
      <c r="H6760" s="48" t="e">
        <f t="shared" si="211"/>
        <v>#DIV/0!</v>
      </c>
      <c r="K6760" s="5"/>
    </row>
    <row r="6761" spans="3:11" x14ac:dyDescent="0.45">
      <c r="C6761" s="2"/>
      <c r="D6761" s="2"/>
      <c r="E6761" s="5"/>
      <c r="F6761" s="5"/>
      <c r="G6761" s="53">
        <f t="shared" si="210"/>
        <v>0</v>
      </c>
      <c r="H6761" s="48" t="e">
        <f t="shared" si="211"/>
        <v>#DIV/0!</v>
      </c>
      <c r="K6761" s="5"/>
    </row>
    <row r="6762" spans="3:11" x14ac:dyDescent="0.45">
      <c r="C6762" s="2"/>
      <c r="D6762" s="2"/>
      <c r="E6762" s="5"/>
      <c r="F6762" s="5"/>
      <c r="G6762" s="53">
        <f t="shared" si="210"/>
        <v>0</v>
      </c>
      <c r="H6762" s="48" t="e">
        <f t="shared" si="211"/>
        <v>#DIV/0!</v>
      </c>
      <c r="K6762" s="5"/>
    </row>
    <row r="6763" spans="3:11" x14ac:dyDescent="0.45">
      <c r="C6763" s="2"/>
      <c r="D6763" s="2"/>
      <c r="E6763" s="5"/>
      <c r="F6763" s="5"/>
      <c r="G6763" s="53">
        <f t="shared" si="210"/>
        <v>0</v>
      </c>
      <c r="H6763" s="48" t="e">
        <f t="shared" si="211"/>
        <v>#DIV/0!</v>
      </c>
      <c r="K6763" s="5"/>
    </row>
    <row r="6764" spans="3:11" x14ac:dyDescent="0.45">
      <c r="C6764" s="2"/>
      <c r="D6764" s="2"/>
      <c r="E6764" s="5"/>
      <c r="F6764" s="5"/>
      <c r="G6764" s="53">
        <f t="shared" si="210"/>
        <v>0</v>
      </c>
      <c r="H6764" s="48" t="e">
        <f t="shared" si="211"/>
        <v>#DIV/0!</v>
      </c>
      <c r="K6764" s="5"/>
    </row>
    <row r="6765" spans="3:11" x14ac:dyDescent="0.45">
      <c r="C6765" s="2"/>
      <c r="D6765" s="2"/>
      <c r="E6765" s="5"/>
      <c r="F6765" s="5"/>
      <c r="G6765" s="53">
        <f t="shared" si="210"/>
        <v>0</v>
      </c>
      <c r="H6765" s="48" t="e">
        <f t="shared" si="211"/>
        <v>#DIV/0!</v>
      </c>
      <c r="K6765" s="5"/>
    </row>
    <row r="6766" spans="3:11" x14ac:dyDescent="0.45">
      <c r="C6766" s="2"/>
      <c r="D6766" s="2"/>
      <c r="E6766" s="5"/>
      <c r="F6766" s="5"/>
      <c r="G6766" s="53">
        <f t="shared" si="210"/>
        <v>0</v>
      </c>
      <c r="H6766" s="48" t="e">
        <f t="shared" si="211"/>
        <v>#DIV/0!</v>
      </c>
      <c r="K6766" s="5"/>
    </row>
    <row r="6767" spans="3:11" x14ac:dyDescent="0.45">
      <c r="C6767" s="2"/>
      <c r="D6767" s="2"/>
      <c r="E6767" s="5"/>
      <c r="F6767" s="5"/>
      <c r="G6767" s="53">
        <f t="shared" si="210"/>
        <v>0</v>
      </c>
      <c r="H6767" s="48" t="e">
        <f t="shared" si="211"/>
        <v>#DIV/0!</v>
      </c>
      <c r="K6767" s="5"/>
    </row>
    <row r="6768" spans="3:11" x14ac:dyDescent="0.45">
      <c r="C6768" s="2"/>
      <c r="D6768" s="2"/>
      <c r="E6768" s="5"/>
      <c r="F6768" s="5"/>
      <c r="G6768" s="53">
        <f t="shared" si="210"/>
        <v>0</v>
      </c>
      <c r="H6768" s="48" t="e">
        <f t="shared" si="211"/>
        <v>#DIV/0!</v>
      </c>
      <c r="K6768" s="5"/>
    </row>
    <row r="6769" spans="3:11" x14ac:dyDescent="0.45">
      <c r="C6769" s="2"/>
      <c r="D6769" s="2"/>
      <c r="E6769" s="5"/>
      <c r="F6769" s="5"/>
      <c r="G6769" s="53">
        <f t="shared" si="210"/>
        <v>0</v>
      </c>
      <c r="H6769" s="48" t="e">
        <f t="shared" si="211"/>
        <v>#DIV/0!</v>
      </c>
      <c r="K6769" s="5"/>
    </row>
    <row r="6770" spans="3:11" x14ac:dyDescent="0.45">
      <c r="C6770" s="2"/>
      <c r="D6770" s="2"/>
      <c r="E6770" s="5"/>
      <c r="F6770" s="5"/>
      <c r="G6770" s="53">
        <f t="shared" si="210"/>
        <v>0</v>
      </c>
      <c r="H6770" s="48" t="e">
        <f t="shared" si="211"/>
        <v>#DIV/0!</v>
      </c>
      <c r="K6770" s="5"/>
    </row>
    <row r="6771" spans="3:11" x14ac:dyDescent="0.45">
      <c r="C6771" s="2"/>
      <c r="D6771" s="2"/>
      <c r="E6771" s="5"/>
      <c r="F6771" s="5"/>
      <c r="G6771" s="53">
        <f t="shared" si="210"/>
        <v>0</v>
      </c>
      <c r="H6771" s="48" t="e">
        <f t="shared" si="211"/>
        <v>#DIV/0!</v>
      </c>
      <c r="K6771" s="5"/>
    </row>
    <row r="6772" spans="3:11" x14ac:dyDescent="0.45">
      <c r="C6772" s="2"/>
      <c r="D6772" s="2"/>
      <c r="E6772" s="5"/>
      <c r="F6772" s="5"/>
      <c r="G6772" s="53">
        <f t="shared" si="210"/>
        <v>0</v>
      </c>
      <c r="H6772" s="48" t="e">
        <f t="shared" si="211"/>
        <v>#DIV/0!</v>
      </c>
      <c r="K6772" s="5"/>
    </row>
    <row r="6773" spans="3:11" x14ac:dyDescent="0.45">
      <c r="C6773" s="2"/>
      <c r="D6773" s="2"/>
      <c r="E6773" s="5"/>
      <c r="F6773" s="5"/>
      <c r="G6773" s="53">
        <f t="shared" si="210"/>
        <v>0</v>
      </c>
      <c r="H6773" s="48" t="e">
        <f t="shared" si="211"/>
        <v>#DIV/0!</v>
      </c>
      <c r="K6773" s="5"/>
    </row>
    <row r="6774" spans="3:11" x14ac:dyDescent="0.45">
      <c r="C6774" s="2"/>
      <c r="D6774" s="2"/>
      <c r="E6774" s="5"/>
      <c r="F6774" s="5"/>
      <c r="G6774" s="53">
        <f t="shared" si="210"/>
        <v>0</v>
      </c>
      <c r="H6774" s="48" t="e">
        <f t="shared" si="211"/>
        <v>#DIV/0!</v>
      </c>
      <c r="K6774" s="5"/>
    </row>
    <row r="6775" spans="3:11" x14ac:dyDescent="0.45">
      <c r="C6775" s="2"/>
      <c r="D6775" s="2"/>
      <c r="E6775" s="5"/>
      <c r="F6775" s="5"/>
      <c r="G6775" s="53">
        <f t="shared" si="210"/>
        <v>0</v>
      </c>
      <c r="H6775" s="48" t="e">
        <f t="shared" si="211"/>
        <v>#DIV/0!</v>
      </c>
      <c r="K6775" s="5"/>
    </row>
    <row r="6776" spans="3:11" x14ac:dyDescent="0.45">
      <c r="C6776" s="2"/>
      <c r="D6776" s="2"/>
      <c r="E6776" s="5"/>
      <c r="F6776" s="5"/>
      <c r="G6776" s="53">
        <f t="shared" si="210"/>
        <v>0</v>
      </c>
      <c r="H6776" s="48" t="e">
        <f t="shared" si="211"/>
        <v>#DIV/0!</v>
      </c>
      <c r="K6776" s="5"/>
    </row>
    <row r="6777" spans="3:11" x14ac:dyDescent="0.45">
      <c r="C6777" s="2"/>
      <c r="D6777" s="2"/>
      <c r="E6777" s="5"/>
      <c r="F6777" s="5"/>
      <c r="G6777" s="53">
        <f t="shared" si="210"/>
        <v>0</v>
      </c>
      <c r="H6777" s="48" t="e">
        <f t="shared" si="211"/>
        <v>#DIV/0!</v>
      </c>
      <c r="K6777" s="5"/>
    </row>
    <row r="6778" spans="3:11" x14ac:dyDescent="0.45">
      <c r="C6778" s="2"/>
      <c r="D6778" s="2"/>
      <c r="E6778" s="5"/>
      <c r="F6778" s="5"/>
      <c r="G6778" s="53">
        <f t="shared" si="210"/>
        <v>0</v>
      </c>
      <c r="H6778" s="48" t="e">
        <f t="shared" si="211"/>
        <v>#DIV/0!</v>
      </c>
      <c r="K6778" s="5"/>
    </row>
    <row r="6779" spans="3:11" x14ac:dyDescent="0.45">
      <c r="C6779" s="2"/>
      <c r="D6779" s="2"/>
      <c r="E6779" s="5"/>
      <c r="F6779" s="5"/>
      <c r="G6779" s="53">
        <f t="shared" si="210"/>
        <v>0</v>
      </c>
      <c r="H6779" s="48" t="e">
        <f t="shared" si="211"/>
        <v>#DIV/0!</v>
      </c>
      <c r="K6779" s="5"/>
    </row>
    <row r="6780" spans="3:11" x14ac:dyDescent="0.45">
      <c r="C6780" s="2"/>
      <c r="D6780" s="2"/>
      <c r="E6780" s="5"/>
      <c r="F6780" s="5"/>
      <c r="G6780" s="53">
        <f t="shared" si="210"/>
        <v>0</v>
      </c>
      <c r="H6780" s="48" t="e">
        <f t="shared" si="211"/>
        <v>#DIV/0!</v>
      </c>
      <c r="K6780" s="5"/>
    </row>
    <row r="6781" spans="3:11" x14ac:dyDescent="0.45">
      <c r="C6781" s="2"/>
      <c r="D6781" s="2"/>
      <c r="E6781" s="5"/>
      <c r="F6781" s="5"/>
      <c r="G6781" s="53">
        <f t="shared" si="210"/>
        <v>0</v>
      </c>
      <c r="H6781" s="48" t="e">
        <f t="shared" si="211"/>
        <v>#DIV/0!</v>
      </c>
      <c r="K6781" s="5"/>
    </row>
    <row r="6782" spans="3:11" x14ac:dyDescent="0.45">
      <c r="C6782" s="2"/>
      <c r="D6782" s="2"/>
      <c r="E6782" s="5"/>
      <c r="F6782" s="5"/>
      <c r="G6782" s="53">
        <f t="shared" si="210"/>
        <v>0</v>
      </c>
      <c r="H6782" s="48" t="e">
        <f t="shared" si="211"/>
        <v>#DIV/0!</v>
      </c>
      <c r="K6782" s="5"/>
    </row>
    <row r="6783" spans="3:11" x14ac:dyDescent="0.45">
      <c r="C6783" s="2"/>
      <c r="D6783" s="2"/>
      <c r="E6783" s="5"/>
      <c r="F6783" s="5"/>
      <c r="G6783" s="53">
        <f t="shared" si="210"/>
        <v>0</v>
      </c>
      <c r="H6783" s="48" t="e">
        <f t="shared" si="211"/>
        <v>#DIV/0!</v>
      </c>
      <c r="K6783" s="5"/>
    </row>
    <row r="6784" spans="3:11" x14ac:dyDescent="0.45">
      <c r="C6784" s="2"/>
      <c r="D6784" s="2"/>
      <c r="E6784" s="5"/>
      <c r="F6784" s="5"/>
      <c r="G6784" s="53">
        <f t="shared" si="210"/>
        <v>0</v>
      </c>
      <c r="H6784" s="48" t="e">
        <f t="shared" si="211"/>
        <v>#DIV/0!</v>
      </c>
      <c r="K6784" s="5"/>
    </row>
    <row r="6785" spans="3:11" x14ac:dyDescent="0.45">
      <c r="C6785" s="2"/>
      <c r="D6785" s="2"/>
      <c r="E6785" s="5"/>
      <c r="F6785" s="5"/>
      <c r="G6785" s="53">
        <f t="shared" si="210"/>
        <v>0</v>
      </c>
      <c r="H6785" s="48" t="e">
        <f t="shared" si="211"/>
        <v>#DIV/0!</v>
      </c>
      <c r="K6785" s="5"/>
    </row>
    <row r="6786" spans="3:11" x14ac:dyDescent="0.45">
      <c r="C6786" s="2"/>
      <c r="D6786" s="2"/>
      <c r="E6786" s="5"/>
      <c r="F6786" s="5"/>
      <c r="G6786" s="53">
        <f t="shared" si="210"/>
        <v>0</v>
      </c>
      <c r="H6786" s="48" t="e">
        <f t="shared" si="211"/>
        <v>#DIV/0!</v>
      </c>
      <c r="K6786" s="5"/>
    </row>
    <row r="6787" spans="3:11" x14ac:dyDescent="0.45">
      <c r="C6787" s="2"/>
      <c r="D6787" s="2"/>
      <c r="E6787" s="5"/>
      <c r="F6787" s="5"/>
      <c r="G6787" s="53">
        <f t="shared" si="210"/>
        <v>0</v>
      </c>
      <c r="H6787" s="48" t="e">
        <f t="shared" si="211"/>
        <v>#DIV/0!</v>
      </c>
      <c r="K6787" s="5"/>
    </row>
    <row r="6788" spans="3:11" x14ac:dyDescent="0.45">
      <c r="C6788" s="2"/>
      <c r="D6788" s="2"/>
      <c r="E6788" s="5"/>
      <c r="F6788" s="5"/>
      <c r="G6788" s="53">
        <f t="shared" si="210"/>
        <v>0</v>
      </c>
      <c r="H6788" s="48" t="e">
        <f t="shared" si="211"/>
        <v>#DIV/0!</v>
      </c>
      <c r="K6788" s="5"/>
    </row>
    <row r="6789" spans="3:11" x14ac:dyDescent="0.45">
      <c r="C6789" s="2"/>
      <c r="D6789" s="2"/>
      <c r="E6789" s="5"/>
      <c r="F6789" s="5"/>
      <c r="G6789" s="53">
        <f t="shared" si="210"/>
        <v>0</v>
      </c>
      <c r="H6789" s="48" t="e">
        <f t="shared" si="211"/>
        <v>#DIV/0!</v>
      </c>
      <c r="K6789" s="5"/>
    </row>
    <row r="6790" spans="3:11" x14ac:dyDescent="0.45">
      <c r="C6790" s="2"/>
      <c r="D6790" s="2"/>
      <c r="E6790" s="5"/>
      <c r="F6790" s="5"/>
      <c r="G6790" s="53">
        <f t="shared" si="210"/>
        <v>0</v>
      </c>
      <c r="H6790" s="48" t="e">
        <f t="shared" si="211"/>
        <v>#DIV/0!</v>
      </c>
      <c r="K6790" s="5"/>
    </row>
    <row r="6791" spans="3:11" x14ac:dyDescent="0.45">
      <c r="C6791" s="2"/>
      <c r="D6791" s="2"/>
      <c r="E6791" s="5"/>
      <c r="F6791" s="5"/>
      <c r="G6791" s="53">
        <f t="shared" si="210"/>
        <v>0</v>
      </c>
      <c r="H6791" s="48" t="e">
        <f t="shared" si="211"/>
        <v>#DIV/0!</v>
      </c>
      <c r="K6791" s="5"/>
    </row>
    <row r="6792" spans="3:11" x14ac:dyDescent="0.45">
      <c r="C6792" s="2"/>
      <c r="D6792" s="2"/>
      <c r="E6792" s="5"/>
      <c r="F6792" s="5"/>
      <c r="G6792" s="53">
        <f t="shared" si="210"/>
        <v>0</v>
      </c>
      <c r="H6792" s="48" t="e">
        <f t="shared" si="211"/>
        <v>#DIV/0!</v>
      </c>
      <c r="K6792" s="5"/>
    </row>
    <row r="6793" spans="3:11" x14ac:dyDescent="0.45">
      <c r="C6793" s="2"/>
      <c r="D6793" s="2"/>
      <c r="E6793" s="5"/>
      <c r="F6793" s="5"/>
      <c r="G6793" s="53">
        <f t="shared" si="210"/>
        <v>0</v>
      </c>
      <c r="H6793" s="48" t="e">
        <f t="shared" si="211"/>
        <v>#DIV/0!</v>
      </c>
      <c r="K6793" s="5"/>
    </row>
    <row r="6794" spans="3:11" x14ac:dyDescent="0.45">
      <c r="C6794" s="2"/>
      <c r="D6794" s="2"/>
      <c r="E6794" s="5"/>
      <c r="F6794" s="5"/>
      <c r="G6794" s="53">
        <f t="shared" si="210"/>
        <v>0</v>
      </c>
      <c r="H6794" s="48" t="e">
        <f t="shared" si="211"/>
        <v>#DIV/0!</v>
      </c>
      <c r="K6794" s="5"/>
    </row>
    <row r="6795" spans="3:11" x14ac:dyDescent="0.45">
      <c r="C6795" s="2"/>
      <c r="D6795" s="2"/>
      <c r="E6795" s="5"/>
      <c r="F6795" s="5"/>
      <c r="G6795" s="53">
        <f t="shared" si="210"/>
        <v>0</v>
      </c>
      <c r="H6795" s="48" t="e">
        <f t="shared" si="211"/>
        <v>#DIV/0!</v>
      </c>
      <c r="K6795" s="5"/>
    </row>
    <row r="6796" spans="3:11" x14ac:dyDescent="0.45">
      <c r="C6796" s="2"/>
      <c r="D6796" s="2"/>
      <c r="E6796" s="5"/>
      <c r="F6796" s="5"/>
      <c r="G6796" s="53">
        <f t="shared" si="210"/>
        <v>0</v>
      </c>
      <c r="H6796" s="48" t="e">
        <f t="shared" si="211"/>
        <v>#DIV/0!</v>
      </c>
      <c r="K6796" s="5"/>
    </row>
    <row r="6797" spans="3:11" x14ac:dyDescent="0.45">
      <c r="C6797" s="2"/>
      <c r="D6797" s="2"/>
      <c r="E6797" s="5"/>
      <c r="F6797" s="5"/>
      <c r="G6797" s="53">
        <f t="shared" si="210"/>
        <v>0</v>
      </c>
      <c r="H6797" s="48" t="e">
        <f t="shared" si="211"/>
        <v>#DIV/0!</v>
      </c>
      <c r="K6797" s="5"/>
    </row>
    <row r="6798" spans="3:11" x14ac:dyDescent="0.45">
      <c r="C6798" s="2"/>
      <c r="D6798" s="2"/>
      <c r="E6798" s="5"/>
      <c r="F6798" s="5"/>
      <c r="G6798" s="53">
        <f t="shared" si="210"/>
        <v>0</v>
      </c>
      <c r="H6798" s="48" t="e">
        <f t="shared" si="211"/>
        <v>#DIV/0!</v>
      </c>
      <c r="K6798" s="5"/>
    </row>
    <row r="6799" spans="3:11" x14ac:dyDescent="0.45">
      <c r="C6799" s="2"/>
      <c r="D6799" s="2"/>
      <c r="E6799" s="5"/>
      <c r="F6799" s="5"/>
      <c r="G6799" s="53">
        <f t="shared" si="210"/>
        <v>0</v>
      </c>
      <c r="H6799" s="48" t="e">
        <f t="shared" si="211"/>
        <v>#DIV/0!</v>
      </c>
      <c r="K6799" s="5"/>
    </row>
    <row r="6800" spans="3:11" x14ac:dyDescent="0.45">
      <c r="C6800" s="2"/>
      <c r="D6800" s="2"/>
      <c r="E6800" s="5"/>
      <c r="F6800" s="5"/>
      <c r="G6800" s="53">
        <f t="shared" si="210"/>
        <v>0</v>
      </c>
      <c r="H6800" s="48" t="e">
        <f t="shared" si="211"/>
        <v>#DIV/0!</v>
      </c>
      <c r="K6800" s="5"/>
    </row>
    <row r="6801" spans="3:11" x14ac:dyDescent="0.45">
      <c r="C6801" s="2"/>
      <c r="D6801" s="2"/>
      <c r="E6801" s="5"/>
      <c r="F6801" s="5"/>
      <c r="G6801" s="53">
        <f t="shared" si="210"/>
        <v>0</v>
      </c>
      <c r="H6801" s="48" t="e">
        <f t="shared" si="211"/>
        <v>#DIV/0!</v>
      </c>
      <c r="K6801" s="5"/>
    </row>
    <row r="6802" spans="3:11" x14ac:dyDescent="0.45">
      <c r="C6802" s="2"/>
      <c r="D6802" s="2"/>
      <c r="E6802" s="5"/>
      <c r="F6802" s="5"/>
      <c r="G6802" s="53">
        <f t="shared" si="210"/>
        <v>0</v>
      </c>
      <c r="H6802" s="48" t="e">
        <f t="shared" si="211"/>
        <v>#DIV/0!</v>
      </c>
      <c r="K6802" s="5"/>
    </row>
    <row r="6803" spans="3:11" x14ac:dyDescent="0.45">
      <c r="C6803" s="2"/>
      <c r="D6803" s="2"/>
      <c r="E6803" s="5"/>
      <c r="F6803" s="5"/>
      <c r="G6803" s="53">
        <f t="shared" si="210"/>
        <v>0</v>
      </c>
      <c r="H6803" s="48" t="e">
        <f t="shared" si="211"/>
        <v>#DIV/0!</v>
      </c>
      <c r="K6803" s="5"/>
    </row>
    <row r="6804" spans="3:11" x14ac:dyDescent="0.45">
      <c r="C6804" s="2"/>
      <c r="D6804" s="2"/>
      <c r="E6804" s="5"/>
      <c r="F6804" s="5"/>
      <c r="G6804" s="53">
        <f t="shared" si="210"/>
        <v>0</v>
      </c>
      <c r="H6804" s="48" t="e">
        <f t="shared" si="211"/>
        <v>#DIV/0!</v>
      </c>
      <c r="K6804" s="5"/>
    </row>
    <row r="6805" spans="3:11" x14ac:dyDescent="0.45">
      <c r="C6805" s="2"/>
      <c r="D6805" s="2"/>
      <c r="E6805" s="5"/>
      <c r="F6805" s="5"/>
      <c r="G6805" s="53">
        <f t="shared" si="210"/>
        <v>0</v>
      </c>
      <c r="H6805" s="48" t="e">
        <f t="shared" si="211"/>
        <v>#DIV/0!</v>
      </c>
      <c r="K6805" s="5"/>
    </row>
    <row r="6806" spans="3:11" x14ac:dyDescent="0.45">
      <c r="C6806" s="2"/>
      <c r="D6806" s="2"/>
      <c r="E6806" s="5"/>
      <c r="F6806" s="5"/>
      <c r="G6806" s="53">
        <f t="shared" si="210"/>
        <v>0</v>
      </c>
      <c r="H6806" s="48" t="e">
        <f t="shared" si="211"/>
        <v>#DIV/0!</v>
      </c>
      <c r="K6806" s="5"/>
    </row>
    <row r="6807" spans="3:11" x14ac:dyDescent="0.45">
      <c r="C6807" s="2"/>
      <c r="D6807" s="2"/>
      <c r="E6807" s="5"/>
      <c r="F6807" s="5"/>
      <c r="G6807" s="53">
        <f t="shared" si="210"/>
        <v>0</v>
      </c>
      <c r="H6807" s="48" t="e">
        <f t="shared" si="211"/>
        <v>#DIV/0!</v>
      </c>
      <c r="K6807" s="5"/>
    </row>
    <row r="6808" spans="3:11" x14ac:dyDescent="0.45">
      <c r="C6808" s="2"/>
      <c r="D6808" s="2"/>
      <c r="E6808" s="5"/>
      <c r="F6808" s="5"/>
      <c r="G6808" s="53">
        <f t="shared" si="210"/>
        <v>0</v>
      </c>
      <c r="H6808" s="48" t="e">
        <f t="shared" si="211"/>
        <v>#DIV/0!</v>
      </c>
      <c r="K6808" s="5"/>
    </row>
    <row r="6809" spans="3:11" x14ac:dyDescent="0.45">
      <c r="C6809" s="2"/>
      <c r="D6809" s="2"/>
      <c r="E6809" s="5"/>
      <c r="F6809" s="5"/>
      <c r="G6809" s="53">
        <f t="shared" si="210"/>
        <v>0</v>
      </c>
      <c r="H6809" s="48" t="e">
        <f t="shared" si="211"/>
        <v>#DIV/0!</v>
      </c>
      <c r="K6809" s="5"/>
    </row>
    <row r="6810" spans="3:11" x14ac:dyDescent="0.45">
      <c r="C6810" s="2"/>
      <c r="D6810" s="2"/>
      <c r="E6810" s="5"/>
      <c r="F6810" s="5"/>
      <c r="G6810" s="53">
        <f t="shared" si="210"/>
        <v>0</v>
      </c>
      <c r="H6810" s="48" t="e">
        <f t="shared" si="211"/>
        <v>#DIV/0!</v>
      </c>
      <c r="K6810" s="5"/>
    </row>
    <row r="6811" spans="3:11" x14ac:dyDescent="0.45">
      <c r="C6811" s="2"/>
      <c r="D6811" s="2"/>
      <c r="E6811" s="5"/>
      <c r="F6811" s="5"/>
      <c r="G6811" s="53">
        <f t="shared" si="210"/>
        <v>0</v>
      </c>
      <c r="H6811" s="48" t="e">
        <f t="shared" si="211"/>
        <v>#DIV/0!</v>
      </c>
      <c r="K6811" s="5"/>
    </row>
    <row r="6812" spans="3:11" x14ac:dyDescent="0.45">
      <c r="C6812" s="2"/>
      <c r="D6812" s="2"/>
      <c r="E6812" s="5"/>
      <c r="F6812" s="5"/>
      <c r="G6812" s="53">
        <f t="shared" si="210"/>
        <v>0</v>
      </c>
      <c r="H6812" s="48" t="e">
        <f t="shared" si="211"/>
        <v>#DIV/0!</v>
      </c>
      <c r="K6812" s="5"/>
    </row>
    <row r="6813" spans="3:11" x14ac:dyDescent="0.45">
      <c r="C6813" s="2"/>
      <c r="D6813" s="2"/>
      <c r="E6813" s="5"/>
      <c r="F6813" s="5"/>
      <c r="G6813" s="53">
        <f t="shared" si="210"/>
        <v>0</v>
      </c>
      <c r="H6813" s="48" t="e">
        <f t="shared" si="211"/>
        <v>#DIV/0!</v>
      </c>
      <c r="K6813" s="5"/>
    </row>
    <row r="6814" spans="3:11" x14ac:dyDescent="0.45">
      <c r="C6814" s="2"/>
      <c r="D6814" s="2"/>
      <c r="E6814" s="5"/>
      <c r="F6814" s="5"/>
      <c r="G6814" s="53">
        <f t="shared" si="210"/>
        <v>0</v>
      </c>
      <c r="H6814" s="48" t="e">
        <f t="shared" si="211"/>
        <v>#DIV/0!</v>
      </c>
      <c r="K6814" s="5"/>
    </row>
    <row r="6815" spans="3:11" x14ac:dyDescent="0.45">
      <c r="C6815" s="2"/>
      <c r="D6815" s="2"/>
      <c r="E6815" s="5"/>
      <c r="F6815" s="5"/>
      <c r="G6815" s="53">
        <f t="shared" si="210"/>
        <v>0</v>
      </c>
      <c r="H6815" s="48" t="e">
        <f t="shared" si="211"/>
        <v>#DIV/0!</v>
      </c>
      <c r="K6815" s="5"/>
    </row>
    <row r="6816" spans="3:11" x14ac:dyDescent="0.45">
      <c r="C6816" s="2"/>
      <c r="D6816" s="2"/>
      <c r="E6816" s="5"/>
      <c r="F6816" s="5"/>
      <c r="G6816" s="53">
        <f t="shared" si="210"/>
        <v>0</v>
      </c>
      <c r="H6816" s="48" t="e">
        <f t="shared" si="211"/>
        <v>#DIV/0!</v>
      </c>
      <c r="K6816" s="5"/>
    </row>
    <row r="6817" spans="3:11" x14ac:dyDescent="0.45">
      <c r="C6817" s="2"/>
      <c r="D6817" s="2"/>
      <c r="E6817" s="5"/>
      <c r="F6817" s="5"/>
      <c r="G6817" s="53">
        <f t="shared" si="210"/>
        <v>0</v>
      </c>
      <c r="H6817" s="48" t="e">
        <f t="shared" si="211"/>
        <v>#DIV/0!</v>
      </c>
      <c r="K6817" s="5"/>
    </row>
    <row r="6818" spans="3:11" x14ac:dyDescent="0.45">
      <c r="C6818" s="2"/>
      <c r="D6818" s="2"/>
      <c r="E6818" s="5"/>
      <c r="F6818" s="5"/>
      <c r="G6818" s="53">
        <f t="shared" si="210"/>
        <v>0</v>
      </c>
      <c r="H6818" s="48" t="e">
        <f t="shared" si="211"/>
        <v>#DIV/0!</v>
      </c>
      <c r="K6818" s="5"/>
    </row>
    <row r="6819" spans="3:11" x14ac:dyDescent="0.45">
      <c r="C6819" s="2"/>
      <c r="D6819" s="2"/>
      <c r="E6819" s="5"/>
      <c r="F6819" s="5"/>
      <c r="G6819" s="53">
        <f t="shared" si="210"/>
        <v>0</v>
      </c>
      <c r="H6819" s="48" t="e">
        <f t="shared" si="211"/>
        <v>#DIV/0!</v>
      </c>
      <c r="K6819" s="5"/>
    </row>
    <row r="6820" spans="3:11" x14ac:dyDescent="0.45">
      <c r="C6820" s="2"/>
      <c r="D6820" s="2"/>
      <c r="E6820" s="5"/>
      <c r="F6820" s="5"/>
      <c r="G6820" s="53">
        <f t="shared" si="210"/>
        <v>0</v>
      </c>
      <c r="H6820" s="48" t="e">
        <f t="shared" si="211"/>
        <v>#DIV/0!</v>
      </c>
      <c r="K6820" s="5"/>
    </row>
    <row r="6821" spans="3:11" x14ac:dyDescent="0.45">
      <c r="C6821" s="2"/>
      <c r="D6821" s="2"/>
      <c r="E6821" s="5"/>
      <c r="F6821" s="5"/>
      <c r="G6821" s="53">
        <f t="shared" si="210"/>
        <v>0</v>
      </c>
      <c r="H6821" s="48" t="e">
        <f t="shared" si="211"/>
        <v>#DIV/0!</v>
      </c>
      <c r="K6821" s="5"/>
    </row>
    <row r="6822" spans="3:11" x14ac:dyDescent="0.45">
      <c r="C6822" s="2"/>
      <c r="D6822" s="2"/>
      <c r="E6822" s="5"/>
      <c r="F6822" s="5"/>
      <c r="G6822" s="53">
        <f t="shared" si="210"/>
        <v>0</v>
      </c>
      <c r="H6822" s="48" t="e">
        <f t="shared" si="211"/>
        <v>#DIV/0!</v>
      </c>
      <c r="K6822" s="5"/>
    </row>
    <row r="6823" spans="3:11" x14ac:dyDescent="0.45">
      <c r="C6823" s="2"/>
      <c r="D6823" s="2"/>
      <c r="E6823" s="5"/>
      <c r="F6823" s="5"/>
      <c r="G6823" s="53">
        <f t="shared" ref="G6823:G6886" si="212">E6823-F6823</f>
        <v>0</v>
      </c>
      <c r="H6823" s="48" t="e">
        <f t="shared" ref="H6823:H6886" si="213">G6823/E6823</f>
        <v>#DIV/0!</v>
      </c>
      <c r="K6823" s="5"/>
    </row>
    <row r="6824" spans="3:11" x14ac:dyDescent="0.45">
      <c r="C6824" s="2"/>
      <c r="D6824" s="2"/>
      <c r="E6824" s="5"/>
      <c r="F6824" s="5"/>
      <c r="G6824" s="53">
        <f t="shared" si="212"/>
        <v>0</v>
      </c>
      <c r="H6824" s="48" t="e">
        <f t="shared" si="213"/>
        <v>#DIV/0!</v>
      </c>
      <c r="K6824" s="5"/>
    </row>
    <row r="6825" spans="3:11" x14ac:dyDescent="0.45">
      <c r="C6825" s="2"/>
      <c r="D6825" s="2"/>
      <c r="E6825" s="5"/>
      <c r="F6825" s="5"/>
      <c r="G6825" s="53">
        <f t="shared" si="212"/>
        <v>0</v>
      </c>
      <c r="H6825" s="48" t="e">
        <f t="shared" si="213"/>
        <v>#DIV/0!</v>
      </c>
      <c r="K6825" s="5"/>
    </row>
    <row r="6826" spans="3:11" x14ac:dyDescent="0.45">
      <c r="C6826" s="2"/>
      <c r="D6826" s="2"/>
      <c r="E6826" s="5"/>
      <c r="F6826" s="5"/>
      <c r="G6826" s="53">
        <f t="shared" si="212"/>
        <v>0</v>
      </c>
      <c r="H6826" s="48" t="e">
        <f t="shared" si="213"/>
        <v>#DIV/0!</v>
      </c>
      <c r="K6826" s="5"/>
    </row>
    <row r="6827" spans="3:11" x14ac:dyDescent="0.45">
      <c r="C6827" s="2"/>
      <c r="D6827" s="2"/>
      <c r="E6827" s="5"/>
      <c r="F6827" s="5"/>
      <c r="G6827" s="53">
        <f t="shared" si="212"/>
        <v>0</v>
      </c>
      <c r="H6827" s="48" t="e">
        <f t="shared" si="213"/>
        <v>#DIV/0!</v>
      </c>
      <c r="K6827" s="5"/>
    </row>
    <row r="6828" spans="3:11" x14ac:dyDescent="0.45">
      <c r="C6828" s="2"/>
      <c r="D6828" s="2"/>
      <c r="E6828" s="5"/>
      <c r="F6828" s="5"/>
      <c r="G6828" s="53">
        <f t="shared" si="212"/>
        <v>0</v>
      </c>
      <c r="H6828" s="48" t="e">
        <f t="shared" si="213"/>
        <v>#DIV/0!</v>
      </c>
      <c r="K6828" s="5"/>
    </row>
    <row r="6829" spans="3:11" x14ac:dyDescent="0.45">
      <c r="C6829" s="2"/>
      <c r="D6829" s="2"/>
      <c r="E6829" s="5"/>
      <c r="F6829" s="5"/>
      <c r="G6829" s="53">
        <f t="shared" si="212"/>
        <v>0</v>
      </c>
      <c r="H6829" s="48" t="e">
        <f t="shared" si="213"/>
        <v>#DIV/0!</v>
      </c>
      <c r="K6829" s="5"/>
    </row>
    <row r="6830" spans="3:11" x14ac:dyDescent="0.45">
      <c r="C6830" s="2"/>
      <c r="D6830" s="2"/>
      <c r="E6830" s="5"/>
      <c r="F6830" s="5"/>
      <c r="G6830" s="53">
        <f t="shared" si="212"/>
        <v>0</v>
      </c>
      <c r="H6830" s="48" t="e">
        <f t="shared" si="213"/>
        <v>#DIV/0!</v>
      </c>
      <c r="K6830" s="5"/>
    </row>
    <row r="6831" spans="3:11" x14ac:dyDescent="0.45">
      <c r="C6831" s="2"/>
      <c r="D6831" s="2"/>
      <c r="E6831" s="5"/>
      <c r="F6831" s="5"/>
      <c r="G6831" s="53">
        <f t="shared" si="212"/>
        <v>0</v>
      </c>
      <c r="H6831" s="48" t="e">
        <f t="shared" si="213"/>
        <v>#DIV/0!</v>
      </c>
      <c r="K6831" s="5"/>
    </row>
    <row r="6832" spans="3:11" x14ac:dyDescent="0.45">
      <c r="C6832" s="2"/>
      <c r="D6832" s="2"/>
      <c r="E6832" s="5"/>
      <c r="F6832" s="5"/>
      <c r="G6832" s="53">
        <f t="shared" si="212"/>
        <v>0</v>
      </c>
      <c r="H6832" s="48" t="e">
        <f t="shared" si="213"/>
        <v>#DIV/0!</v>
      </c>
      <c r="K6832" s="5"/>
    </row>
    <row r="6833" spans="3:11" x14ac:dyDescent="0.45">
      <c r="C6833" s="2"/>
      <c r="D6833" s="2"/>
      <c r="E6833" s="5"/>
      <c r="F6833" s="5"/>
      <c r="G6833" s="53">
        <f t="shared" si="212"/>
        <v>0</v>
      </c>
      <c r="H6833" s="48" t="e">
        <f t="shared" si="213"/>
        <v>#DIV/0!</v>
      </c>
      <c r="K6833" s="5"/>
    </row>
    <row r="6834" spans="3:11" x14ac:dyDescent="0.45">
      <c r="C6834" s="2"/>
      <c r="D6834" s="2"/>
      <c r="E6834" s="5"/>
      <c r="F6834" s="5"/>
      <c r="G6834" s="53">
        <f t="shared" si="212"/>
        <v>0</v>
      </c>
      <c r="H6834" s="48" t="e">
        <f t="shared" si="213"/>
        <v>#DIV/0!</v>
      </c>
      <c r="K6834" s="5"/>
    </row>
    <row r="6835" spans="3:11" x14ac:dyDescent="0.45">
      <c r="C6835" s="2"/>
      <c r="D6835" s="2"/>
      <c r="E6835" s="5"/>
      <c r="F6835" s="5"/>
      <c r="G6835" s="53">
        <f t="shared" si="212"/>
        <v>0</v>
      </c>
      <c r="H6835" s="48" t="e">
        <f t="shared" si="213"/>
        <v>#DIV/0!</v>
      </c>
      <c r="K6835" s="5"/>
    </row>
    <row r="6836" spans="3:11" x14ac:dyDescent="0.45">
      <c r="C6836" s="2"/>
      <c r="D6836" s="2"/>
      <c r="E6836" s="5"/>
      <c r="F6836" s="5"/>
      <c r="G6836" s="53">
        <f t="shared" si="212"/>
        <v>0</v>
      </c>
      <c r="H6836" s="48" t="e">
        <f t="shared" si="213"/>
        <v>#DIV/0!</v>
      </c>
      <c r="K6836" s="5"/>
    </row>
    <row r="6837" spans="3:11" x14ac:dyDescent="0.45">
      <c r="C6837" s="2"/>
      <c r="D6837" s="2"/>
      <c r="E6837" s="5"/>
      <c r="F6837" s="5"/>
      <c r="G6837" s="53">
        <f t="shared" si="212"/>
        <v>0</v>
      </c>
      <c r="H6837" s="48" t="e">
        <f t="shared" si="213"/>
        <v>#DIV/0!</v>
      </c>
      <c r="K6837" s="5"/>
    </row>
    <row r="6838" spans="3:11" x14ac:dyDescent="0.45">
      <c r="C6838" s="2"/>
      <c r="D6838" s="2"/>
      <c r="E6838" s="5"/>
      <c r="F6838" s="5"/>
      <c r="G6838" s="53">
        <f t="shared" si="212"/>
        <v>0</v>
      </c>
      <c r="H6838" s="48" t="e">
        <f t="shared" si="213"/>
        <v>#DIV/0!</v>
      </c>
      <c r="K6838" s="5"/>
    </row>
    <row r="6839" spans="3:11" x14ac:dyDescent="0.45">
      <c r="C6839" s="2"/>
      <c r="D6839" s="2"/>
      <c r="E6839" s="5"/>
      <c r="F6839" s="5"/>
      <c r="G6839" s="53">
        <f t="shared" si="212"/>
        <v>0</v>
      </c>
      <c r="H6839" s="48" t="e">
        <f t="shared" si="213"/>
        <v>#DIV/0!</v>
      </c>
      <c r="K6839" s="5"/>
    </row>
    <row r="6840" spans="3:11" x14ac:dyDescent="0.45">
      <c r="C6840" s="2"/>
      <c r="D6840" s="2"/>
      <c r="E6840" s="5"/>
      <c r="F6840" s="5"/>
      <c r="G6840" s="53">
        <f t="shared" si="212"/>
        <v>0</v>
      </c>
      <c r="H6840" s="48" t="e">
        <f t="shared" si="213"/>
        <v>#DIV/0!</v>
      </c>
      <c r="K6840" s="5"/>
    </row>
    <row r="6841" spans="3:11" x14ac:dyDescent="0.45">
      <c r="C6841" s="2"/>
      <c r="D6841" s="2"/>
      <c r="E6841" s="5"/>
      <c r="F6841" s="5"/>
      <c r="G6841" s="53">
        <f t="shared" si="212"/>
        <v>0</v>
      </c>
      <c r="H6841" s="48" t="e">
        <f t="shared" si="213"/>
        <v>#DIV/0!</v>
      </c>
      <c r="K6841" s="5"/>
    </row>
    <row r="6842" spans="3:11" x14ac:dyDescent="0.45">
      <c r="C6842" s="2"/>
      <c r="D6842" s="2"/>
      <c r="E6842" s="5"/>
      <c r="F6842" s="5"/>
      <c r="G6842" s="53">
        <f t="shared" si="212"/>
        <v>0</v>
      </c>
      <c r="H6842" s="48" t="e">
        <f t="shared" si="213"/>
        <v>#DIV/0!</v>
      </c>
      <c r="K6842" s="5"/>
    </row>
    <row r="6843" spans="3:11" x14ac:dyDescent="0.45">
      <c r="C6843" s="2"/>
      <c r="D6843" s="2"/>
      <c r="E6843" s="5"/>
      <c r="F6843" s="5"/>
      <c r="G6843" s="53">
        <f t="shared" si="212"/>
        <v>0</v>
      </c>
      <c r="H6843" s="48" t="e">
        <f t="shared" si="213"/>
        <v>#DIV/0!</v>
      </c>
      <c r="K6843" s="5"/>
    </row>
    <row r="6844" spans="3:11" x14ac:dyDescent="0.45">
      <c r="C6844" s="2"/>
      <c r="D6844" s="2"/>
      <c r="E6844" s="5"/>
      <c r="F6844" s="5"/>
      <c r="G6844" s="53">
        <f t="shared" si="212"/>
        <v>0</v>
      </c>
      <c r="H6844" s="48" t="e">
        <f t="shared" si="213"/>
        <v>#DIV/0!</v>
      </c>
      <c r="K6844" s="5"/>
    </row>
    <row r="6845" spans="3:11" x14ac:dyDescent="0.45">
      <c r="C6845" s="2"/>
      <c r="D6845" s="2"/>
      <c r="E6845" s="5"/>
      <c r="F6845" s="5"/>
      <c r="G6845" s="53">
        <f t="shared" si="212"/>
        <v>0</v>
      </c>
      <c r="H6845" s="48" t="e">
        <f t="shared" si="213"/>
        <v>#DIV/0!</v>
      </c>
      <c r="K6845" s="5"/>
    </row>
    <row r="6846" spans="3:11" x14ac:dyDescent="0.45">
      <c r="C6846" s="2"/>
      <c r="D6846" s="2"/>
      <c r="E6846" s="5"/>
      <c r="F6846" s="5"/>
      <c r="G6846" s="53">
        <f t="shared" si="212"/>
        <v>0</v>
      </c>
      <c r="H6846" s="48" t="e">
        <f t="shared" si="213"/>
        <v>#DIV/0!</v>
      </c>
      <c r="K6846" s="5"/>
    </row>
    <row r="6847" spans="3:11" x14ac:dyDescent="0.45">
      <c r="C6847" s="2"/>
      <c r="D6847" s="2"/>
      <c r="E6847" s="5"/>
      <c r="F6847" s="5"/>
      <c r="G6847" s="53">
        <f t="shared" si="212"/>
        <v>0</v>
      </c>
      <c r="H6847" s="48" t="e">
        <f t="shared" si="213"/>
        <v>#DIV/0!</v>
      </c>
      <c r="K6847" s="5"/>
    </row>
    <row r="6848" spans="3:11" x14ac:dyDescent="0.45">
      <c r="C6848" s="2"/>
      <c r="D6848" s="2"/>
      <c r="E6848" s="5"/>
      <c r="F6848" s="5"/>
      <c r="G6848" s="53">
        <f t="shared" si="212"/>
        <v>0</v>
      </c>
      <c r="H6848" s="48" t="e">
        <f t="shared" si="213"/>
        <v>#DIV/0!</v>
      </c>
      <c r="K6848" s="5"/>
    </row>
    <row r="6849" spans="3:11" x14ac:dyDescent="0.45">
      <c r="C6849" s="2"/>
      <c r="D6849" s="2"/>
      <c r="E6849" s="5"/>
      <c r="F6849" s="5"/>
      <c r="G6849" s="53">
        <f t="shared" si="212"/>
        <v>0</v>
      </c>
      <c r="H6849" s="48" t="e">
        <f t="shared" si="213"/>
        <v>#DIV/0!</v>
      </c>
      <c r="K6849" s="5"/>
    </row>
    <row r="6850" spans="3:11" x14ac:dyDescent="0.45">
      <c r="C6850" s="2"/>
      <c r="D6850" s="2"/>
      <c r="E6850" s="5"/>
      <c r="F6850" s="5"/>
      <c r="G6850" s="53">
        <f t="shared" si="212"/>
        <v>0</v>
      </c>
      <c r="H6850" s="48" t="e">
        <f t="shared" si="213"/>
        <v>#DIV/0!</v>
      </c>
      <c r="K6850" s="5"/>
    </row>
    <row r="6851" spans="3:11" x14ac:dyDescent="0.45">
      <c r="C6851" s="2"/>
      <c r="D6851" s="2"/>
      <c r="E6851" s="5"/>
      <c r="F6851" s="5"/>
      <c r="G6851" s="53">
        <f t="shared" si="212"/>
        <v>0</v>
      </c>
      <c r="H6851" s="48" t="e">
        <f t="shared" si="213"/>
        <v>#DIV/0!</v>
      </c>
      <c r="K6851" s="5"/>
    </row>
    <row r="6852" spans="3:11" x14ac:dyDescent="0.45">
      <c r="C6852" s="2"/>
      <c r="D6852" s="2"/>
      <c r="E6852" s="5"/>
      <c r="F6852" s="5"/>
      <c r="G6852" s="53">
        <f t="shared" si="212"/>
        <v>0</v>
      </c>
      <c r="H6852" s="48" t="e">
        <f t="shared" si="213"/>
        <v>#DIV/0!</v>
      </c>
      <c r="K6852" s="5"/>
    </row>
    <row r="6853" spans="3:11" x14ac:dyDescent="0.45">
      <c r="C6853" s="2"/>
      <c r="D6853" s="2"/>
      <c r="E6853" s="5"/>
      <c r="F6853" s="5"/>
      <c r="G6853" s="53">
        <f t="shared" si="212"/>
        <v>0</v>
      </c>
      <c r="H6853" s="48" t="e">
        <f t="shared" si="213"/>
        <v>#DIV/0!</v>
      </c>
      <c r="K6853" s="5"/>
    </row>
    <row r="6854" spans="3:11" x14ac:dyDescent="0.45">
      <c r="C6854" s="2"/>
      <c r="D6854" s="2"/>
      <c r="E6854" s="5"/>
      <c r="F6854" s="5"/>
      <c r="G6854" s="53">
        <f t="shared" si="212"/>
        <v>0</v>
      </c>
      <c r="H6854" s="48" t="e">
        <f t="shared" si="213"/>
        <v>#DIV/0!</v>
      </c>
      <c r="K6854" s="5"/>
    </row>
    <row r="6855" spans="3:11" x14ac:dyDescent="0.45">
      <c r="C6855" s="2"/>
      <c r="D6855" s="2"/>
      <c r="E6855" s="5"/>
      <c r="F6855" s="5"/>
      <c r="G6855" s="53">
        <f t="shared" si="212"/>
        <v>0</v>
      </c>
      <c r="H6855" s="48" t="e">
        <f t="shared" si="213"/>
        <v>#DIV/0!</v>
      </c>
      <c r="K6855" s="5"/>
    </row>
    <row r="6856" spans="3:11" x14ac:dyDescent="0.45">
      <c r="C6856" s="2"/>
      <c r="D6856" s="2"/>
      <c r="E6856" s="5"/>
      <c r="F6856" s="5"/>
      <c r="G6856" s="53">
        <f t="shared" si="212"/>
        <v>0</v>
      </c>
      <c r="H6856" s="48" t="e">
        <f t="shared" si="213"/>
        <v>#DIV/0!</v>
      </c>
      <c r="K6856" s="5"/>
    </row>
    <row r="6857" spans="3:11" x14ac:dyDescent="0.45">
      <c r="C6857" s="2"/>
      <c r="D6857" s="2"/>
      <c r="E6857" s="5"/>
      <c r="F6857" s="5"/>
      <c r="G6857" s="53">
        <f t="shared" si="212"/>
        <v>0</v>
      </c>
      <c r="H6857" s="48" t="e">
        <f t="shared" si="213"/>
        <v>#DIV/0!</v>
      </c>
      <c r="K6857" s="5"/>
    </row>
    <row r="6858" spans="3:11" x14ac:dyDescent="0.45">
      <c r="C6858" s="2"/>
      <c r="D6858" s="2"/>
      <c r="E6858" s="5"/>
      <c r="F6858" s="5"/>
      <c r="G6858" s="53">
        <f t="shared" si="212"/>
        <v>0</v>
      </c>
      <c r="H6858" s="48" t="e">
        <f t="shared" si="213"/>
        <v>#DIV/0!</v>
      </c>
      <c r="K6858" s="5"/>
    </row>
    <row r="6859" spans="3:11" x14ac:dyDescent="0.45">
      <c r="C6859" s="2"/>
      <c r="D6859" s="2"/>
      <c r="E6859" s="5"/>
      <c r="F6859" s="5"/>
      <c r="G6859" s="53">
        <f t="shared" si="212"/>
        <v>0</v>
      </c>
      <c r="H6859" s="48" t="e">
        <f t="shared" si="213"/>
        <v>#DIV/0!</v>
      </c>
      <c r="K6859" s="5"/>
    </row>
    <row r="6860" spans="3:11" x14ac:dyDescent="0.45">
      <c r="C6860" s="2"/>
      <c r="D6860" s="2"/>
      <c r="E6860" s="5"/>
      <c r="F6860" s="5"/>
      <c r="G6860" s="53">
        <f t="shared" si="212"/>
        <v>0</v>
      </c>
      <c r="H6860" s="48" t="e">
        <f t="shared" si="213"/>
        <v>#DIV/0!</v>
      </c>
      <c r="K6860" s="5"/>
    </row>
    <row r="6861" spans="3:11" x14ac:dyDescent="0.45">
      <c r="C6861" s="2"/>
      <c r="D6861" s="2"/>
      <c r="E6861" s="5"/>
      <c r="F6861" s="5"/>
      <c r="G6861" s="53">
        <f t="shared" si="212"/>
        <v>0</v>
      </c>
      <c r="H6861" s="48" t="e">
        <f t="shared" si="213"/>
        <v>#DIV/0!</v>
      </c>
      <c r="K6861" s="5"/>
    </row>
    <row r="6862" spans="3:11" x14ac:dyDescent="0.45">
      <c r="C6862" s="2"/>
      <c r="D6862" s="2"/>
      <c r="E6862" s="5"/>
      <c r="F6862" s="5"/>
      <c r="G6862" s="53">
        <f t="shared" si="212"/>
        <v>0</v>
      </c>
      <c r="H6862" s="48" t="e">
        <f t="shared" si="213"/>
        <v>#DIV/0!</v>
      </c>
      <c r="K6862" s="5"/>
    </row>
    <row r="6863" spans="3:11" x14ac:dyDescent="0.45">
      <c r="C6863" s="2"/>
      <c r="D6863" s="2"/>
      <c r="E6863" s="5"/>
      <c r="F6863" s="5"/>
      <c r="G6863" s="53">
        <f t="shared" si="212"/>
        <v>0</v>
      </c>
      <c r="H6863" s="48" t="e">
        <f t="shared" si="213"/>
        <v>#DIV/0!</v>
      </c>
      <c r="K6863" s="5"/>
    </row>
    <row r="6864" spans="3:11" x14ac:dyDescent="0.45">
      <c r="C6864" s="2"/>
      <c r="D6864" s="2"/>
      <c r="E6864" s="5"/>
      <c r="F6864" s="5"/>
      <c r="G6864" s="53">
        <f t="shared" si="212"/>
        <v>0</v>
      </c>
      <c r="H6864" s="48" t="e">
        <f t="shared" si="213"/>
        <v>#DIV/0!</v>
      </c>
      <c r="K6864" s="5"/>
    </row>
    <row r="6865" spans="3:11" x14ac:dyDescent="0.45">
      <c r="C6865" s="2"/>
      <c r="D6865" s="2"/>
      <c r="E6865" s="5"/>
      <c r="F6865" s="5"/>
      <c r="G6865" s="53">
        <f t="shared" si="212"/>
        <v>0</v>
      </c>
      <c r="H6865" s="48" t="e">
        <f t="shared" si="213"/>
        <v>#DIV/0!</v>
      </c>
      <c r="K6865" s="5"/>
    </row>
    <row r="6866" spans="3:11" x14ac:dyDescent="0.45">
      <c r="C6866" s="2"/>
      <c r="D6866" s="2"/>
      <c r="E6866" s="5"/>
      <c r="F6866" s="5"/>
      <c r="G6866" s="53">
        <f t="shared" si="212"/>
        <v>0</v>
      </c>
      <c r="H6866" s="48" t="e">
        <f t="shared" si="213"/>
        <v>#DIV/0!</v>
      </c>
      <c r="K6866" s="5"/>
    </row>
    <row r="6867" spans="3:11" x14ac:dyDescent="0.45">
      <c r="C6867" s="2"/>
      <c r="D6867" s="2"/>
      <c r="E6867" s="5"/>
      <c r="F6867" s="5"/>
      <c r="G6867" s="53">
        <f t="shared" si="212"/>
        <v>0</v>
      </c>
      <c r="H6867" s="48" t="e">
        <f t="shared" si="213"/>
        <v>#DIV/0!</v>
      </c>
      <c r="K6867" s="5"/>
    </row>
    <row r="6868" spans="3:11" x14ac:dyDescent="0.45">
      <c r="C6868" s="2"/>
      <c r="D6868" s="2"/>
      <c r="E6868" s="5"/>
      <c r="F6868" s="5"/>
      <c r="G6868" s="53">
        <f t="shared" si="212"/>
        <v>0</v>
      </c>
      <c r="H6868" s="48" t="e">
        <f t="shared" si="213"/>
        <v>#DIV/0!</v>
      </c>
      <c r="K6868" s="5"/>
    </row>
    <row r="6869" spans="3:11" x14ac:dyDescent="0.45">
      <c r="C6869" s="2"/>
      <c r="D6869" s="2"/>
      <c r="E6869" s="5"/>
      <c r="F6869" s="5"/>
      <c r="G6869" s="53">
        <f t="shared" si="212"/>
        <v>0</v>
      </c>
      <c r="H6869" s="48" t="e">
        <f t="shared" si="213"/>
        <v>#DIV/0!</v>
      </c>
      <c r="K6869" s="5"/>
    </row>
    <row r="6870" spans="3:11" x14ac:dyDescent="0.45">
      <c r="C6870" s="2"/>
      <c r="D6870" s="2"/>
      <c r="E6870" s="5"/>
      <c r="F6870" s="5"/>
      <c r="G6870" s="53">
        <f t="shared" si="212"/>
        <v>0</v>
      </c>
      <c r="H6870" s="48" t="e">
        <f t="shared" si="213"/>
        <v>#DIV/0!</v>
      </c>
      <c r="K6870" s="5"/>
    </row>
    <row r="6871" spans="3:11" x14ac:dyDescent="0.45">
      <c r="C6871" s="2"/>
      <c r="D6871" s="2"/>
      <c r="E6871" s="5"/>
      <c r="F6871" s="5"/>
      <c r="G6871" s="53">
        <f t="shared" si="212"/>
        <v>0</v>
      </c>
      <c r="H6871" s="48" t="e">
        <f t="shared" si="213"/>
        <v>#DIV/0!</v>
      </c>
      <c r="K6871" s="5"/>
    </row>
    <row r="6872" spans="3:11" x14ac:dyDescent="0.45">
      <c r="C6872" s="2"/>
      <c r="D6872" s="2"/>
      <c r="E6872" s="5"/>
      <c r="F6872" s="5"/>
      <c r="G6872" s="53">
        <f t="shared" si="212"/>
        <v>0</v>
      </c>
      <c r="H6872" s="48" t="e">
        <f t="shared" si="213"/>
        <v>#DIV/0!</v>
      </c>
      <c r="K6872" s="5"/>
    </row>
    <row r="6873" spans="3:11" x14ac:dyDescent="0.45">
      <c r="C6873" s="2"/>
      <c r="D6873" s="2"/>
      <c r="E6873" s="5"/>
      <c r="F6873" s="5"/>
      <c r="G6873" s="53">
        <f t="shared" si="212"/>
        <v>0</v>
      </c>
      <c r="H6873" s="48" t="e">
        <f t="shared" si="213"/>
        <v>#DIV/0!</v>
      </c>
      <c r="K6873" s="5"/>
    </row>
    <row r="6874" spans="3:11" x14ac:dyDescent="0.45">
      <c r="C6874" s="2"/>
      <c r="D6874" s="2"/>
      <c r="E6874" s="5"/>
      <c r="F6874" s="5"/>
      <c r="G6874" s="53">
        <f t="shared" si="212"/>
        <v>0</v>
      </c>
      <c r="H6874" s="48" t="e">
        <f t="shared" si="213"/>
        <v>#DIV/0!</v>
      </c>
      <c r="K6874" s="5"/>
    </row>
    <row r="6875" spans="3:11" x14ac:dyDescent="0.45">
      <c r="C6875" s="2"/>
      <c r="D6875" s="2"/>
      <c r="E6875" s="5"/>
      <c r="F6875" s="5"/>
      <c r="G6875" s="53">
        <f t="shared" si="212"/>
        <v>0</v>
      </c>
      <c r="H6875" s="48" t="e">
        <f t="shared" si="213"/>
        <v>#DIV/0!</v>
      </c>
      <c r="K6875" s="5"/>
    </row>
    <row r="6876" spans="3:11" x14ac:dyDescent="0.45">
      <c r="C6876" s="2"/>
      <c r="D6876" s="2"/>
      <c r="E6876" s="5"/>
      <c r="F6876" s="5"/>
      <c r="G6876" s="53">
        <f t="shared" si="212"/>
        <v>0</v>
      </c>
      <c r="H6876" s="48" t="e">
        <f t="shared" si="213"/>
        <v>#DIV/0!</v>
      </c>
      <c r="K6876" s="5"/>
    </row>
    <row r="6877" spans="3:11" x14ac:dyDescent="0.45">
      <c r="C6877" s="2"/>
      <c r="D6877" s="2"/>
      <c r="E6877" s="5"/>
      <c r="F6877" s="5"/>
      <c r="G6877" s="53">
        <f t="shared" si="212"/>
        <v>0</v>
      </c>
      <c r="H6877" s="48" t="e">
        <f t="shared" si="213"/>
        <v>#DIV/0!</v>
      </c>
      <c r="K6877" s="5"/>
    </row>
    <row r="6878" spans="3:11" x14ac:dyDescent="0.45">
      <c r="C6878" s="2"/>
      <c r="D6878" s="2"/>
      <c r="E6878" s="5"/>
      <c r="F6878" s="5"/>
      <c r="G6878" s="53">
        <f t="shared" si="212"/>
        <v>0</v>
      </c>
      <c r="H6878" s="48" t="e">
        <f t="shared" si="213"/>
        <v>#DIV/0!</v>
      </c>
      <c r="K6878" s="5"/>
    </row>
    <row r="6879" spans="3:11" x14ac:dyDescent="0.45">
      <c r="C6879" s="2"/>
      <c r="D6879" s="2"/>
      <c r="E6879" s="5"/>
      <c r="F6879" s="5"/>
      <c r="G6879" s="53">
        <f t="shared" si="212"/>
        <v>0</v>
      </c>
      <c r="H6879" s="48" t="e">
        <f t="shared" si="213"/>
        <v>#DIV/0!</v>
      </c>
      <c r="K6879" s="5"/>
    </row>
    <row r="6880" spans="3:11" x14ac:dyDescent="0.45">
      <c r="C6880" s="2"/>
      <c r="D6880" s="2"/>
      <c r="E6880" s="5"/>
      <c r="F6880" s="5"/>
      <c r="G6880" s="53">
        <f t="shared" si="212"/>
        <v>0</v>
      </c>
      <c r="H6880" s="48" t="e">
        <f t="shared" si="213"/>
        <v>#DIV/0!</v>
      </c>
      <c r="K6880" s="5"/>
    </row>
    <row r="6881" spans="3:11" x14ac:dyDescent="0.45">
      <c r="C6881" s="2"/>
      <c r="D6881" s="2"/>
      <c r="E6881" s="5"/>
      <c r="F6881" s="5"/>
      <c r="G6881" s="53">
        <f t="shared" si="212"/>
        <v>0</v>
      </c>
      <c r="H6881" s="48" t="e">
        <f t="shared" si="213"/>
        <v>#DIV/0!</v>
      </c>
      <c r="K6881" s="5"/>
    </row>
    <row r="6882" spans="3:11" x14ac:dyDescent="0.45">
      <c r="C6882" s="2"/>
      <c r="D6882" s="2"/>
      <c r="E6882" s="5"/>
      <c r="F6882" s="5"/>
      <c r="G6882" s="53">
        <f t="shared" si="212"/>
        <v>0</v>
      </c>
      <c r="H6882" s="48" t="e">
        <f t="shared" si="213"/>
        <v>#DIV/0!</v>
      </c>
      <c r="K6882" s="5"/>
    </row>
    <row r="6883" spans="3:11" x14ac:dyDescent="0.45">
      <c r="C6883" s="2"/>
      <c r="D6883" s="2"/>
      <c r="E6883" s="5"/>
      <c r="F6883" s="5"/>
      <c r="G6883" s="53">
        <f t="shared" si="212"/>
        <v>0</v>
      </c>
      <c r="H6883" s="48" t="e">
        <f t="shared" si="213"/>
        <v>#DIV/0!</v>
      </c>
      <c r="K6883" s="5"/>
    </row>
    <row r="6884" spans="3:11" x14ac:dyDescent="0.45">
      <c r="C6884" s="2"/>
      <c r="D6884" s="2"/>
      <c r="E6884" s="5"/>
      <c r="F6884" s="5"/>
      <c r="G6884" s="53">
        <f t="shared" si="212"/>
        <v>0</v>
      </c>
      <c r="H6884" s="48" t="e">
        <f t="shared" si="213"/>
        <v>#DIV/0!</v>
      </c>
      <c r="K6884" s="5"/>
    </row>
    <row r="6885" spans="3:11" x14ac:dyDescent="0.45">
      <c r="C6885" s="2"/>
      <c r="D6885" s="2"/>
      <c r="E6885" s="5"/>
      <c r="F6885" s="5"/>
      <c r="G6885" s="53">
        <f t="shared" si="212"/>
        <v>0</v>
      </c>
      <c r="H6885" s="48" t="e">
        <f t="shared" si="213"/>
        <v>#DIV/0!</v>
      </c>
      <c r="K6885" s="5"/>
    </row>
    <row r="6886" spans="3:11" x14ac:dyDescent="0.45">
      <c r="C6886" s="2"/>
      <c r="D6886" s="2"/>
      <c r="E6886" s="5"/>
      <c r="F6886" s="5"/>
      <c r="G6886" s="53">
        <f t="shared" si="212"/>
        <v>0</v>
      </c>
      <c r="H6886" s="48" t="e">
        <f t="shared" si="213"/>
        <v>#DIV/0!</v>
      </c>
      <c r="K6886" s="5"/>
    </row>
    <row r="6887" spans="3:11" x14ac:dyDescent="0.45">
      <c r="C6887" s="2"/>
      <c r="D6887" s="2"/>
      <c r="E6887" s="5"/>
      <c r="F6887" s="5"/>
      <c r="G6887" s="53">
        <f t="shared" ref="G6887:G6950" si="214">E6887-F6887</f>
        <v>0</v>
      </c>
      <c r="H6887" s="48" t="e">
        <f t="shared" ref="H6887:H6950" si="215">G6887/E6887</f>
        <v>#DIV/0!</v>
      </c>
      <c r="K6887" s="5"/>
    </row>
    <row r="6888" spans="3:11" x14ac:dyDescent="0.45">
      <c r="C6888" s="2"/>
      <c r="D6888" s="2"/>
      <c r="E6888" s="5"/>
      <c r="F6888" s="5"/>
      <c r="G6888" s="53">
        <f t="shared" si="214"/>
        <v>0</v>
      </c>
      <c r="H6888" s="48" t="e">
        <f t="shared" si="215"/>
        <v>#DIV/0!</v>
      </c>
      <c r="K6888" s="5"/>
    </row>
    <row r="6889" spans="3:11" x14ac:dyDescent="0.45">
      <c r="C6889" s="2"/>
      <c r="D6889" s="2"/>
      <c r="E6889" s="5"/>
      <c r="F6889" s="5"/>
      <c r="G6889" s="53">
        <f t="shared" si="214"/>
        <v>0</v>
      </c>
      <c r="H6889" s="48" t="e">
        <f t="shared" si="215"/>
        <v>#DIV/0!</v>
      </c>
      <c r="K6889" s="5"/>
    </row>
    <row r="6890" spans="3:11" x14ac:dyDescent="0.45">
      <c r="C6890" s="2"/>
      <c r="D6890" s="2"/>
      <c r="E6890" s="5"/>
      <c r="F6890" s="5"/>
      <c r="G6890" s="53">
        <f t="shared" si="214"/>
        <v>0</v>
      </c>
      <c r="H6890" s="48" t="e">
        <f t="shared" si="215"/>
        <v>#DIV/0!</v>
      </c>
      <c r="K6890" s="5"/>
    </row>
    <row r="6891" spans="3:11" x14ac:dyDescent="0.45">
      <c r="C6891" s="2"/>
      <c r="D6891" s="2"/>
      <c r="E6891" s="5"/>
      <c r="F6891" s="5"/>
      <c r="G6891" s="53">
        <f t="shared" si="214"/>
        <v>0</v>
      </c>
      <c r="H6891" s="48" t="e">
        <f t="shared" si="215"/>
        <v>#DIV/0!</v>
      </c>
      <c r="K6891" s="5"/>
    </row>
    <row r="6892" spans="3:11" x14ac:dyDescent="0.45">
      <c r="C6892" s="2"/>
      <c r="D6892" s="2"/>
      <c r="E6892" s="5"/>
      <c r="F6892" s="5"/>
      <c r="G6892" s="53">
        <f t="shared" si="214"/>
        <v>0</v>
      </c>
      <c r="H6892" s="48" t="e">
        <f t="shared" si="215"/>
        <v>#DIV/0!</v>
      </c>
      <c r="K6892" s="5"/>
    </row>
    <row r="6893" spans="3:11" x14ac:dyDescent="0.45">
      <c r="C6893" s="2"/>
      <c r="D6893" s="2"/>
      <c r="E6893" s="5"/>
      <c r="F6893" s="5"/>
      <c r="G6893" s="53">
        <f t="shared" si="214"/>
        <v>0</v>
      </c>
      <c r="H6893" s="48" t="e">
        <f t="shared" si="215"/>
        <v>#DIV/0!</v>
      </c>
      <c r="K6893" s="5"/>
    </row>
    <row r="6894" spans="3:11" x14ac:dyDescent="0.45">
      <c r="C6894" s="2"/>
      <c r="D6894" s="2"/>
      <c r="E6894" s="5"/>
      <c r="F6894" s="5"/>
      <c r="G6894" s="53">
        <f t="shared" si="214"/>
        <v>0</v>
      </c>
      <c r="H6894" s="48" t="e">
        <f t="shared" si="215"/>
        <v>#DIV/0!</v>
      </c>
      <c r="K6894" s="5"/>
    </row>
    <row r="6895" spans="3:11" x14ac:dyDescent="0.45">
      <c r="C6895" s="2"/>
      <c r="D6895" s="2"/>
      <c r="E6895" s="5"/>
      <c r="F6895" s="5"/>
      <c r="G6895" s="53">
        <f t="shared" si="214"/>
        <v>0</v>
      </c>
      <c r="H6895" s="48" t="e">
        <f t="shared" si="215"/>
        <v>#DIV/0!</v>
      </c>
      <c r="K6895" s="5"/>
    </row>
    <row r="6896" spans="3:11" x14ac:dyDescent="0.45">
      <c r="C6896" s="2"/>
      <c r="D6896" s="2"/>
      <c r="E6896" s="5"/>
      <c r="F6896" s="5"/>
      <c r="G6896" s="53">
        <f t="shared" si="214"/>
        <v>0</v>
      </c>
      <c r="H6896" s="48" t="e">
        <f t="shared" si="215"/>
        <v>#DIV/0!</v>
      </c>
      <c r="K6896" s="5"/>
    </row>
    <row r="6897" spans="3:11" x14ac:dyDescent="0.45">
      <c r="C6897" s="2"/>
      <c r="D6897" s="2"/>
      <c r="E6897" s="5"/>
      <c r="F6897" s="5"/>
      <c r="G6897" s="53">
        <f t="shared" si="214"/>
        <v>0</v>
      </c>
      <c r="H6897" s="48" t="e">
        <f t="shared" si="215"/>
        <v>#DIV/0!</v>
      </c>
      <c r="K6897" s="5"/>
    </row>
    <row r="6898" spans="3:11" x14ac:dyDescent="0.45">
      <c r="C6898" s="2"/>
      <c r="D6898" s="2"/>
      <c r="E6898" s="5"/>
      <c r="F6898" s="5"/>
      <c r="G6898" s="53">
        <f t="shared" si="214"/>
        <v>0</v>
      </c>
      <c r="H6898" s="48" t="e">
        <f t="shared" si="215"/>
        <v>#DIV/0!</v>
      </c>
      <c r="K6898" s="5"/>
    </row>
    <row r="6899" spans="3:11" x14ac:dyDescent="0.45">
      <c r="C6899" s="2"/>
      <c r="D6899" s="2"/>
      <c r="E6899" s="5"/>
      <c r="F6899" s="5"/>
      <c r="G6899" s="53">
        <f t="shared" si="214"/>
        <v>0</v>
      </c>
      <c r="H6899" s="48" t="e">
        <f t="shared" si="215"/>
        <v>#DIV/0!</v>
      </c>
      <c r="K6899" s="5"/>
    </row>
    <row r="6900" spans="3:11" x14ac:dyDescent="0.45">
      <c r="C6900" s="2"/>
      <c r="D6900" s="2"/>
      <c r="E6900" s="5"/>
      <c r="F6900" s="5"/>
      <c r="G6900" s="53">
        <f t="shared" si="214"/>
        <v>0</v>
      </c>
      <c r="H6900" s="48" t="e">
        <f t="shared" si="215"/>
        <v>#DIV/0!</v>
      </c>
      <c r="K6900" s="5"/>
    </row>
    <row r="6901" spans="3:11" x14ac:dyDescent="0.45">
      <c r="C6901" s="2"/>
      <c r="D6901" s="2"/>
      <c r="E6901" s="5"/>
      <c r="F6901" s="5"/>
      <c r="G6901" s="53">
        <f t="shared" si="214"/>
        <v>0</v>
      </c>
      <c r="H6901" s="48" t="e">
        <f t="shared" si="215"/>
        <v>#DIV/0!</v>
      </c>
      <c r="K6901" s="5"/>
    </row>
    <row r="6902" spans="3:11" x14ac:dyDescent="0.45">
      <c r="C6902" s="2"/>
      <c r="D6902" s="2"/>
      <c r="E6902" s="5"/>
      <c r="F6902" s="5"/>
      <c r="G6902" s="53">
        <f t="shared" si="214"/>
        <v>0</v>
      </c>
      <c r="H6902" s="48" t="e">
        <f t="shared" si="215"/>
        <v>#DIV/0!</v>
      </c>
      <c r="K6902" s="5"/>
    </row>
    <row r="6903" spans="3:11" x14ac:dyDescent="0.45">
      <c r="C6903" s="2"/>
      <c r="D6903" s="2"/>
      <c r="E6903" s="5"/>
      <c r="F6903" s="5"/>
      <c r="G6903" s="53">
        <f t="shared" si="214"/>
        <v>0</v>
      </c>
      <c r="H6903" s="48" t="e">
        <f t="shared" si="215"/>
        <v>#DIV/0!</v>
      </c>
      <c r="K6903" s="5"/>
    </row>
    <row r="6904" spans="3:11" x14ac:dyDescent="0.45">
      <c r="C6904" s="2"/>
      <c r="D6904" s="2"/>
      <c r="E6904" s="5"/>
      <c r="F6904" s="5"/>
      <c r="G6904" s="53">
        <f t="shared" si="214"/>
        <v>0</v>
      </c>
      <c r="H6904" s="48" t="e">
        <f t="shared" si="215"/>
        <v>#DIV/0!</v>
      </c>
      <c r="K6904" s="5"/>
    </row>
    <row r="6905" spans="3:11" x14ac:dyDescent="0.45">
      <c r="C6905" s="2"/>
      <c r="D6905" s="2"/>
      <c r="E6905" s="5"/>
      <c r="F6905" s="5"/>
      <c r="G6905" s="53">
        <f t="shared" si="214"/>
        <v>0</v>
      </c>
      <c r="H6905" s="48" t="e">
        <f t="shared" si="215"/>
        <v>#DIV/0!</v>
      </c>
      <c r="K6905" s="5"/>
    </row>
    <row r="6906" spans="3:11" x14ac:dyDescent="0.45">
      <c r="C6906" s="2"/>
      <c r="D6906" s="2"/>
      <c r="E6906" s="5"/>
      <c r="F6906" s="5"/>
      <c r="G6906" s="53">
        <f t="shared" si="214"/>
        <v>0</v>
      </c>
      <c r="H6906" s="48" t="e">
        <f t="shared" si="215"/>
        <v>#DIV/0!</v>
      </c>
      <c r="K6906" s="5"/>
    </row>
    <row r="6907" spans="3:11" x14ac:dyDescent="0.45">
      <c r="C6907" s="2"/>
      <c r="D6907" s="2"/>
      <c r="E6907" s="5"/>
      <c r="F6907" s="5"/>
      <c r="G6907" s="53">
        <f t="shared" si="214"/>
        <v>0</v>
      </c>
      <c r="H6907" s="48" t="e">
        <f t="shared" si="215"/>
        <v>#DIV/0!</v>
      </c>
      <c r="K6907" s="5"/>
    </row>
    <row r="6908" spans="3:11" x14ac:dyDescent="0.45">
      <c r="C6908" s="2"/>
      <c r="D6908" s="2"/>
      <c r="E6908" s="5"/>
      <c r="F6908" s="5"/>
      <c r="G6908" s="53">
        <f t="shared" si="214"/>
        <v>0</v>
      </c>
      <c r="H6908" s="48" t="e">
        <f t="shared" si="215"/>
        <v>#DIV/0!</v>
      </c>
      <c r="K6908" s="5"/>
    </row>
    <row r="6909" spans="3:11" x14ac:dyDescent="0.45">
      <c r="C6909" s="2"/>
      <c r="D6909" s="2"/>
      <c r="E6909" s="5"/>
      <c r="F6909" s="5"/>
      <c r="G6909" s="53">
        <f t="shared" si="214"/>
        <v>0</v>
      </c>
      <c r="H6909" s="48" t="e">
        <f t="shared" si="215"/>
        <v>#DIV/0!</v>
      </c>
      <c r="K6909" s="5"/>
    </row>
    <row r="6910" spans="3:11" x14ac:dyDescent="0.45">
      <c r="C6910" s="2"/>
      <c r="D6910" s="2"/>
      <c r="E6910" s="5"/>
      <c r="F6910" s="5"/>
      <c r="G6910" s="53">
        <f t="shared" si="214"/>
        <v>0</v>
      </c>
      <c r="H6910" s="48" t="e">
        <f t="shared" si="215"/>
        <v>#DIV/0!</v>
      </c>
      <c r="K6910" s="5"/>
    </row>
    <row r="6911" spans="3:11" x14ac:dyDescent="0.45">
      <c r="C6911" s="2"/>
      <c r="D6911" s="2"/>
      <c r="E6911" s="5"/>
      <c r="F6911" s="5"/>
      <c r="G6911" s="53">
        <f t="shared" si="214"/>
        <v>0</v>
      </c>
      <c r="H6911" s="48" t="e">
        <f t="shared" si="215"/>
        <v>#DIV/0!</v>
      </c>
      <c r="K6911" s="5"/>
    </row>
    <row r="6912" spans="3:11" x14ac:dyDescent="0.45">
      <c r="C6912" s="2"/>
      <c r="D6912" s="2"/>
      <c r="E6912" s="5"/>
      <c r="F6912" s="5"/>
      <c r="G6912" s="53">
        <f t="shared" si="214"/>
        <v>0</v>
      </c>
      <c r="H6912" s="48" t="e">
        <f t="shared" si="215"/>
        <v>#DIV/0!</v>
      </c>
      <c r="K6912" s="5"/>
    </row>
    <row r="6913" spans="3:11" x14ac:dyDescent="0.45">
      <c r="C6913" s="2"/>
      <c r="D6913" s="2"/>
      <c r="E6913" s="5"/>
      <c r="F6913" s="5"/>
      <c r="G6913" s="53">
        <f t="shared" si="214"/>
        <v>0</v>
      </c>
      <c r="H6913" s="48" t="e">
        <f t="shared" si="215"/>
        <v>#DIV/0!</v>
      </c>
      <c r="K6913" s="5"/>
    </row>
    <row r="6914" spans="3:11" x14ac:dyDescent="0.45">
      <c r="C6914" s="2"/>
      <c r="D6914" s="2"/>
      <c r="E6914" s="5"/>
      <c r="F6914" s="5"/>
      <c r="G6914" s="53">
        <f t="shared" si="214"/>
        <v>0</v>
      </c>
      <c r="H6914" s="48" t="e">
        <f t="shared" si="215"/>
        <v>#DIV/0!</v>
      </c>
      <c r="K6914" s="5"/>
    </row>
    <row r="6915" spans="3:11" x14ac:dyDescent="0.45">
      <c r="C6915" s="2"/>
      <c r="D6915" s="2"/>
      <c r="E6915" s="5"/>
      <c r="F6915" s="5"/>
      <c r="G6915" s="53">
        <f t="shared" si="214"/>
        <v>0</v>
      </c>
      <c r="H6915" s="48" t="e">
        <f t="shared" si="215"/>
        <v>#DIV/0!</v>
      </c>
      <c r="K6915" s="5"/>
    </row>
    <row r="6916" spans="3:11" x14ac:dyDescent="0.45">
      <c r="C6916" s="2"/>
      <c r="D6916" s="2"/>
      <c r="E6916" s="5"/>
      <c r="F6916" s="5"/>
      <c r="G6916" s="53">
        <f t="shared" si="214"/>
        <v>0</v>
      </c>
      <c r="H6916" s="48" t="e">
        <f t="shared" si="215"/>
        <v>#DIV/0!</v>
      </c>
      <c r="K6916" s="5"/>
    </row>
    <row r="6917" spans="3:11" x14ac:dyDescent="0.45">
      <c r="C6917" s="2"/>
      <c r="D6917" s="2"/>
      <c r="E6917" s="5"/>
      <c r="F6917" s="5"/>
      <c r="G6917" s="53">
        <f t="shared" si="214"/>
        <v>0</v>
      </c>
      <c r="H6917" s="48" t="e">
        <f t="shared" si="215"/>
        <v>#DIV/0!</v>
      </c>
      <c r="K6917" s="5"/>
    </row>
    <row r="6918" spans="3:11" x14ac:dyDescent="0.45">
      <c r="C6918" s="2"/>
      <c r="D6918" s="2"/>
      <c r="E6918" s="5"/>
      <c r="F6918" s="5"/>
      <c r="G6918" s="53">
        <f t="shared" si="214"/>
        <v>0</v>
      </c>
      <c r="H6918" s="48" t="e">
        <f t="shared" si="215"/>
        <v>#DIV/0!</v>
      </c>
      <c r="K6918" s="5"/>
    </row>
    <row r="6919" spans="3:11" x14ac:dyDescent="0.45">
      <c r="C6919" s="2"/>
      <c r="D6919" s="2"/>
      <c r="E6919" s="5"/>
      <c r="F6919" s="5"/>
      <c r="G6919" s="53">
        <f t="shared" si="214"/>
        <v>0</v>
      </c>
      <c r="H6919" s="48" t="e">
        <f t="shared" si="215"/>
        <v>#DIV/0!</v>
      </c>
      <c r="K6919" s="5"/>
    </row>
    <row r="6920" spans="3:11" x14ac:dyDescent="0.45">
      <c r="C6920" s="2"/>
      <c r="D6920" s="2"/>
      <c r="E6920" s="5"/>
      <c r="F6920" s="5"/>
      <c r="G6920" s="53">
        <f t="shared" si="214"/>
        <v>0</v>
      </c>
      <c r="H6920" s="48" t="e">
        <f t="shared" si="215"/>
        <v>#DIV/0!</v>
      </c>
      <c r="K6920" s="5"/>
    </row>
    <row r="6921" spans="3:11" x14ac:dyDescent="0.45">
      <c r="C6921" s="2"/>
      <c r="D6921" s="2"/>
      <c r="E6921" s="5"/>
      <c r="F6921" s="5"/>
      <c r="G6921" s="53">
        <f t="shared" si="214"/>
        <v>0</v>
      </c>
      <c r="H6921" s="48" t="e">
        <f t="shared" si="215"/>
        <v>#DIV/0!</v>
      </c>
      <c r="K6921" s="5"/>
    </row>
    <row r="6922" spans="3:11" x14ac:dyDescent="0.45">
      <c r="C6922" s="2"/>
      <c r="D6922" s="2"/>
      <c r="E6922" s="5"/>
      <c r="F6922" s="5"/>
      <c r="G6922" s="53">
        <f t="shared" si="214"/>
        <v>0</v>
      </c>
      <c r="H6922" s="48" t="e">
        <f t="shared" si="215"/>
        <v>#DIV/0!</v>
      </c>
      <c r="K6922" s="5"/>
    </row>
    <row r="6923" spans="3:11" x14ac:dyDescent="0.45">
      <c r="C6923" s="2"/>
      <c r="D6923" s="2"/>
      <c r="E6923" s="5"/>
      <c r="F6923" s="5"/>
      <c r="G6923" s="53">
        <f t="shared" si="214"/>
        <v>0</v>
      </c>
      <c r="H6923" s="48" t="e">
        <f t="shared" si="215"/>
        <v>#DIV/0!</v>
      </c>
      <c r="K6923" s="5"/>
    </row>
    <row r="6924" spans="3:11" x14ac:dyDescent="0.45">
      <c r="C6924" s="2"/>
      <c r="D6924" s="2"/>
      <c r="E6924" s="5"/>
      <c r="F6924" s="5"/>
      <c r="G6924" s="53">
        <f t="shared" si="214"/>
        <v>0</v>
      </c>
      <c r="H6924" s="48" t="e">
        <f t="shared" si="215"/>
        <v>#DIV/0!</v>
      </c>
      <c r="K6924" s="5"/>
    </row>
    <row r="6925" spans="3:11" x14ac:dyDescent="0.45">
      <c r="C6925" s="2"/>
      <c r="D6925" s="2"/>
      <c r="E6925" s="5"/>
      <c r="F6925" s="5"/>
      <c r="G6925" s="53">
        <f t="shared" si="214"/>
        <v>0</v>
      </c>
      <c r="H6925" s="48" t="e">
        <f t="shared" si="215"/>
        <v>#DIV/0!</v>
      </c>
      <c r="K6925" s="5"/>
    </row>
    <row r="6926" spans="3:11" x14ac:dyDescent="0.45">
      <c r="C6926" s="2"/>
      <c r="D6926" s="2"/>
      <c r="E6926" s="5"/>
      <c r="F6926" s="5"/>
      <c r="G6926" s="53">
        <f t="shared" si="214"/>
        <v>0</v>
      </c>
      <c r="H6926" s="48" t="e">
        <f t="shared" si="215"/>
        <v>#DIV/0!</v>
      </c>
      <c r="K6926" s="5"/>
    </row>
    <row r="6927" spans="3:11" x14ac:dyDescent="0.45">
      <c r="C6927" s="2"/>
      <c r="D6927" s="2"/>
      <c r="E6927" s="5"/>
      <c r="F6927" s="5"/>
      <c r="G6927" s="53">
        <f t="shared" si="214"/>
        <v>0</v>
      </c>
      <c r="H6927" s="48" t="e">
        <f t="shared" si="215"/>
        <v>#DIV/0!</v>
      </c>
      <c r="K6927" s="5"/>
    </row>
    <row r="6928" spans="3:11" x14ac:dyDescent="0.45">
      <c r="C6928" s="2"/>
      <c r="D6928" s="2"/>
      <c r="E6928" s="5"/>
      <c r="F6928" s="5"/>
      <c r="G6928" s="53">
        <f t="shared" si="214"/>
        <v>0</v>
      </c>
      <c r="H6928" s="48" t="e">
        <f t="shared" si="215"/>
        <v>#DIV/0!</v>
      </c>
      <c r="K6928" s="5"/>
    </row>
    <row r="6929" spans="3:11" x14ac:dyDescent="0.45">
      <c r="C6929" s="2"/>
      <c r="D6929" s="2"/>
      <c r="E6929" s="5"/>
      <c r="F6929" s="5"/>
      <c r="G6929" s="53">
        <f t="shared" si="214"/>
        <v>0</v>
      </c>
      <c r="H6929" s="48" t="e">
        <f t="shared" si="215"/>
        <v>#DIV/0!</v>
      </c>
      <c r="K6929" s="5"/>
    </row>
    <row r="6930" spans="3:11" x14ac:dyDescent="0.45">
      <c r="C6930" s="2"/>
      <c r="D6930" s="2"/>
      <c r="E6930" s="5"/>
      <c r="F6930" s="5"/>
      <c r="G6930" s="53">
        <f t="shared" si="214"/>
        <v>0</v>
      </c>
      <c r="H6930" s="48" t="e">
        <f t="shared" si="215"/>
        <v>#DIV/0!</v>
      </c>
      <c r="K6930" s="5"/>
    </row>
    <row r="6931" spans="3:11" x14ac:dyDescent="0.45">
      <c r="C6931" s="2"/>
      <c r="D6931" s="2"/>
      <c r="E6931" s="5"/>
      <c r="F6931" s="5"/>
      <c r="G6931" s="53">
        <f t="shared" si="214"/>
        <v>0</v>
      </c>
      <c r="H6931" s="48" t="e">
        <f t="shared" si="215"/>
        <v>#DIV/0!</v>
      </c>
      <c r="K6931" s="5"/>
    </row>
    <row r="6932" spans="3:11" x14ac:dyDescent="0.45">
      <c r="C6932" s="2"/>
      <c r="D6932" s="2"/>
      <c r="E6932" s="5"/>
      <c r="F6932" s="5"/>
      <c r="G6932" s="53">
        <f t="shared" si="214"/>
        <v>0</v>
      </c>
      <c r="H6932" s="48" t="e">
        <f t="shared" si="215"/>
        <v>#DIV/0!</v>
      </c>
      <c r="K6932" s="5"/>
    </row>
    <row r="6933" spans="3:11" x14ac:dyDescent="0.45">
      <c r="C6933" s="2"/>
      <c r="D6933" s="2"/>
      <c r="E6933" s="5"/>
      <c r="F6933" s="5"/>
      <c r="G6933" s="53">
        <f t="shared" si="214"/>
        <v>0</v>
      </c>
      <c r="H6933" s="48" t="e">
        <f t="shared" si="215"/>
        <v>#DIV/0!</v>
      </c>
      <c r="K6933" s="5"/>
    </row>
    <row r="6934" spans="3:11" x14ac:dyDescent="0.45">
      <c r="C6934" s="2"/>
      <c r="D6934" s="2"/>
      <c r="E6934" s="5"/>
      <c r="F6934" s="5"/>
      <c r="G6934" s="53">
        <f t="shared" si="214"/>
        <v>0</v>
      </c>
      <c r="H6934" s="48" t="e">
        <f t="shared" si="215"/>
        <v>#DIV/0!</v>
      </c>
      <c r="K6934" s="5"/>
    </row>
    <row r="6935" spans="3:11" x14ac:dyDescent="0.45">
      <c r="C6935" s="2"/>
      <c r="D6935" s="2"/>
      <c r="E6935" s="5"/>
      <c r="F6935" s="5"/>
      <c r="G6935" s="53">
        <f t="shared" si="214"/>
        <v>0</v>
      </c>
      <c r="H6935" s="48" t="e">
        <f t="shared" si="215"/>
        <v>#DIV/0!</v>
      </c>
      <c r="K6935" s="5"/>
    </row>
    <row r="6936" spans="3:11" x14ac:dyDescent="0.45">
      <c r="C6936" s="2"/>
      <c r="D6936" s="2"/>
      <c r="E6936" s="5"/>
      <c r="F6936" s="5"/>
      <c r="G6936" s="53">
        <f t="shared" si="214"/>
        <v>0</v>
      </c>
      <c r="H6936" s="48" t="e">
        <f t="shared" si="215"/>
        <v>#DIV/0!</v>
      </c>
      <c r="K6936" s="5"/>
    </row>
    <row r="6937" spans="3:11" x14ac:dyDescent="0.45">
      <c r="C6937" s="2"/>
      <c r="D6937" s="2"/>
      <c r="E6937" s="5"/>
      <c r="F6937" s="5"/>
      <c r="G6937" s="53">
        <f t="shared" si="214"/>
        <v>0</v>
      </c>
      <c r="H6937" s="48" t="e">
        <f t="shared" si="215"/>
        <v>#DIV/0!</v>
      </c>
      <c r="K6937" s="5"/>
    </row>
    <row r="6938" spans="3:11" x14ac:dyDescent="0.45">
      <c r="C6938" s="2"/>
      <c r="D6938" s="2"/>
      <c r="E6938" s="5"/>
      <c r="F6938" s="5"/>
      <c r="G6938" s="53">
        <f t="shared" si="214"/>
        <v>0</v>
      </c>
      <c r="H6938" s="48" t="e">
        <f t="shared" si="215"/>
        <v>#DIV/0!</v>
      </c>
      <c r="K6938" s="5"/>
    </row>
    <row r="6939" spans="3:11" x14ac:dyDescent="0.45">
      <c r="C6939" s="2"/>
      <c r="D6939" s="2"/>
      <c r="E6939" s="5"/>
      <c r="F6939" s="5"/>
      <c r="G6939" s="53">
        <f t="shared" si="214"/>
        <v>0</v>
      </c>
      <c r="H6939" s="48" t="e">
        <f t="shared" si="215"/>
        <v>#DIV/0!</v>
      </c>
      <c r="K6939" s="5"/>
    </row>
    <row r="6940" spans="3:11" x14ac:dyDescent="0.45">
      <c r="C6940" s="2"/>
      <c r="D6940" s="2"/>
      <c r="E6940" s="5"/>
      <c r="F6940" s="5"/>
      <c r="G6940" s="53">
        <f t="shared" si="214"/>
        <v>0</v>
      </c>
      <c r="H6940" s="48" t="e">
        <f t="shared" si="215"/>
        <v>#DIV/0!</v>
      </c>
      <c r="K6940" s="5"/>
    </row>
    <row r="6941" spans="3:11" x14ac:dyDescent="0.45">
      <c r="C6941" s="2"/>
      <c r="D6941" s="2"/>
      <c r="E6941" s="5"/>
      <c r="F6941" s="5"/>
      <c r="G6941" s="53">
        <f t="shared" si="214"/>
        <v>0</v>
      </c>
      <c r="H6941" s="48" t="e">
        <f t="shared" si="215"/>
        <v>#DIV/0!</v>
      </c>
      <c r="K6941" s="5"/>
    </row>
    <row r="6942" spans="3:11" x14ac:dyDescent="0.45">
      <c r="C6942" s="2"/>
      <c r="D6942" s="2"/>
      <c r="E6942" s="5"/>
      <c r="F6942" s="5"/>
      <c r="G6942" s="53">
        <f t="shared" si="214"/>
        <v>0</v>
      </c>
      <c r="H6942" s="48" t="e">
        <f t="shared" si="215"/>
        <v>#DIV/0!</v>
      </c>
      <c r="K6942" s="5"/>
    </row>
    <row r="6943" spans="3:11" x14ac:dyDescent="0.45">
      <c r="C6943" s="2"/>
      <c r="D6943" s="2"/>
      <c r="E6943" s="5"/>
      <c r="F6943" s="5"/>
      <c r="G6943" s="53">
        <f t="shared" si="214"/>
        <v>0</v>
      </c>
      <c r="H6943" s="48" t="e">
        <f t="shared" si="215"/>
        <v>#DIV/0!</v>
      </c>
      <c r="K6943" s="5"/>
    </row>
    <row r="6944" spans="3:11" x14ac:dyDescent="0.45">
      <c r="C6944" s="2"/>
      <c r="D6944" s="2"/>
      <c r="E6944" s="5"/>
      <c r="F6944" s="5"/>
      <c r="G6944" s="53">
        <f t="shared" si="214"/>
        <v>0</v>
      </c>
      <c r="H6944" s="48" t="e">
        <f t="shared" si="215"/>
        <v>#DIV/0!</v>
      </c>
      <c r="K6944" s="5"/>
    </row>
    <row r="6945" spans="3:11" x14ac:dyDescent="0.45">
      <c r="C6945" s="2"/>
      <c r="D6945" s="2"/>
      <c r="E6945" s="5"/>
      <c r="F6945" s="5"/>
      <c r="G6945" s="53">
        <f t="shared" si="214"/>
        <v>0</v>
      </c>
      <c r="H6945" s="48" t="e">
        <f t="shared" si="215"/>
        <v>#DIV/0!</v>
      </c>
      <c r="K6945" s="5"/>
    </row>
    <row r="6946" spans="3:11" x14ac:dyDescent="0.45">
      <c r="C6946" s="2"/>
      <c r="D6946" s="2"/>
      <c r="E6946" s="5"/>
      <c r="F6946" s="5"/>
      <c r="G6946" s="53">
        <f t="shared" si="214"/>
        <v>0</v>
      </c>
      <c r="H6946" s="48" t="e">
        <f t="shared" si="215"/>
        <v>#DIV/0!</v>
      </c>
      <c r="K6946" s="5"/>
    </row>
    <row r="6947" spans="3:11" x14ac:dyDescent="0.45">
      <c r="C6947" s="2"/>
      <c r="D6947" s="2"/>
      <c r="E6947" s="5"/>
      <c r="F6947" s="5"/>
      <c r="G6947" s="53">
        <f t="shared" si="214"/>
        <v>0</v>
      </c>
      <c r="H6947" s="48" t="e">
        <f t="shared" si="215"/>
        <v>#DIV/0!</v>
      </c>
      <c r="K6947" s="5"/>
    </row>
    <row r="6948" spans="3:11" x14ac:dyDescent="0.45">
      <c r="C6948" s="2"/>
      <c r="D6948" s="2"/>
      <c r="E6948" s="5"/>
      <c r="F6948" s="5"/>
      <c r="G6948" s="53">
        <f t="shared" si="214"/>
        <v>0</v>
      </c>
      <c r="H6948" s="48" t="e">
        <f t="shared" si="215"/>
        <v>#DIV/0!</v>
      </c>
      <c r="K6948" s="5"/>
    </row>
    <row r="6949" spans="3:11" x14ac:dyDescent="0.45">
      <c r="C6949" s="2"/>
      <c r="D6949" s="2"/>
      <c r="E6949" s="5"/>
      <c r="F6949" s="5"/>
      <c r="G6949" s="53">
        <f t="shared" si="214"/>
        <v>0</v>
      </c>
      <c r="H6949" s="48" t="e">
        <f t="shared" si="215"/>
        <v>#DIV/0!</v>
      </c>
      <c r="K6949" s="5"/>
    </row>
    <row r="6950" spans="3:11" x14ac:dyDescent="0.45">
      <c r="C6950" s="2"/>
      <c r="D6950" s="2"/>
      <c r="E6950" s="5"/>
      <c r="F6950" s="5"/>
      <c r="G6950" s="53">
        <f t="shared" si="214"/>
        <v>0</v>
      </c>
      <c r="H6950" s="48" t="e">
        <f t="shared" si="215"/>
        <v>#DIV/0!</v>
      </c>
      <c r="K6950" s="5"/>
    </row>
    <row r="6951" spans="3:11" x14ac:dyDescent="0.45">
      <c r="C6951" s="2"/>
      <c r="D6951" s="2"/>
      <c r="E6951" s="5"/>
      <c r="F6951" s="5"/>
      <c r="G6951" s="53">
        <f t="shared" ref="G6951:G7014" si="216">E6951-F6951</f>
        <v>0</v>
      </c>
      <c r="H6951" s="48" t="e">
        <f t="shared" ref="H6951:H7014" si="217">G6951/E6951</f>
        <v>#DIV/0!</v>
      </c>
      <c r="K6951" s="5"/>
    </row>
    <row r="6952" spans="3:11" x14ac:dyDescent="0.45">
      <c r="C6952" s="2"/>
      <c r="D6952" s="2"/>
      <c r="E6952" s="5"/>
      <c r="F6952" s="5"/>
      <c r="G6952" s="53">
        <f t="shared" si="216"/>
        <v>0</v>
      </c>
      <c r="H6952" s="48" t="e">
        <f t="shared" si="217"/>
        <v>#DIV/0!</v>
      </c>
      <c r="K6952" s="5"/>
    </row>
    <row r="6953" spans="3:11" x14ac:dyDescent="0.45">
      <c r="C6953" s="2"/>
      <c r="D6953" s="2"/>
      <c r="E6953" s="5"/>
      <c r="F6953" s="5"/>
      <c r="G6953" s="53">
        <f t="shared" si="216"/>
        <v>0</v>
      </c>
      <c r="H6953" s="48" t="e">
        <f t="shared" si="217"/>
        <v>#DIV/0!</v>
      </c>
      <c r="K6953" s="5"/>
    </row>
    <row r="6954" spans="3:11" x14ac:dyDescent="0.45">
      <c r="C6954" s="2"/>
      <c r="D6954" s="2"/>
      <c r="E6954" s="5"/>
      <c r="F6954" s="5"/>
      <c r="G6954" s="53">
        <f t="shared" si="216"/>
        <v>0</v>
      </c>
      <c r="H6954" s="48" t="e">
        <f t="shared" si="217"/>
        <v>#DIV/0!</v>
      </c>
      <c r="K6954" s="5"/>
    </row>
    <row r="6955" spans="3:11" x14ac:dyDescent="0.45">
      <c r="C6955" s="2"/>
      <c r="D6955" s="2"/>
      <c r="E6955" s="5"/>
      <c r="F6955" s="5"/>
      <c r="G6955" s="53">
        <f t="shared" si="216"/>
        <v>0</v>
      </c>
      <c r="H6955" s="48" t="e">
        <f t="shared" si="217"/>
        <v>#DIV/0!</v>
      </c>
      <c r="K6955" s="5"/>
    </row>
    <row r="6956" spans="3:11" x14ac:dyDescent="0.45">
      <c r="C6956" s="2"/>
      <c r="D6956" s="2"/>
      <c r="E6956" s="5"/>
      <c r="F6956" s="5"/>
      <c r="G6956" s="53">
        <f t="shared" si="216"/>
        <v>0</v>
      </c>
      <c r="H6956" s="48" t="e">
        <f t="shared" si="217"/>
        <v>#DIV/0!</v>
      </c>
      <c r="K6956" s="5"/>
    </row>
    <row r="6957" spans="3:11" x14ac:dyDescent="0.45">
      <c r="C6957" s="2"/>
      <c r="D6957" s="2"/>
      <c r="E6957" s="5"/>
      <c r="F6957" s="5"/>
      <c r="G6957" s="53">
        <f t="shared" si="216"/>
        <v>0</v>
      </c>
      <c r="H6957" s="48" t="e">
        <f t="shared" si="217"/>
        <v>#DIV/0!</v>
      </c>
      <c r="K6957" s="5"/>
    </row>
    <row r="6958" spans="3:11" x14ac:dyDescent="0.45">
      <c r="C6958" s="2"/>
      <c r="D6958" s="2"/>
      <c r="E6958" s="5"/>
      <c r="F6958" s="5"/>
      <c r="G6958" s="53">
        <f t="shared" si="216"/>
        <v>0</v>
      </c>
      <c r="H6958" s="48" t="e">
        <f t="shared" si="217"/>
        <v>#DIV/0!</v>
      </c>
      <c r="K6958" s="5"/>
    </row>
    <row r="6959" spans="3:11" x14ac:dyDescent="0.45">
      <c r="C6959" s="2"/>
      <c r="D6959" s="2"/>
      <c r="E6959" s="5"/>
      <c r="F6959" s="5"/>
      <c r="G6959" s="53">
        <f t="shared" si="216"/>
        <v>0</v>
      </c>
      <c r="H6959" s="48" t="e">
        <f t="shared" si="217"/>
        <v>#DIV/0!</v>
      </c>
      <c r="K6959" s="5"/>
    </row>
    <row r="6960" spans="3:11" x14ac:dyDescent="0.45">
      <c r="C6960" s="2"/>
      <c r="D6960" s="2"/>
      <c r="E6960" s="5"/>
      <c r="F6960" s="5"/>
      <c r="G6960" s="53">
        <f t="shared" si="216"/>
        <v>0</v>
      </c>
      <c r="H6960" s="48" t="e">
        <f t="shared" si="217"/>
        <v>#DIV/0!</v>
      </c>
      <c r="K6960" s="5"/>
    </row>
    <row r="6961" spans="3:11" x14ac:dyDescent="0.45">
      <c r="C6961" s="2"/>
      <c r="D6961" s="2"/>
      <c r="E6961" s="5"/>
      <c r="F6961" s="5"/>
      <c r="G6961" s="53">
        <f t="shared" si="216"/>
        <v>0</v>
      </c>
      <c r="H6961" s="48" t="e">
        <f t="shared" si="217"/>
        <v>#DIV/0!</v>
      </c>
      <c r="K6961" s="5"/>
    </row>
    <row r="6962" spans="3:11" x14ac:dyDescent="0.45">
      <c r="C6962" s="2"/>
      <c r="D6962" s="2"/>
      <c r="E6962" s="5"/>
      <c r="F6962" s="5"/>
      <c r="G6962" s="53">
        <f t="shared" si="216"/>
        <v>0</v>
      </c>
      <c r="H6962" s="48" t="e">
        <f t="shared" si="217"/>
        <v>#DIV/0!</v>
      </c>
      <c r="K6962" s="5"/>
    </row>
    <row r="6963" spans="3:11" x14ac:dyDescent="0.45">
      <c r="C6963" s="2"/>
      <c r="D6963" s="2"/>
      <c r="E6963" s="5"/>
      <c r="F6963" s="5"/>
      <c r="G6963" s="53">
        <f t="shared" si="216"/>
        <v>0</v>
      </c>
      <c r="H6963" s="48" t="e">
        <f t="shared" si="217"/>
        <v>#DIV/0!</v>
      </c>
      <c r="K6963" s="5"/>
    </row>
    <row r="6964" spans="3:11" x14ac:dyDescent="0.45">
      <c r="C6964" s="2"/>
      <c r="D6964" s="2"/>
      <c r="E6964" s="5"/>
      <c r="F6964" s="5"/>
      <c r="G6964" s="53">
        <f t="shared" si="216"/>
        <v>0</v>
      </c>
      <c r="H6964" s="48" t="e">
        <f t="shared" si="217"/>
        <v>#DIV/0!</v>
      </c>
      <c r="K6964" s="5"/>
    </row>
    <row r="6965" spans="3:11" x14ac:dyDescent="0.45">
      <c r="C6965" s="2"/>
      <c r="D6965" s="2"/>
      <c r="E6965" s="5"/>
      <c r="F6965" s="5"/>
      <c r="G6965" s="53">
        <f t="shared" si="216"/>
        <v>0</v>
      </c>
      <c r="H6965" s="48" t="e">
        <f t="shared" si="217"/>
        <v>#DIV/0!</v>
      </c>
      <c r="K6965" s="5"/>
    </row>
    <row r="6966" spans="3:11" x14ac:dyDescent="0.45">
      <c r="C6966" s="2"/>
      <c r="D6966" s="2"/>
      <c r="E6966" s="5"/>
      <c r="F6966" s="5"/>
      <c r="G6966" s="53">
        <f t="shared" si="216"/>
        <v>0</v>
      </c>
      <c r="H6966" s="48" t="e">
        <f t="shared" si="217"/>
        <v>#DIV/0!</v>
      </c>
      <c r="K6966" s="5"/>
    </row>
    <row r="6967" spans="3:11" x14ac:dyDescent="0.45">
      <c r="C6967" s="2"/>
      <c r="D6967" s="2"/>
      <c r="E6967" s="5"/>
      <c r="F6967" s="5"/>
      <c r="G6967" s="53">
        <f t="shared" si="216"/>
        <v>0</v>
      </c>
      <c r="H6967" s="48" t="e">
        <f t="shared" si="217"/>
        <v>#DIV/0!</v>
      </c>
      <c r="K6967" s="5"/>
    </row>
    <row r="6968" spans="3:11" x14ac:dyDescent="0.45">
      <c r="C6968" s="2"/>
      <c r="D6968" s="2"/>
      <c r="E6968" s="5"/>
      <c r="F6968" s="5"/>
      <c r="G6968" s="53">
        <f t="shared" si="216"/>
        <v>0</v>
      </c>
      <c r="H6968" s="48" t="e">
        <f t="shared" si="217"/>
        <v>#DIV/0!</v>
      </c>
      <c r="K6968" s="5"/>
    </row>
    <row r="6969" spans="3:11" x14ac:dyDescent="0.45">
      <c r="C6969" s="2"/>
      <c r="D6969" s="2"/>
      <c r="E6969" s="5"/>
      <c r="F6969" s="5"/>
      <c r="G6969" s="53">
        <f t="shared" si="216"/>
        <v>0</v>
      </c>
      <c r="H6969" s="48" t="e">
        <f t="shared" si="217"/>
        <v>#DIV/0!</v>
      </c>
      <c r="K6969" s="5"/>
    </row>
    <row r="6970" spans="3:11" x14ac:dyDescent="0.45">
      <c r="C6970" s="2"/>
      <c r="D6970" s="2"/>
      <c r="E6970" s="5"/>
      <c r="F6970" s="5"/>
      <c r="G6970" s="53">
        <f t="shared" si="216"/>
        <v>0</v>
      </c>
      <c r="H6970" s="48" t="e">
        <f t="shared" si="217"/>
        <v>#DIV/0!</v>
      </c>
      <c r="K6970" s="5"/>
    </row>
    <row r="6971" spans="3:11" x14ac:dyDescent="0.45">
      <c r="C6971" s="2"/>
      <c r="D6971" s="2"/>
      <c r="E6971" s="5"/>
      <c r="F6971" s="5"/>
      <c r="G6971" s="53">
        <f t="shared" si="216"/>
        <v>0</v>
      </c>
      <c r="H6971" s="48" t="e">
        <f t="shared" si="217"/>
        <v>#DIV/0!</v>
      </c>
      <c r="K6971" s="5"/>
    </row>
    <row r="6972" spans="3:11" x14ac:dyDescent="0.45">
      <c r="C6972" s="2"/>
      <c r="D6972" s="2"/>
      <c r="E6972" s="5"/>
      <c r="F6972" s="5"/>
      <c r="G6972" s="53">
        <f t="shared" si="216"/>
        <v>0</v>
      </c>
      <c r="H6972" s="48" t="e">
        <f t="shared" si="217"/>
        <v>#DIV/0!</v>
      </c>
      <c r="K6972" s="5"/>
    </row>
    <row r="6973" spans="3:11" x14ac:dyDescent="0.45">
      <c r="C6973" s="2"/>
      <c r="D6973" s="2"/>
      <c r="E6973" s="5"/>
      <c r="F6973" s="5"/>
      <c r="G6973" s="53">
        <f t="shared" si="216"/>
        <v>0</v>
      </c>
      <c r="H6973" s="48" t="e">
        <f t="shared" si="217"/>
        <v>#DIV/0!</v>
      </c>
      <c r="K6973" s="5"/>
    </row>
    <row r="6974" spans="3:11" x14ac:dyDescent="0.45">
      <c r="C6974" s="2"/>
      <c r="D6974" s="2"/>
      <c r="E6974" s="5"/>
      <c r="F6974" s="5"/>
      <c r="G6974" s="53">
        <f t="shared" si="216"/>
        <v>0</v>
      </c>
      <c r="H6974" s="48" t="e">
        <f t="shared" si="217"/>
        <v>#DIV/0!</v>
      </c>
      <c r="K6974" s="5"/>
    </row>
    <row r="6975" spans="3:11" x14ac:dyDescent="0.45">
      <c r="C6975" s="2"/>
      <c r="D6975" s="2"/>
      <c r="E6975" s="5"/>
      <c r="F6975" s="5"/>
      <c r="G6975" s="53">
        <f t="shared" si="216"/>
        <v>0</v>
      </c>
      <c r="H6975" s="48" t="e">
        <f t="shared" si="217"/>
        <v>#DIV/0!</v>
      </c>
      <c r="K6975" s="5"/>
    </row>
    <row r="6976" spans="3:11" x14ac:dyDescent="0.45">
      <c r="C6976" s="2"/>
      <c r="D6976" s="2"/>
      <c r="E6976" s="5"/>
      <c r="F6976" s="5"/>
      <c r="G6976" s="53">
        <f t="shared" si="216"/>
        <v>0</v>
      </c>
      <c r="H6976" s="48" t="e">
        <f t="shared" si="217"/>
        <v>#DIV/0!</v>
      </c>
      <c r="K6976" s="5"/>
    </row>
    <row r="6977" spans="3:11" x14ac:dyDescent="0.45">
      <c r="C6977" s="2"/>
      <c r="D6977" s="2"/>
      <c r="E6977" s="5"/>
      <c r="F6977" s="5"/>
      <c r="G6977" s="53">
        <f t="shared" si="216"/>
        <v>0</v>
      </c>
      <c r="H6977" s="48" t="e">
        <f t="shared" si="217"/>
        <v>#DIV/0!</v>
      </c>
      <c r="K6977" s="5"/>
    </row>
    <row r="6978" spans="3:11" x14ac:dyDescent="0.45">
      <c r="C6978" s="2"/>
      <c r="D6978" s="2"/>
      <c r="E6978" s="5"/>
      <c r="F6978" s="5"/>
      <c r="G6978" s="53">
        <f t="shared" si="216"/>
        <v>0</v>
      </c>
      <c r="H6978" s="48" t="e">
        <f t="shared" si="217"/>
        <v>#DIV/0!</v>
      </c>
      <c r="K6978" s="5"/>
    </row>
    <row r="6979" spans="3:11" x14ac:dyDescent="0.45">
      <c r="C6979" s="2"/>
      <c r="D6979" s="2"/>
      <c r="E6979" s="5"/>
      <c r="F6979" s="5"/>
      <c r="G6979" s="53">
        <f t="shared" si="216"/>
        <v>0</v>
      </c>
      <c r="H6979" s="48" t="e">
        <f t="shared" si="217"/>
        <v>#DIV/0!</v>
      </c>
      <c r="K6979" s="5"/>
    </row>
    <row r="6980" spans="3:11" x14ac:dyDescent="0.45">
      <c r="C6980" s="2"/>
      <c r="D6980" s="2"/>
      <c r="E6980" s="5"/>
      <c r="F6980" s="5"/>
      <c r="G6980" s="53">
        <f t="shared" si="216"/>
        <v>0</v>
      </c>
      <c r="H6980" s="48" t="e">
        <f t="shared" si="217"/>
        <v>#DIV/0!</v>
      </c>
      <c r="K6980" s="5"/>
    </row>
    <row r="6981" spans="3:11" x14ac:dyDescent="0.45">
      <c r="C6981" s="2"/>
      <c r="D6981" s="2"/>
      <c r="E6981" s="5"/>
      <c r="F6981" s="5"/>
      <c r="G6981" s="53">
        <f t="shared" si="216"/>
        <v>0</v>
      </c>
      <c r="H6981" s="48" t="e">
        <f t="shared" si="217"/>
        <v>#DIV/0!</v>
      </c>
      <c r="K6981" s="5"/>
    </row>
    <row r="6982" spans="3:11" x14ac:dyDescent="0.45">
      <c r="C6982" s="2"/>
      <c r="D6982" s="2"/>
      <c r="E6982" s="5"/>
      <c r="F6982" s="5"/>
      <c r="G6982" s="53">
        <f t="shared" si="216"/>
        <v>0</v>
      </c>
      <c r="H6982" s="48" t="e">
        <f t="shared" si="217"/>
        <v>#DIV/0!</v>
      </c>
      <c r="K6982" s="5"/>
    </row>
    <row r="6983" spans="3:11" x14ac:dyDescent="0.45">
      <c r="C6983" s="2"/>
      <c r="D6983" s="2"/>
      <c r="E6983" s="5"/>
      <c r="F6983" s="5"/>
      <c r="G6983" s="53">
        <f t="shared" si="216"/>
        <v>0</v>
      </c>
      <c r="H6983" s="48" t="e">
        <f t="shared" si="217"/>
        <v>#DIV/0!</v>
      </c>
      <c r="K6983" s="5"/>
    </row>
    <row r="6984" spans="3:11" x14ac:dyDescent="0.45">
      <c r="C6984" s="2"/>
      <c r="D6984" s="2"/>
      <c r="E6984" s="5"/>
      <c r="F6984" s="5"/>
      <c r="G6984" s="53">
        <f t="shared" si="216"/>
        <v>0</v>
      </c>
      <c r="H6984" s="48" t="e">
        <f t="shared" si="217"/>
        <v>#DIV/0!</v>
      </c>
      <c r="K6984" s="5"/>
    </row>
    <row r="6985" spans="3:11" x14ac:dyDescent="0.45">
      <c r="C6985" s="2"/>
      <c r="D6985" s="2"/>
      <c r="E6985" s="5"/>
      <c r="F6985" s="5"/>
      <c r="G6985" s="53">
        <f t="shared" si="216"/>
        <v>0</v>
      </c>
      <c r="H6985" s="48" t="e">
        <f t="shared" si="217"/>
        <v>#DIV/0!</v>
      </c>
      <c r="K6985" s="5"/>
    </row>
    <row r="6986" spans="3:11" x14ac:dyDescent="0.45">
      <c r="C6986" s="2"/>
      <c r="D6986" s="2"/>
      <c r="E6986" s="5"/>
      <c r="F6986" s="5"/>
      <c r="G6986" s="53">
        <f t="shared" si="216"/>
        <v>0</v>
      </c>
      <c r="H6986" s="48" t="e">
        <f t="shared" si="217"/>
        <v>#DIV/0!</v>
      </c>
      <c r="K6986" s="5"/>
    </row>
    <row r="6987" spans="3:11" x14ac:dyDescent="0.45">
      <c r="C6987" s="2"/>
      <c r="D6987" s="2"/>
      <c r="E6987" s="5"/>
      <c r="F6987" s="5"/>
      <c r="G6987" s="53">
        <f t="shared" si="216"/>
        <v>0</v>
      </c>
      <c r="H6987" s="48" t="e">
        <f t="shared" si="217"/>
        <v>#DIV/0!</v>
      </c>
      <c r="K6987" s="5"/>
    </row>
    <row r="6988" spans="3:11" x14ac:dyDescent="0.45">
      <c r="C6988" s="2"/>
      <c r="D6988" s="2"/>
      <c r="E6988" s="5"/>
      <c r="F6988" s="5"/>
      <c r="G6988" s="53">
        <f t="shared" si="216"/>
        <v>0</v>
      </c>
      <c r="H6988" s="48" t="e">
        <f t="shared" si="217"/>
        <v>#DIV/0!</v>
      </c>
      <c r="K6988" s="5"/>
    </row>
    <row r="6989" spans="3:11" x14ac:dyDescent="0.45">
      <c r="C6989" s="2"/>
      <c r="D6989" s="2"/>
      <c r="E6989" s="5"/>
      <c r="F6989" s="5"/>
      <c r="G6989" s="53">
        <f t="shared" si="216"/>
        <v>0</v>
      </c>
      <c r="H6989" s="48" t="e">
        <f t="shared" si="217"/>
        <v>#DIV/0!</v>
      </c>
      <c r="K6989" s="5"/>
    </row>
    <row r="6990" spans="3:11" x14ac:dyDescent="0.45">
      <c r="C6990" s="2"/>
      <c r="D6990" s="2"/>
      <c r="E6990" s="5"/>
      <c r="F6990" s="5"/>
      <c r="G6990" s="53">
        <f t="shared" si="216"/>
        <v>0</v>
      </c>
      <c r="H6990" s="48" t="e">
        <f t="shared" si="217"/>
        <v>#DIV/0!</v>
      </c>
      <c r="K6990" s="5"/>
    </row>
    <row r="6991" spans="3:11" x14ac:dyDescent="0.45">
      <c r="C6991" s="2"/>
      <c r="D6991" s="2"/>
      <c r="E6991" s="5"/>
      <c r="F6991" s="5"/>
      <c r="G6991" s="53">
        <f t="shared" si="216"/>
        <v>0</v>
      </c>
      <c r="H6991" s="48" t="e">
        <f t="shared" si="217"/>
        <v>#DIV/0!</v>
      </c>
      <c r="K6991" s="5"/>
    </row>
    <row r="6992" spans="3:11" x14ac:dyDescent="0.45">
      <c r="C6992" s="2"/>
      <c r="D6992" s="2"/>
      <c r="E6992" s="5"/>
      <c r="F6992" s="5"/>
      <c r="G6992" s="53">
        <f t="shared" si="216"/>
        <v>0</v>
      </c>
      <c r="H6992" s="48" t="e">
        <f t="shared" si="217"/>
        <v>#DIV/0!</v>
      </c>
      <c r="K6992" s="5"/>
    </row>
    <row r="6993" spans="3:11" x14ac:dyDescent="0.45">
      <c r="C6993" s="2"/>
      <c r="D6993" s="2"/>
      <c r="E6993" s="5"/>
      <c r="F6993" s="5"/>
      <c r="G6993" s="53">
        <f t="shared" si="216"/>
        <v>0</v>
      </c>
      <c r="H6993" s="48" t="e">
        <f t="shared" si="217"/>
        <v>#DIV/0!</v>
      </c>
      <c r="K6993" s="5"/>
    </row>
    <row r="6994" spans="3:11" x14ac:dyDescent="0.45">
      <c r="C6994" s="2"/>
      <c r="D6994" s="2"/>
      <c r="E6994" s="5"/>
      <c r="F6994" s="5"/>
      <c r="G6994" s="53">
        <f t="shared" si="216"/>
        <v>0</v>
      </c>
      <c r="H6994" s="48" t="e">
        <f t="shared" si="217"/>
        <v>#DIV/0!</v>
      </c>
      <c r="K6994" s="5"/>
    </row>
    <row r="6995" spans="3:11" x14ac:dyDescent="0.45">
      <c r="C6995" s="2"/>
      <c r="D6995" s="2"/>
      <c r="E6995" s="5"/>
      <c r="F6995" s="5"/>
      <c r="G6995" s="53">
        <f t="shared" si="216"/>
        <v>0</v>
      </c>
      <c r="H6995" s="48" t="e">
        <f t="shared" si="217"/>
        <v>#DIV/0!</v>
      </c>
      <c r="K6995" s="5"/>
    </row>
    <row r="6996" spans="3:11" x14ac:dyDescent="0.45">
      <c r="C6996" s="2"/>
      <c r="D6996" s="2"/>
      <c r="E6996" s="5"/>
      <c r="F6996" s="5"/>
      <c r="G6996" s="53">
        <f t="shared" si="216"/>
        <v>0</v>
      </c>
      <c r="H6996" s="48" t="e">
        <f t="shared" si="217"/>
        <v>#DIV/0!</v>
      </c>
      <c r="K6996" s="5"/>
    </row>
    <row r="6997" spans="3:11" x14ac:dyDescent="0.45">
      <c r="C6997" s="2"/>
      <c r="D6997" s="2"/>
      <c r="E6997" s="5"/>
      <c r="F6997" s="5"/>
      <c r="G6997" s="53">
        <f t="shared" si="216"/>
        <v>0</v>
      </c>
      <c r="H6997" s="48" t="e">
        <f t="shared" si="217"/>
        <v>#DIV/0!</v>
      </c>
      <c r="K6997" s="5"/>
    </row>
    <row r="6998" spans="3:11" x14ac:dyDescent="0.45">
      <c r="C6998" s="2"/>
      <c r="D6998" s="2"/>
      <c r="E6998" s="5"/>
      <c r="F6998" s="5"/>
      <c r="G6998" s="53">
        <f t="shared" si="216"/>
        <v>0</v>
      </c>
      <c r="H6998" s="48" t="e">
        <f t="shared" si="217"/>
        <v>#DIV/0!</v>
      </c>
      <c r="K6998" s="5"/>
    </row>
    <row r="6999" spans="3:11" x14ac:dyDescent="0.45">
      <c r="C6999" s="2"/>
      <c r="D6999" s="2"/>
      <c r="E6999" s="5"/>
      <c r="F6999" s="5"/>
      <c r="G6999" s="53">
        <f t="shared" si="216"/>
        <v>0</v>
      </c>
      <c r="H6999" s="48" t="e">
        <f t="shared" si="217"/>
        <v>#DIV/0!</v>
      </c>
      <c r="K6999" s="5"/>
    </row>
    <row r="7000" spans="3:11" x14ac:dyDescent="0.45">
      <c r="C7000" s="2"/>
      <c r="D7000" s="2"/>
      <c r="E7000" s="5"/>
      <c r="F7000" s="5"/>
      <c r="G7000" s="53">
        <f t="shared" si="216"/>
        <v>0</v>
      </c>
      <c r="H7000" s="48" t="e">
        <f t="shared" si="217"/>
        <v>#DIV/0!</v>
      </c>
      <c r="K7000" s="5"/>
    </row>
    <row r="7001" spans="3:11" x14ac:dyDescent="0.45">
      <c r="C7001" s="2"/>
      <c r="D7001" s="2"/>
      <c r="E7001" s="5"/>
      <c r="F7001" s="5"/>
      <c r="G7001" s="53">
        <f t="shared" si="216"/>
        <v>0</v>
      </c>
      <c r="H7001" s="48" t="e">
        <f t="shared" si="217"/>
        <v>#DIV/0!</v>
      </c>
      <c r="K7001" s="5"/>
    </row>
    <row r="7002" spans="3:11" x14ac:dyDescent="0.45">
      <c r="C7002" s="2"/>
      <c r="D7002" s="2"/>
      <c r="E7002" s="5"/>
      <c r="F7002" s="5"/>
      <c r="G7002" s="53">
        <f t="shared" si="216"/>
        <v>0</v>
      </c>
      <c r="H7002" s="48" t="e">
        <f t="shared" si="217"/>
        <v>#DIV/0!</v>
      </c>
      <c r="K7002" s="5"/>
    </row>
    <row r="7003" spans="3:11" x14ac:dyDescent="0.45">
      <c r="C7003" s="2"/>
      <c r="D7003" s="2"/>
      <c r="E7003" s="5"/>
      <c r="F7003" s="5"/>
      <c r="G7003" s="53">
        <f t="shared" si="216"/>
        <v>0</v>
      </c>
      <c r="H7003" s="48" t="e">
        <f t="shared" si="217"/>
        <v>#DIV/0!</v>
      </c>
      <c r="K7003" s="5"/>
    </row>
    <row r="7004" spans="3:11" x14ac:dyDescent="0.45">
      <c r="C7004" s="2"/>
      <c r="D7004" s="2"/>
      <c r="E7004" s="5"/>
      <c r="F7004" s="5"/>
      <c r="G7004" s="53">
        <f t="shared" si="216"/>
        <v>0</v>
      </c>
      <c r="H7004" s="48" t="e">
        <f t="shared" si="217"/>
        <v>#DIV/0!</v>
      </c>
      <c r="K7004" s="5"/>
    </row>
    <row r="7005" spans="3:11" x14ac:dyDescent="0.45">
      <c r="C7005" s="2"/>
      <c r="D7005" s="2"/>
      <c r="E7005" s="5"/>
      <c r="F7005" s="5"/>
      <c r="G7005" s="53">
        <f t="shared" si="216"/>
        <v>0</v>
      </c>
      <c r="H7005" s="48" t="e">
        <f t="shared" si="217"/>
        <v>#DIV/0!</v>
      </c>
      <c r="K7005" s="5"/>
    </row>
    <row r="7006" spans="3:11" x14ac:dyDescent="0.45">
      <c r="C7006" s="2"/>
      <c r="D7006" s="2"/>
      <c r="E7006" s="5"/>
      <c r="F7006" s="5"/>
      <c r="G7006" s="53">
        <f t="shared" si="216"/>
        <v>0</v>
      </c>
      <c r="H7006" s="48" t="e">
        <f t="shared" si="217"/>
        <v>#DIV/0!</v>
      </c>
      <c r="K7006" s="5"/>
    </row>
    <row r="7007" spans="3:11" x14ac:dyDescent="0.45">
      <c r="C7007" s="2"/>
      <c r="D7007" s="2"/>
      <c r="E7007" s="5"/>
      <c r="F7007" s="5"/>
      <c r="G7007" s="53">
        <f t="shared" si="216"/>
        <v>0</v>
      </c>
      <c r="H7007" s="48" t="e">
        <f t="shared" si="217"/>
        <v>#DIV/0!</v>
      </c>
      <c r="K7007" s="5"/>
    </row>
    <row r="7008" spans="3:11" x14ac:dyDescent="0.45">
      <c r="C7008" s="2"/>
      <c r="D7008" s="2"/>
      <c r="E7008" s="5"/>
      <c r="F7008" s="5"/>
      <c r="G7008" s="53">
        <f t="shared" si="216"/>
        <v>0</v>
      </c>
      <c r="H7008" s="48" t="e">
        <f t="shared" si="217"/>
        <v>#DIV/0!</v>
      </c>
      <c r="K7008" s="5"/>
    </row>
    <row r="7009" spans="3:11" x14ac:dyDescent="0.45">
      <c r="C7009" s="2"/>
      <c r="D7009" s="2"/>
      <c r="E7009" s="5"/>
      <c r="F7009" s="5"/>
      <c r="G7009" s="53">
        <f t="shared" si="216"/>
        <v>0</v>
      </c>
      <c r="H7009" s="48" t="e">
        <f t="shared" si="217"/>
        <v>#DIV/0!</v>
      </c>
      <c r="K7009" s="5"/>
    </row>
    <row r="7010" spans="3:11" x14ac:dyDescent="0.45">
      <c r="C7010" s="2"/>
      <c r="D7010" s="2"/>
      <c r="E7010" s="5"/>
      <c r="F7010" s="5"/>
      <c r="G7010" s="53">
        <f t="shared" si="216"/>
        <v>0</v>
      </c>
      <c r="H7010" s="48" t="e">
        <f t="shared" si="217"/>
        <v>#DIV/0!</v>
      </c>
      <c r="K7010" s="5"/>
    </row>
    <row r="7011" spans="3:11" x14ac:dyDescent="0.45">
      <c r="C7011" s="2"/>
      <c r="D7011" s="2"/>
      <c r="E7011" s="5"/>
      <c r="F7011" s="5"/>
      <c r="G7011" s="53">
        <f t="shared" si="216"/>
        <v>0</v>
      </c>
      <c r="H7011" s="48" t="e">
        <f t="shared" si="217"/>
        <v>#DIV/0!</v>
      </c>
      <c r="K7011" s="5"/>
    </row>
    <row r="7012" spans="3:11" x14ac:dyDescent="0.45">
      <c r="C7012" s="2"/>
      <c r="D7012" s="2"/>
      <c r="E7012" s="5"/>
      <c r="F7012" s="5"/>
      <c r="G7012" s="53">
        <f t="shared" si="216"/>
        <v>0</v>
      </c>
      <c r="H7012" s="48" t="e">
        <f t="shared" si="217"/>
        <v>#DIV/0!</v>
      </c>
      <c r="K7012" s="5"/>
    </row>
    <row r="7013" spans="3:11" x14ac:dyDescent="0.45">
      <c r="C7013" s="2"/>
      <c r="D7013" s="2"/>
      <c r="E7013" s="5"/>
      <c r="F7013" s="5"/>
      <c r="G7013" s="53">
        <f t="shared" si="216"/>
        <v>0</v>
      </c>
      <c r="H7013" s="48" t="e">
        <f t="shared" si="217"/>
        <v>#DIV/0!</v>
      </c>
      <c r="K7013" s="5"/>
    </row>
    <row r="7014" spans="3:11" x14ac:dyDescent="0.45">
      <c r="C7014" s="2"/>
      <c r="D7014" s="2"/>
      <c r="E7014" s="5"/>
      <c r="F7014" s="5"/>
      <c r="G7014" s="53">
        <f t="shared" si="216"/>
        <v>0</v>
      </c>
      <c r="H7014" s="48" t="e">
        <f t="shared" si="217"/>
        <v>#DIV/0!</v>
      </c>
      <c r="K7014" s="5"/>
    </row>
    <row r="7015" spans="3:11" x14ac:dyDescent="0.45">
      <c r="C7015" s="2"/>
      <c r="D7015" s="2"/>
      <c r="E7015" s="5"/>
      <c r="F7015" s="5"/>
      <c r="G7015" s="53">
        <f t="shared" ref="G7015:G7078" si="218">E7015-F7015</f>
        <v>0</v>
      </c>
      <c r="H7015" s="48" t="e">
        <f t="shared" ref="H7015:H7078" si="219">G7015/E7015</f>
        <v>#DIV/0!</v>
      </c>
      <c r="K7015" s="5"/>
    </row>
    <row r="7016" spans="3:11" x14ac:dyDescent="0.45">
      <c r="C7016" s="2"/>
      <c r="D7016" s="2"/>
      <c r="E7016" s="5"/>
      <c r="F7016" s="5"/>
      <c r="G7016" s="53">
        <f t="shared" si="218"/>
        <v>0</v>
      </c>
      <c r="H7016" s="48" t="e">
        <f t="shared" si="219"/>
        <v>#DIV/0!</v>
      </c>
      <c r="K7016" s="5"/>
    </row>
    <row r="7017" spans="3:11" x14ac:dyDescent="0.45">
      <c r="C7017" s="2"/>
      <c r="D7017" s="2"/>
      <c r="E7017" s="5"/>
      <c r="F7017" s="5"/>
      <c r="G7017" s="53">
        <f t="shared" si="218"/>
        <v>0</v>
      </c>
      <c r="H7017" s="48" t="e">
        <f t="shared" si="219"/>
        <v>#DIV/0!</v>
      </c>
      <c r="K7017" s="5"/>
    </row>
    <row r="7018" spans="3:11" x14ac:dyDescent="0.45">
      <c r="C7018" s="2"/>
      <c r="D7018" s="2"/>
      <c r="E7018" s="5"/>
      <c r="F7018" s="5"/>
      <c r="G7018" s="53">
        <f t="shared" si="218"/>
        <v>0</v>
      </c>
      <c r="H7018" s="48" t="e">
        <f t="shared" si="219"/>
        <v>#DIV/0!</v>
      </c>
      <c r="K7018" s="5"/>
    </row>
    <row r="7019" spans="3:11" x14ac:dyDescent="0.45">
      <c r="C7019" s="2"/>
      <c r="D7019" s="2"/>
      <c r="E7019" s="5"/>
      <c r="F7019" s="5"/>
      <c r="G7019" s="53">
        <f t="shared" si="218"/>
        <v>0</v>
      </c>
      <c r="H7019" s="48" t="e">
        <f t="shared" si="219"/>
        <v>#DIV/0!</v>
      </c>
      <c r="K7019" s="5"/>
    </row>
    <row r="7020" spans="3:11" x14ac:dyDescent="0.45">
      <c r="C7020" s="2"/>
      <c r="D7020" s="2"/>
      <c r="E7020" s="5"/>
      <c r="F7020" s="5"/>
      <c r="G7020" s="53">
        <f t="shared" si="218"/>
        <v>0</v>
      </c>
      <c r="H7020" s="48" t="e">
        <f t="shared" si="219"/>
        <v>#DIV/0!</v>
      </c>
      <c r="K7020" s="5"/>
    </row>
    <row r="7021" spans="3:11" x14ac:dyDescent="0.45">
      <c r="C7021" s="2"/>
      <c r="D7021" s="2"/>
      <c r="E7021" s="5"/>
      <c r="F7021" s="5"/>
      <c r="G7021" s="53">
        <f t="shared" si="218"/>
        <v>0</v>
      </c>
      <c r="H7021" s="48" t="e">
        <f t="shared" si="219"/>
        <v>#DIV/0!</v>
      </c>
      <c r="K7021" s="5"/>
    </row>
    <row r="7022" spans="3:11" x14ac:dyDescent="0.45">
      <c r="C7022" s="2"/>
      <c r="D7022" s="2"/>
      <c r="E7022" s="5"/>
      <c r="F7022" s="5"/>
      <c r="G7022" s="53">
        <f t="shared" si="218"/>
        <v>0</v>
      </c>
      <c r="H7022" s="48" t="e">
        <f t="shared" si="219"/>
        <v>#DIV/0!</v>
      </c>
      <c r="K7022" s="5"/>
    </row>
    <row r="7023" spans="3:11" x14ac:dyDescent="0.45">
      <c r="C7023" s="2"/>
      <c r="D7023" s="2"/>
      <c r="E7023" s="5"/>
      <c r="F7023" s="5"/>
      <c r="G7023" s="53">
        <f t="shared" si="218"/>
        <v>0</v>
      </c>
      <c r="H7023" s="48" t="e">
        <f t="shared" si="219"/>
        <v>#DIV/0!</v>
      </c>
      <c r="K7023" s="5"/>
    </row>
    <row r="7024" spans="3:11" x14ac:dyDescent="0.45">
      <c r="C7024" s="2"/>
      <c r="D7024" s="2"/>
      <c r="E7024" s="5"/>
      <c r="F7024" s="5"/>
      <c r="G7024" s="53">
        <f t="shared" si="218"/>
        <v>0</v>
      </c>
      <c r="H7024" s="48" t="e">
        <f t="shared" si="219"/>
        <v>#DIV/0!</v>
      </c>
      <c r="K7024" s="5"/>
    </row>
    <row r="7025" spans="3:11" x14ac:dyDescent="0.45">
      <c r="C7025" s="2"/>
      <c r="D7025" s="2"/>
      <c r="E7025" s="5"/>
      <c r="F7025" s="5"/>
      <c r="G7025" s="53">
        <f t="shared" si="218"/>
        <v>0</v>
      </c>
      <c r="H7025" s="48" t="e">
        <f t="shared" si="219"/>
        <v>#DIV/0!</v>
      </c>
      <c r="K7025" s="5"/>
    </row>
    <row r="7026" spans="3:11" x14ac:dyDescent="0.45">
      <c r="C7026" s="2"/>
      <c r="D7026" s="2"/>
      <c r="E7026" s="5"/>
      <c r="F7026" s="5"/>
      <c r="G7026" s="53">
        <f t="shared" si="218"/>
        <v>0</v>
      </c>
      <c r="H7026" s="48" t="e">
        <f t="shared" si="219"/>
        <v>#DIV/0!</v>
      </c>
      <c r="K7026" s="5"/>
    </row>
    <row r="7027" spans="3:11" x14ac:dyDescent="0.45">
      <c r="C7027" s="2"/>
      <c r="D7027" s="2"/>
      <c r="E7027" s="5"/>
      <c r="F7027" s="5"/>
      <c r="G7027" s="53">
        <f t="shared" si="218"/>
        <v>0</v>
      </c>
      <c r="H7027" s="48" t="e">
        <f t="shared" si="219"/>
        <v>#DIV/0!</v>
      </c>
      <c r="K7027" s="5"/>
    </row>
    <row r="7028" spans="3:11" x14ac:dyDescent="0.45">
      <c r="C7028" s="2"/>
      <c r="D7028" s="2"/>
      <c r="E7028" s="5"/>
      <c r="F7028" s="5"/>
      <c r="G7028" s="53">
        <f t="shared" si="218"/>
        <v>0</v>
      </c>
      <c r="H7028" s="48" t="e">
        <f t="shared" si="219"/>
        <v>#DIV/0!</v>
      </c>
      <c r="K7028" s="5"/>
    </row>
    <row r="7029" spans="3:11" x14ac:dyDescent="0.45">
      <c r="C7029" s="2"/>
      <c r="D7029" s="2"/>
      <c r="E7029" s="5"/>
      <c r="F7029" s="5"/>
      <c r="G7029" s="53">
        <f t="shared" si="218"/>
        <v>0</v>
      </c>
      <c r="H7029" s="48" t="e">
        <f t="shared" si="219"/>
        <v>#DIV/0!</v>
      </c>
      <c r="K7029" s="5"/>
    </row>
    <row r="7030" spans="3:11" x14ac:dyDescent="0.45">
      <c r="C7030" s="2"/>
      <c r="D7030" s="2"/>
      <c r="E7030" s="5"/>
      <c r="F7030" s="5"/>
      <c r="G7030" s="53">
        <f t="shared" si="218"/>
        <v>0</v>
      </c>
      <c r="H7030" s="48" t="e">
        <f t="shared" si="219"/>
        <v>#DIV/0!</v>
      </c>
      <c r="K7030" s="5"/>
    </row>
    <row r="7031" spans="3:11" x14ac:dyDescent="0.45">
      <c r="C7031" s="2"/>
      <c r="D7031" s="2"/>
      <c r="E7031" s="5"/>
      <c r="F7031" s="5"/>
      <c r="G7031" s="53">
        <f t="shared" si="218"/>
        <v>0</v>
      </c>
      <c r="H7031" s="48" t="e">
        <f t="shared" si="219"/>
        <v>#DIV/0!</v>
      </c>
      <c r="K7031" s="5"/>
    </row>
    <row r="7032" spans="3:11" x14ac:dyDescent="0.45">
      <c r="C7032" s="2"/>
      <c r="D7032" s="2"/>
      <c r="E7032" s="5"/>
      <c r="F7032" s="5"/>
      <c r="G7032" s="53">
        <f t="shared" si="218"/>
        <v>0</v>
      </c>
      <c r="H7032" s="48" t="e">
        <f t="shared" si="219"/>
        <v>#DIV/0!</v>
      </c>
      <c r="K7032" s="5"/>
    </row>
    <row r="7033" spans="3:11" x14ac:dyDescent="0.45">
      <c r="C7033" s="2"/>
      <c r="D7033" s="2"/>
      <c r="E7033" s="5"/>
      <c r="F7033" s="5"/>
      <c r="G7033" s="53">
        <f t="shared" si="218"/>
        <v>0</v>
      </c>
      <c r="H7033" s="48" t="e">
        <f t="shared" si="219"/>
        <v>#DIV/0!</v>
      </c>
      <c r="K7033" s="5"/>
    </row>
    <row r="7034" spans="3:11" x14ac:dyDescent="0.45">
      <c r="C7034" s="2"/>
      <c r="D7034" s="2"/>
      <c r="E7034" s="5"/>
      <c r="F7034" s="5"/>
      <c r="G7034" s="53">
        <f t="shared" si="218"/>
        <v>0</v>
      </c>
      <c r="H7034" s="48" t="e">
        <f t="shared" si="219"/>
        <v>#DIV/0!</v>
      </c>
      <c r="K7034" s="5"/>
    </row>
    <row r="7035" spans="3:11" x14ac:dyDescent="0.45">
      <c r="C7035" s="2"/>
      <c r="D7035" s="2"/>
      <c r="E7035" s="5"/>
      <c r="F7035" s="5"/>
      <c r="G7035" s="53">
        <f t="shared" si="218"/>
        <v>0</v>
      </c>
      <c r="H7035" s="48" t="e">
        <f t="shared" si="219"/>
        <v>#DIV/0!</v>
      </c>
      <c r="K7035" s="5"/>
    </row>
    <row r="7036" spans="3:11" x14ac:dyDescent="0.45">
      <c r="C7036" s="2"/>
      <c r="D7036" s="2"/>
      <c r="E7036" s="5"/>
      <c r="F7036" s="5"/>
      <c r="G7036" s="53">
        <f t="shared" si="218"/>
        <v>0</v>
      </c>
      <c r="H7036" s="48" t="e">
        <f t="shared" si="219"/>
        <v>#DIV/0!</v>
      </c>
      <c r="K7036" s="5"/>
    </row>
    <row r="7037" spans="3:11" x14ac:dyDescent="0.45">
      <c r="C7037" s="2"/>
      <c r="D7037" s="2"/>
      <c r="E7037" s="5"/>
      <c r="F7037" s="5"/>
      <c r="G7037" s="53">
        <f t="shared" si="218"/>
        <v>0</v>
      </c>
      <c r="H7037" s="48" t="e">
        <f t="shared" si="219"/>
        <v>#DIV/0!</v>
      </c>
      <c r="K7037" s="5"/>
    </row>
    <row r="7038" spans="3:11" x14ac:dyDescent="0.45">
      <c r="C7038" s="2"/>
      <c r="D7038" s="2"/>
      <c r="E7038" s="5"/>
      <c r="F7038" s="5"/>
      <c r="G7038" s="53">
        <f t="shared" si="218"/>
        <v>0</v>
      </c>
      <c r="H7038" s="48" t="e">
        <f t="shared" si="219"/>
        <v>#DIV/0!</v>
      </c>
      <c r="K7038" s="5"/>
    </row>
    <row r="7039" spans="3:11" x14ac:dyDescent="0.45">
      <c r="C7039" s="2"/>
      <c r="D7039" s="2"/>
      <c r="E7039" s="5"/>
      <c r="F7039" s="5"/>
      <c r="G7039" s="53">
        <f t="shared" si="218"/>
        <v>0</v>
      </c>
      <c r="H7039" s="48" t="e">
        <f t="shared" si="219"/>
        <v>#DIV/0!</v>
      </c>
      <c r="K7039" s="5"/>
    </row>
    <row r="7040" spans="3:11" x14ac:dyDescent="0.45">
      <c r="C7040" s="2"/>
      <c r="D7040" s="2"/>
      <c r="E7040" s="5"/>
      <c r="F7040" s="5"/>
      <c r="G7040" s="53">
        <f t="shared" si="218"/>
        <v>0</v>
      </c>
      <c r="H7040" s="48" t="e">
        <f t="shared" si="219"/>
        <v>#DIV/0!</v>
      </c>
      <c r="K7040" s="5"/>
    </row>
    <row r="7041" spans="3:11" x14ac:dyDescent="0.45">
      <c r="C7041" s="2"/>
      <c r="D7041" s="2"/>
      <c r="E7041" s="5"/>
      <c r="F7041" s="5"/>
      <c r="G7041" s="53">
        <f t="shared" si="218"/>
        <v>0</v>
      </c>
      <c r="H7041" s="48" t="e">
        <f t="shared" si="219"/>
        <v>#DIV/0!</v>
      </c>
      <c r="K7041" s="5"/>
    </row>
    <row r="7042" spans="3:11" x14ac:dyDescent="0.45">
      <c r="C7042" s="2"/>
      <c r="D7042" s="2"/>
      <c r="E7042" s="5"/>
      <c r="F7042" s="5"/>
      <c r="G7042" s="53">
        <f t="shared" si="218"/>
        <v>0</v>
      </c>
      <c r="H7042" s="48" t="e">
        <f t="shared" si="219"/>
        <v>#DIV/0!</v>
      </c>
      <c r="K7042" s="5"/>
    </row>
    <row r="7043" spans="3:11" x14ac:dyDescent="0.45">
      <c r="C7043" s="2"/>
      <c r="D7043" s="2"/>
      <c r="E7043" s="5"/>
      <c r="F7043" s="5"/>
      <c r="G7043" s="53">
        <f t="shared" si="218"/>
        <v>0</v>
      </c>
      <c r="H7043" s="48" t="e">
        <f t="shared" si="219"/>
        <v>#DIV/0!</v>
      </c>
      <c r="K7043" s="5"/>
    </row>
    <row r="7044" spans="3:11" x14ac:dyDescent="0.45">
      <c r="C7044" s="2"/>
      <c r="D7044" s="2"/>
      <c r="E7044" s="5"/>
      <c r="F7044" s="5"/>
      <c r="G7044" s="53">
        <f t="shared" si="218"/>
        <v>0</v>
      </c>
      <c r="H7044" s="48" t="e">
        <f t="shared" si="219"/>
        <v>#DIV/0!</v>
      </c>
      <c r="K7044" s="5"/>
    </row>
    <row r="7045" spans="3:11" x14ac:dyDescent="0.45">
      <c r="C7045" s="2"/>
      <c r="D7045" s="2"/>
      <c r="E7045" s="5"/>
      <c r="F7045" s="5"/>
      <c r="G7045" s="53">
        <f t="shared" si="218"/>
        <v>0</v>
      </c>
      <c r="H7045" s="48" t="e">
        <f t="shared" si="219"/>
        <v>#DIV/0!</v>
      </c>
      <c r="K7045" s="5"/>
    </row>
    <row r="7046" spans="3:11" x14ac:dyDescent="0.45">
      <c r="C7046" s="2"/>
      <c r="D7046" s="2"/>
      <c r="E7046" s="5"/>
      <c r="F7046" s="5"/>
      <c r="G7046" s="53">
        <f t="shared" si="218"/>
        <v>0</v>
      </c>
      <c r="H7046" s="48" t="e">
        <f t="shared" si="219"/>
        <v>#DIV/0!</v>
      </c>
      <c r="K7046" s="5"/>
    </row>
    <row r="7047" spans="3:11" x14ac:dyDescent="0.45">
      <c r="C7047" s="2"/>
      <c r="D7047" s="2"/>
      <c r="E7047" s="5"/>
      <c r="F7047" s="5"/>
      <c r="G7047" s="53">
        <f t="shared" si="218"/>
        <v>0</v>
      </c>
      <c r="H7047" s="48" t="e">
        <f t="shared" si="219"/>
        <v>#DIV/0!</v>
      </c>
      <c r="K7047" s="5"/>
    </row>
    <row r="7048" spans="3:11" x14ac:dyDescent="0.45">
      <c r="C7048" s="2"/>
      <c r="D7048" s="2"/>
      <c r="E7048" s="5"/>
      <c r="F7048" s="5"/>
      <c r="G7048" s="53">
        <f t="shared" si="218"/>
        <v>0</v>
      </c>
      <c r="H7048" s="48" t="e">
        <f t="shared" si="219"/>
        <v>#DIV/0!</v>
      </c>
      <c r="K7048" s="5"/>
    </row>
    <row r="7049" spans="3:11" x14ac:dyDescent="0.45">
      <c r="C7049" s="2"/>
      <c r="D7049" s="2"/>
      <c r="E7049" s="5"/>
      <c r="F7049" s="5"/>
      <c r="G7049" s="53">
        <f t="shared" si="218"/>
        <v>0</v>
      </c>
      <c r="H7049" s="48" t="e">
        <f t="shared" si="219"/>
        <v>#DIV/0!</v>
      </c>
      <c r="K7049" s="5"/>
    </row>
    <row r="7050" spans="3:11" x14ac:dyDescent="0.45">
      <c r="C7050" s="2"/>
      <c r="D7050" s="2"/>
      <c r="E7050" s="5"/>
      <c r="F7050" s="5"/>
      <c r="G7050" s="53">
        <f t="shared" si="218"/>
        <v>0</v>
      </c>
      <c r="H7050" s="48" t="e">
        <f t="shared" si="219"/>
        <v>#DIV/0!</v>
      </c>
      <c r="K7050" s="5"/>
    </row>
    <row r="7051" spans="3:11" x14ac:dyDescent="0.45">
      <c r="C7051" s="2"/>
      <c r="D7051" s="2"/>
      <c r="E7051" s="5"/>
      <c r="F7051" s="5"/>
      <c r="G7051" s="53">
        <f t="shared" si="218"/>
        <v>0</v>
      </c>
      <c r="H7051" s="48" t="e">
        <f t="shared" si="219"/>
        <v>#DIV/0!</v>
      </c>
      <c r="K7051" s="5"/>
    </row>
    <row r="7052" spans="3:11" x14ac:dyDescent="0.45">
      <c r="C7052" s="2"/>
      <c r="D7052" s="2"/>
      <c r="E7052" s="5"/>
      <c r="F7052" s="5"/>
      <c r="G7052" s="53">
        <f t="shared" si="218"/>
        <v>0</v>
      </c>
      <c r="H7052" s="48" t="e">
        <f t="shared" si="219"/>
        <v>#DIV/0!</v>
      </c>
      <c r="K7052" s="5"/>
    </row>
    <row r="7053" spans="3:11" x14ac:dyDescent="0.45">
      <c r="C7053" s="2"/>
      <c r="D7053" s="2"/>
      <c r="E7053" s="5"/>
      <c r="F7053" s="5"/>
      <c r="G7053" s="53">
        <f t="shared" si="218"/>
        <v>0</v>
      </c>
      <c r="H7053" s="48" t="e">
        <f t="shared" si="219"/>
        <v>#DIV/0!</v>
      </c>
      <c r="K7053" s="5"/>
    </row>
    <row r="7054" spans="3:11" x14ac:dyDescent="0.45">
      <c r="C7054" s="2"/>
      <c r="D7054" s="2"/>
      <c r="E7054" s="5"/>
      <c r="F7054" s="5"/>
      <c r="G7054" s="53">
        <f t="shared" si="218"/>
        <v>0</v>
      </c>
      <c r="H7054" s="48" t="e">
        <f t="shared" si="219"/>
        <v>#DIV/0!</v>
      </c>
      <c r="K7054" s="5"/>
    </row>
    <row r="7055" spans="3:11" x14ac:dyDescent="0.45">
      <c r="C7055" s="2"/>
      <c r="D7055" s="2"/>
      <c r="E7055" s="5"/>
      <c r="F7055" s="5"/>
      <c r="G7055" s="53">
        <f t="shared" si="218"/>
        <v>0</v>
      </c>
      <c r="H7055" s="48" t="e">
        <f t="shared" si="219"/>
        <v>#DIV/0!</v>
      </c>
      <c r="K7055" s="5"/>
    </row>
    <row r="7056" spans="3:11" x14ac:dyDescent="0.45">
      <c r="C7056" s="2"/>
      <c r="D7056" s="2"/>
      <c r="E7056" s="5"/>
      <c r="F7056" s="5"/>
      <c r="G7056" s="53">
        <f t="shared" si="218"/>
        <v>0</v>
      </c>
      <c r="H7056" s="48" t="e">
        <f t="shared" si="219"/>
        <v>#DIV/0!</v>
      </c>
      <c r="K7056" s="5"/>
    </row>
    <row r="7057" spans="3:11" x14ac:dyDescent="0.45">
      <c r="C7057" s="2"/>
      <c r="D7057" s="2"/>
      <c r="E7057" s="5"/>
      <c r="F7057" s="5"/>
      <c r="G7057" s="53">
        <f t="shared" si="218"/>
        <v>0</v>
      </c>
      <c r="H7057" s="48" t="e">
        <f t="shared" si="219"/>
        <v>#DIV/0!</v>
      </c>
      <c r="K7057" s="5"/>
    </row>
    <row r="7058" spans="3:11" x14ac:dyDescent="0.45">
      <c r="C7058" s="2"/>
      <c r="D7058" s="2"/>
      <c r="E7058" s="5"/>
      <c r="F7058" s="5"/>
      <c r="G7058" s="53">
        <f t="shared" si="218"/>
        <v>0</v>
      </c>
      <c r="H7058" s="48" t="e">
        <f t="shared" si="219"/>
        <v>#DIV/0!</v>
      </c>
      <c r="K7058" s="5"/>
    </row>
    <row r="7059" spans="3:11" x14ac:dyDescent="0.45">
      <c r="C7059" s="2"/>
      <c r="D7059" s="2"/>
      <c r="E7059" s="5"/>
      <c r="F7059" s="5"/>
      <c r="G7059" s="53">
        <f t="shared" si="218"/>
        <v>0</v>
      </c>
      <c r="H7059" s="48" t="e">
        <f t="shared" si="219"/>
        <v>#DIV/0!</v>
      </c>
      <c r="K7059" s="5"/>
    </row>
    <row r="7060" spans="3:11" x14ac:dyDescent="0.45">
      <c r="C7060" s="2"/>
      <c r="D7060" s="2"/>
      <c r="E7060" s="5"/>
      <c r="F7060" s="5"/>
      <c r="G7060" s="53">
        <f t="shared" si="218"/>
        <v>0</v>
      </c>
      <c r="H7060" s="48" t="e">
        <f t="shared" si="219"/>
        <v>#DIV/0!</v>
      </c>
      <c r="K7060" s="5"/>
    </row>
    <row r="7061" spans="3:11" x14ac:dyDescent="0.45">
      <c r="C7061" s="2"/>
      <c r="D7061" s="2"/>
      <c r="E7061" s="5"/>
      <c r="F7061" s="5"/>
      <c r="G7061" s="53">
        <f t="shared" si="218"/>
        <v>0</v>
      </c>
      <c r="H7061" s="48" t="e">
        <f t="shared" si="219"/>
        <v>#DIV/0!</v>
      </c>
      <c r="K7061" s="5"/>
    </row>
    <row r="7062" spans="3:11" x14ac:dyDescent="0.45">
      <c r="C7062" s="2"/>
      <c r="D7062" s="2"/>
      <c r="E7062" s="5"/>
      <c r="F7062" s="5"/>
      <c r="G7062" s="53">
        <f t="shared" si="218"/>
        <v>0</v>
      </c>
      <c r="H7062" s="48" t="e">
        <f t="shared" si="219"/>
        <v>#DIV/0!</v>
      </c>
      <c r="K7062" s="5"/>
    </row>
    <row r="7063" spans="3:11" x14ac:dyDescent="0.45">
      <c r="C7063" s="2"/>
      <c r="D7063" s="2"/>
      <c r="E7063" s="5"/>
      <c r="F7063" s="5"/>
      <c r="G7063" s="53">
        <f t="shared" si="218"/>
        <v>0</v>
      </c>
      <c r="H7063" s="48" t="e">
        <f t="shared" si="219"/>
        <v>#DIV/0!</v>
      </c>
      <c r="K7063" s="5"/>
    </row>
    <row r="7064" spans="3:11" x14ac:dyDescent="0.45">
      <c r="C7064" s="2"/>
      <c r="D7064" s="2"/>
      <c r="E7064" s="5"/>
      <c r="F7064" s="5"/>
      <c r="G7064" s="53">
        <f t="shared" si="218"/>
        <v>0</v>
      </c>
      <c r="H7064" s="48" t="e">
        <f t="shared" si="219"/>
        <v>#DIV/0!</v>
      </c>
      <c r="K7064" s="5"/>
    </row>
    <row r="7065" spans="3:11" x14ac:dyDescent="0.45">
      <c r="C7065" s="2"/>
      <c r="D7065" s="2"/>
      <c r="E7065" s="5"/>
      <c r="F7065" s="5"/>
      <c r="G7065" s="53">
        <f t="shared" si="218"/>
        <v>0</v>
      </c>
      <c r="H7065" s="48" t="e">
        <f t="shared" si="219"/>
        <v>#DIV/0!</v>
      </c>
      <c r="K7065" s="5"/>
    </row>
    <row r="7066" spans="3:11" x14ac:dyDescent="0.45">
      <c r="C7066" s="2"/>
      <c r="D7066" s="2"/>
      <c r="E7066" s="5"/>
      <c r="F7066" s="5"/>
      <c r="G7066" s="53">
        <f t="shared" si="218"/>
        <v>0</v>
      </c>
      <c r="H7066" s="48" t="e">
        <f t="shared" si="219"/>
        <v>#DIV/0!</v>
      </c>
      <c r="K7066" s="5"/>
    </row>
    <row r="7067" spans="3:11" x14ac:dyDescent="0.45">
      <c r="C7067" s="2"/>
      <c r="D7067" s="2"/>
      <c r="E7067" s="5"/>
      <c r="F7067" s="5"/>
      <c r="G7067" s="53">
        <f t="shared" si="218"/>
        <v>0</v>
      </c>
      <c r="H7067" s="48" t="e">
        <f t="shared" si="219"/>
        <v>#DIV/0!</v>
      </c>
      <c r="K7067" s="5"/>
    </row>
    <row r="7068" spans="3:11" x14ac:dyDescent="0.45">
      <c r="C7068" s="2"/>
      <c r="D7068" s="2"/>
      <c r="E7068" s="5"/>
      <c r="F7068" s="5"/>
      <c r="G7068" s="53">
        <f t="shared" si="218"/>
        <v>0</v>
      </c>
      <c r="H7068" s="48" t="e">
        <f t="shared" si="219"/>
        <v>#DIV/0!</v>
      </c>
      <c r="K7068" s="5"/>
    </row>
    <row r="7069" spans="3:11" x14ac:dyDescent="0.45">
      <c r="C7069" s="2"/>
      <c r="D7069" s="2"/>
      <c r="E7069" s="5"/>
      <c r="F7069" s="5"/>
      <c r="G7069" s="53">
        <f t="shared" si="218"/>
        <v>0</v>
      </c>
      <c r="H7069" s="48" t="e">
        <f t="shared" si="219"/>
        <v>#DIV/0!</v>
      </c>
      <c r="K7069" s="5"/>
    </row>
    <row r="7070" spans="3:11" x14ac:dyDescent="0.45">
      <c r="C7070" s="2"/>
      <c r="D7070" s="2"/>
      <c r="E7070" s="5"/>
      <c r="F7070" s="5"/>
      <c r="G7070" s="53">
        <f t="shared" si="218"/>
        <v>0</v>
      </c>
      <c r="H7070" s="48" t="e">
        <f t="shared" si="219"/>
        <v>#DIV/0!</v>
      </c>
      <c r="K7070" s="5"/>
    </row>
    <row r="7071" spans="3:11" x14ac:dyDescent="0.45">
      <c r="C7071" s="2"/>
      <c r="D7071" s="2"/>
      <c r="E7071" s="5"/>
      <c r="F7071" s="5"/>
      <c r="G7071" s="53">
        <f t="shared" si="218"/>
        <v>0</v>
      </c>
      <c r="H7071" s="48" t="e">
        <f t="shared" si="219"/>
        <v>#DIV/0!</v>
      </c>
      <c r="K7071" s="5"/>
    </row>
    <row r="7072" spans="3:11" x14ac:dyDescent="0.45">
      <c r="C7072" s="2"/>
      <c r="D7072" s="2"/>
      <c r="E7072" s="5"/>
      <c r="F7072" s="5"/>
      <c r="G7072" s="53">
        <f t="shared" si="218"/>
        <v>0</v>
      </c>
      <c r="H7072" s="48" t="e">
        <f t="shared" si="219"/>
        <v>#DIV/0!</v>
      </c>
      <c r="K7072" s="5"/>
    </row>
    <row r="7073" spans="3:11" x14ac:dyDescent="0.45">
      <c r="C7073" s="2"/>
      <c r="D7073" s="2"/>
      <c r="E7073" s="5"/>
      <c r="F7073" s="5"/>
      <c r="G7073" s="53">
        <f t="shared" si="218"/>
        <v>0</v>
      </c>
      <c r="H7073" s="48" t="e">
        <f t="shared" si="219"/>
        <v>#DIV/0!</v>
      </c>
      <c r="K7073" s="5"/>
    </row>
    <row r="7074" spans="3:11" x14ac:dyDescent="0.45">
      <c r="C7074" s="2"/>
      <c r="D7074" s="2"/>
      <c r="E7074" s="5"/>
      <c r="F7074" s="5"/>
      <c r="G7074" s="53">
        <f t="shared" si="218"/>
        <v>0</v>
      </c>
      <c r="H7074" s="48" t="e">
        <f t="shared" si="219"/>
        <v>#DIV/0!</v>
      </c>
      <c r="K7074" s="5"/>
    </row>
    <row r="7075" spans="3:11" x14ac:dyDescent="0.45">
      <c r="C7075" s="2"/>
      <c r="D7075" s="2"/>
      <c r="E7075" s="5"/>
      <c r="F7075" s="5"/>
      <c r="G7075" s="53">
        <f t="shared" si="218"/>
        <v>0</v>
      </c>
      <c r="H7075" s="48" t="e">
        <f t="shared" si="219"/>
        <v>#DIV/0!</v>
      </c>
      <c r="K7075" s="5"/>
    </row>
    <row r="7076" spans="3:11" x14ac:dyDescent="0.45">
      <c r="C7076" s="2"/>
      <c r="D7076" s="2"/>
      <c r="E7076" s="5"/>
      <c r="F7076" s="5"/>
      <c r="G7076" s="53">
        <f t="shared" si="218"/>
        <v>0</v>
      </c>
      <c r="H7076" s="48" t="e">
        <f t="shared" si="219"/>
        <v>#DIV/0!</v>
      </c>
      <c r="K7076" s="5"/>
    </row>
    <row r="7077" spans="3:11" x14ac:dyDescent="0.45">
      <c r="C7077" s="2"/>
      <c r="D7077" s="2"/>
      <c r="E7077" s="5"/>
      <c r="F7077" s="5"/>
      <c r="G7077" s="53">
        <f t="shared" si="218"/>
        <v>0</v>
      </c>
      <c r="H7077" s="48" t="e">
        <f t="shared" si="219"/>
        <v>#DIV/0!</v>
      </c>
      <c r="K7077" s="5"/>
    </row>
    <row r="7078" spans="3:11" x14ac:dyDescent="0.45">
      <c r="C7078" s="2"/>
      <c r="D7078" s="2"/>
      <c r="E7078" s="5"/>
      <c r="F7078" s="5"/>
      <c r="G7078" s="53">
        <f t="shared" si="218"/>
        <v>0</v>
      </c>
      <c r="H7078" s="48" t="e">
        <f t="shared" si="219"/>
        <v>#DIV/0!</v>
      </c>
      <c r="K7078" s="5"/>
    </row>
    <row r="7079" spans="3:11" x14ac:dyDescent="0.45">
      <c r="C7079" s="2"/>
      <c r="D7079" s="2"/>
      <c r="E7079" s="5"/>
      <c r="F7079" s="5"/>
      <c r="G7079" s="53">
        <f t="shared" ref="G7079:G7142" si="220">E7079-F7079</f>
        <v>0</v>
      </c>
      <c r="H7079" s="48" t="e">
        <f t="shared" ref="H7079:H7142" si="221">G7079/E7079</f>
        <v>#DIV/0!</v>
      </c>
      <c r="K7079" s="5"/>
    </row>
    <row r="7080" spans="3:11" x14ac:dyDescent="0.45">
      <c r="C7080" s="2"/>
      <c r="D7080" s="2"/>
      <c r="E7080" s="5"/>
      <c r="F7080" s="5"/>
      <c r="G7080" s="53">
        <f t="shared" si="220"/>
        <v>0</v>
      </c>
      <c r="H7080" s="48" t="e">
        <f t="shared" si="221"/>
        <v>#DIV/0!</v>
      </c>
      <c r="K7080" s="5"/>
    </row>
    <row r="7081" spans="3:11" x14ac:dyDescent="0.45">
      <c r="C7081" s="2"/>
      <c r="D7081" s="2"/>
      <c r="E7081" s="5"/>
      <c r="F7081" s="5"/>
      <c r="G7081" s="53">
        <f t="shared" si="220"/>
        <v>0</v>
      </c>
      <c r="H7081" s="48" t="e">
        <f t="shared" si="221"/>
        <v>#DIV/0!</v>
      </c>
      <c r="K7081" s="5"/>
    </row>
    <row r="7082" spans="3:11" x14ac:dyDescent="0.45">
      <c r="C7082" s="2"/>
      <c r="D7082" s="2"/>
      <c r="E7082" s="5"/>
      <c r="F7082" s="5"/>
      <c r="G7082" s="53">
        <f t="shared" si="220"/>
        <v>0</v>
      </c>
      <c r="H7082" s="48" t="e">
        <f t="shared" si="221"/>
        <v>#DIV/0!</v>
      </c>
      <c r="K7082" s="5"/>
    </row>
    <row r="7083" spans="3:11" x14ac:dyDescent="0.45">
      <c r="C7083" s="2"/>
      <c r="D7083" s="2"/>
      <c r="E7083" s="5"/>
      <c r="F7083" s="5"/>
      <c r="G7083" s="53">
        <f t="shared" si="220"/>
        <v>0</v>
      </c>
      <c r="H7083" s="48" t="e">
        <f t="shared" si="221"/>
        <v>#DIV/0!</v>
      </c>
      <c r="K7083" s="5"/>
    </row>
    <row r="7084" spans="3:11" x14ac:dyDescent="0.45">
      <c r="C7084" s="2"/>
      <c r="D7084" s="2"/>
      <c r="E7084" s="5"/>
      <c r="F7084" s="5"/>
      <c r="G7084" s="53">
        <f t="shared" si="220"/>
        <v>0</v>
      </c>
      <c r="H7084" s="48" t="e">
        <f t="shared" si="221"/>
        <v>#DIV/0!</v>
      </c>
      <c r="K7084" s="5"/>
    </row>
    <row r="7085" spans="3:11" x14ac:dyDescent="0.45">
      <c r="C7085" s="2"/>
      <c r="D7085" s="2"/>
      <c r="E7085" s="5"/>
      <c r="F7085" s="5"/>
      <c r="G7085" s="53">
        <f t="shared" si="220"/>
        <v>0</v>
      </c>
      <c r="H7085" s="48" t="e">
        <f t="shared" si="221"/>
        <v>#DIV/0!</v>
      </c>
      <c r="K7085" s="5"/>
    </row>
    <row r="7086" spans="3:11" x14ac:dyDescent="0.45">
      <c r="C7086" s="2"/>
      <c r="D7086" s="2"/>
      <c r="E7086" s="5"/>
      <c r="F7086" s="5"/>
      <c r="G7086" s="53">
        <f t="shared" si="220"/>
        <v>0</v>
      </c>
      <c r="H7086" s="48" t="e">
        <f t="shared" si="221"/>
        <v>#DIV/0!</v>
      </c>
      <c r="K7086" s="5"/>
    </row>
    <row r="7087" spans="3:11" x14ac:dyDescent="0.45">
      <c r="C7087" s="2"/>
      <c r="D7087" s="2"/>
      <c r="E7087" s="5"/>
      <c r="F7087" s="5"/>
      <c r="G7087" s="53">
        <f t="shared" si="220"/>
        <v>0</v>
      </c>
      <c r="H7087" s="48" t="e">
        <f t="shared" si="221"/>
        <v>#DIV/0!</v>
      </c>
      <c r="K7087" s="5"/>
    </row>
    <row r="7088" spans="3:11" x14ac:dyDescent="0.45">
      <c r="C7088" s="2"/>
      <c r="D7088" s="2"/>
      <c r="E7088" s="5"/>
      <c r="F7088" s="5"/>
      <c r="G7088" s="53">
        <f t="shared" si="220"/>
        <v>0</v>
      </c>
      <c r="H7088" s="48" t="e">
        <f t="shared" si="221"/>
        <v>#DIV/0!</v>
      </c>
      <c r="K7088" s="5"/>
    </row>
    <row r="7089" spans="3:11" x14ac:dyDescent="0.45">
      <c r="C7089" s="2"/>
      <c r="D7089" s="2"/>
      <c r="E7089" s="5"/>
      <c r="F7089" s="5"/>
      <c r="G7089" s="53">
        <f t="shared" si="220"/>
        <v>0</v>
      </c>
      <c r="H7089" s="48" t="e">
        <f t="shared" si="221"/>
        <v>#DIV/0!</v>
      </c>
      <c r="K7089" s="5"/>
    </row>
    <row r="7090" spans="3:11" x14ac:dyDescent="0.45">
      <c r="C7090" s="2"/>
      <c r="D7090" s="2"/>
      <c r="E7090" s="5"/>
      <c r="F7090" s="5"/>
      <c r="G7090" s="53">
        <f t="shared" si="220"/>
        <v>0</v>
      </c>
      <c r="H7090" s="48" t="e">
        <f t="shared" si="221"/>
        <v>#DIV/0!</v>
      </c>
      <c r="K7090" s="5"/>
    </row>
    <row r="7091" spans="3:11" x14ac:dyDescent="0.45">
      <c r="C7091" s="2"/>
      <c r="D7091" s="2"/>
      <c r="E7091" s="5"/>
      <c r="F7091" s="5"/>
      <c r="G7091" s="53">
        <f t="shared" si="220"/>
        <v>0</v>
      </c>
      <c r="H7091" s="48" t="e">
        <f t="shared" si="221"/>
        <v>#DIV/0!</v>
      </c>
      <c r="K7091" s="5"/>
    </row>
    <row r="7092" spans="3:11" x14ac:dyDescent="0.45">
      <c r="C7092" s="2"/>
      <c r="D7092" s="2"/>
      <c r="E7092" s="5"/>
      <c r="F7092" s="5"/>
      <c r="G7092" s="53">
        <f t="shared" si="220"/>
        <v>0</v>
      </c>
      <c r="H7092" s="48" t="e">
        <f t="shared" si="221"/>
        <v>#DIV/0!</v>
      </c>
      <c r="K7092" s="5"/>
    </row>
    <row r="7093" spans="3:11" x14ac:dyDescent="0.45">
      <c r="C7093" s="2"/>
      <c r="D7093" s="2"/>
      <c r="E7093" s="5"/>
      <c r="F7093" s="5"/>
      <c r="G7093" s="53">
        <f t="shared" si="220"/>
        <v>0</v>
      </c>
      <c r="H7093" s="48" t="e">
        <f t="shared" si="221"/>
        <v>#DIV/0!</v>
      </c>
      <c r="K7093" s="5"/>
    </row>
    <row r="7094" spans="3:11" x14ac:dyDescent="0.45">
      <c r="C7094" s="2"/>
      <c r="D7094" s="2"/>
      <c r="E7094" s="5"/>
      <c r="F7094" s="5"/>
      <c r="G7094" s="53">
        <f t="shared" si="220"/>
        <v>0</v>
      </c>
      <c r="H7094" s="48" t="e">
        <f t="shared" si="221"/>
        <v>#DIV/0!</v>
      </c>
      <c r="K7094" s="5"/>
    </row>
    <row r="7095" spans="3:11" x14ac:dyDescent="0.45">
      <c r="C7095" s="2"/>
      <c r="D7095" s="2"/>
      <c r="E7095" s="5"/>
      <c r="F7095" s="5"/>
      <c r="G7095" s="53">
        <f t="shared" si="220"/>
        <v>0</v>
      </c>
      <c r="H7095" s="48" t="e">
        <f t="shared" si="221"/>
        <v>#DIV/0!</v>
      </c>
      <c r="K7095" s="5"/>
    </row>
    <row r="7096" spans="3:11" x14ac:dyDescent="0.45">
      <c r="C7096" s="2"/>
      <c r="D7096" s="2"/>
      <c r="E7096" s="5"/>
      <c r="F7096" s="5"/>
      <c r="G7096" s="53">
        <f t="shared" si="220"/>
        <v>0</v>
      </c>
      <c r="H7096" s="48" t="e">
        <f t="shared" si="221"/>
        <v>#DIV/0!</v>
      </c>
      <c r="K7096" s="5"/>
    </row>
    <row r="7097" spans="3:11" x14ac:dyDescent="0.45">
      <c r="C7097" s="2"/>
      <c r="D7097" s="2"/>
      <c r="E7097" s="5"/>
      <c r="F7097" s="5"/>
      <c r="G7097" s="53">
        <f t="shared" si="220"/>
        <v>0</v>
      </c>
      <c r="H7097" s="48" t="e">
        <f t="shared" si="221"/>
        <v>#DIV/0!</v>
      </c>
      <c r="K7097" s="5"/>
    </row>
    <row r="7098" spans="3:11" x14ac:dyDescent="0.45">
      <c r="C7098" s="2"/>
      <c r="D7098" s="2"/>
      <c r="E7098" s="5"/>
      <c r="F7098" s="5"/>
      <c r="G7098" s="53">
        <f t="shared" si="220"/>
        <v>0</v>
      </c>
      <c r="H7098" s="48" t="e">
        <f t="shared" si="221"/>
        <v>#DIV/0!</v>
      </c>
      <c r="K7098" s="5"/>
    </row>
    <row r="7099" spans="3:11" x14ac:dyDescent="0.45">
      <c r="C7099" s="2"/>
      <c r="D7099" s="2"/>
      <c r="E7099" s="5"/>
      <c r="F7099" s="5"/>
      <c r="G7099" s="53">
        <f t="shared" si="220"/>
        <v>0</v>
      </c>
      <c r="H7099" s="48" t="e">
        <f t="shared" si="221"/>
        <v>#DIV/0!</v>
      </c>
      <c r="K7099" s="5"/>
    </row>
    <row r="7100" spans="3:11" x14ac:dyDescent="0.45">
      <c r="C7100" s="2"/>
      <c r="D7100" s="2"/>
      <c r="E7100" s="5"/>
      <c r="F7100" s="5"/>
      <c r="G7100" s="53">
        <f t="shared" si="220"/>
        <v>0</v>
      </c>
      <c r="H7100" s="48" t="e">
        <f t="shared" si="221"/>
        <v>#DIV/0!</v>
      </c>
      <c r="K7100" s="5"/>
    </row>
    <row r="7101" spans="3:11" x14ac:dyDescent="0.45">
      <c r="C7101" s="2"/>
      <c r="D7101" s="2"/>
      <c r="E7101" s="5"/>
      <c r="F7101" s="5"/>
      <c r="G7101" s="53">
        <f t="shared" si="220"/>
        <v>0</v>
      </c>
      <c r="H7101" s="48" t="e">
        <f t="shared" si="221"/>
        <v>#DIV/0!</v>
      </c>
      <c r="K7101" s="5"/>
    </row>
    <row r="7102" spans="3:11" x14ac:dyDescent="0.45">
      <c r="C7102" s="2"/>
      <c r="D7102" s="2"/>
      <c r="E7102" s="5"/>
      <c r="F7102" s="5"/>
      <c r="G7102" s="53">
        <f t="shared" si="220"/>
        <v>0</v>
      </c>
      <c r="H7102" s="48" t="e">
        <f t="shared" si="221"/>
        <v>#DIV/0!</v>
      </c>
      <c r="K7102" s="5"/>
    </row>
    <row r="7103" spans="3:11" x14ac:dyDescent="0.45">
      <c r="C7103" s="2"/>
      <c r="D7103" s="2"/>
      <c r="E7103" s="5"/>
      <c r="F7103" s="5"/>
      <c r="G7103" s="53">
        <f t="shared" si="220"/>
        <v>0</v>
      </c>
      <c r="H7103" s="48" t="e">
        <f t="shared" si="221"/>
        <v>#DIV/0!</v>
      </c>
      <c r="K7103" s="5"/>
    </row>
    <row r="7104" spans="3:11" x14ac:dyDescent="0.45">
      <c r="C7104" s="2"/>
      <c r="D7104" s="2"/>
      <c r="E7104" s="5"/>
      <c r="F7104" s="5"/>
      <c r="G7104" s="53">
        <f t="shared" si="220"/>
        <v>0</v>
      </c>
      <c r="H7104" s="48" t="e">
        <f t="shared" si="221"/>
        <v>#DIV/0!</v>
      </c>
      <c r="K7104" s="5"/>
    </row>
    <row r="7105" spans="3:11" x14ac:dyDescent="0.45">
      <c r="C7105" s="2"/>
      <c r="D7105" s="2"/>
      <c r="E7105" s="5"/>
      <c r="F7105" s="5"/>
      <c r="G7105" s="53">
        <f t="shared" si="220"/>
        <v>0</v>
      </c>
      <c r="H7105" s="48" t="e">
        <f t="shared" si="221"/>
        <v>#DIV/0!</v>
      </c>
      <c r="K7105" s="5"/>
    </row>
    <row r="7106" spans="3:11" x14ac:dyDescent="0.45">
      <c r="C7106" s="2"/>
      <c r="D7106" s="2"/>
      <c r="E7106" s="5"/>
      <c r="F7106" s="5"/>
      <c r="G7106" s="53">
        <f t="shared" si="220"/>
        <v>0</v>
      </c>
      <c r="H7106" s="48" t="e">
        <f t="shared" si="221"/>
        <v>#DIV/0!</v>
      </c>
      <c r="K7106" s="5"/>
    </row>
    <row r="7107" spans="3:11" x14ac:dyDescent="0.45">
      <c r="C7107" s="2"/>
      <c r="D7107" s="2"/>
      <c r="E7107" s="5"/>
      <c r="F7107" s="5"/>
      <c r="G7107" s="53">
        <f t="shared" si="220"/>
        <v>0</v>
      </c>
      <c r="H7107" s="48" t="e">
        <f t="shared" si="221"/>
        <v>#DIV/0!</v>
      </c>
      <c r="K7107" s="5"/>
    </row>
    <row r="7108" spans="3:11" x14ac:dyDescent="0.45">
      <c r="C7108" s="2"/>
      <c r="D7108" s="2"/>
      <c r="E7108" s="5"/>
      <c r="F7108" s="5"/>
      <c r="G7108" s="53">
        <f t="shared" si="220"/>
        <v>0</v>
      </c>
      <c r="H7108" s="48" t="e">
        <f t="shared" si="221"/>
        <v>#DIV/0!</v>
      </c>
      <c r="K7108" s="5"/>
    </row>
    <row r="7109" spans="3:11" x14ac:dyDescent="0.45">
      <c r="C7109" s="2"/>
      <c r="D7109" s="2"/>
      <c r="E7109" s="5"/>
      <c r="F7109" s="5"/>
      <c r="G7109" s="53">
        <f t="shared" si="220"/>
        <v>0</v>
      </c>
      <c r="H7109" s="48" t="e">
        <f t="shared" si="221"/>
        <v>#DIV/0!</v>
      </c>
      <c r="K7109" s="5"/>
    </row>
    <row r="7110" spans="3:11" x14ac:dyDescent="0.45">
      <c r="C7110" s="2"/>
      <c r="D7110" s="2"/>
      <c r="E7110" s="5"/>
      <c r="F7110" s="5"/>
      <c r="G7110" s="53">
        <f t="shared" si="220"/>
        <v>0</v>
      </c>
      <c r="H7110" s="48" t="e">
        <f t="shared" si="221"/>
        <v>#DIV/0!</v>
      </c>
      <c r="K7110" s="5"/>
    </row>
    <row r="7111" spans="3:11" x14ac:dyDescent="0.45">
      <c r="C7111" s="2"/>
      <c r="D7111" s="2"/>
      <c r="E7111" s="5"/>
      <c r="F7111" s="5"/>
      <c r="G7111" s="53">
        <f t="shared" si="220"/>
        <v>0</v>
      </c>
      <c r="H7111" s="48" t="e">
        <f t="shared" si="221"/>
        <v>#DIV/0!</v>
      </c>
      <c r="K7111" s="5"/>
    </row>
    <row r="7112" spans="3:11" x14ac:dyDescent="0.45">
      <c r="C7112" s="2"/>
      <c r="D7112" s="2"/>
      <c r="E7112" s="5"/>
      <c r="F7112" s="5"/>
      <c r="G7112" s="53">
        <f t="shared" si="220"/>
        <v>0</v>
      </c>
      <c r="H7112" s="48" t="e">
        <f t="shared" si="221"/>
        <v>#DIV/0!</v>
      </c>
      <c r="K7112" s="5"/>
    </row>
    <row r="7113" spans="3:11" x14ac:dyDescent="0.45">
      <c r="C7113" s="2"/>
      <c r="D7113" s="2"/>
      <c r="E7113" s="5"/>
      <c r="F7113" s="5"/>
      <c r="G7113" s="53">
        <f t="shared" si="220"/>
        <v>0</v>
      </c>
      <c r="H7113" s="48" t="e">
        <f t="shared" si="221"/>
        <v>#DIV/0!</v>
      </c>
      <c r="K7113" s="5"/>
    </row>
    <row r="7114" spans="3:11" x14ac:dyDescent="0.45">
      <c r="C7114" s="2"/>
      <c r="D7114" s="2"/>
      <c r="E7114" s="5"/>
      <c r="F7114" s="5"/>
      <c r="G7114" s="53">
        <f t="shared" si="220"/>
        <v>0</v>
      </c>
      <c r="H7114" s="48" t="e">
        <f t="shared" si="221"/>
        <v>#DIV/0!</v>
      </c>
      <c r="K7114" s="5"/>
    </row>
    <row r="7115" spans="3:11" x14ac:dyDescent="0.45">
      <c r="C7115" s="2"/>
      <c r="D7115" s="2"/>
      <c r="E7115" s="5"/>
      <c r="F7115" s="5"/>
      <c r="G7115" s="53">
        <f t="shared" si="220"/>
        <v>0</v>
      </c>
      <c r="H7115" s="48" t="e">
        <f t="shared" si="221"/>
        <v>#DIV/0!</v>
      </c>
      <c r="K7115" s="5"/>
    </row>
    <row r="7116" spans="3:11" x14ac:dyDescent="0.45">
      <c r="C7116" s="2"/>
      <c r="D7116" s="2"/>
      <c r="E7116" s="5"/>
      <c r="F7116" s="5"/>
      <c r="G7116" s="53">
        <f t="shared" si="220"/>
        <v>0</v>
      </c>
      <c r="H7116" s="48" t="e">
        <f t="shared" si="221"/>
        <v>#DIV/0!</v>
      </c>
      <c r="K7116" s="5"/>
    </row>
    <row r="7117" spans="3:11" x14ac:dyDescent="0.45">
      <c r="C7117" s="2"/>
      <c r="D7117" s="2"/>
      <c r="E7117" s="5"/>
      <c r="F7117" s="5"/>
      <c r="G7117" s="53">
        <f t="shared" si="220"/>
        <v>0</v>
      </c>
      <c r="H7117" s="48" t="e">
        <f t="shared" si="221"/>
        <v>#DIV/0!</v>
      </c>
      <c r="K7117" s="5"/>
    </row>
    <row r="7118" spans="3:11" x14ac:dyDescent="0.45">
      <c r="C7118" s="2"/>
      <c r="D7118" s="2"/>
      <c r="E7118" s="5"/>
      <c r="F7118" s="5"/>
      <c r="G7118" s="53">
        <f t="shared" si="220"/>
        <v>0</v>
      </c>
      <c r="H7118" s="48" t="e">
        <f t="shared" si="221"/>
        <v>#DIV/0!</v>
      </c>
      <c r="K7118" s="5"/>
    </row>
    <row r="7119" spans="3:11" x14ac:dyDescent="0.45">
      <c r="C7119" s="2"/>
      <c r="D7119" s="2"/>
      <c r="E7119" s="5"/>
      <c r="F7119" s="5"/>
      <c r="G7119" s="53">
        <f t="shared" si="220"/>
        <v>0</v>
      </c>
      <c r="H7119" s="48" t="e">
        <f t="shared" si="221"/>
        <v>#DIV/0!</v>
      </c>
      <c r="K7119" s="5"/>
    </row>
    <row r="7120" spans="3:11" x14ac:dyDescent="0.45">
      <c r="C7120" s="2"/>
      <c r="D7120" s="2"/>
      <c r="E7120" s="5"/>
      <c r="F7120" s="5"/>
      <c r="G7120" s="53">
        <f t="shared" si="220"/>
        <v>0</v>
      </c>
      <c r="H7120" s="48" t="e">
        <f t="shared" si="221"/>
        <v>#DIV/0!</v>
      </c>
      <c r="K7120" s="5"/>
    </row>
    <row r="7121" spans="3:11" x14ac:dyDescent="0.45">
      <c r="C7121" s="2"/>
      <c r="D7121" s="2"/>
      <c r="E7121" s="5"/>
      <c r="F7121" s="5"/>
      <c r="G7121" s="53">
        <f t="shared" si="220"/>
        <v>0</v>
      </c>
      <c r="H7121" s="48" t="e">
        <f t="shared" si="221"/>
        <v>#DIV/0!</v>
      </c>
      <c r="K7121" s="5"/>
    </row>
    <row r="7122" spans="3:11" x14ac:dyDescent="0.45">
      <c r="C7122" s="2"/>
      <c r="D7122" s="2"/>
      <c r="E7122" s="5"/>
      <c r="F7122" s="5"/>
      <c r="G7122" s="53">
        <f t="shared" si="220"/>
        <v>0</v>
      </c>
      <c r="H7122" s="48" t="e">
        <f t="shared" si="221"/>
        <v>#DIV/0!</v>
      </c>
      <c r="K7122" s="5"/>
    </row>
    <row r="7123" spans="3:11" x14ac:dyDescent="0.45">
      <c r="C7123" s="2"/>
      <c r="D7123" s="2"/>
      <c r="E7123" s="5"/>
      <c r="F7123" s="5"/>
      <c r="G7123" s="53">
        <f t="shared" si="220"/>
        <v>0</v>
      </c>
      <c r="H7123" s="48" t="e">
        <f t="shared" si="221"/>
        <v>#DIV/0!</v>
      </c>
      <c r="K7123" s="5"/>
    </row>
    <row r="7124" spans="3:11" x14ac:dyDescent="0.45">
      <c r="C7124" s="2"/>
      <c r="D7124" s="2"/>
      <c r="E7124" s="5"/>
      <c r="F7124" s="5"/>
      <c r="G7124" s="53">
        <f t="shared" si="220"/>
        <v>0</v>
      </c>
      <c r="H7124" s="48" t="e">
        <f t="shared" si="221"/>
        <v>#DIV/0!</v>
      </c>
      <c r="K7124" s="5"/>
    </row>
    <row r="7125" spans="3:11" x14ac:dyDescent="0.45">
      <c r="C7125" s="2"/>
      <c r="D7125" s="2"/>
      <c r="E7125" s="5"/>
      <c r="F7125" s="5"/>
      <c r="G7125" s="53">
        <f t="shared" si="220"/>
        <v>0</v>
      </c>
      <c r="H7125" s="48" t="e">
        <f t="shared" si="221"/>
        <v>#DIV/0!</v>
      </c>
      <c r="K7125" s="5"/>
    </row>
    <row r="7126" spans="3:11" x14ac:dyDescent="0.45">
      <c r="C7126" s="2"/>
      <c r="D7126" s="2"/>
      <c r="E7126" s="5"/>
      <c r="F7126" s="5"/>
      <c r="G7126" s="53">
        <f t="shared" si="220"/>
        <v>0</v>
      </c>
      <c r="H7126" s="48" t="e">
        <f t="shared" si="221"/>
        <v>#DIV/0!</v>
      </c>
      <c r="K7126" s="5"/>
    </row>
    <row r="7127" spans="3:11" x14ac:dyDescent="0.45">
      <c r="C7127" s="2"/>
      <c r="D7127" s="2"/>
      <c r="E7127" s="5"/>
      <c r="F7127" s="5"/>
      <c r="G7127" s="53">
        <f t="shared" si="220"/>
        <v>0</v>
      </c>
      <c r="H7127" s="48" t="e">
        <f t="shared" si="221"/>
        <v>#DIV/0!</v>
      </c>
      <c r="K7127" s="5"/>
    </row>
    <row r="7128" spans="3:11" x14ac:dyDescent="0.45">
      <c r="C7128" s="2"/>
      <c r="D7128" s="2"/>
      <c r="E7128" s="5"/>
      <c r="F7128" s="5"/>
      <c r="G7128" s="53">
        <f t="shared" si="220"/>
        <v>0</v>
      </c>
      <c r="H7128" s="48" t="e">
        <f t="shared" si="221"/>
        <v>#DIV/0!</v>
      </c>
      <c r="K7128" s="5"/>
    </row>
    <row r="7129" spans="3:11" x14ac:dyDescent="0.45">
      <c r="C7129" s="2"/>
      <c r="D7129" s="2"/>
      <c r="E7129" s="5"/>
      <c r="F7129" s="5"/>
      <c r="G7129" s="53">
        <f t="shared" si="220"/>
        <v>0</v>
      </c>
      <c r="H7129" s="48" t="e">
        <f t="shared" si="221"/>
        <v>#DIV/0!</v>
      </c>
      <c r="K7129" s="5"/>
    </row>
    <row r="7130" spans="3:11" x14ac:dyDescent="0.45">
      <c r="C7130" s="2"/>
      <c r="D7130" s="2"/>
      <c r="E7130" s="5"/>
      <c r="F7130" s="5"/>
      <c r="G7130" s="53">
        <f t="shared" si="220"/>
        <v>0</v>
      </c>
      <c r="H7130" s="48" t="e">
        <f t="shared" si="221"/>
        <v>#DIV/0!</v>
      </c>
      <c r="K7130" s="5"/>
    </row>
    <row r="7131" spans="3:11" x14ac:dyDescent="0.45">
      <c r="C7131" s="2"/>
      <c r="D7131" s="2"/>
      <c r="E7131" s="5"/>
      <c r="F7131" s="5"/>
      <c r="G7131" s="53">
        <f t="shared" si="220"/>
        <v>0</v>
      </c>
      <c r="H7131" s="48" t="e">
        <f t="shared" si="221"/>
        <v>#DIV/0!</v>
      </c>
      <c r="K7131" s="5"/>
    </row>
    <row r="7132" spans="3:11" x14ac:dyDescent="0.45">
      <c r="C7132" s="2"/>
      <c r="D7132" s="2"/>
      <c r="E7132" s="5"/>
      <c r="F7132" s="5"/>
      <c r="G7132" s="53">
        <f t="shared" si="220"/>
        <v>0</v>
      </c>
      <c r="H7132" s="48" t="e">
        <f t="shared" si="221"/>
        <v>#DIV/0!</v>
      </c>
      <c r="K7132" s="5"/>
    </row>
    <row r="7133" spans="3:11" x14ac:dyDescent="0.45">
      <c r="C7133" s="2"/>
      <c r="D7133" s="2"/>
      <c r="E7133" s="5"/>
      <c r="F7133" s="5"/>
      <c r="G7133" s="53">
        <f t="shared" si="220"/>
        <v>0</v>
      </c>
      <c r="H7133" s="48" t="e">
        <f t="shared" si="221"/>
        <v>#DIV/0!</v>
      </c>
      <c r="K7133" s="5"/>
    </row>
    <row r="7134" spans="3:11" x14ac:dyDescent="0.45">
      <c r="C7134" s="2"/>
      <c r="D7134" s="2"/>
      <c r="E7134" s="5"/>
      <c r="F7134" s="5"/>
      <c r="G7134" s="53">
        <f t="shared" si="220"/>
        <v>0</v>
      </c>
      <c r="H7134" s="48" t="e">
        <f t="shared" si="221"/>
        <v>#DIV/0!</v>
      </c>
      <c r="K7134" s="5"/>
    </row>
    <row r="7135" spans="3:11" x14ac:dyDescent="0.45">
      <c r="C7135" s="2"/>
      <c r="D7135" s="2"/>
      <c r="E7135" s="5"/>
      <c r="F7135" s="5"/>
      <c r="G7135" s="53">
        <f t="shared" si="220"/>
        <v>0</v>
      </c>
      <c r="H7135" s="48" t="e">
        <f t="shared" si="221"/>
        <v>#DIV/0!</v>
      </c>
      <c r="K7135" s="5"/>
    </row>
    <row r="7136" spans="3:11" x14ac:dyDescent="0.45">
      <c r="C7136" s="2"/>
      <c r="D7136" s="2"/>
      <c r="E7136" s="5"/>
      <c r="F7136" s="5"/>
      <c r="G7136" s="53">
        <f t="shared" si="220"/>
        <v>0</v>
      </c>
      <c r="H7136" s="48" t="e">
        <f t="shared" si="221"/>
        <v>#DIV/0!</v>
      </c>
      <c r="K7136" s="5"/>
    </row>
    <row r="7137" spans="3:11" x14ac:dyDescent="0.45">
      <c r="C7137" s="2"/>
      <c r="D7137" s="2"/>
      <c r="E7137" s="5"/>
      <c r="F7137" s="5"/>
      <c r="G7137" s="53">
        <f t="shared" si="220"/>
        <v>0</v>
      </c>
      <c r="H7137" s="48" t="e">
        <f t="shared" si="221"/>
        <v>#DIV/0!</v>
      </c>
      <c r="K7137" s="5"/>
    </row>
    <row r="7138" spans="3:11" x14ac:dyDescent="0.45">
      <c r="C7138" s="2"/>
      <c r="D7138" s="2"/>
      <c r="E7138" s="5"/>
      <c r="F7138" s="5"/>
      <c r="G7138" s="53">
        <f t="shared" si="220"/>
        <v>0</v>
      </c>
      <c r="H7138" s="48" t="e">
        <f t="shared" si="221"/>
        <v>#DIV/0!</v>
      </c>
      <c r="K7138" s="5"/>
    </row>
    <row r="7139" spans="3:11" x14ac:dyDescent="0.45">
      <c r="C7139" s="2"/>
      <c r="D7139" s="2"/>
      <c r="E7139" s="5"/>
      <c r="F7139" s="5"/>
      <c r="G7139" s="53">
        <f t="shared" si="220"/>
        <v>0</v>
      </c>
      <c r="H7139" s="48" t="e">
        <f t="shared" si="221"/>
        <v>#DIV/0!</v>
      </c>
      <c r="K7139" s="5"/>
    </row>
    <row r="7140" spans="3:11" x14ac:dyDescent="0.45">
      <c r="C7140" s="2"/>
      <c r="D7140" s="2"/>
      <c r="E7140" s="5"/>
      <c r="F7140" s="5"/>
      <c r="G7140" s="53">
        <f t="shared" si="220"/>
        <v>0</v>
      </c>
      <c r="H7140" s="48" t="e">
        <f t="shared" si="221"/>
        <v>#DIV/0!</v>
      </c>
      <c r="K7140" s="5"/>
    </row>
    <row r="7141" spans="3:11" x14ac:dyDescent="0.45">
      <c r="C7141" s="2"/>
      <c r="D7141" s="2"/>
      <c r="E7141" s="5"/>
      <c r="F7141" s="5"/>
      <c r="G7141" s="53">
        <f t="shared" si="220"/>
        <v>0</v>
      </c>
      <c r="H7141" s="48" t="e">
        <f t="shared" si="221"/>
        <v>#DIV/0!</v>
      </c>
      <c r="K7141" s="5"/>
    </row>
    <row r="7142" spans="3:11" x14ac:dyDescent="0.45">
      <c r="C7142" s="2"/>
      <c r="D7142" s="2"/>
      <c r="E7142" s="5"/>
      <c r="F7142" s="5"/>
      <c r="G7142" s="53">
        <f t="shared" si="220"/>
        <v>0</v>
      </c>
      <c r="H7142" s="48" t="e">
        <f t="shared" si="221"/>
        <v>#DIV/0!</v>
      </c>
      <c r="K7142" s="5"/>
    </row>
    <row r="7143" spans="3:11" x14ac:dyDescent="0.45">
      <c r="C7143" s="2"/>
      <c r="D7143" s="2"/>
      <c r="E7143" s="5"/>
      <c r="F7143" s="5"/>
      <c r="G7143" s="53">
        <f t="shared" ref="G7143:G7206" si="222">E7143-F7143</f>
        <v>0</v>
      </c>
      <c r="H7143" s="48" t="e">
        <f t="shared" ref="H7143:H7206" si="223">G7143/E7143</f>
        <v>#DIV/0!</v>
      </c>
      <c r="K7143" s="5"/>
    </row>
    <row r="7144" spans="3:11" x14ac:dyDescent="0.45">
      <c r="C7144" s="2"/>
      <c r="D7144" s="2"/>
      <c r="E7144" s="5"/>
      <c r="F7144" s="5"/>
      <c r="G7144" s="53">
        <f t="shared" si="222"/>
        <v>0</v>
      </c>
      <c r="H7144" s="48" t="e">
        <f t="shared" si="223"/>
        <v>#DIV/0!</v>
      </c>
      <c r="K7144" s="5"/>
    </row>
    <row r="7145" spans="3:11" x14ac:dyDescent="0.45">
      <c r="C7145" s="2"/>
      <c r="D7145" s="2"/>
      <c r="E7145" s="5"/>
      <c r="F7145" s="5"/>
      <c r="G7145" s="53">
        <f t="shared" si="222"/>
        <v>0</v>
      </c>
      <c r="H7145" s="48" t="e">
        <f t="shared" si="223"/>
        <v>#DIV/0!</v>
      </c>
      <c r="K7145" s="5"/>
    </row>
    <row r="7146" spans="3:11" x14ac:dyDescent="0.45">
      <c r="C7146" s="2"/>
      <c r="D7146" s="2"/>
      <c r="E7146" s="5"/>
      <c r="F7146" s="5"/>
      <c r="G7146" s="53">
        <f t="shared" si="222"/>
        <v>0</v>
      </c>
      <c r="H7146" s="48" t="e">
        <f t="shared" si="223"/>
        <v>#DIV/0!</v>
      </c>
      <c r="K7146" s="5"/>
    </row>
    <row r="7147" spans="3:11" x14ac:dyDescent="0.45">
      <c r="C7147" s="2"/>
      <c r="D7147" s="2"/>
      <c r="E7147" s="5"/>
      <c r="F7147" s="5"/>
      <c r="G7147" s="53">
        <f t="shared" si="222"/>
        <v>0</v>
      </c>
      <c r="H7147" s="48" t="e">
        <f t="shared" si="223"/>
        <v>#DIV/0!</v>
      </c>
      <c r="K7147" s="5"/>
    </row>
    <row r="7148" spans="3:11" x14ac:dyDescent="0.45">
      <c r="C7148" s="2"/>
      <c r="D7148" s="2"/>
      <c r="E7148" s="5"/>
      <c r="F7148" s="5"/>
      <c r="G7148" s="53">
        <f t="shared" si="222"/>
        <v>0</v>
      </c>
      <c r="H7148" s="48" t="e">
        <f t="shared" si="223"/>
        <v>#DIV/0!</v>
      </c>
      <c r="K7148" s="5"/>
    </row>
    <row r="7149" spans="3:11" x14ac:dyDescent="0.45">
      <c r="C7149" s="2"/>
      <c r="D7149" s="2"/>
      <c r="E7149" s="5"/>
      <c r="F7149" s="5"/>
      <c r="G7149" s="53">
        <f t="shared" si="222"/>
        <v>0</v>
      </c>
      <c r="H7149" s="48" t="e">
        <f t="shared" si="223"/>
        <v>#DIV/0!</v>
      </c>
      <c r="K7149" s="5"/>
    </row>
    <row r="7150" spans="3:11" x14ac:dyDescent="0.45">
      <c r="C7150" s="2"/>
      <c r="D7150" s="2"/>
      <c r="E7150" s="5"/>
      <c r="F7150" s="5"/>
      <c r="G7150" s="53">
        <f t="shared" si="222"/>
        <v>0</v>
      </c>
      <c r="H7150" s="48" t="e">
        <f t="shared" si="223"/>
        <v>#DIV/0!</v>
      </c>
      <c r="K7150" s="5"/>
    </row>
    <row r="7151" spans="3:11" x14ac:dyDescent="0.45">
      <c r="C7151" s="2"/>
      <c r="D7151" s="2"/>
      <c r="E7151" s="5"/>
      <c r="F7151" s="5"/>
      <c r="G7151" s="53">
        <f t="shared" si="222"/>
        <v>0</v>
      </c>
      <c r="H7151" s="48" t="e">
        <f t="shared" si="223"/>
        <v>#DIV/0!</v>
      </c>
      <c r="K7151" s="5"/>
    </row>
    <row r="7152" spans="3:11" x14ac:dyDescent="0.45">
      <c r="C7152" s="2"/>
      <c r="D7152" s="2"/>
      <c r="E7152" s="5"/>
      <c r="F7152" s="5"/>
      <c r="G7152" s="53">
        <f t="shared" si="222"/>
        <v>0</v>
      </c>
      <c r="H7152" s="48" t="e">
        <f t="shared" si="223"/>
        <v>#DIV/0!</v>
      </c>
      <c r="K7152" s="5"/>
    </row>
    <row r="7153" spans="3:11" x14ac:dyDescent="0.45">
      <c r="C7153" s="2"/>
      <c r="D7153" s="2"/>
      <c r="E7153" s="5"/>
      <c r="F7153" s="5"/>
      <c r="G7153" s="53">
        <f t="shared" si="222"/>
        <v>0</v>
      </c>
      <c r="H7153" s="48" t="e">
        <f t="shared" si="223"/>
        <v>#DIV/0!</v>
      </c>
      <c r="K7153" s="5"/>
    </row>
    <row r="7154" spans="3:11" x14ac:dyDescent="0.45">
      <c r="C7154" s="2"/>
      <c r="D7154" s="2"/>
      <c r="E7154" s="5"/>
      <c r="F7154" s="5"/>
      <c r="G7154" s="53">
        <f t="shared" si="222"/>
        <v>0</v>
      </c>
      <c r="H7154" s="48" t="e">
        <f t="shared" si="223"/>
        <v>#DIV/0!</v>
      </c>
      <c r="K7154" s="5"/>
    </row>
    <row r="7155" spans="3:11" x14ac:dyDescent="0.45">
      <c r="C7155" s="2"/>
      <c r="D7155" s="2"/>
      <c r="E7155" s="5"/>
      <c r="F7155" s="5"/>
      <c r="G7155" s="53">
        <f t="shared" si="222"/>
        <v>0</v>
      </c>
      <c r="H7155" s="48" t="e">
        <f t="shared" si="223"/>
        <v>#DIV/0!</v>
      </c>
      <c r="K7155" s="5"/>
    </row>
    <row r="7156" spans="3:11" x14ac:dyDescent="0.45">
      <c r="C7156" s="2"/>
      <c r="D7156" s="2"/>
      <c r="E7156" s="5"/>
      <c r="F7156" s="5"/>
      <c r="G7156" s="53">
        <f t="shared" si="222"/>
        <v>0</v>
      </c>
      <c r="H7156" s="48" t="e">
        <f t="shared" si="223"/>
        <v>#DIV/0!</v>
      </c>
      <c r="K7156" s="5"/>
    </row>
    <row r="7157" spans="3:11" x14ac:dyDescent="0.45">
      <c r="C7157" s="2"/>
      <c r="D7157" s="2"/>
      <c r="E7157" s="5"/>
      <c r="F7157" s="5"/>
      <c r="G7157" s="53">
        <f t="shared" si="222"/>
        <v>0</v>
      </c>
      <c r="H7157" s="48" t="e">
        <f t="shared" si="223"/>
        <v>#DIV/0!</v>
      </c>
      <c r="K7157" s="5"/>
    </row>
    <row r="7158" spans="3:11" x14ac:dyDescent="0.45">
      <c r="C7158" s="2"/>
      <c r="D7158" s="2"/>
      <c r="E7158" s="5"/>
      <c r="F7158" s="5"/>
      <c r="G7158" s="53">
        <f t="shared" si="222"/>
        <v>0</v>
      </c>
      <c r="H7158" s="48" t="e">
        <f t="shared" si="223"/>
        <v>#DIV/0!</v>
      </c>
      <c r="K7158" s="5"/>
    </row>
    <row r="7159" spans="3:11" x14ac:dyDescent="0.45">
      <c r="C7159" s="2"/>
      <c r="D7159" s="2"/>
      <c r="E7159" s="5"/>
      <c r="F7159" s="5"/>
      <c r="G7159" s="53">
        <f t="shared" si="222"/>
        <v>0</v>
      </c>
      <c r="H7159" s="48" t="e">
        <f t="shared" si="223"/>
        <v>#DIV/0!</v>
      </c>
      <c r="K7159" s="5"/>
    </row>
    <row r="7160" spans="3:11" x14ac:dyDescent="0.45">
      <c r="C7160" s="2"/>
      <c r="D7160" s="2"/>
      <c r="E7160" s="5"/>
      <c r="F7160" s="5"/>
      <c r="G7160" s="53">
        <f t="shared" si="222"/>
        <v>0</v>
      </c>
      <c r="H7160" s="48" t="e">
        <f t="shared" si="223"/>
        <v>#DIV/0!</v>
      </c>
      <c r="K7160" s="5"/>
    </row>
    <row r="7161" spans="3:11" x14ac:dyDescent="0.45">
      <c r="C7161" s="2"/>
      <c r="D7161" s="2"/>
      <c r="E7161" s="5"/>
      <c r="F7161" s="5"/>
      <c r="G7161" s="53">
        <f t="shared" si="222"/>
        <v>0</v>
      </c>
      <c r="H7161" s="48" t="e">
        <f t="shared" si="223"/>
        <v>#DIV/0!</v>
      </c>
      <c r="K7161" s="5"/>
    </row>
    <row r="7162" spans="3:11" x14ac:dyDescent="0.45">
      <c r="C7162" s="2"/>
      <c r="D7162" s="2"/>
      <c r="E7162" s="5"/>
      <c r="F7162" s="5"/>
      <c r="G7162" s="53">
        <f t="shared" si="222"/>
        <v>0</v>
      </c>
      <c r="H7162" s="48" t="e">
        <f t="shared" si="223"/>
        <v>#DIV/0!</v>
      </c>
      <c r="K7162" s="5"/>
    </row>
    <row r="7163" spans="3:11" x14ac:dyDescent="0.45">
      <c r="C7163" s="2"/>
      <c r="D7163" s="2"/>
      <c r="E7163" s="5"/>
      <c r="F7163" s="5"/>
      <c r="G7163" s="53">
        <f t="shared" si="222"/>
        <v>0</v>
      </c>
      <c r="H7163" s="48" t="e">
        <f t="shared" si="223"/>
        <v>#DIV/0!</v>
      </c>
      <c r="K7163" s="5"/>
    </row>
    <row r="7164" spans="3:11" x14ac:dyDescent="0.45">
      <c r="C7164" s="2"/>
      <c r="D7164" s="2"/>
      <c r="E7164" s="5"/>
      <c r="F7164" s="5"/>
      <c r="G7164" s="53">
        <f t="shared" si="222"/>
        <v>0</v>
      </c>
      <c r="H7164" s="48" t="e">
        <f t="shared" si="223"/>
        <v>#DIV/0!</v>
      </c>
      <c r="K7164" s="5"/>
    </row>
    <row r="7165" spans="3:11" x14ac:dyDescent="0.45">
      <c r="C7165" s="2"/>
      <c r="D7165" s="2"/>
      <c r="E7165" s="5"/>
      <c r="F7165" s="5"/>
      <c r="G7165" s="53">
        <f t="shared" si="222"/>
        <v>0</v>
      </c>
      <c r="H7165" s="48" t="e">
        <f t="shared" si="223"/>
        <v>#DIV/0!</v>
      </c>
      <c r="K7165" s="5"/>
    </row>
    <row r="7166" spans="3:11" x14ac:dyDescent="0.45">
      <c r="C7166" s="2"/>
      <c r="D7166" s="2"/>
      <c r="E7166" s="5"/>
      <c r="F7166" s="5"/>
      <c r="G7166" s="53">
        <f t="shared" si="222"/>
        <v>0</v>
      </c>
      <c r="H7166" s="48" t="e">
        <f t="shared" si="223"/>
        <v>#DIV/0!</v>
      </c>
      <c r="K7166" s="5"/>
    </row>
    <row r="7167" spans="3:11" x14ac:dyDescent="0.45">
      <c r="C7167" s="2"/>
      <c r="D7167" s="2"/>
      <c r="E7167" s="5"/>
      <c r="F7167" s="5"/>
      <c r="G7167" s="53">
        <f t="shared" si="222"/>
        <v>0</v>
      </c>
      <c r="H7167" s="48" t="e">
        <f t="shared" si="223"/>
        <v>#DIV/0!</v>
      </c>
      <c r="K7167" s="5"/>
    </row>
    <row r="7168" spans="3:11" x14ac:dyDescent="0.45">
      <c r="C7168" s="2"/>
      <c r="D7168" s="2"/>
      <c r="E7168" s="5"/>
      <c r="F7168" s="5"/>
      <c r="G7168" s="53">
        <f t="shared" si="222"/>
        <v>0</v>
      </c>
      <c r="H7168" s="48" t="e">
        <f t="shared" si="223"/>
        <v>#DIV/0!</v>
      </c>
      <c r="K7168" s="5"/>
    </row>
    <row r="7169" spans="3:11" x14ac:dyDescent="0.45">
      <c r="C7169" s="2"/>
      <c r="D7169" s="2"/>
      <c r="E7169" s="5"/>
      <c r="F7169" s="5"/>
      <c r="G7169" s="53">
        <f t="shared" si="222"/>
        <v>0</v>
      </c>
      <c r="H7169" s="48" t="e">
        <f t="shared" si="223"/>
        <v>#DIV/0!</v>
      </c>
      <c r="K7169" s="5"/>
    </row>
    <row r="7170" spans="3:11" x14ac:dyDescent="0.45">
      <c r="C7170" s="2"/>
      <c r="D7170" s="2"/>
      <c r="E7170" s="5"/>
      <c r="F7170" s="5"/>
      <c r="G7170" s="53">
        <f t="shared" si="222"/>
        <v>0</v>
      </c>
      <c r="H7170" s="48" t="e">
        <f t="shared" si="223"/>
        <v>#DIV/0!</v>
      </c>
      <c r="K7170" s="5"/>
    </row>
    <row r="7171" spans="3:11" x14ac:dyDescent="0.45">
      <c r="C7171" s="2"/>
      <c r="D7171" s="2"/>
      <c r="E7171" s="5"/>
      <c r="F7171" s="5"/>
      <c r="G7171" s="53">
        <f t="shared" si="222"/>
        <v>0</v>
      </c>
      <c r="H7171" s="48" t="e">
        <f t="shared" si="223"/>
        <v>#DIV/0!</v>
      </c>
      <c r="K7171" s="5"/>
    </row>
    <row r="7172" spans="3:11" x14ac:dyDescent="0.45">
      <c r="C7172" s="2"/>
      <c r="D7172" s="2"/>
      <c r="E7172" s="5"/>
      <c r="F7172" s="5"/>
      <c r="G7172" s="53">
        <f t="shared" si="222"/>
        <v>0</v>
      </c>
      <c r="H7172" s="48" t="e">
        <f t="shared" si="223"/>
        <v>#DIV/0!</v>
      </c>
      <c r="K7172" s="5"/>
    </row>
    <row r="7173" spans="3:11" x14ac:dyDescent="0.45">
      <c r="C7173" s="2"/>
      <c r="D7173" s="2"/>
      <c r="E7173" s="5"/>
      <c r="F7173" s="5"/>
      <c r="G7173" s="53">
        <f t="shared" si="222"/>
        <v>0</v>
      </c>
      <c r="H7173" s="48" t="e">
        <f t="shared" si="223"/>
        <v>#DIV/0!</v>
      </c>
      <c r="K7173" s="5"/>
    </row>
    <row r="7174" spans="3:11" x14ac:dyDescent="0.45">
      <c r="C7174" s="2"/>
      <c r="D7174" s="2"/>
      <c r="E7174" s="5"/>
      <c r="F7174" s="5"/>
      <c r="G7174" s="53">
        <f t="shared" si="222"/>
        <v>0</v>
      </c>
      <c r="H7174" s="48" t="e">
        <f t="shared" si="223"/>
        <v>#DIV/0!</v>
      </c>
      <c r="K7174" s="5"/>
    </row>
    <row r="7175" spans="3:11" x14ac:dyDescent="0.45">
      <c r="C7175" s="2"/>
      <c r="D7175" s="2"/>
      <c r="E7175" s="5"/>
      <c r="F7175" s="5"/>
      <c r="G7175" s="53">
        <f t="shared" si="222"/>
        <v>0</v>
      </c>
      <c r="H7175" s="48" t="e">
        <f t="shared" si="223"/>
        <v>#DIV/0!</v>
      </c>
      <c r="K7175" s="5"/>
    </row>
    <row r="7176" spans="3:11" x14ac:dyDescent="0.45">
      <c r="C7176" s="2"/>
      <c r="D7176" s="2"/>
      <c r="E7176" s="5"/>
      <c r="F7176" s="5"/>
      <c r="G7176" s="53">
        <f t="shared" si="222"/>
        <v>0</v>
      </c>
      <c r="H7176" s="48" t="e">
        <f t="shared" si="223"/>
        <v>#DIV/0!</v>
      </c>
      <c r="K7176" s="5"/>
    </row>
    <row r="7177" spans="3:11" x14ac:dyDescent="0.45">
      <c r="C7177" s="2"/>
      <c r="D7177" s="2"/>
      <c r="E7177" s="5"/>
      <c r="F7177" s="5"/>
      <c r="G7177" s="53">
        <f t="shared" si="222"/>
        <v>0</v>
      </c>
      <c r="H7177" s="48" t="e">
        <f t="shared" si="223"/>
        <v>#DIV/0!</v>
      </c>
      <c r="K7177" s="5"/>
    </row>
    <row r="7178" spans="3:11" x14ac:dyDescent="0.45">
      <c r="C7178" s="2"/>
      <c r="D7178" s="2"/>
      <c r="E7178" s="5"/>
      <c r="F7178" s="5"/>
      <c r="G7178" s="53">
        <f t="shared" si="222"/>
        <v>0</v>
      </c>
      <c r="H7178" s="48" t="e">
        <f t="shared" si="223"/>
        <v>#DIV/0!</v>
      </c>
      <c r="K7178" s="5"/>
    </row>
    <row r="7179" spans="3:11" x14ac:dyDescent="0.45">
      <c r="C7179" s="2"/>
      <c r="D7179" s="2"/>
      <c r="E7179" s="5"/>
      <c r="F7179" s="5"/>
      <c r="G7179" s="53">
        <f t="shared" si="222"/>
        <v>0</v>
      </c>
      <c r="H7179" s="48" t="e">
        <f t="shared" si="223"/>
        <v>#DIV/0!</v>
      </c>
      <c r="K7179" s="5"/>
    </row>
    <row r="7180" spans="3:11" x14ac:dyDescent="0.45">
      <c r="C7180" s="2"/>
      <c r="D7180" s="2"/>
      <c r="E7180" s="5"/>
      <c r="F7180" s="5"/>
      <c r="G7180" s="53">
        <f t="shared" si="222"/>
        <v>0</v>
      </c>
      <c r="H7180" s="48" t="e">
        <f t="shared" si="223"/>
        <v>#DIV/0!</v>
      </c>
      <c r="K7180" s="5"/>
    </row>
    <row r="7181" spans="3:11" x14ac:dyDescent="0.45">
      <c r="C7181" s="2"/>
      <c r="D7181" s="2"/>
      <c r="E7181" s="5"/>
      <c r="F7181" s="5"/>
      <c r="G7181" s="53">
        <f t="shared" si="222"/>
        <v>0</v>
      </c>
      <c r="H7181" s="48" t="e">
        <f t="shared" si="223"/>
        <v>#DIV/0!</v>
      </c>
      <c r="K7181" s="5"/>
    </row>
    <row r="7182" spans="3:11" x14ac:dyDescent="0.45">
      <c r="C7182" s="2"/>
      <c r="D7182" s="2"/>
      <c r="E7182" s="5"/>
      <c r="F7182" s="5"/>
      <c r="G7182" s="53">
        <f t="shared" si="222"/>
        <v>0</v>
      </c>
      <c r="H7182" s="48" t="e">
        <f t="shared" si="223"/>
        <v>#DIV/0!</v>
      </c>
      <c r="K7182" s="5"/>
    </row>
    <row r="7183" spans="3:11" x14ac:dyDescent="0.45">
      <c r="C7183" s="2"/>
      <c r="D7183" s="2"/>
      <c r="E7183" s="5"/>
      <c r="F7183" s="5"/>
      <c r="G7183" s="53">
        <f t="shared" si="222"/>
        <v>0</v>
      </c>
      <c r="H7183" s="48" t="e">
        <f t="shared" si="223"/>
        <v>#DIV/0!</v>
      </c>
      <c r="K7183" s="5"/>
    </row>
    <row r="7184" spans="3:11" x14ac:dyDescent="0.45">
      <c r="C7184" s="2"/>
      <c r="D7184" s="2"/>
      <c r="E7184" s="5"/>
      <c r="F7184" s="5"/>
      <c r="G7184" s="53">
        <f t="shared" si="222"/>
        <v>0</v>
      </c>
      <c r="H7184" s="48" t="e">
        <f t="shared" si="223"/>
        <v>#DIV/0!</v>
      </c>
      <c r="K7184" s="5"/>
    </row>
    <row r="7185" spans="3:11" x14ac:dyDescent="0.45">
      <c r="C7185" s="2"/>
      <c r="D7185" s="2"/>
      <c r="E7185" s="5"/>
      <c r="F7185" s="5"/>
      <c r="G7185" s="53">
        <f t="shared" si="222"/>
        <v>0</v>
      </c>
      <c r="H7185" s="48" t="e">
        <f t="shared" si="223"/>
        <v>#DIV/0!</v>
      </c>
      <c r="K7185" s="5"/>
    </row>
    <row r="7186" spans="3:11" x14ac:dyDescent="0.45">
      <c r="C7186" s="2"/>
      <c r="D7186" s="2"/>
      <c r="E7186" s="5"/>
      <c r="F7186" s="5"/>
      <c r="G7186" s="53">
        <f t="shared" si="222"/>
        <v>0</v>
      </c>
      <c r="H7186" s="48" t="e">
        <f t="shared" si="223"/>
        <v>#DIV/0!</v>
      </c>
      <c r="K7186" s="5"/>
    </row>
    <row r="7187" spans="3:11" x14ac:dyDescent="0.45">
      <c r="C7187" s="2"/>
      <c r="D7187" s="2"/>
      <c r="E7187" s="5"/>
      <c r="F7187" s="5"/>
      <c r="G7187" s="53">
        <f t="shared" si="222"/>
        <v>0</v>
      </c>
      <c r="H7187" s="48" t="e">
        <f t="shared" si="223"/>
        <v>#DIV/0!</v>
      </c>
      <c r="K7187" s="5"/>
    </row>
    <row r="7188" spans="3:11" x14ac:dyDescent="0.45">
      <c r="C7188" s="2"/>
      <c r="D7188" s="2"/>
      <c r="E7188" s="5"/>
      <c r="F7188" s="5"/>
      <c r="G7188" s="53">
        <f t="shared" si="222"/>
        <v>0</v>
      </c>
      <c r="H7188" s="48" t="e">
        <f t="shared" si="223"/>
        <v>#DIV/0!</v>
      </c>
      <c r="K7188" s="5"/>
    </row>
    <row r="7189" spans="3:11" x14ac:dyDescent="0.45">
      <c r="C7189" s="2"/>
      <c r="D7189" s="2"/>
      <c r="E7189" s="5"/>
      <c r="F7189" s="5"/>
      <c r="G7189" s="53">
        <f t="shared" si="222"/>
        <v>0</v>
      </c>
      <c r="H7189" s="48" t="e">
        <f t="shared" si="223"/>
        <v>#DIV/0!</v>
      </c>
      <c r="K7189" s="5"/>
    </row>
    <row r="7190" spans="3:11" x14ac:dyDescent="0.45">
      <c r="C7190" s="2"/>
      <c r="D7190" s="2"/>
      <c r="E7190" s="5"/>
      <c r="F7190" s="5"/>
      <c r="G7190" s="53">
        <f t="shared" si="222"/>
        <v>0</v>
      </c>
      <c r="H7190" s="48" t="e">
        <f t="shared" si="223"/>
        <v>#DIV/0!</v>
      </c>
      <c r="K7190" s="5"/>
    </row>
    <row r="7191" spans="3:11" x14ac:dyDescent="0.45">
      <c r="C7191" s="2"/>
      <c r="D7191" s="2"/>
      <c r="E7191" s="5"/>
      <c r="F7191" s="5"/>
      <c r="G7191" s="53">
        <f t="shared" si="222"/>
        <v>0</v>
      </c>
      <c r="H7191" s="48" t="e">
        <f t="shared" si="223"/>
        <v>#DIV/0!</v>
      </c>
      <c r="K7191" s="5"/>
    </row>
    <row r="7192" spans="3:11" x14ac:dyDescent="0.45">
      <c r="C7192" s="2"/>
      <c r="D7192" s="2"/>
      <c r="E7192" s="5"/>
      <c r="F7192" s="5"/>
      <c r="G7192" s="53">
        <f t="shared" si="222"/>
        <v>0</v>
      </c>
      <c r="H7192" s="48" t="e">
        <f t="shared" si="223"/>
        <v>#DIV/0!</v>
      </c>
      <c r="K7192" s="5"/>
    </row>
    <row r="7193" spans="3:11" x14ac:dyDescent="0.45">
      <c r="C7193" s="2"/>
      <c r="D7193" s="2"/>
      <c r="E7193" s="5"/>
      <c r="F7193" s="5"/>
      <c r="G7193" s="53">
        <f t="shared" si="222"/>
        <v>0</v>
      </c>
      <c r="H7193" s="48" t="e">
        <f t="shared" si="223"/>
        <v>#DIV/0!</v>
      </c>
      <c r="K7193" s="5"/>
    </row>
    <row r="7194" spans="3:11" x14ac:dyDescent="0.45">
      <c r="C7194" s="2"/>
      <c r="D7194" s="2"/>
      <c r="E7194" s="5"/>
      <c r="F7194" s="5"/>
      <c r="G7194" s="53">
        <f t="shared" si="222"/>
        <v>0</v>
      </c>
      <c r="H7194" s="48" t="e">
        <f t="shared" si="223"/>
        <v>#DIV/0!</v>
      </c>
      <c r="K7194" s="5"/>
    </row>
    <row r="7195" spans="3:11" x14ac:dyDescent="0.45">
      <c r="C7195" s="2"/>
      <c r="D7195" s="2"/>
      <c r="E7195" s="5"/>
      <c r="F7195" s="5"/>
      <c r="G7195" s="53">
        <f t="shared" si="222"/>
        <v>0</v>
      </c>
      <c r="H7195" s="48" t="e">
        <f t="shared" si="223"/>
        <v>#DIV/0!</v>
      </c>
      <c r="K7195" s="5"/>
    </row>
    <row r="7196" spans="3:11" x14ac:dyDescent="0.45">
      <c r="C7196" s="2"/>
      <c r="D7196" s="2"/>
      <c r="E7196" s="5"/>
      <c r="F7196" s="5"/>
      <c r="G7196" s="53">
        <f t="shared" si="222"/>
        <v>0</v>
      </c>
      <c r="H7196" s="48" t="e">
        <f t="shared" si="223"/>
        <v>#DIV/0!</v>
      </c>
      <c r="K7196" s="5"/>
    </row>
    <row r="7197" spans="3:11" x14ac:dyDescent="0.45">
      <c r="C7197" s="2"/>
      <c r="D7197" s="2"/>
      <c r="E7197" s="5"/>
      <c r="F7197" s="5"/>
      <c r="G7197" s="53">
        <f t="shared" si="222"/>
        <v>0</v>
      </c>
      <c r="H7197" s="48" t="e">
        <f t="shared" si="223"/>
        <v>#DIV/0!</v>
      </c>
      <c r="K7197" s="5"/>
    </row>
    <row r="7198" spans="3:11" x14ac:dyDescent="0.45">
      <c r="C7198" s="2"/>
      <c r="D7198" s="2"/>
      <c r="E7198" s="5"/>
      <c r="F7198" s="5"/>
      <c r="G7198" s="53">
        <f t="shared" si="222"/>
        <v>0</v>
      </c>
      <c r="H7198" s="48" t="e">
        <f t="shared" si="223"/>
        <v>#DIV/0!</v>
      </c>
      <c r="K7198" s="5"/>
    </row>
    <row r="7199" spans="3:11" x14ac:dyDescent="0.45">
      <c r="C7199" s="2"/>
      <c r="D7199" s="2"/>
      <c r="E7199" s="5"/>
      <c r="F7199" s="5"/>
      <c r="G7199" s="53">
        <f t="shared" si="222"/>
        <v>0</v>
      </c>
      <c r="H7199" s="48" t="e">
        <f t="shared" si="223"/>
        <v>#DIV/0!</v>
      </c>
      <c r="K7199" s="5"/>
    </row>
    <row r="7200" spans="3:11" x14ac:dyDescent="0.45">
      <c r="C7200" s="2"/>
      <c r="D7200" s="2"/>
      <c r="E7200" s="5"/>
      <c r="F7200" s="5"/>
      <c r="G7200" s="53">
        <f t="shared" si="222"/>
        <v>0</v>
      </c>
      <c r="H7200" s="48" t="e">
        <f t="shared" si="223"/>
        <v>#DIV/0!</v>
      </c>
      <c r="K7200" s="5"/>
    </row>
    <row r="7201" spans="3:11" x14ac:dyDescent="0.45">
      <c r="C7201" s="2"/>
      <c r="D7201" s="2"/>
      <c r="E7201" s="5"/>
      <c r="F7201" s="5"/>
      <c r="G7201" s="53">
        <f t="shared" si="222"/>
        <v>0</v>
      </c>
      <c r="H7201" s="48" t="e">
        <f t="shared" si="223"/>
        <v>#DIV/0!</v>
      </c>
      <c r="K7201" s="5"/>
    </row>
    <row r="7202" spans="3:11" x14ac:dyDescent="0.45">
      <c r="C7202" s="2"/>
      <c r="D7202" s="2"/>
      <c r="E7202" s="5"/>
      <c r="F7202" s="5"/>
      <c r="G7202" s="53">
        <f t="shared" si="222"/>
        <v>0</v>
      </c>
      <c r="H7202" s="48" t="e">
        <f t="shared" si="223"/>
        <v>#DIV/0!</v>
      </c>
      <c r="K7202" s="5"/>
    </row>
    <row r="7203" spans="3:11" x14ac:dyDescent="0.45">
      <c r="C7203" s="2"/>
      <c r="D7203" s="2"/>
      <c r="E7203" s="5"/>
      <c r="F7203" s="5"/>
      <c r="G7203" s="53">
        <f t="shared" si="222"/>
        <v>0</v>
      </c>
      <c r="H7203" s="48" t="e">
        <f t="shared" si="223"/>
        <v>#DIV/0!</v>
      </c>
      <c r="K7203" s="5"/>
    </row>
    <row r="7204" spans="3:11" x14ac:dyDescent="0.45">
      <c r="C7204" s="2"/>
      <c r="D7204" s="2"/>
      <c r="E7204" s="5"/>
      <c r="F7204" s="5"/>
      <c r="G7204" s="53">
        <f t="shared" si="222"/>
        <v>0</v>
      </c>
      <c r="H7204" s="48" t="e">
        <f t="shared" si="223"/>
        <v>#DIV/0!</v>
      </c>
      <c r="K7204" s="5"/>
    </row>
    <row r="7205" spans="3:11" x14ac:dyDescent="0.45">
      <c r="C7205" s="2"/>
      <c r="D7205" s="2"/>
      <c r="E7205" s="5"/>
      <c r="F7205" s="5"/>
      <c r="G7205" s="53">
        <f t="shared" si="222"/>
        <v>0</v>
      </c>
      <c r="H7205" s="48" t="e">
        <f t="shared" si="223"/>
        <v>#DIV/0!</v>
      </c>
      <c r="K7205" s="5"/>
    </row>
    <row r="7206" spans="3:11" x14ac:dyDescent="0.45">
      <c r="C7206" s="2"/>
      <c r="D7206" s="2"/>
      <c r="E7206" s="5"/>
      <c r="F7206" s="5"/>
      <c r="G7206" s="53">
        <f t="shared" si="222"/>
        <v>0</v>
      </c>
      <c r="H7206" s="48" t="e">
        <f t="shared" si="223"/>
        <v>#DIV/0!</v>
      </c>
      <c r="K7206" s="5"/>
    </row>
    <row r="7207" spans="3:11" x14ac:dyDescent="0.45">
      <c r="C7207" s="2"/>
      <c r="D7207" s="2"/>
      <c r="E7207" s="5"/>
      <c r="F7207" s="5"/>
      <c r="G7207" s="53">
        <f t="shared" ref="G7207:G7270" si="224">E7207-F7207</f>
        <v>0</v>
      </c>
      <c r="H7207" s="48" t="e">
        <f t="shared" ref="H7207:H7270" si="225">G7207/E7207</f>
        <v>#DIV/0!</v>
      </c>
      <c r="K7207" s="5"/>
    </row>
    <row r="7208" spans="3:11" x14ac:dyDescent="0.45">
      <c r="C7208" s="2"/>
      <c r="D7208" s="2"/>
      <c r="E7208" s="5"/>
      <c r="F7208" s="5"/>
      <c r="G7208" s="53">
        <f t="shared" si="224"/>
        <v>0</v>
      </c>
      <c r="H7208" s="48" t="e">
        <f t="shared" si="225"/>
        <v>#DIV/0!</v>
      </c>
      <c r="K7208" s="5"/>
    </row>
    <row r="7209" spans="3:11" x14ac:dyDescent="0.45">
      <c r="C7209" s="2"/>
      <c r="D7209" s="2"/>
      <c r="E7209" s="5"/>
      <c r="F7209" s="5"/>
      <c r="G7209" s="53">
        <f t="shared" si="224"/>
        <v>0</v>
      </c>
      <c r="H7209" s="48" t="e">
        <f t="shared" si="225"/>
        <v>#DIV/0!</v>
      </c>
      <c r="K7209" s="5"/>
    </row>
    <row r="7210" spans="3:11" x14ac:dyDescent="0.45">
      <c r="C7210" s="2"/>
      <c r="D7210" s="2"/>
      <c r="E7210" s="5"/>
      <c r="F7210" s="5"/>
      <c r="G7210" s="53">
        <f t="shared" si="224"/>
        <v>0</v>
      </c>
      <c r="H7210" s="48" t="e">
        <f t="shared" si="225"/>
        <v>#DIV/0!</v>
      </c>
      <c r="K7210" s="5"/>
    </row>
    <row r="7211" spans="3:11" x14ac:dyDescent="0.45">
      <c r="C7211" s="2"/>
      <c r="D7211" s="2"/>
      <c r="E7211" s="5"/>
      <c r="F7211" s="5"/>
      <c r="G7211" s="53">
        <f t="shared" si="224"/>
        <v>0</v>
      </c>
      <c r="H7211" s="48" t="e">
        <f t="shared" si="225"/>
        <v>#DIV/0!</v>
      </c>
      <c r="K7211" s="5"/>
    </row>
    <row r="7212" spans="3:11" x14ac:dyDescent="0.45">
      <c r="C7212" s="2"/>
      <c r="D7212" s="2"/>
      <c r="E7212" s="5"/>
      <c r="F7212" s="5"/>
      <c r="G7212" s="53">
        <f t="shared" si="224"/>
        <v>0</v>
      </c>
      <c r="H7212" s="48" t="e">
        <f t="shared" si="225"/>
        <v>#DIV/0!</v>
      </c>
      <c r="K7212" s="5"/>
    </row>
    <row r="7213" spans="3:11" x14ac:dyDescent="0.45">
      <c r="C7213" s="2"/>
      <c r="D7213" s="2"/>
      <c r="E7213" s="5"/>
      <c r="F7213" s="5"/>
      <c r="G7213" s="53">
        <f t="shared" si="224"/>
        <v>0</v>
      </c>
      <c r="H7213" s="48" t="e">
        <f t="shared" si="225"/>
        <v>#DIV/0!</v>
      </c>
      <c r="K7213" s="5"/>
    </row>
    <row r="7214" spans="3:11" x14ac:dyDescent="0.45">
      <c r="C7214" s="2"/>
      <c r="D7214" s="2"/>
      <c r="E7214" s="5"/>
      <c r="F7214" s="5"/>
      <c r="G7214" s="53">
        <f t="shared" si="224"/>
        <v>0</v>
      </c>
      <c r="H7214" s="48" t="e">
        <f t="shared" si="225"/>
        <v>#DIV/0!</v>
      </c>
      <c r="K7214" s="5"/>
    </row>
    <row r="7215" spans="3:11" x14ac:dyDescent="0.45">
      <c r="C7215" s="2"/>
      <c r="D7215" s="2"/>
      <c r="E7215" s="5"/>
      <c r="F7215" s="5"/>
      <c r="G7215" s="53">
        <f t="shared" si="224"/>
        <v>0</v>
      </c>
      <c r="H7215" s="48" t="e">
        <f t="shared" si="225"/>
        <v>#DIV/0!</v>
      </c>
      <c r="K7215" s="5"/>
    </row>
    <row r="7216" spans="3:11" x14ac:dyDescent="0.45">
      <c r="C7216" s="2"/>
      <c r="D7216" s="2"/>
      <c r="E7216" s="5"/>
      <c r="F7216" s="5"/>
      <c r="G7216" s="53">
        <f t="shared" si="224"/>
        <v>0</v>
      </c>
      <c r="H7216" s="48" t="e">
        <f t="shared" si="225"/>
        <v>#DIV/0!</v>
      </c>
      <c r="K7216" s="5"/>
    </row>
    <row r="7217" spans="3:11" x14ac:dyDescent="0.45">
      <c r="C7217" s="2"/>
      <c r="D7217" s="2"/>
      <c r="E7217" s="5"/>
      <c r="F7217" s="5"/>
      <c r="G7217" s="53">
        <f t="shared" si="224"/>
        <v>0</v>
      </c>
      <c r="H7217" s="48" t="e">
        <f t="shared" si="225"/>
        <v>#DIV/0!</v>
      </c>
      <c r="K7217" s="5"/>
    </row>
    <row r="7218" spans="3:11" x14ac:dyDescent="0.45">
      <c r="C7218" s="2"/>
      <c r="D7218" s="2"/>
      <c r="E7218" s="5"/>
      <c r="F7218" s="5"/>
      <c r="G7218" s="53">
        <f t="shared" si="224"/>
        <v>0</v>
      </c>
      <c r="H7218" s="48" t="e">
        <f t="shared" si="225"/>
        <v>#DIV/0!</v>
      </c>
      <c r="K7218" s="5"/>
    </row>
    <row r="7219" spans="3:11" x14ac:dyDescent="0.45">
      <c r="C7219" s="2"/>
      <c r="D7219" s="2"/>
      <c r="E7219" s="5"/>
      <c r="F7219" s="5"/>
      <c r="G7219" s="53">
        <f t="shared" si="224"/>
        <v>0</v>
      </c>
      <c r="H7219" s="48" t="e">
        <f t="shared" si="225"/>
        <v>#DIV/0!</v>
      </c>
      <c r="K7219" s="5"/>
    </row>
    <row r="7220" spans="3:11" x14ac:dyDescent="0.45">
      <c r="C7220" s="2"/>
      <c r="D7220" s="2"/>
      <c r="E7220" s="5"/>
      <c r="F7220" s="5"/>
      <c r="G7220" s="53">
        <f t="shared" si="224"/>
        <v>0</v>
      </c>
      <c r="H7220" s="48" t="e">
        <f t="shared" si="225"/>
        <v>#DIV/0!</v>
      </c>
      <c r="K7220" s="5"/>
    </row>
    <row r="7221" spans="3:11" x14ac:dyDescent="0.45">
      <c r="C7221" s="2"/>
      <c r="D7221" s="2"/>
      <c r="E7221" s="5"/>
      <c r="F7221" s="5"/>
      <c r="G7221" s="53">
        <f t="shared" si="224"/>
        <v>0</v>
      </c>
      <c r="H7221" s="48" t="e">
        <f t="shared" si="225"/>
        <v>#DIV/0!</v>
      </c>
      <c r="K7221" s="5"/>
    </row>
    <row r="7222" spans="3:11" x14ac:dyDescent="0.45">
      <c r="C7222" s="2"/>
      <c r="D7222" s="2"/>
      <c r="E7222" s="5"/>
      <c r="F7222" s="5"/>
      <c r="G7222" s="53">
        <f t="shared" si="224"/>
        <v>0</v>
      </c>
      <c r="H7222" s="48" t="e">
        <f t="shared" si="225"/>
        <v>#DIV/0!</v>
      </c>
      <c r="K7222" s="5"/>
    </row>
    <row r="7223" spans="3:11" x14ac:dyDescent="0.45">
      <c r="C7223" s="2"/>
      <c r="D7223" s="2"/>
      <c r="E7223" s="5"/>
      <c r="F7223" s="5"/>
      <c r="G7223" s="53">
        <f t="shared" si="224"/>
        <v>0</v>
      </c>
      <c r="H7223" s="48" t="e">
        <f t="shared" si="225"/>
        <v>#DIV/0!</v>
      </c>
      <c r="K7223" s="5"/>
    </row>
    <row r="7224" spans="3:11" x14ac:dyDescent="0.45">
      <c r="C7224" s="2"/>
      <c r="D7224" s="2"/>
      <c r="E7224" s="5"/>
      <c r="F7224" s="5"/>
      <c r="G7224" s="53">
        <f t="shared" si="224"/>
        <v>0</v>
      </c>
      <c r="H7224" s="48" t="e">
        <f t="shared" si="225"/>
        <v>#DIV/0!</v>
      </c>
      <c r="K7224" s="5"/>
    </row>
    <row r="7225" spans="3:11" x14ac:dyDescent="0.45">
      <c r="C7225" s="2"/>
      <c r="D7225" s="2"/>
      <c r="E7225" s="5"/>
      <c r="F7225" s="5"/>
      <c r="G7225" s="53">
        <f t="shared" si="224"/>
        <v>0</v>
      </c>
      <c r="H7225" s="48" t="e">
        <f t="shared" si="225"/>
        <v>#DIV/0!</v>
      </c>
      <c r="K7225" s="5"/>
    </row>
    <row r="7226" spans="3:11" x14ac:dyDescent="0.45">
      <c r="C7226" s="2"/>
      <c r="D7226" s="2"/>
      <c r="E7226" s="5"/>
      <c r="F7226" s="5"/>
      <c r="G7226" s="53">
        <f t="shared" si="224"/>
        <v>0</v>
      </c>
      <c r="H7226" s="48" t="e">
        <f t="shared" si="225"/>
        <v>#DIV/0!</v>
      </c>
      <c r="K7226" s="5"/>
    </row>
    <row r="7227" spans="3:11" x14ac:dyDescent="0.45">
      <c r="C7227" s="2"/>
      <c r="D7227" s="2"/>
      <c r="E7227" s="5"/>
      <c r="F7227" s="5"/>
      <c r="G7227" s="53">
        <f t="shared" si="224"/>
        <v>0</v>
      </c>
      <c r="H7227" s="48" t="e">
        <f t="shared" si="225"/>
        <v>#DIV/0!</v>
      </c>
      <c r="K7227" s="5"/>
    </row>
    <row r="7228" spans="3:11" x14ac:dyDescent="0.45">
      <c r="C7228" s="2"/>
      <c r="D7228" s="2"/>
      <c r="E7228" s="5"/>
      <c r="F7228" s="5"/>
      <c r="G7228" s="53">
        <f t="shared" si="224"/>
        <v>0</v>
      </c>
      <c r="H7228" s="48" t="e">
        <f t="shared" si="225"/>
        <v>#DIV/0!</v>
      </c>
      <c r="K7228" s="5"/>
    </row>
    <row r="7229" spans="3:11" x14ac:dyDescent="0.45">
      <c r="C7229" s="2"/>
      <c r="D7229" s="2"/>
      <c r="E7229" s="5"/>
      <c r="F7229" s="5"/>
      <c r="G7229" s="53">
        <f t="shared" si="224"/>
        <v>0</v>
      </c>
      <c r="H7229" s="48" t="e">
        <f t="shared" si="225"/>
        <v>#DIV/0!</v>
      </c>
      <c r="K7229" s="5"/>
    </row>
    <row r="7230" spans="3:11" x14ac:dyDescent="0.45">
      <c r="C7230" s="2"/>
      <c r="D7230" s="2"/>
      <c r="E7230" s="5"/>
      <c r="F7230" s="5"/>
      <c r="G7230" s="53">
        <f t="shared" si="224"/>
        <v>0</v>
      </c>
      <c r="H7230" s="48" t="e">
        <f t="shared" si="225"/>
        <v>#DIV/0!</v>
      </c>
      <c r="K7230" s="5"/>
    </row>
    <row r="7231" spans="3:11" x14ac:dyDescent="0.45">
      <c r="C7231" s="2"/>
      <c r="D7231" s="2"/>
      <c r="E7231" s="5"/>
      <c r="F7231" s="5"/>
      <c r="G7231" s="53">
        <f t="shared" si="224"/>
        <v>0</v>
      </c>
      <c r="H7231" s="48" t="e">
        <f t="shared" si="225"/>
        <v>#DIV/0!</v>
      </c>
      <c r="K7231" s="5"/>
    </row>
    <row r="7232" spans="3:11" x14ac:dyDescent="0.45">
      <c r="C7232" s="2"/>
      <c r="D7232" s="2"/>
      <c r="E7232" s="5"/>
      <c r="F7232" s="5"/>
      <c r="G7232" s="53">
        <f t="shared" si="224"/>
        <v>0</v>
      </c>
      <c r="H7232" s="48" t="e">
        <f t="shared" si="225"/>
        <v>#DIV/0!</v>
      </c>
      <c r="K7232" s="5"/>
    </row>
    <row r="7233" spans="3:11" x14ac:dyDescent="0.45">
      <c r="C7233" s="2"/>
      <c r="D7233" s="2"/>
      <c r="E7233" s="5"/>
      <c r="F7233" s="5"/>
      <c r="G7233" s="53">
        <f t="shared" si="224"/>
        <v>0</v>
      </c>
      <c r="H7233" s="48" t="e">
        <f t="shared" si="225"/>
        <v>#DIV/0!</v>
      </c>
      <c r="K7233" s="5"/>
    </row>
    <row r="7234" spans="3:11" x14ac:dyDescent="0.45">
      <c r="C7234" s="2"/>
      <c r="D7234" s="2"/>
      <c r="E7234" s="5"/>
      <c r="F7234" s="5"/>
      <c r="G7234" s="53">
        <f t="shared" si="224"/>
        <v>0</v>
      </c>
      <c r="H7234" s="48" t="e">
        <f t="shared" si="225"/>
        <v>#DIV/0!</v>
      </c>
      <c r="K7234" s="5"/>
    </row>
    <row r="7235" spans="3:11" x14ac:dyDescent="0.45">
      <c r="C7235" s="2"/>
      <c r="D7235" s="2"/>
      <c r="E7235" s="5"/>
      <c r="F7235" s="5"/>
      <c r="G7235" s="53">
        <f t="shared" si="224"/>
        <v>0</v>
      </c>
      <c r="H7235" s="48" t="e">
        <f t="shared" si="225"/>
        <v>#DIV/0!</v>
      </c>
      <c r="K7235" s="5"/>
    </row>
    <row r="7236" spans="3:11" x14ac:dyDescent="0.45">
      <c r="C7236" s="2"/>
      <c r="D7236" s="2"/>
      <c r="E7236" s="5"/>
      <c r="F7236" s="5"/>
      <c r="G7236" s="53">
        <f t="shared" si="224"/>
        <v>0</v>
      </c>
      <c r="H7236" s="48" t="e">
        <f t="shared" si="225"/>
        <v>#DIV/0!</v>
      </c>
      <c r="K7236" s="5"/>
    </row>
    <row r="7237" spans="3:11" x14ac:dyDescent="0.45">
      <c r="C7237" s="2"/>
      <c r="D7237" s="2"/>
      <c r="E7237" s="5"/>
      <c r="F7237" s="5"/>
      <c r="G7237" s="53">
        <f t="shared" si="224"/>
        <v>0</v>
      </c>
      <c r="H7237" s="48" t="e">
        <f t="shared" si="225"/>
        <v>#DIV/0!</v>
      </c>
      <c r="K7237" s="5"/>
    </row>
    <row r="7238" spans="3:11" x14ac:dyDescent="0.45">
      <c r="C7238" s="2"/>
      <c r="D7238" s="2"/>
      <c r="E7238" s="5"/>
      <c r="F7238" s="5"/>
      <c r="G7238" s="53">
        <f t="shared" si="224"/>
        <v>0</v>
      </c>
      <c r="H7238" s="48" t="e">
        <f t="shared" si="225"/>
        <v>#DIV/0!</v>
      </c>
      <c r="K7238" s="5"/>
    </row>
    <row r="7239" spans="3:11" x14ac:dyDescent="0.45">
      <c r="C7239" s="2"/>
      <c r="D7239" s="2"/>
      <c r="E7239" s="5"/>
      <c r="F7239" s="5"/>
      <c r="G7239" s="53">
        <f t="shared" si="224"/>
        <v>0</v>
      </c>
      <c r="H7239" s="48" t="e">
        <f t="shared" si="225"/>
        <v>#DIV/0!</v>
      </c>
      <c r="K7239" s="5"/>
    </row>
    <row r="7240" spans="3:11" x14ac:dyDescent="0.45">
      <c r="C7240" s="2"/>
      <c r="D7240" s="2"/>
      <c r="E7240" s="5"/>
      <c r="F7240" s="5"/>
      <c r="G7240" s="53">
        <f t="shared" si="224"/>
        <v>0</v>
      </c>
      <c r="H7240" s="48" t="e">
        <f t="shared" si="225"/>
        <v>#DIV/0!</v>
      </c>
      <c r="K7240" s="5"/>
    </row>
    <row r="7241" spans="3:11" x14ac:dyDescent="0.45">
      <c r="C7241" s="2"/>
      <c r="D7241" s="2"/>
      <c r="E7241" s="5"/>
      <c r="F7241" s="5"/>
      <c r="G7241" s="53">
        <f t="shared" si="224"/>
        <v>0</v>
      </c>
      <c r="H7241" s="48" t="e">
        <f t="shared" si="225"/>
        <v>#DIV/0!</v>
      </c>
      <c r="K7241" s="5"/>
    </row>
    <row r="7242" spans="3:11" x14ac:dyDescent="0.45">
      <c r="C7242" s="2"/>
      <c r="D7242" s="2"/>
      <c r="E7242" s="5"/>
      <c r="F7242" s="5"/>
      <c r="G7242" s="53">
        <f t="shared" si="224"/>
        <v>0</v>
      </c>
      <c r="H7242" s="48" t="e">
        <f t="shared" si="225"/>
        <v>#DIV/0!</v>
      </c>
      <c r="K7242" s="5"/>
    </row>
    <row r="7243" spans="3:11" x14ac:dyDescent="0.45">
      <c r="C7243" s="2"/>
      <c r="D7243" s="2"/>
      <c r="E7243" s="5"/>
      <c r="F7243" s="5"/>
      <c r="G7243" s="53">
        <f t="shared" si="224"/>
        <v>0</v>
      </c>
      <c r="H7243" s="48" t="e">
        <f t="shared" si="225"/>
        <v>#DIV/0!</v>
      </c>
      <c r="K7243" s="5"/>
    </row>
    <row r="7244" spans="3:11" x14ac:dyDescent="0.45">
      <c r="C7244" s="2"/>
      <c r="D7244" s="2"/>
      <c r="E7244" s="5"/>
      <c r="F7244" s="5"/>
      <c r="G7244" s="53">
        <f t="shared" si="224"/>
        <v>0</v>
      </c>
      <c r="H7244" s="48" t="e">
        <f t="shared" si="225"/>
        <v>#DIV/0!</v>
      </c>
      <c r="K7244" s="5"/>
    </row>
    <row r="7245" spans="3:11" x14ac:dyDescent="0.45">
      <c r="C7245" s="2"/>
      <c r="D7245" s="2"/>
      <c r="E7245" s="5"/>
      <c r="F7245" s="5"/>
      <c r="G7245" s="53">
        <f t="shared" si="224"/>
        <v>0</v>
      </c>
      <c r="H7245" s="48" t="e">
        <f t="shared" si="225"/>
        <v>#DIV/0!</v>
      </c>
      <c r="K7245" s="5"/>
    </row>
    <row r="7246" spans="3:11" x14ac:dyDescent="0.45">
      <c r="C7246" s="2"/>
      <c r="D7246" s="2"/>
      <c r="E7246" s="5"/>
      <c r="F7246" s="5"/>
      <c r="G7246" s="53">
        <f t="shared" si="224"/>
        <v>0</v>
      </c>
      <c r="H7246" s="48" t="e">
        <f t="shared" si="225"/>
        <v>#DIV/0!</v>
      </c>
      <c r="K7246" s="5"/>
    </row>
    <row r="7247" spans="3:11" x14ac:dyDescent="0.45">
      <c r="C7247" s="2"/>
      <c r="D7247" s="2"/>
      <c r="E7247" s="5"/>
      <c r="F7247" s="5"/>
      <c r="G7247" s="53">
        <f t="shared" si="224"/>
        <v>0</v>
      </c>
      <c r="H7247" s="48" t="e">
        <f t="shared" si="225"/>
        <v>#DIV/0!</v>
      </c>
      <c r="K7247" s="5"/>
    </row>
    <row r="7248" spans="3:11" x14ac:dyDescent="0.45">
      <c r="C7248" s="2"/>
      <c r="D7248" s="2"/>
      <c r="E7248" s="5"/>
      <c r="F7248" s="5"/>
      <c r="G7248" s="53">
        <f t="shared" si="224"/>
        <v>0</v>
      </c>
      <c r="H7248" s="48" t="e">
        <f t="shared" si="225"/>
        <v>#DIV/0!</v>
      </c>
      <c r="K7248" s="5"/>
    </row>
    <row r="7249" spans="3:11" x14ac:dyDescent="0.45">
      <c r="C7249" s="2"/>
      <c r="D7249" s="2"/>
      <c r="E7249" s="5"/>
      <c r="F7249" s="5"/>
      <c r="G7249" s="53">
        <f t="shared" si="224"/>
        <v>0</v>
      </c>
      <c r="H7249" s="48" t="e">
        <f t="shared" si="225"/>
        <v>#DIV/0!</v>
      </c>
      <c r="K7249" s="5"/>
    </row>
    <row r="7250" spans="3:11" x14ac:dyDescent="0.45">
      <c r="C7250" s="2"/>
      <c r="D7250" s="2"/>
      <c r="E7250" s="5"/>
      <c r="F7250" s="5"/>
      <c r="G7250" s="53">
        <f t="shared" si="224"/>
        <v>0</v>
      </c>
      <c r="H7250" s="48" t="e">
        <f t="shared" si="225"/>
        <v>#DIV/0!</v>
      </c>
      <c r="K7250" s="5"/>
    </row>
    <row r="7251" spans="3:11" x14ac:dyDescent="0.45">
      <c r="C7251" s="2"/>
      <c r="D7251" s="2"/>
      <c r="E7251" s="5"/>
      <c r="F7251" s="5"/>
      <c r="G7251" s="53">
        <f t="shared" si="224"/>
        <v>0</v>
      </c>
      <c r="H7251" s="48" t="e">
        <f t="shared" si="225"/>
        <v>#DIV/0!</v>
      </c>
      <c r="K7251" s="5"/>
    </row>
    <row r="7252" spans="3:11" x14ac:dyDescent="0.45">
      <c r="C7252" s="2"/>
      <c r="D7252" s="2"/>
      <c r="E7252" s="5"/>
      <c r="F7252" s="5"/>
      <c r="G7252" s="53">
        <f t="shared" si="224"/>
        <v>0</v>
      </c>
      <c r="H7252" s="48" t="e">
        <f t="shared" si="225"/>
        <v>#DIV/0!</v>
      </c>
      <c r="K7252" s="5"/>
    </row>
    <row r="7253" spans="3:11" x14ac:dyDescent="0.45">
      <c r="C7253" s="2"/>
      <c r="D7253" s="2"/>
      <c r="E7253" s="5"/>
      <c r="F7253" s="5"/>
      <c r="G7253" s="53">
        <f t="shared" si="224"/>
        <v>0</v>
      </c>
      <c r="H7253" s="48" t="e">
        <f t="shared" si="225"/>
        <v>#DIV/0!</v>
      </c>
      <c r="K7253" s="5"/>
    </row>
    <row r="7254" spans="3:11" x14ac:dyDescent="0.45">
      <c r="C7254" s="2"/>
      <c r="D7254" s="2"/>
      <c r="E7254" s="5"/>
      <c r="F7254" s="5"/>
      <c r="G7254" s="53">
        <f t="shared" si="224"/>
        <v>0</v>
      </c>
      <c r="H7254" s="48" t="e">
        <f t="shared" si="225"/>
        <v>#DIV/0!</v>
      </c>
      <c r="K7254" s="5"/>
    </row>
    <row r="7255" spans="3:11" x14ac:dyDescent="0.45">
      <c r="C7255" s="2"/>
      <c r="D7255" s="2"/>
      <c r="E7255" s="5"/>
      <c r="F7255" s="5"/>
      <c r="G7255" s="53">
        <f t="shared" si="224"/>
        <v>0</v>
      </c>
      <c r="H7255" s="48" t="e">
        <f t="shared" si="225"/>
        <v>#DIV/0!</v>
      </c>
      <c r="K7255" s="5"/>
    </row>
    <row r="7256" spans="3:11" x14ac:dyDescent="0.45">
      <c r="C7256" s="2"/>
      <c r="D7256" s="2"/>
      <c r="E7256" s="5"/>
      <c r="F7256" s="5"/>
      <c r="G7256" s="53">
        <f t="shared" si="224"/>
        <v>0</v>
      </c>
      <c r="H7256" s="48" t="e">
        <f t="shared" si="225"/>
        <v>#DIV/0!</v>
      </c>
      <c r="K7256" s="5"/>
    </row>
    <row r="7257" spans="3:11" x14ac:dyDescent="0.45">
      <c r="C7257" s="2"/>
      <c r="D7257" s="2"/>
      <c r="E7257" s="5"/>
      <c r="F7257" s="5"/>
      <c r="G7257" s="53">
        <f t="shared" si="224"/>
        <v>0</v>
      </c>
      <c r="H7257" s="48" t="e">
        <f t="shared" si="225"/>
        <v>#DIV/0!</v>
      </c>
      <c r="K7257" s="5"/>
    </row>
    <row r="7258" spans="3:11" x14ac:dyDescent="0.45">
      <c r="C7258" s="2"/>
      <c r="D7258" s="2"/>
      <c r="E7258" s="5"/>
      <c r="F7258" s="5"/>
      <c r="G7258" s="53">
        <f t="shared" si="224"/>
        <v>0</v>
      </c>
      <c r="H7258" s="48" t="e">
        <f t="shared" si="225"/>
        <v>#DIV/0!</v>
      </c>
      <c r="K7258" s="5"/>
    </row>
    <row r="7259" spans="3:11" x14ac:dyDescent="0.45">
      <c r="C7259" s="2"/>
      <c r="D7259" s="2"/>
      <c r="E7259" s="5"/>
      <c r="F7259" s="5"/>
      <c r="G7259" s="53">
        <f t="shared" si="224"/>
        <v>0</v>
      </c>
      <c r="H7259" s="48" t="e">
        <f t="shared" si="225"/>
        <v>#DIV/0!</v>
      </c>
      <c r="K7259" s="5"/>
    </row>
    <row r="7260" spans="3:11" x14ac:dyDescent="0.45">
      <c r="C7260" s="2"/>
      <c r="D7260" s="2"/>
      <c r="E7260" s="5"/>
      <c r="F7260" s="5"/>
      <c r="G7260" s="53">
        <f t="shared" si="224"/>
        <v>0</v>
      </c>
      <c r="H7260" s="48" t="e">
        <f t="shared" si="225"/>
        <v>#DIV/0!</v>
      </c>
      <c r="K7260" s="5"/>
    </row>
    <row r="7261" spans="3:11" x14ac:dyDescent="0.45">
      <c r="C7261" s="2"/>
      <c r="D7261" s="2"/>
      <c r="E7261" s="5"/>
      <c r="F7261" s="5"/>
      <c r="G7261" s="53">
        <f t="shared" si="224"/>
        <v>0</v>
      </c>
      <c r="H7261" s="48" t="e">
        <f t="shared" si="225"/>
        <v>#DIV/0!</v>
      </c>
      <c r="K7261" s="5"/>
    </row>
    <row r="7262" spans="3:11" x14ac:dyDescent="0.45">
      <c r="C7262" s="2"/>
      <c r="D7262" s="2"/>
      <c r="E7262" s="5"/>
      <c r="F7262" s="5"/>
      <c r="G7262" s="53">
        <f t="shared" si="224"/>
        <v>0</v>
      </c>
      <c r="H7262" s="48" t="e">
        <f t="shared" si="225"/>
        <v>#DIV/0!</v>
      </c>
      <c r="K7262" s="5"/>
    </row>
    <row r="7263" spans="3:11" x14ac:dyDescent="0.45">
      <c r="C7263" s="2"/>
      <c r="D7263" s="2"/>
      <c r="E7263" s="5"/>
      <c r="F7263" s="5"/>
      <c r="G7263" s="53">
        <f t="shared" si="224"/>
        <v>0</v>
      </c>
      <c r="H7263" s="48" t="e">
        <f t="shared" si="225"/>
        <v>#DIV/0!</v>
      </c>
      <c r="K7263" s="5"/>
    </row>
    <row r="7264" spans="3:11" x14ac:dyDescent="0.45">
      <c r="C7264" s="2"/>
      <c r="D7264" s="2"/>
      <c r="E7264" s="5"/>
      <c r="F7264" s="5"/>
      <c r="G7264" s="53">
        <f t="shared" si="224"/>
        <v>0</v>
      </c>
      <c r="H7264" s="48" t="e">
        <f t="shared" si="225"/>
        <v>#DIV/0!</v>
      </c>
      <c r="K7264" s="5"/>
    </row>
    <row r="7265" spans="3:11" x14ac:dyDescent="0.45">
      <c r="C7265" s="2"/>
      <c r="D7265" s="2"/>
      <c r="E7265" s="5"/>
      <c r="F7265" s="5"/>
      <c r="G7265" s="53">
        <f t="shared" si="224"/>
        <v>0</v>
      </c>
      <c r="H7265" s="48" t="e">
        <f t="shared" si="225"/>
        <v>#DIV/0!</v>
      </c>
      <c r="K7265" s="5"/>
    </row>
    <row r="7266" spans="3:11" x14ac:dyDescent="0.45">
      <c r="C7266" s="2"/>
      <c r="D7266" s="2"/>
      <c r="E7266" s="5"/>
      <c r="F7266" s="5"/>
      <c r="G7266" s="53">
        <f t="shared" si="224"/>
        <v>0</v>
      </c>
      <c r="H7266" s="48" t="e">
        <f t="shared" si="225"/>
        <v>#DIV/0!</v>
      </c>
      <c r="K7266" s="5"/>
    </row>
    <row r="7267" spans="3:11" x14ac:dyDescent="0.45">
      <c r="C7267" s="2"/>
      <c r="D7267" s="2"/>
      <c r="E7267" s="5"/>
      <c r="F7267" s="5"/>
      <c r="G7267" s="53">
        <f t="shared" si="224"/>
        <v>0</v>
      </c>
      <c r="H7267" s="48" t="e">
        <f t="shared" si="225"/>
        <v>#DIV/0!</v>
      </c>
      <c r="K7267" s="5"/>
    </row>
    <row r="7268" spans="3:11" x14ac:dyDescent="0.45">
      <c r="C7268" s="2"/>
      <c r="D7268" s="2"/>
      <c r="E7268" s="5"/>
      <c r="F7268" s="5"/>
      <c r="G7268" s="53">
        <f t="shared" si="224"/>
        <v>0</v>
      </c>
      <c r="H7268" s="48" t="e">
        <f t="shared" si="225"/>
        <v>#DIV/0!</v>
      </c>
      <c r="K7268" s="5"/>
    </row>
    <row r="7269" spans="3:11" x14ac:dyDescent="0.45">
      <c r="C7269" s="2"/>
      <c r="D7269" s="2"/>
      <c r="E7269" s="5"/>
      <c r="F7269" s="5"/>
      <c r="G7269" s="53">
        <f t="shared" si="224"/>
        <v>0</v>
      </c>
      <c r="H7269" s="48" t="e">
        <f t="shared" si="225"/>
        <v>#DIV/0!</v>
      </c>
      <c r="K7269" s="5"/>
    </row>
    <row r="7270" spans="3:11" x14ac:dyDescent="0.45">
      <c r="C7270" s="2"/>
      <c r="D7270" s="2"/>
      <c r="E7270" s="5"/>
      <c r="F7270" s="5"/>
      <c r="G7270" s="53">
        <f t="shared" si="224"/>
        <v>0</v>
      </c>
      <c r="H7270" s="48" t="e">
        <f t="shared" si="225"/>
        <v>#DIV/0!</v>
      </c>
      <c r="K7270" s="5"/>
    </row>
    <row r="7271" spans="3:11" x14ac:dyDescent="0.45">
      <c r="C7271" s="2"/>
      <c r="D7271" s="2"/>
      <c r="E7271" s="5"/>
      <c r="F7271" s="5"/>
      <c r="G7271" s="53">
        <f t="shared" ref="G7271:G7334" si="226">E7271-F7271</f>
        <v>0</v>
      </c>
      <c r="H7271" s="48" t="e">
        <f t="shared" ref="H7271:H7334" si="227">G7271/E7271</f>
        <v>#DIV/0!</v>
      </c>
      <c r="K7271" s="5"/>
    </row>
    <row r="7272" spans="3:11" x14ac:dyDescent="0.45">
      <c r="C7272" s="2"/>
      <c r="D7272" s="2"/>
      <c r="E7272" s="5"/>
      <c r="F7272" s="5"/>
      <c r="G7272" s="53">
        <f t="shared" si="226"/>
        <v>0</v>
      </c>
      <c r="H7272" s="48" t="e">
        <f t="shared" si="227"/>
        <v>#DIV/0!</v>
      </c>
      <c r="K7272" s="5"/>
    </row>
    <row r="7273" spans="3:11" x14ac:dyDescent="0.45">
      <c r="C7273" s="2"/>
      <c r="D7273" s="2"/>
      <c r="E7273" s="5"/>
      <c r="F7273" s="5"/>
      <c r="G7273" s="53">
        <f t="shared" si="226"/>
        <v>0</v>
      </c>
      <c r="H7273" s="48" t="e">
        <f t="shared" si="227"/>
        <v>#DIV/0!</v>
      </c>
      <c r="K7273" s="5"/>
    </row>
    <row r="7274" spans="3:11" x14ac:dyDescent="0.45">
      <c r="C7274" s="2"/>
      <c r="D7274" s="2"/>
      <c r="E7274" s="5"/>
      <c r="F7274" s="5"/>
      <c r="G7274" s="53">
        <f t="shared" si="226"/>
        <v>0</v>
      </c>
      <c r="H7274" s="48" t="e">
        <f t="shared" si="227"/>
        <v>#DIV/0!</v>
      </c>
      <c r="K7274" s="5"/>
    </row>
    <row r="7275" spans="3:11" x14ac:dyDescent="0.45">
      <c r="C7275" s="2"/>
      <c r="D7275" s="2"/>
      <c r="E7275" s="5"/>
      <c r="F7275" s="5"/>
      <c r="G7275" s="53">
        <f t="shared" si="226"/>
        <v>0</v>
      </c>
      <c r="H7275" s="48" t="e">
        <f t="shared" si="227"/>
        <v>#DIV/0!</v>
      </c>
      <c r="K7275" s="5"/>
    </row>
    <row r="7276" spans="3:11" x14ac:dyDescent="0.45">
      <c r="C7276" s="2"/>
      <c r="D7276" s="2"/>
      <c r="E7276" s="5"/>
      <c r="F7276" s="5"/>
      <c r="G7276" s="53">
        <f t="shared" si="226"/>
        <v>0</v>
      </c>
      <c r="H7276" s="48" t="e">
        <f t="shared" si="227"/>
        <v>#DIV/0!</v>
      </c>
      <c r="K7276" s="5"/>
    </row>
    <row r="7277" spans="3:11" x14ac:dyDescent="0.45">
      <c r="C7277" s="2"/>
      <c r="D7277" s="2"/>
      <c r="E7277" s="5"/>
      <c r="F7277" s="5"/>
      <c r="G7277" s="53">
        <f t="shared" si="226"/>
        <v>0</v>
      </c>
      <c r="H7277" s="48" t="e">
        <f t="shared" si="227"/>
        <v>#DIV/0!</v>
      </c>
      <c r="K7277" s="5"/>
    </row>
    <row r="7278" spans="3:11" x14ac:dyDescent="0.45">
      <c r="C7278" s="2"/>
      <c r="D7278" s="2"/>
      <c r="E7278" s="5"/>
      <c r="F7278" s="5"/>
      <c r="G7278" s="53">
        <f t="shared" si="226"/>
        <v>0</v>
      </c>
      <c r="H7278" s="48" t="e">
        <f t="shared" si="227"/>
        <v>#DIV/0!</v>
      </c>
      <c r="K7278" s="5"/>
    </row>
    <row r="7279" spans="3:11" x14ac:dyDescent="0.45">
      <c r="C7279" s="2"/>
      <c r="D7279" s="2"/>
      <c r="E7279" s="5"/>
      <c r="F7279" s="5"/>
      <c r="G7279" s="53">
        <f t="shared" si="226"/>
        <v>0</v>
      </c>
      <c r="H7279" s="48" t="e">
        <f t="shared" si="227"/>
        <v>#DIV/0!</v>
      </c>
      <c r="K7279" s="5"/>
    </row>
    <row r="7280" spans="3:11" x14ac:dyDescent="0.45">
      <c r="C7280" s="2"/>
      <c r="D7280" s="2"/>
      <c r="E7280" s="5"/>
      <c r="F7280" s="5"/>
      <c r="G7280" s="53">
        <f t="shared" si="226"/>
        <v>0</v>
      </c>
      <c r="H7280" s="48" t="e">
        <f t="shared" si="227"/>
        <v>#DIV/0!</v>
      </c>
      <c r="K7280" s="5"/>
    </row>
    <row r="7281" spans="3:11" x14ac:dyDescent="0.45">
      <c r="C7281" s="2"/>
      <c r="D7281" s="2"/>
      <c r="E7281" s="5"/>
      <c r="F7281" s="5"/>
      <c r="G7281" s="53">
        <f t="shared" si="226"/>
        <v>0</v>
      </c>
      <c r="H7281" s="48" t="e">
        <f t="shared" si="227"/>
        <v>#DIV/0!</v>
      </c>
      <c r="K7281" s="5"/>
    </row>
    <row r="7282" spans="3:11" x14ac:dyDescent="0.45">
      <c r="C7282" s="2"/>
      <c r="D7282" s="2"/>
      <c r="E7282" s="5"/>
      <c r="F7282" s="5"/>
      <c r="G7282" s="53">
        <f t="shared" si="226"/>
        <v>0</v>
      </c>
      <c r="H7282" s="48" t="e">
        <f t="shared" si="227"/>
        <v>#DIV/0!</v>
      </c>
      <c r="K7282" s="5"/>
    </row>
    <row r="7283" spans="3:11" x14ac:dyDescent="0.45">
      <c r="C7283" s="2"/>
      <c r="D7283" s="2"/>
      <c r="E7283" s="5"/>
      <c r="F7283" s="5"/>
      <c r="G7283" s="53">
        <f t="shared" si="226"/>
        <v>0</v>
      </c>
      <c r="H7283" s="48" t="e">
        <f t="shared" si="227"/>
        <v>#DIV/0!</v>
      </c>
      <c r="K7283" s="5"/>
    </row>
    <row r="7284" spans="3:11" x14ac:dyDescent="0.45">
      <c r="C7284" s="2"/>
      <c r="D7284" s="2"/>
      <c r="E7284" s="5"/>
      <c r="F7284" s="5"/>
      <c r="G7284" s="53">
        <f t="shared" si="226"/>
        <v>0</v>
      </c>
      <c r="H7284" s="48" t="e">
        <f t="shared" si="227"/>
        <v>#DIV/0!</v>
      </c>
      <c r="K7284" s="5"/>
    </row>
    <row r="7285" spans="3:11" x14ac:dyDescent="0.45">
      <c r="C7285" s="2"/>
      <c r="D7285" s="2"/>
      <c r="E7285" s="5"/>
      <c r="F7285" s="5"/>
      <c r="G7285" s="53">
        <f t="shared" si="226"/>
        <v>0</v>
      </c>
      <c r="H7285" s="48" t="e">
        <f t="shared" si="227"/>
        <v>#DIV/0!</v>
      </c>
      <c r="K7285" s="5"/>
    </row>
    <row r="7286" spans="3:11" x14ac:dyDescent="0.45">
      <c r="C7286" s="2"/>
      <c r="D7286" s="2"/>
      <c r="E7286" s="5"/>
      <c r="F7286" s="5"/>
      <c r="G7286" s="53">
        <f t="shared" si="226"/>
        <v>0</v>
      </c>
      <c r="H7286" s="48" t="e">
        <f t="shared" si="227"/>
        <v>#DIV/0!</v>
      </c>
      <c r="K7286" s="5"/>
    </row>
    <row r="7287" spans="3:11" x14ac:dyDescent="0.45">
      <c r="C7287" s="2"/>
      <c r="D7287" s="2"/>
      <c r="E7287" s="5"/>
      <c r="F7287" s="5"/>
      <c r="G7287" s="53">
        <f t="shared" si="226"/>
        <v>0</v>
      </c>
      <c r="H7287" s="48" t="e">
        <f t="shared" si="227"/>
        <v>#DIV/0!</v>
      </c>
      <c r="K7287" s="5"/>
    </row>
    <row r="7288" spans="3:11" x14ac:dyDescent="0.45">
      <c r="C7288" s="2"/>
      <c r="D7288" s="2"/>
      <c r="E7288" s="5"/>
      <c r="F7288" s="5"/>
      <c r="G7288" s="53">
        <f t="shared" si="226"/>
        <v>0</v>
      </c>
      <c r="H7288" s="48" t="e">
        <f t="shared" si="227"/>
        <v>#DIV/0!</v>
      </c>
      <c r="K7288" s="5"/>
    </row>
    <row r="7289" spans="3:11" x14ac:dyDescent="0.45">
      <c r="C7289" s="2"/>
      <c r="D7289" s="2"/>
      <c r="E7289" s="5"/>
      <c r="F7289" s="5"/>
      <c r="G7289" s="53">
        <f t="shared" si="226"/>
        <v>0</v>
      </c>
      <c r="H7289" s="48" t="e">
        <f t="shared" si="227"/>
        <v>#DIV/0!</v>
      </c>
      <c r="K7289" s="5"/>
    </row>
    <row r="7290" spans="3:11" x14ac:dyDescent="0.45">
      <c r="C7290" s="2"/>
      <c r="D7290" s="2"/>
      <c r="E7290" s="5"/>
      <c r="F7290" s="5"/>
      <c r="G7290" s="53">
        <f t="shared" si="226"/>
        <v>0</v>
      </c>
      <c r="H7290" s="48" t="e">
        <f t="shared" si="227"/>
        <v>#DIV/0!</v>
      </c>
      <c r="K7290" s="5"/>
    </row>
    <row r="7291" spans="3:11" x14ac:dyDescent="0.45">
      <c r="C7291" s="2"/>
      <c r="D7291" s="2"/>
      <c r="E7291" s="5"/>
      <c r="F7291" s="5"/>
      <c r="G7291" s="53">
        <f t="shared" si="226"/>
        <v>0</v>
      </c>
      <c r="H7291" s="48" t="e">
        <f t="shared" si="227"/>
        <v>#DIV/0!</v>
      </c>
      <c r="K7291" s="5"/>
    </row>
    <row r="7292" spans="3:11" x14ac:dyDescent="0.45">
      <c r="C7292" s="2"/>
      <c r="D7292" s="2"/>
      <c r="E7292" s="5"/>
      <c r="F7292" s="5"/>
      <c r="G7292" s="53">
        <f t="shared" si="226"/>
        <v>0</v>
      </c>
      <c r="H7292" s="48" t="e">
        <f t="shared" si="227"/>
        <v>#DIV/0!</v>
      </c>
      <c r="K7292" s="5"/>
    </row>
    <row r="7293" spans="3:11" x14ac:dyDescent="0.45">
      <c r="C7293" s="2"/>
      <c r="D7293" s="2"/>
      <c r="E7293" s="5"/>
      <c r="F7293" s="5"/>
      <c r="G7293" s="53">
        <f t="shared" si="226"/>
        <v>0</v>
      </c>
      <c r="H7293" s="48" t="e">
        <f t="shared" si="227"/>
        <v>#DIV/0!</v>
      </c>
      <c r="K7293" s="5"/>
    </row>
    <row r="7294" spans="3:11" x14ac:dyDescent="0.45">
      <c r="C7294" s="2"/>
      <c r="D7294" s="2"/>
      <c r="E7294" s="5"/>
      <c r="F7294" s="5"/>
      <c r="G7294" s="53">
        <f t="shared" si="226"/>
        <v>0</v>
      </c>
      <c r="H7294" s="48" t="e">
        <f t="shared" si="227"/>
        <v>#DIV/0!</v>
      </c>
      <c r="K7294" s="5"/>
    </row>
    <row r="7295" spans="3:11" x14ac:dyDescent="0.45">
      <c r="C7295" s="2"/>
      <c r="D7295" s="2"/>
      <c r="E7295" s="5"/>
      <c r="F7295" s="5"/>
      <c r="G7295" s="53">
        <f t="shared" si="226"/>
        <v>0</v>
      </c>
      <c r="H7295" s="48" t="e">
        <f t="shared" si="227"/>
        <v>#DIV/0!</v>
      </c>
      <c r="K7295" s="5"/>
    </row>
    <row r="7296" spans="3:11" x14ac:dyDescent="0.45">
      <c r="C7296" s="2"/>
      <c r="D7296" s="2"/>
      <c r="E7296" s="5"/>
      <c r="F7296" s="5"/>
      <c r="G7296" s="53">
        <f t="shared" si="226"/>
        <v>0</v>
      </c>
      <c r="H7296" s="48" t="e">
        <f t="shared" si="227"/>
        <v>#DIV/0!</v>
      </c>
      <c r="K7296" s="5"/>
    </row>
    <row r="7297" spans="3:11" x14ac:dyDescent="0.45">
      <c r="C7297" s="2"/>
      <c r="D7297" s="2"/>
      <c r="E7297" s="5"/>
      <c r="F7297" s="5"/>
      <c r="G7297" s="53">
        <f t="shared" si="226"/>
        <v>0</v>
      </c>
      <c r="H7297" s="48" t="e">
        <f t="shared" si="227"/>
        <v>#DIV/0!</v>
      </c>
      <c r="K7297" s="5"/>
    </row>
    <row r="7298" spans="3:11" x14ac:dyDescent="0.45">
      <c r="C7298" s="2"/>
      <c r="D7298" s="2"/>
      <c r="E7298" s="5"/>
      <c r="F7298" s="5"/>
      <c r="G7298" s="53">
        <f t="shared" si="226"/>
        <v>0</v>
      </c>
      <c r="H7298" s="48" t="e">
        <f t="shared" si="227"/>
        <v>#DIV/0!</v>
      </c>
      <c r="K7298" s="5"/>
    </row>
    <row r="7299" spans="3:11" x14ac:dyDescent="0.45">
      <c r="C7299" s="2"/>
      <c r="D7299" s="2"/>
      <c r="E7299" s="5"/>
      <c r="F7299" s="5"/>
      <c r="G7299" s="53">
        <f t="shared" si="226"/>
        <v>0</v>
      </c>
      <c r="H7299" s="48" t="e">
        <f t="shared" si="227"/>
        <v>#DIV/0!</v>
      </c>
      <c r="K7299" s="5"/>
    </row>
    <row r="7300" spans="3:11" x14ac:dyDescent="0.45">
      <c r="C7300" s="2"/>
      <c r="D7300" s="2"/>
      <c r="E7300" s="5"/>
      <c r="F7300" s="5"/>
      <c r="G7300" s="53">
        <f t="shared" si="226"/>
        <v>0</v>
      </c>
      <c r="H7300" s="48" t="e">
        <f t="shared" si="227"/>
        <v>#DIV/0!</v>
      </c>
      <c r="K7300" s="5"/>
    </row>
    <row r="7301" spans="3:11" x14ac:dyDescent="0.45">
      <c r="C7301" s="2"/>
      <c r="D7301" s="2"/>
      <c r="E7301" s="5"/>
      <c r="F7301" s="5"/>
      <c r="G7301" s="53">
        <f t="shared" si="226"/>
        <v>0</v>
      </c>
      <c r="H7301" s="48" t="e">
        <f t="shared" si="227"/>
        <v>#DIV/0!</v>
      </c>
      <c r="K7301" s="5"/>
    </row>
    <row r="7302" spans="3:11" x14ac:dyDescent="0.45">
      <c r="C7302" s="2"/>
      <c r="D7302" s="2"/>
      <c r="E7302" s="5"/>
      <c r="F7302" s="5"/>
      <c r="G7302" s="53">
        <f t="shared" si="226"/>
        <v>0</v>
      </c>
      <c r="H7302" s="48" t="e">
        <f t="shared" si="227"/>
        <v>#DIV/0!</v>
      </c>
      <c r="K7302" s="5"/>
    </row>
    <row r="7303" spans="3:11" x14ac:dyDescent="0.45">
      <c r="C7303" s="2"/>
      <c r="D7303" s="2"/>
      <c r="E7303" s="5"/>
      <c r="F7303" s="5"/>
      <c r="G7303" s="53">
        <f t="shared" si="226"/>
        <v>0</v>
      </c>
      <c r="H7303" s="48" t="e">
        <f t="shared" si="227"/>
        <v>#DIV/0!</v>
      </c>
      <c r="K7303" s="5"/>
    </row>
    <row r="7304" spans="3:11" x14ac:dyDescent="0.45">
      <c r="C7304" s="2"/>
      <c r="D7304" s="2"/>
      <c r="E7304" s="5"/>
      <c r="F7304" s="5"/>
      <c r="G7304" s="53">
        <f t="shared" si="226"/>
        <v>0</v>
      </c>
      <c r="H7304" s="48" t="e">
        <f t="shared" si="227"/>
        <v>#DIV/0!</v>
      </c>
      <c r="K7304" s="5"/>
    </row>
    <row r="7305" spans="3:11" x14ac:dyDescent="0.45">
      <c r="C7305" s="2"/>
      <c r="D7305" s="2"/>
      <c r="E7305" s="5"/>
      <c r="F7305" s="5"/>
      <c r="G7305" s="53">
        <f t="shared" si="226"/>
        <v>0</v>
      </c>
      <c r="H7305" s="48" t="e">
        <f t="shared" si="227"/>
        <v>#DIV/0!</v>
      </c>
      <c r="K7305" s="5"/>
    </row>
    <row r="7306" spans="3:11" x14ac:dyDescent="0.45">
      <c r="C7306" s="2"/>
      <c r="D7306" s="2"/>
      <c r="E7306" s="5"/>
      <c r="F7306" s="5"/>
      <c r="G7306" s="53">
        <f t="shared" si="226"/>
        <v>0</v>
      </c>
      <c r="H7306" s="48" t="e">
        <f t="shared" si="227"/>
        <v>#DIV/0!</v>
      </c>
      <c r="K7306" s="5"/>
    </row>
    <row r="7307" spans="3:11" x14ac:dyDescent="0.45">
      <c r="C7307" s="2"/>
      <c r="D7307" s="2"/>
      <c r="E7307" s="5"/>
      <c r="F7307" s="5"/>
      <c r="G7307" s="53">
        <f t="shared" si="226"/>
        <v>0</v>
      </c>
      <c r="H7307" s="48" t="e">
        <f t="shared" si="227"/>
        <v>#DIV/0!</v>
      </c>
      <c r="K7307" s="5"/>
    </row>
    <row r="7308" spans="3:11" x14ac:dyDescent="0.45">
      <c r="C7308" s="2"/>
      <c r="D7308" s="2"/>
      <c r="E7308" s="5"/>
      <c r="F7308" s="5"/>
      <c r="G7308" s="53">
        <f t="shared" si="226"/>
        <v>0</v>
      </c>
      <c r="H7308" s="48" t="e">
        <f t="shared" si="227"/>
        <v>#DIV/0!</v>
      </c>
      <c r="K7308" s="5"/>
    </row>
    <row r="7309" spans="3:11" x14ac:dyDescent="0.45">
      <c r="C7309" s="2"/>
      <c r="D7309" s="2"/>
      <c r="E7309" s="5"/>
      <c r="F7309" s="5"/>
      <c r="G7309" s="53">
        <f t="shared" si="226"/>
        <v>0</v>
      </c>
      <c r="H7309" s="48" t="e">
        <f t="shared" si="227"/>
        <v>#DIV/0!</v>
      </c>
      <c r="K7309" s="5"/>
    </row>
    <row r="7310" spans="3:11" x14ac:dyDescent="0.45">
      <c r="C7310" s="2"/>
      <c r="D7310" s="2"/>
      <c r="E7310" s="5"/>
      <c r="F7310" s="5"/>
      <c r="G7310" s="53">
        <f t="shared" si="226"/>
        <v>0</v>
      </c>
      <c r="H7310" s="48" t="e">
        <f t="shared" si="227"/>
        <v>#DIV/0!</v>
      </c>
      <c r="K7310" s="5"/>
    </row>
    <row r="7311" spans="3:11" x14ac:dyDescent="0.45">
      <c r="C7311" s="2"/>
      <c r="D7311" s="2"/>
      <c r="E7311" s="5"/>
      <c r="F7311" s="5"/>
      <c r="G7311" s="53">
        <f t="shared" si="226"/>
        <v>0</v>
      </c>
      <c r="H7311" s="48" t="e">
        <f t="shared" si="227"/>
        <v>#DIV/0!</v>
      </c>
      <c r="K7311" s="5"/>
    </row>
    <row r="7312" spans="3:11" x14ac:dyDescent="0.45">
      <c r="C7312" s="2"/>
      <c r="D7312" s="2"/>
      <c r="E7312" s="5"/>
      <c r="F7312" s="5"/>
      <c r="G7312" s="53">
        <f t="shared" si="226"/>
        <v>0</v>
      </c>
      <c r="H7312" s="48" t="e">
        <f t="shared" si="227"/>
        <v>#DIV/0!</v>
      </c>
      <c r="K7312" s="5"/>
    </row>
    <row r="7313" spans="3:11" x14ac:dyDescent="0.45">
      <c r="C7313" s="2"/>
      <c r="D7313" s="2"/>
      <c r="E7313" s="5"/>
      <c r="F7313" s="5"/>
      <c r="G7313" s="53">
        <f t="shared" si="226"/>
        <v>0</v>
      </c>
      <c r="H7313" s="48" t="e">
        <f t="shared" si="227"/>
        <v>#DIV/0!</v>
      </c>
      <c r="K7313" s="5"/>
    </row>
    <row r="7314" spans="3:11" x14ac:dyDescent="0.45">
      <c r="C7314" s="2"/>
      <c r="D7314" s="2"/>
      <c r="E7314" s="5"/>
      <c r="F7314" s="5"/>
      <c r="G7314" s="53">
        <f t="shared" si="226"/>
        <v>0</v>
      </c>
      <c r="H7314" s="48" t="e">
        <f t="shared" si="227"/>
        <v>#DIV/0!</v>
      </c>
      <c r="K7314" s="5"/>
    </row>
    <row r="7315" spans="3:11" x14ac:dyDescent="0.45">
      <c r="C7315" s="2"/>
      <c r="D7315" s="2"/>
      <c r="E7315" s="5"/>
      <c r="F7315" s="5"/>
      <c r="G7315" s="53">
        <f t="shared" si="226"/>
        <v>0</v>
      </c>
      <c r="H7315" s="48" t="e">
        <f t="shared" si="227"/>
        <v>#DIV/0!</v>
      </c>
      <c r="K7315" s="5"/>
    </row>
    <row r="7316" spans="3:11" x14ac:dyDescent="0.45">
      <c r="C7316" s="2"/>
      <c r="D7316" s="2"/>
      <c r="E7316" s="5"/>
      <c r="F7316" s="5"/>
      <c r="G7316" s="53">
        <f t="shared" si="226"/>
        <v>0</v>
      </c>
      <c r="H7316" s="48" t="e">
        <f t="shared" si="227"/>
        <v>#DIV/0!</v>
      </c>
      <c r="K7316" s="5"/>
    </row>
    <row r="7317" spans="3:11" x14ac:dyDescent="0.45">
      <c r="C7317" s="2"/>
      <c r="D7317" s="2"/>
      <c r="E7317" s="5"/>
      <c r="F7317" s="5"/>
      <c r="G7317" s="53">
        <f t="shared" si="226"/>
        <v>0</v>
      </c>
      <c r="H7317" s="48" t="e">
        <f t="shared" si="227"/>
        <v>#DIV/0!</v>
      </c>
      <c r="K7317" s="5"/>
    </row>
    <row r="7318" spans="3:11" x14ac:dyDescent="0.45">
      <c r="C7318" s="2"/>
      <c r="D7318" s="2"/>
      <c r="E7318" s="5"/>
      <c r="F7318" s="5"/>
      <c r="G7318" s="53">
        <f t="shared" si="226"/>
        <v>0</v>
      </c>
      <c r="H7318" s="48" t="e">
        <f t="shared" si="227"/>
        <v>#DIV/0!</v>
      </c>
      <c r="K7318" s="5"/>
    </row>
    <row r="7319" spans="3:11" x14ac:dyDescent="0.45">
      <c r="C7319" s="2"/>
      <c r="D7319" s="2"/>
      <c r="E7319" s="5"/>
      <c r="F7319" s="5"/>
      <c r="G7319" s="53">
        <f t="shared" si="226"/>
        <v>0</v>
      </c>
      <c r="H7319" s="48" t="e">
        <f t="shared" si="227"/>
        <v>#DIV/0!</v>
      </c>
      <c r="K7319" s="5"/>
    </row>
    <row r="7320" spans="3:11" x14ac:dyDescent="0.45">
      <c r="C7320" s="2"/>
      <c r="D7320" s="2"/>
      <c r="E7320" s="5"/>
      <c r="F7320" s="5"/>
      <c r="G7320" s="53">
        <f t="shared" si="226"/>
        <v>0</v>
      </c>
      <c r="H7320" s="48" t="e">
        <f t="shared" si="227"/>
        <v>#DIV/0!</v>
      </c>
      <c r="K7320" s="5"/>
    </row>
    <row r="7321" spans="3:11" x14ac:dyDescent="0.45">
      <c r="C7321" s="2"/>
      <c r="D7321" s="2"/>
      <c r="E7321" s="5"/>
      <c r="F7321" s="5"/>
      <c r="G7321" s="53">
        <f t="shared" si="226"/>
        <v>0</v>
      </c>
      <c r="H7321" s="48" t="e">
        <f t="shared" si="227"/>
        <v>#DIV/0!</v>
      </c>
      <c r="K7321" s="5"/>
    </row>
    <row r="7322" spans="3:11" x14ac:dyDescent="0.45">
      <c r="C7322" s="2"/>
      <c r="D7322" s="2"/>
      <c r="E7322" s="5"/>
      <c r="F7322" s="5"/>
      <c r="G7322" s="53">
        <f t="shared" si="226"/>
        <v>0</v>
      </c>
      <c r="H7322" s="48" t="e">
        <f t="shared" si="227"/>
        <v>#DIV/0!</v>
      </c>
      <c r="K7322" s="5"/>
    </row>
    <row r="7323" spans="3:11" x14ac:dyDescent="0.45">
      <c r="C7323" s="2"/>
      <c r="D7323" s="2"/>
      <c r="E7323" s="5"/>
      <c r="F7323" s="5"/>
      <c r="G7323" s="53">
        <f t="shared" si="226"/>
        <v>0</v>
      </c>
      <c r="H7323" s="48" t="e">
        <f t="shared" si="227"/>
        <v>#DIV/0!</v>
      </c>
      <c r="K7323" s="5"/>
    </row>
    <row r="7324" spans="3:11" x14ac:dyDescent="0.45">
      <c r="C7324" s="2"/>
      <c r="D7324" s="2"/>
      <c r="E7324" s="5"/>
      <c r="F7324" s="5"/>
      <c r="G7324" s="53">
        <f t="shared" si="226"/>
        <v>0</v>
      </c>
      <c r="H7324" s="48" t="e">
        <f t="shared" si="227"/>
        <v>#DIV/0!</v>
      </c>
      <c r="K7324" s="5"/>
    </row>
    <row r="7325" spans="3:11" x14ac:dyDescent="0.45">
      <c r="C7325" s="2"/>
      <c r="D7325" s="2"/>
      <c r="E7325" s="5"/>
      <c r="F7325" s="5"/>
      <c r="G7325" s="53">
        <f t="shared" si="226"/>
        <v>0</v>
      </c>
      <c r="H7325" s="48" t="e">
        <f t="shared" si="227"/>
        <v>#DIV/0!</v>
      </c>
      <c r="K7325" s="5"/>
    </row>
    <row r="7326" spans="3:11" x14ac:dyDescent="0.45">
      <c r="C7326" s="2"/>
      <c r="D7326" s="2"/>
      <c r="E7326" s="5"/>
      <c r="F7326" s="5"/>
      <c r="G7326" s="53">
        <f t="shared" si="226"/>
        <v>0</v>
      </c>
      <c r="H7326" s="48" t="e">
        <f t="shared" si="227"/>
        <v>#DIV/0!</v>
      </c>
      <c r="K7326" s="5"/>
    </row>
    <row r="7327" spans="3:11" x14ac:dyDescent="0.45">
      <c r="C7327" s="2"/>
      <c r="D7327" s="2"/>
      <c r="E7327" s="5"/>
      <c r="F7327" s="5"/>
      <c r="G7327" s="53">
        <f t="shared" si="226"/>
        <v>0</v>
      </c>
      <c r="H7327" s="48" t="e">
        <f t="shared" si="227"/>
        <v>#DIV/0!</v>
      </c>
      <c r="K7327" s="5"/>
    </row>
    <row r="7328" spans="3:11" x14ac:dyDescent="0.45">
      <c r="C7328" s="2"/>
      <c r="D7328" s="2"/>
      <c r="E7328" s="5"/>
      <c r="F7328" s="5"/>
      <c r="G7328" s="53">
        <f t="shared" si="226"/>
        <v>0</v>
      </c>
      <c r="H7328" s="48" t="e">
        <f t="shared" si="227"/>
        <v>#DIV/0!</v>
      </c>
      <c r="K7328" s="5"/>
    </row>
    <row r="7329" spans="3:11" x14ac:dyDescent="0.45">
      <c r="C7329" s="2"/>
      <c r="D7329" s="2"/>
      <c r="E7329" s="5"/>
      <c r="F7329" s="5"/>
      <c r="G7329" s="53">
        <f t="shared" si="226"/>
        <v>0</v>
      </c>
      <c r="H7329" s="48" t="e">
        <f t="shared" si="227"/>
        <v>#DIV/0!</v>
      </c>
      <c r="K7329" s="5"/>
    </row>
    <row r="7330" spans="3:11" x14ac:dyDescent="0.45">
      <c r="C7330" s="2"/>
      <c r="D7330" s="2"/>
      <c r="E7330" s="5"/>
      <c r="F7330" s="5"/>
      <c r="G7330" s="53">
        <f t="shared" si="226"/>
        <v>0</v>
      </c>
      <c r="H7330" s="48" t="e">
        <f t="shared" si="227"/>
        <v>#DIV/0!</v>
      </c>
      <c r="K7330" s="5"/>
    </row>
    <row r="7331" spans="3:11" x14ac:dyDescent="0.45">
      <c r="C7331" s="2"/>
      <c r="D7331" s="2"/>
      <c r="E7331" s="5"/>
      <c r="F7331" s="5"/>
      <c r="G7331" s="53">
        <f t="shared" si="226"/>
        <v>0</v>
      </c>
      <c r="H7331" s="48" t="e">
        <f t="shared" si="227"/>
        <v>#DIV/0!</v>
      </c>
      <c r="K7331" s="5"/>
    </row>
    <row r="7332" spans="3:11" x14ac:dyDescent="0.45">
      <c r="C7332" s="2"/>
      <c r="D7332" s="2"/>
      <c r="E7332" s="5"/>
      <c r="F7332" s="5"/>
      <c r="G7332" s="53">
        <f t="shared" si="226"/>
        <v>0</v>
      </c>
      <c r="H7332" s="48" t="e">
        <f t="shared" si="227"/>
        <v>#DIV/0!</v>
      </c>
      <c r="K7332" s="5"/>
    </row>
    <row r="7333" spans="3:11" x14ac:dyDescent="0.45">
      <c r="C7333" s="2"/>
      <c r="D7333" s="2"/>
      <c r="E7333" s="5"/>
      <c r="F7333" s="5"/>
      <c r="G7333" s="53">
        <f t="shared" si="226"/>
        <v>0</v>
      </c>
      <c r="H7333" s="48" t="e">
        <f t="shared" si="227"/>
        <v>#DIV/0!</v>
      </c>
      <c r="K7333" s="5"/>
    </row>
    <row r="7334" spans="3:11" x14ac:dyDescent="0.45">
      <c r="C7334" s="2"/>
      <c r="D7334" s="2"/>
      <c r="E7334" s="5"/>
      <c r="F7334" s="5"/>
      <c r="G7334" s="53">
        <f t="shared" si="226"/>
        <v>0</v>
      </c>
      <c r="H7334" s="48" t="e">
        <f t="shared" si="227"/>
        <v>#DIV/0!</v>
      </c>
      <c r="K7334" s="5"/>
    </row>
    <row r="7335" spans="3:11" x14ac:dyDescent="0.45">
      <c r="C7335" s="2"/>
      <c r="D7335" s="2"/>
      <c r="E7335" s="5"/>
      <c r="F7335" s="5"/>
      <c r="G7335" s="53">
        <f t="shared" ref="G7335:G7398" si="228">E7335-F7335</f>
        <v>0</v>
      </c>
      <c r="H7335" s="48" t="e">
        <f t="shared" ref="H7335:H7398" si="229">G7335/E7335</f>
        <v>#DIV/0!</v>
      </c>
      <c r="K7335" s="5"/>
    </row>
    <row r="7336" spans="3:11" x14ac:dyDescent="0.45">
      <c r="C7336" s="2"/>
      <c r="D7336" s="2"/>
      <c r="E7336" s="5"/>
      <c r="F7336" s="5"/>
      <c r="G7336" s="53">
        <f t="shared" si="228"/>
        <v>0</v>
      </c>
      <c r="H7336" s="48" t="e">
        <f t="shared" si="229"/>
        <v>#DIV/0!</v>
      </c>
      <c r="K7336" s="5"/>
    </row>
    <row r="7337" spans="3:11" x14ac:dyDescent="0.45">
      <c r="C7337" s="2"/>
      <c r="D7337" s="2"/>
      <c r="E7337" s="5"/>
      <c r="F7337" s="5"/>
      <c r="G7337" s="53">
        <f t="shared" si="228"/>
        <v>0</v>
      </c>
      <c r="H7337" s="48" t="e">
        <f t="shared" si="229"/>
        <v>#DIV/0!</v>
      </c>
      <c r="K7337" s="5"/>
    </row>
    <row r="7338" spans="3:11" x14ac:dyDescent="0.45">
      <c r="C7338" s="2"/>
      <c r="D7338" s="2"/>
      <c r="E7338" s="5"/>
      <c r="F7338" s="5"/>
      <c r="G7338" s="53">
        <f t="shared" si="228"/>
        <v>0</v>
      </c>
      <c r="H7338" s="48" t="e">
        <f t="shared" si="229"/>
        <v>#DIV/0!</v>
      </c>
      <c r="K7338" s="5"/>
    </row>
    <row r="7339" spans="3:11" x14ac:dyDescent="0.45">
      <c r="C7339" s="2"/>
      <c r="D7339" s="2"/>
      <c r="E7339" s="5"/>
      <c r="F7339" s="5"/>
      <c r="G7339" s="53">
        <f t="shared" si="228"/>
        <v>0</v>
      </c>
      <c r="H7339" s="48" t="e">
        <f t="shared" si="229"/>
        <v>#DIV/0!</v>
      </c>
      <c r="K7339" s="5"/>
    </row>
    <row r="7340" spans="3:11" x14ac:dyDescent="0.45">
      <c r="C7340" s="2"/>
      <c r="D7340" s="2"/>
      <c r="E7340" s="5"/>
      <c r="F7340" s="5"/>
      <c r="G7340" s="53">
        <f t="shared" si="228"/>
        <v>0</v>
      </c>
      <c r="H7340" s="48" t="e">
        <f t="shared" si="229"/>
        <v>#DIV/0!</v>
      </c>
      <c r="K7340" s="5"/>
    </row>
    <row r="7341" spans="3:11" x14ac:dyDescent="0.45">
      <c r="C7341" s="2"/>
      <c r="D7341" s="2"/>
      <c r="E7341" s="5"/>
      <c r="F7341" s="5"/>
      <c r="G7341" s="53">
        <f t="shared" si="228"/>
        <v>0</v>
      </c>
      <c r="H7341" s="48" t="e">
        <f t="shared" si="229"/>
        <v>#DIV/0!</v>
      </c>
      <c r="K7341" s="5"/>
    </row>
    <row r="7342" spans="3:11" x14ac:dyDescent="0.45">
      <c r="C7342" s="2"/>
      <c r="D7342" s="2"/>
      <c r="E7342" s="5"/>
      <c r="F7342" s="5"/>
      <c r="G7342" s="53">
        <f t="shared" si="228"/>
        <v>0</v>
      </c>
      <c r="H7342" s="48" t="e">
        <f t="shared" si="229"/>
        <v>#DIV/0!</v>
      </c>
      <c r="K7342" s="5"/>
    </row>
    <row r="7343" spans="3:11" x14ac:dyDescent="0.45">
      <c r="C7343" s="2"/>
      <c r="D7343" s="2"/>
      <c r="E7343" s="5"/>
      <c r="F7343" s="5"/>
      <c r="G7343" s="53">
        <f t="shared" si="228"/>
        <v>0</v>
      </c>
      <c r="H7343" s="48" t="e">
        <f t="shared" si="229"/>
        <v>#DIV/0!</v>
      </c>
      <c r="K7343" s="5"/>
    </row>
    <row r="7344" spans="3:11" x14ac:dyDescent="0.45">
      <c r="C7344" s="2"/>
      <c r="D7344" s="2"/>
      <c r="E7344" s="5"/>
      <c r="F7344" s="5"/>
      <c r="G7344" s="53">
        <f t="shared" si="228"/>
        <v>0</v>
      </c>
      <c r="H7344" s="48" t="e">
        <f t="shared" si="229"/>
        <v>#DIV/0!</v>
      </c>
      <c r="K7344" s="5"/>
    </row>
    <row r="7345" spans="3:11" x14ac:dyDescent="0.45">
      <c r="C7345" s="2"/>
      <c r="D7345" s="2"/>
      <c r="E7345" s="5"/>
      <c r="F7345" s="5"/>
      <c r="G7345" s="53">
        <f t="shared" si="228"/>
        <v>0</v>
      </c>
      <c r="H7345" s="48" t="e">
        <f t="shared" si="229"/>
        <v>#DIV/0!</v>
      </c>
      <c r="K7345" s="5"/>
    </row>
    <row r="7346" spans="3:11" x14ac:dyDescent="0.45">
      <c r="C7346" s="2"/>
      <c r="D7346" s="2"/>
      <c r="E7346" s="5"/>
      <c r="F7346" s="5"/>
      <c r="G7346" s="53">
        <f t="shared" si="228"/>
        <v>0</v>
      </c>
      <c r="H7346" s="48" t="e">
        <f t="shared" si="229"/>
        <v>#DIV/0!</v>
      </c>
      <c r="K7346" s="5"/>
    </row>
    <row r="7347" spans="3:11" x14ac:dyDescent="0.45">
      <c r="C7347" s="2"/>
      <c r="D7347" s="2"/>
      <c r="E7347" s="5"/>
      <c r="F7347" s="5"/>
      <c r="G7347" s="53">
        <f t="shared" si="228"/>
        <v>0</v>
      </c>
      <c r="H7347" s="48" t="e">
        <f t="shared" si="229"/>
        <v>#DIV/0!</v>
      </c>
      <c r="K7347" s="5"/>
    </row>
    <row r="7348" spans="3:11" x14ac:dyDescent="0.45">
      <c r="C7348" s="2"/>
      <c r="D7348" s="2"/>
      <c r="E7348" s="5"/>
      <c r="F7348" s="5"/>
      <c r="G7348" s="53">
        <f t="shared" si="228"/>
        <v>0</v>
      </c>
      <c r="H7348" s="48" t="e">
        <f t="shared" si="229"/>
        <v>#DIV/0!</v>
      </c>
      <c r="K7348" s="5"/>
    </row>
    <row r="7349" spans="3:11" x14ac:dyDescent="0.45">
      <c r="C7349" s="2"/>
      <c r="D7349" s="2"/>
      <c r="E7349" s="5"/>
      <c r="F7349" s="5"/>
      <c r="G7349" s="53">
        <f t="shared" si="228"/>
        <v>0</v>
      </c>
      <c r="H7349" s="48" t="e">
        <f t="shared" si="229"/>
        <v>#DIV/0!</v>
      </c>
      <c r="K7349" s="5"/>
    </row>
    <row r="7350" spans="3:11" x14ac:dyDescent="0.45">
      <c r="C7350" s="2"/>
      <c r="D7350" s="2"/>
      <c r="E7350" s="5"/>
      <c r="F7350" s="5"/>
      <c r="G7350" s="53">
        <f t="shared" si="228"/>
        <v>0</v>
      </c>
      <c r="H7350" s="48" t="e">
        <f t="shared" si="229"/>
        <v>#DIV/0!</v>
      </c>
      <c r="K7350" s="5"/>
    </row>
    <row r="7351" spans="3:11" x14ac:dyDescent="0.45">
      <c r="C7351" s="2"/>
      <c r="D7351" s="2"/>
      <c r="E7351" s="5"/>
      <c r="F7351" s="5"/>
      <c r="G7351" s="53">
        <f t="shared" si="228"/>
        <v>0</v>
      </c>
      <c r="H7351" s="48" t="e">
        <f t="shared" si="229"/>
        <v>#DIV/0!</v>
      </c>
      <c r="K7351" s="5"/>
    </row>
    <row r="7352" spans="3:11" x14ac:dyDescent="0.45">
      <c r="C7352" s="2"/>
      <c r="D7352" s="2"/>
      <c r="E7352" s="5"/>
      <c r="F7352" s="5"/>
      <c r="G7352" s="53">
        <f t="shared" si="228"/>
        <v>0</v>
      </c>
      <c r="H7352" s="48" t="e">
        <f t="shared" si="229"/>
        <v>#DIV/0!</v>
      </c>
      <c r="K7352" s="5"/>
    </row>
    <row r="7353" spans="3:11" x14ac:dyDescent="0.45">
      <c r="C7353" s="2"/>
      <c r="D7353" s="2"/>
      <c r="E7353" s="5"/>
      <c r="F7353" s="5"/>
      <c r="G7353" s="53">
        <f t="shared" si="228"/>
        <v>0</v>
      </c>
      <c r="H7353" s="48" t="e">
        <f t="shared" si="229"/>
        <v>#DIV/0!</v>
      </c>
      <c r="K7353" s="5"/>
    </row>
    <row r="7354" spans="3:11" x14ac:dyDescent="0.45">
      <c r="C7354" s="2"/>
      <c r="D7354" s="2"/>
      <c r="E7354" s="5"/>
      <c r="F7354" s="5"/>
      <c r="G7354" s="53">
        <f t="shared" si="228"/>
        <v>0</v>
      </c>
      <c r="H7354" s="48" t="e">
        <f t="shared" si="229"/>
        <v>#DIV/0!</v>
      </c>
      <c r="K7354" s="5"/>
    </row>
    <row r="7355" spans="3:11" x14ac:dyDescent="0.45">
      <c r="C7355" s="2"/>
      <c r="D7355" s="2"/>
      <c r="E7355" s="5"/>
      <c r="F7355" s="5"/>
      <c r="G7355" s="53">
        <f t="shared" si="228"/>
        <v>0</v>
      </c>
      <c r="H7355" s="48" t="e">
        <f t="shared" si="229"/>
        <v>#DIV/0!</v>
      </c>
      <c r="K7355" s="5"/>
    </row>
    <row r="7356" spans="3:11" x14ac:dyDescent="0.45">
      <c r="C7356" s="2"/>
      <c r="D7356" s="2"/>
      <c r="E7356" s="5"/>
      <c r="F7356" s="5"/>
      <c r="G7356" s="53">
        <f t="shared" si="228"/>
        <v>0</v>
      </c>
      <c r="H7356" s="48" t="e">
        <f t="shared" si="229"/>
        <v>#DIV/0!</v>
      </c>
      <c r="K7356" s="5"/>
    </row>
    <row r="7357" spans="3:11" x14ac:dyDescent="0.45">
      <c r="C7357" s="2"/>
      <c r="D7357" s="2"/>
      <c r="E7357" s="5"/>
      <c r="F7357" s="5"/>
      <c r="G7357" s="53">
        <f t="shared" si="228"/>
        <v>0</v>
      </c>
      <c r="H7357" s="48" t="e">
        <f t="shared" si="229"/>
        <v>#DIV/0!</v>
      </c>
      <c r="K7357" s="5"/>
    </row>
    <row r="7358" spans="3:11" x14ac:dyDescent="0.45">
      <c r="C7358" s="2"/>
      <c r="D7358" s="2"/>
      <c r="E7358" s="5"/>
      <c r="F7358" s="5"/>
      <c r="G7358" s="53">
        <f t="shared" si="228"/>
        <v>0</v>
      </c>
      <c r="H7358" s="48" t="e">
        <f t="shared" si="229"/>
        <v>#DIV/0!</v>
      </c>
      <c r="K7358" s="5"/>
    </row>
    <row r="7359" spans="3:11" x14ac:dyDescent="0.45">
      <c r="C7359" s="2"/>
      <c r="D7359" s="2"/>
      <c r="E7359" s="5"/>
      <c r="F7359" s="5"/>
      <c r="G7359" s="53">
        <f t="shared" si="228"/>
        <v>0</v>
      </c>
      <c r="H7359" s="48" t="e">
        <f t="shared" si="229"/>
        <v>#DIV/0!</v>
      </c>
      <c r="K7359" s="5"/>
    </row>
    <row r="7360" spans="3:11" x14ac:dyDescent="0.45">
      <c r="C7360" s="2"/>
      <c r="D7360" s="2"/>
      <c r="E7360" s="5"/>
      <c r="F7360" s="5"/>
      <c r="G7360" s="53">
        <f t="shared" si="228"/>
        <v>0</v>
      </c>
      <c r="H7360" s="48" t="e">
        <f t="shared" si="229"/>
        <v>#DIV/0!</v>
      </c>
      <c r="K7360" s="5"/>
    </row>
    <row r="7361" spans="3:11" x14ac:dyDescent="0.45">
      <c r="C7361" s="2"/>
      <c r="D7361" s="2"/>
      <c r="E7361" s="5"/>
      <c r="F7361" s="5"/>
      <c r="G7361" s="53">
        <f t="shared" si="228"/>
        <v>0</v>
      </c>
      <c r="H7361" s="48" t="e">
        <f t="shared" si="229"/>
        <v>#DIV/0!</v>
      </c>
      <c r="K7361" s="5"/>
    </row>
    <row r="7362" spans="3:11" x14ac:dyDescent="0.45">
      <c r="C7362" s="2"/>
      <c r="D7362" s="2"/>
      <c r="E7362" s="5"/>
      <c r="F7362" s="5"/>
      <c r="G7362" s="53">
        <f t="shared" si="228"/>
        <v>0</v>
      </c>
      <c r="H7362" s="48" t="e">
        <f t="shared" si="229"/>
        <v>#DIV/0!</v>
      </c>
      <c r="K7362" s="5"/>
    </row>
    <row r="7363" spans="3:11" x14ac:dyDescent="0.45">
      <c r="C7363" s="2"/>
      <c r="D7363" s="2"/>
      <c r="E7363" s="5"/>
      <c r="F7363" s="5"/>
      <c r="G7363" s="53">
        <f t="shared" si="228"/>
        <v>0</v>
      </c>
      <c r="H7363" s="48" t="e">
        <f t="shared" si="229"/>
        <v>#DIV/0!</v>
      </c>
      <c r="K7363" s="5"/>
    </row>
    <row r="7364" spans="3:11" x14ac:dyDescent="0.45">
      <c r="C7364" s="2"/>
      <c r="D7364" s="2"/>
      <c r="E7364" s="5"/>
      <c r="F7364" s="5"/>
      <c r="G7364" s="53">
        <f t="shared" si="228"/>
        <v>0</v>
      </c>
      <c r="H7364" s="48" t="e">
        <f t="shared" si="229"/>
        <v>#DIV/0!</v>
      </c>
      <c r="K7364" s="5"/>
    </row>
    <row r="7365" spans="3:11" x14ac:dyDescent="0.45">
      <c r="C7365" s="2"/>
      <c r="D7365" s="2"/>
      <c r="E7365" s="5"/>
      <c r="F7365" s="5"/>
      <c r="G7365" s="53">
        <f t="shared" si="228"/>
        <v>0</v>
      </c>
      <c r="H7365" s="48" t="e">
        <f t="shared" si="229"/>
        <v>#DIV/0!</v>
      </c>
      <c r="K7365" s="5"/>
    </row>
    <row r="7366" spans="3:11" x14ac:dyDescent="0.45">
      <c r="C7366" s="2"/>
      <c r="D7366" s="2"/>
      <c r="E7366" s="5"/>
      <c r="F7366" s="5"/>
      <c r="G7366" s="53">
        <f t="shared" si="228"/>
        <v>0</v>
      </c>
      <c r="H7366" s="48" t="e">
        <f t="shared" si="229"/>
        <v>#DIV/0!</v>
      </c>
      <c r="K7366" s="5"/>
    </row>
    <row r="7367" spans="3:11" x14ac:dyDescent="0.45">
      <c r="C7367" s="2"/>
      <c r="D7367" s="2"/>
      <c r="E7367" s="5"/>
      <c r="F7367" s="5"/>
      <c r="G7367" s="53">
        <f t="shared" si="228"/>
        <v>0</v>
      </c>
      <c r="H7367" s="48" t="e">
        <f t="shared" si="229"/>
        <v>#DIV/0!</v>
      </c>
      <c r="K7367" s="5"/>
    </row>
    <row r="7368" spans="3:11" x14ac:dyDescent="0.45">
      <c r="C7368" s="2"/>
      <c r="D7368" s="2"/>
      <c r="E7368" s="5"/>
      <c r="F7368" s="5"/>
      <c r="G7368" s="53">
        <f t="shared" si="228"/>
        <v>0</v>
      </c>
      <c r="H7368" s="48" t="e">
        <f t="shared" si="229"/>
        <v>#DIV/0!</v>
      </c>
      <c r="K7368" s="5"/>
    </row>
    <row r="7369" spans="3:11" x14ac:dyDescent="0.45">
      <c r="C7369" s="2"/>
      <c r="D7369" s="2"/>
      <c r="E7369" s="5"/>
      <c r="F7369" s="5"/>
      <c r="G7369" s="53">
        <f t="shared" si="228"/>
        <v>0</v>
      </c>
      <c r="H7369" s="48" t="e">
        <f t="shared" si="229"/>
        <v>#DIV/0!</v>
      </c>
      <c r="K7369" s="5"/>
    </row>
    <row r="7370" spans="3:11" x14ac:dyDescent="0.45">
      <c r="C7370" s="2"/>
      <c r="D7370" s="2"/>
      <c r="E7370" s="5"/>
      <c r="F7370" s="5"/>
      <c r="G7370" s="53">
        <f t="shared" si="228"/>
        <v>0</v>
      </c>
      <c r="H7370" s="48" t="e">
        <f t="shared" si="229"/>
        <v>#DIV/0!</v>
      </c>
      <c r="K7370" s="5"/>
    </row>
    <row r="7371" spans="3:11" x14ac:dyDescent="0.45">
      <c r="C7371" s="2"/>
      <c r="D7371" s="2"/>
      <c r="E7371" s="5"/>
      <c r="F7371" s="5"/>
      <c r="G7371" s="53">
        <f t="shared" si="228"/>
        <v>0</v>
      </c>
      <c r="H7371" s="48" t="e">
        <f t="shared" si="229"/>
        <v>#DIV/0!</v>
      </c>
      <c r="K7371" s="5"/>
    </row>
    <row r="7372" spans="3:11" x14ac:dyDescent="0.45">
      <c r="C7372" s="2"/>
      <c r="D7372" s="2"/>
      <c r="E7372" s="5"/>
      <c r="F7372" s="5"/>
      <c r="G7372" s="53">
        <f t="shared" si="228"/>
        <v>0</v>
      </c>
      <c r="H7372" s="48" t="e">
        <f t="shared" si="229"/>
        <v>#DIV/0!</v>
      </c>
      <c r="K7372" s="5"/>
    </row>
    <row r="7373" spans="3:11" x14ac:dyDescent="0.45">
      <c r="C7373" s="2"/>
      <c r="D7373" s="2"/>
      <c r="E7373" s="5"/>
      <c r="F7373" s="5"/>
      <c r="G7373" s="53">
        <f t="shared" si="228"/>
        <v>0</v>
      </c>
      <c r="H7373" s="48" t="e">
        <f t="shared" si="229"/>
        <v>#DIV/0!</v>
      </c>
      <c r="K7373" s="5"/>
    </row>
    <row r="7374" spans="3:11" x14ac:dyDescent="0.45">
      <c r="C7374" s="2"/>
      <c r="D7374" s="2"/>
      <c r="E7374" s="5"/>
      <c r="F7374" s="5"/>
      <c r="G7374" s="53">
        <f t="shared" si="228"/>
        <v>0</v>
      </c>
      <c r="H7374" s="48" t="e">
        <f t="shared" si="229"/>
        <v>#DIV/0!</v>
      </c>
      <c r="K7374" s="5"/>
    </row>
    <row r="7375" spans="3:11" x14ac:dyDescent="0.45">
      <c r="C7375" s="2"/>
      <c r="D7375" s="2"/>
      <c r="E7375" s="5"/>
      <c r="F7375" s="5"/>
      <c r="G7375" s="53">
        <f t="shared" si="228"/>
        <v>0</v>
      </c>
      <c r="H7375" s="48" t="e">
        <f t="shared" si="229"/>
        <v>#DIV/0!</v>
      </c>
      <c r="K7375" s="5"/>
    </row>
    <row r="7376" spans="3:11" x14ac:dyDescent="0.45">
      <c r="C7376" s="2"/>
      <c r="D7376" s="2"/>
      <c r="E7376" s="5"/>
      <c r="F7376" s="5"/>
      <c r="G7376" s="53">
        <f t="shared" si="228"/>
        <v>0</v>
      </c>
      <c r="H7376" s="48" t="e">
        <f t="shared" si="229"/>
        <v>#DIV/0!</v>
      </c>
      <c r="K7376" s="5"/>
    </row>
    <row r="7377" spans="3:11" x14ac:dyDescent="0.45">
      <c r="C7377" s="2"/>
      <c r="D7377" s="2"/>
      <c r="E7377" s="5"/>
      <c r="F7377" s="5"/>
      <c r="G7377" s="53">
        <f t="shared" si="228"/>
        <v>0</v>
      </c>
      <c r="H7377" s="48" t="e">
        <f t="shared" si="229"/>
        <v>#DIV/0!</v>
      </c>
      <c r="K7377" s="5"/>
    </row>
    <row r="7378" spans="3:11" x14ac:dyDescent="0.45">
      <c r="C7378" s="2"/>
      <c r="D7378" s="2"/>
      <c r="E7378" s="5"/>
      <c r="F7378" s="5"/>
      <c r="G7378" s="53">
        <f t="shared" si="228"/>
        <v>0</v>
      </c>
      <c r="H7378" s="48" t="e">
        <f t="shared" si="229"/>
        <v>#DIV/0!</v>
      </c>
      <c r="K7378" s="5"/>
    </row>
    <row r="7379" spans="3:11" x14ac:dyDescent="0.45">
      <c r="C7379" s="2"/>
      <c r="D7379" s="2"/>
      <c r="E7379" s="5"/>
      <c r="F7379" s="5"/>
      <c r="G7379" s="53">
        <f t="shared" si="228"/>
        <v>0</v>
      </c>
      <c r="H7379" s="48" t="e">
        <f t="shared" si="229"/>
        <v>#DIV/0!</v>
      </c>
      <c r="K7379" s="5"/>
    </row>
    <row r="7380" spans="3:11" x14ac:dyDescent="0.45">
      <c r="C7380" s="2"/>
      <c r="D7380" s="2"/>
      <c r="E7380" s="5"/>
      <c r="F7380" s="5"/>
      <c r="G7380" s="53">
        <f t="shared" si="228"/>
        <v>0</v>
      </c>
      <c r="H7380" s="48" t="e">
        <f t="shared" si="229"/>
        <v>#DIV/0!</v>
      </c>
      <c r="K7380" s="5"/>
    </row>
    <row r="7381" spans="3:11" x14ac:dyDescent="0.45">
      <c r="C7381" s="2"/>
      <c r="D7381" s="2"/>
      <c r="E7381" s="5"/>
      <c r="F7381" s="5"/>
      <c r="G7381" s="53">
        <f t="shared" si="228"/>
        <v>0</v>
      </c>
      <c r="H7381" s="48" t="e">
        <f t="shared" si="229"/>
        <v>#DIV/0!</v>
      </c>
      <c r="K7381" s="5"/>
    </row>
    <row r="7382" spans="3:11" x14ac:dyDescent="0.45">
      <c r="C7382" s="2"/>
      <c r="D7382" s="2"/>
      <c r="E7382" s="5"/>
      <c r="F7382" s="5"/>
      <c r="G7382" s="53">
        <f t="shared" si="228"/>
        <v>0</v>
      </c>
      <c r="H7382" s="48" t="e">
        <f t="shared" si="229"/>
        <v>#DIV/0!</v>
      </c>
      <c r="K7382" s="5"/>
    </row>
    <row r="7383" spans="3:11" x14ac:dyDescent="0.45">
      <c r="C7383" s="2"/>
      <c r="D7383" s="2"/>
      <c r="E7383" s="5"/>
      <c r="F7383" s="5"/>
      <c r="G7383" s="53">
        <f t="shared" si="228"/>
        <v>0</v>
      </c>
      <c r="H7383" s="48" t="e">
        <f t="shared" si="229"/>
        <v>#DIV/0!</v>
      </c>
      <c r="K7383" s="5"/>
    </row>
    <row r="7384" spans="3:11" x14ac:dyDescent="0.45">
      <c r="C7384" s="2"/>
      <c r="D7384" s="2"/>
      <c r="E7384" s="5"/>
      <c r="F7384" s="5"/>
      <c r="G7384" s="53">
        <f t="shared" si="228"/>
        <v>0</v>
      </c>
      <c r="H7384" s="48" t="e">
        <f t="shared" si="229"/>
        <v>#DIV/0!</v>
      </c>
      <c r="K7384" s="5"/>
    </row>
    <row r="7385" spans="3:11" x14ac:dyDescent="0.45">
      <c r="C7385" s="2"/>
      <c r="D7385" s="2"/>
      <c r="E7385" s="5"/>
      <c r="F7385" s="5"/>
      <c r="G7385" s="53">
        <f t="shared" si="228"/>
        <v>0</v>
      </c>
      <c r="H7385" s="48" t="e">
        <f t="shared" si="229"/>
        <v>#DIV/0!</v>
      </c>
      <c r="K7385" s="5"/>
    </row>
    <row r="7386" spans="3:11" x14ac:dyDescent="0.45">
      <c r="C7386" s="2"/>
      <c r="D7386" s="2"/>
      <c r="E7386" s="5"/>
      <c r="F7386" s="5"/>
      <c r="G7386" s="53">
        <f t="shared" si="228"/>
        <v>0</v>
      </c>
      <c r="H7386" s="48" t="e">
        <f t="shared" si="229"/>
        <v>#DIV/0!</v>
      </c>
      <c r="K7386" s="5"/>
    </row>
    <row r="7387" spans="3:11" x14ac:dyDescent="0.45">
      <c r="C7387" s="2"/>
      <c r="D7387" s="2"/>
      <c r="E7387" s="5"/>
      <c r="F7387" s="5"/>
      <c r="G7387" s="53">
        <f t="shared" si="228"/>
        <v>0</v>
      </c>
      <c r="H7387" s="48" t="e">
        <f t="shared" si="229"/>
        <v>#DIV/0!</v>
      </c>
      <c r="K7387" s="5"/>
    </row>
    <row r="7388" spans="3:11" x14ac:dyDescent="0.45">
      <c r="C7388" s="2"/>
      <c r="D7388" s="2"/>
      <c r="E7388" s="5"/>
      <c r="F7388" s="5"/>
      <c r="G7388" s="53">
        <f t="shared" si="228"/>
        <v>0</v>
      </c>
      <c r="H7388" s="48" t="e">
        <f t="shared" si="229"/>
        <v>#DIV/0!</v>
      </c>
      <c r="K7388" s="5"/>
    </row>
    <row r="7389" spans="3:11" x14ac:dyDescent="0.45">
      <c r="C7389" s="2"/>
      <c r="D7389" s="2"/>
      <c r="E7389" s="5"/>
      <c r="F7389" s="5"/>
      <c r="G7389" s="53">
        <f t="shared" si="228"/>
        <v>0</v>
      </c>
      <c r="H7389" s="48" t="e">
        <f t="shared" si="229"/>
        <v>#DIV/0!</v>
      </c>
      <c r="K7389" s="5"/>
    </row>
    <row r="7390" spans="3:11" x14ac:dyDescent="0.45">
      <c r="C7390" s="2"/>
      <c r="D7390" s="2"/>
      <c r="E7390" s="5"/>
      <c r="F7390" s="5"/>
      <c r="G7390" s="53">
        <f t="shared" si="228"/>
        <v>0</v>
      </c>
      <c r="H7390" s="48" t="e">
        <f t="shared" si="229"/>
        <v>#DIV/0!</v>
      </c>
      <c r="K7390" s="5"/>
    </row>
    <row r="7391" spans="3:11" x14ac:dyDescent="0.45">
      <c r="C7391" s="2"/>
      <c r="D7391" s="2"/>
      <c r="E7391" s="5"/>
      <c r="F7391" s="5"/>
      <c r="G7391" s="53">
        <f t="shared" si="228"/>
        <v>0</v>
      </c>
      <c r="H7391" s="48" t="e">
        <f t="shared" si="229"/>
        <v>#DIV/0!</v>
      </c>
      <c r="K7391" s="5"/>
    </row>
    <row r="7392" spans="3:11" x14ac:dyDescent="0.45">
      <c r="C7392" s="2"/>
      <c r="D7392" s="2"/>
      <c r="E7392" s="5"/>
      <c r="F7392" s="5"/>
      <c r="G7392" s="53">
        <f t="shared" si="228"/>
        <v>0</v>
      </c>
      <c r="H7392" s="48" t="e">
        <f t="shared" si="229"/>
        <v>#DIV/0!</v>
      </c>
      <c r="K7392" s="5"/>
    </row>
    <row r="7393" spans="3:11" x14ac:dyDescent="0.45">
      <c r="C7393" s="2"/>
      <c r="D7393" s="2"/>
      <c r="E7393" s="5"/>
      <c r="F7393" s="5"/>
      <c r="G7393" s="53">
        <f t="shared" si="228"/>
        <v>0</v>
      </c>
      <c r="H7393" s="48" t="e">
        <f t="shared" si="229"/>
        <v>#DIV/0!</v>
      </c>
      <c r="K7393" s="5"/>
    </row>
    <row r="7394" spans="3:11" x14ac:dyDescent="0.45">
      <c r="C7394" s="2"/>
      <c r="D7394" s="2"/>
      <c r="E7394" s="5"/>
      <c r="F7394" s="5"/>
      <c r="G7394" s="53">
        <f t="shared" si="228"/>
        <v>0</v>
      </c>
      <c r="H7394" s="48" t="e">
        <f t="shared" si="229"/>
        <v>#DIV/0!</v>
      </c>
      <c r="K7394" s="5"/>
    </row>
    <row r="7395" spans="3:11" x14ac:dyDescent="0.45">
      <c r="C7395" s="2"/>
      <c r="D7395" s="2"/>
      <c r="E7395" s="5"/>
      <c r="F7395" s="5"/>
      <c r="G7395" s="53">
        <f t="shared" si="228"/>
        <v>0</v>
      </c>
      <c r="H7395" s="48" t="e">
        <f t="shared" si="229"/>
        <v>#DIV/0!</v>
      </c>
      <c r="K7395" s="5"/>
    </row>
    <row r="7396" spans="3:11" x14ac:dyDescent="0.45">
      <c r="C7396" s="2"/>
      <c r="D7396" s="2"/>
      <c r="E7396" s="5"/>
      <c r="F7396" s="5"/>
      <c r="G7396" s="53">
        <f t="shared" si="228"/>
        <v>0</v>
      </c>
      <c r="H7396" s="48" t="e">
        <f t="shared" si="229"/>
        <v>#DIV/0!</v>
      </c>
      <c r="K7396" s="5"/>
    </row>
    <row r="7397" spans="3:11" x14ac:dyDescent="0.45">
      <c r="C7397" s="2"/>
      <c r="D7397" s="2"/>
      <c r="E7397" s="5"/>
      <c r="F7397" s="5"/>
      <c r="G7397" s="53">
        <f t="shared" si="228"/>
        <v>0</v>
      </c>
      <c r="H7397" s="48" t="e">
        <f t="shared" si="229"/>
        <v>#DIV/0!</v>
      </c>
      <c r="K7397" s="5"/>
    </row>
    <row r="7398" spans="3:11" x14ac:dyDescent="0.45">
      <c r="C7398" s="2"/>
      <c r="D7398" s="2"/>
      <c r="E7398" s="5"/>
      <c r="F7398" s="5"/>
      <c r="G7398" s="53">
        <f t="shared" si="228"/>
        <v>0</v>
      </c>
      <c r="H7398" s="48" t="e">
        <f t="shared" si="229"/>
        <v>#DIV/0!</v>
      </c>
      <c r="K7398" s="5"/>
    </row>
    <row r="7399" spans="3:11" x14ac:dyDescent="0.45">
      <c r="C7399" s="2"/>
      <c r="D7399" s="2"/>
      <c r="E7399" s="5"/>
      <c r="F7399" s="5"/>
      <c r="G7399" s="53">
        <f t="shared" ref="G7399:G7462" si="230">E7399-F7399</f>
        <v>0</v>
      </c>
      <c r="H7399" s="48" t="e">
        <f t="shared" ref="H7399:H7462" si="231">G7399/E7399</f>
        <v>#DIV/0!</v>
      </c>
      <c r="K7399" s="5"/>
    </row>
    <row r="7400" spans="3:11" x14ac:dyDescent="0.45">
      <c r="C7400" s="2"/>
      <c r="D7400" s="2"/>
      <c r="E7400" s="5"/>
      <c r="F7400" s="5"/>
      <c r="G7400" s="53">
        <f t="shared" si="230"/>
        <v>0</v>
      </c>
      <c r="H7400" s="48" t="e">
        <f t="shared" si="231"/>
        <v>#DIV/0!</v>
      </c>
      <c r="K7400" s="5"/>
    </row>
    <row r="7401" spans="3:11" x14ac:dyDescent="0.45">
      <c r="C7401" s="2"/>
      <c r="D7401" s="2"/>
      <c r="E7401" s="5"/>
      <c r="F7401" s="5"/>
      <c r="G7401" s="53">
        <f t="shared" si="230"/>
        <v>0</v>
      </c>
      <c r="H7401" s="48" t="e">
        <f t="shared" si="231"/>
        <v>#DIV/0!</v>
      </c>
      <c r="K7401" s="5"/>
    </row>
    <row r="7402" spans="3:11" x14ac:dyDescent="0.45">
      <c r="C7402" s="2"/>
      <c r="D7402" s="2"/>
      <c r="E7402" s="5"/>
      <c r="F7402" s="5"/>
      <c r="G7402" s="53">
        <f t="shared" si="230"/>
        <v>0</v>
      </c>
      <c r="H7402" s="48" t="e">
        <f t="shared" si="231"/>
        <v>#DIV/0!</v>
      </c>
      <c r="K7402" s="5"/>
    </row>
    <row r="7403" spans="3:11" x14ac:dyDescent="0.45">
      <c r="C7403" s="2"/>
      <c r="D7403" s="2"/>
      <c r="E7403" s="5"/>
      <c r="F7403" s="5"/>
      <c r="G7403" s="53">
        <f t="shared" si="230"/>
        <v>0</v>
      </c>
      <c r="H7403" s="48" t="e">
        <f t="shared" si="231"/>
        <v>#DIV/0!</v>
      </c>
      <c r="K7403" s="5"/>
    </row>
    <row r="7404" spans="3:11" x14ac:dyDescent="0.45">
      <c r="C7404" s="2"/>
      <c r="D7404" s="2"/>
      <c r="E7404" s="5"/>
      <c r="F7404" s="5"/>
      <c r="G7404" s="53">
        <f t="shared" si="230"/>
        <v>0</v>
      </c>
      <c r="H7404" s="48" t="e">
        <f t="shared" si="231"/>
        <v>#DIV/0!</v>
      </c>
      <c r="K7404" s="5"/>
    </row>
    <row r="7405" spans="3:11" x14ac:dyDescent="0.45">
      <c r="C7405" s="2"/>
      <c r="D7405" s="2"/>
      <c r="E7405" s="5"/>
      <c r="F7405" s="5"/>
      <c r="G7405" s="53">
        <f t="shared" si="230"/>
        <v>0</v>
      </c>
      <c r="H7405" s="48" t="e">
        <f t="shared" si="231"/>
        <v>#DIV/0!</v>
      </c>
      <c r="K7405" s="5"/>
    </row>
    <row r="7406" spans="3:11" x14ac:dyDescent="0.45">
      <c r="C7406" s="2"/>
      <c r="D7406" s="2"/>
      <c r="E7406" s="5"/>
      <c r="F7406" s="5"/>
      <c r="G7406" s="53">
        <f t="shared" si="230"/>
        <v>0</v>
      </c>
      <c r="H7406" s="48" t="e">
        <f t="shared" si="231"/>
        <v>#DIV/0!</v>
      </c>
      <c r="K7406" s="5"/>
    </row>
    <row r="7407" spans="3:11" x14ac:dyDescent="0.45">
      <c r="C7407" s="2"/>
      <c r="D7407" s="2"/>
      <c r="E7407" s="5"/>
      <c r="F7407" s="5"/>
      <c r="G7407" s="53">
        <f t="shared" si="230"/>
        <v>0</v>
      </c>
      <c r="H7407" s="48" t="e">
        <f t="shared" si="231"/>
        <v>#DIV/0!</v>
      </c>
      <c r="K7407" s="5"/>
    </row>
    <row r="7408" spans="3:11" x14ac:dyDescent="0.45">
      <c r="C7408" s="2"/>
      <c r="D7408" s="2"/>
      <c r="E7408" s="5"/>
      <c r="F7408" s="5"/>
      <c r="G7408" s="53">
        <f t="shared" si="230"/>
        <v>0</v>
      </c>
      <c r="H7408" s="48" t="e">
        <f t="shared" si="231"/>
        <v>#DIV/0!</v>
      </c>
      <c r="K7408" s="5"/>
    </row>
    <row r="7409" spans="3:11" x14ac:dyDescent="0.45">
      <c r="C7409" s="2"/>
      <c r="D7409" s="2"/>
      <c r="E7409" s="5"/>
      <c r="F7409" s="5"/>
      <c r="G7409" s="53">
        <f t="shared" si="230"/>
        <v>0</v>
      </c>
      <c r="H7409" s="48" t="e">
        <f t="shared" si="231"/>
        <v>#DIV/0!</v>
      </c>
      <c r="K7409" s="5"/>
    </row>
    <row r="7410" spans="3:11" x14ac:dyDescent="0.45">
      <c r="C7410" s="2"/>
      <c r="D7410" s="2"/>
      <c r="E7410" s="5"/>
      <c r="F7410" s="5"/>
      <c r="G7410" s="53">
        <f t="shared" si="230"/>
        <v>0</v>
      </c>
      <c r="H7410" s="48" t="e">
        <f t="shared" si="231"/>
        <v>#DIV/0!</v>
      </c>
      <c r="K7410" s="5"/>
    </row>
    <row r="7411" spans="3:11" x14ac:dyDescent="0.45">
      <c r="C7411" s="2"/>
      <c r="D7411" s="2"/>
      <c r="E7411" s="5"/>
      <c r="F7411" s="5"/>
      <c r="G7411" s="53">
        <f t="shared" si="230"/>
        <v>0</v>
      </c>
      <c r="H7411" s="48" t="e">
        <f t="shared" si="231"/>
        <v>#DIV/0!</v>
      </c>
      <c r="K7411" s="5"/>
    </row>
    <row r="7412" spans="3:11" x14ac:dyDescent="0.45">
      <c r="C7412" s="2"/>
      <c r="D7412" s="2"/>
      <c r="E7412" s="5"/>
      <c r="F7412" s="5"/>
      <c r="G7412" s="53">
        <f t="shared" si="230"/>
        <v>0</v>
      </c>
      <c r="H7412" s="48" t="e">
        <f t="shared" si="231"/>
        <v>#DIV/0!</v>
      </c>
      <c r="K7412" s="5"/>
    </row>
    <row r="7413" spans="3:11" x14ac:dyDescent="0.45">
      <c r="C7413" s="2"/>
      <c r="D7413" s="2"/>
      <c r="E7413" s="5"/>
      <c r="F7413" s="5"/>
      <c r="G7413" s="53">
        <f t="shared" si="230"/>
        <v>0</v>
      </c>
      <c r="H7413" s="48" t="e">
        <f t="shared" si="231"/>
        <v>#DIV/0!</v>
      </c>
      <c r="K7413" s="5"/>
    </row>
    <row r="7414" spans="3:11" x14ac:dyDescent="0.45">
      <c r="C7414" s="2"/>
      <c r="D7414" s="2"/>
      <c r="E7414" s="5"/>
      <c r="F7414" s="5"/>
      <c r="G7414" s="53">
        <f t="shared" si="230"/>
        <v>0</v>
      </c>
      <c r="H7414" s="48" t="e">
        <f t="shared" si="231"/>
        <v>#DIV/0!</v>
      </c>
      <c r="K7414" s="5"/>
    </row>
    <row r="7415" spans="3:11" x14ac:dyDescent="0.45">
      <c r="C7415" s="2"/>
      <c r="D7415" s="2"/>
      <c r="E7415" s="5"/>
      <c r="F7415" s="5"/>
      <c r="G7415" s="53">
        <f t="shared" si="230"/>
        <v>0</v>
      </c>
      <c r="H7415" s="48" t="e">
        <f t="shared" si="231"/>
        <v>#DIV/0!</v>
      </c>
      <c r="K7415" s="5"/>
    </row>
    <row r="7416" spans="3:11" x14ac:dyDescent="0.45">
      <c r="C7416" s="2"/>
      <c r="D7416" s="2"/>
      <c r="E7416" s="5"/>
      <c r="F7416" s="5"/>
      <c r="G7416" s="53">
        <f t="shared" si="230"/>
        <v>0</v>
      </c>
      <c r="H7416" s="48" t="e">
        <f t="shared" si="231"/>
        <v>#DIV/0!</v>
      </c>
      <c r="K7416" s="5"/>
    </row>
    <row r="7417" spans="3:11" x14ac:dyDescent="0.45">
      <c r="C7417" s="2"/>
      <c r="D7417" s="2"/>
      <c r="E7417" s="5"/>
      <c r="F7417" s="5"/>
      <c r="G7417" s="53">
        <f t="shared" si="230"/>
        <v>0</v>
      </c>
      <c r="H7417" s="48" t="e">
        <f t="shared" si="231"/>
        <v>#DIV/0!</v>
      </c>
      <c r="K7417" s="5"/>
    </row>
    <row r="7418" spans="3:11" x14ac:dyDescent="0.45">
      <c r="C7418" s="2"/>
      <c r="D7418" s="2"/>
      <c r="E7418" s="5"/>
      <c r="F7418" s="5"/>
      <c r="G7418" s="53">
        <f t="shared" si="230"/>
        <v>0</v>
      </c>
      <c r="H7418" s="48" t="e">
        <f t="shared" si="231"/>
        <v>#DIV/0!</v>
      </c>
      <c r="K7418" s="5"/>
    </row>
    <row r="7419" spans="3:11" x14ac:dyDescent="0.45">
      <c r="C7419" s="2"/>
      <c r="D7419" s="2"/>
      <c r="E7419" s="5"/>
      <c r="F7419" s="5"/>
      <c r="G7419" s="53">
        <f t="shared" si="230"/>
        <v>0</v>
      </c>
      <c r="H7419" s="48" t="e">
        <f t="shared" si="231"/>
        <v>#DIV/0!</v>
      </c>
      <c r="K7419" s="5"/>
    </row>
    <row r="7420" spans="3:11" x14ac:dyDescent="0.45">
      <c r="C7420" s="2"/>
      <c r="D7420" s="2"/>
      <c r="E7420" s="5"/>
      <c r="F7420" s="5"/>
      <c r="G7420" s="53">
        <f t="shared" si="230"/>
        <v>0</v>
      </c>
      <c r="H7420" s="48" t="e">
        <f t="shared" si="231"/>
        <v>#DIV/0!</v>
      </c>
      <c r="K7420" s="5"/>
    </row>
    <row r="7421" spans="3:11" x14ac:dyDescent="0.45">
      <c r="C7421" s="2"/>
      <c r="D7421" s="2"/>
      <c r="E7421" s="5"/>
      <c r="F7421" s="5"/>
      <c r="G7421" s="53">
        <f t="shared" si="230"/>
        <v>0</v>
      </c>
      <c r="H7421" s="48" t="e">
        <f t="shared" si="231"/>
        <v>#DIV/0!</v>
      </c>
      <c r="K7421" s="5"/>
    </row>
    <row r="7422" spans="3:11" x14ac:dyDescent="0.45">
      <c r="C7422" s="2"/>
      <c r="D7422" s="2"/>
      <c r="E7422" s="5"/>
      <c r="F7422" s="5"/>
      <c r="G7422" s="53">
        <f t="shared" si="230"/>
        <v>0</v>
      </c>
      <c r="H7422" s="48" t="e">
        <f t="shared" si="231"/>
        <v>#DIV/0!</v>
      </c>
      <c r="K7422" s="5"/>
    </row>
    <row r="7423" spans="3:11" x14ac:dyDescent="0.45">
      <c r="C7423" s="2"/>
      <c r="D7423" s="2"/>
      <c r="E7423" s="5"/>
      <c r="F7423" s="5"/>
      <c r="G7423" s="53">
        <f t="shared" si="230"/>
        <v>0</v>
      </c>
      <c r="H7423" s="48" t="e">
        <f t="shared" si="231"/>
        <v>#DIV/0!</v>
      </c>
      <c r="K7423" s="5"/>
    </row>
    <row r="7424" spans="3:11" x14ac:dyDescent="0.45">
      <c r="C7424" s="2"/>
      <c r="D7424" s="2"/>
      <c r="E7424" s="5"/>
      <c r="F7424" s="5"/>
      <c r="G7424" s="53">
        <f t="shared" si="230"/>
        <v>0</v>
      </c>
      <c r="H7424" s="48" t="e">
        <f t="shared" si="231"/>
        <v>#DIV/0!</v>
      </c>
      <c r="K7424" s="5"/>
    </row>
    <row r="7425" spans="3:11" x14ac:dyDescent="0.45">
      <c r="C7425" s="2"/>
      <c r="D7425" s="2"/>
      <c r="E7425" s="5"/>
      <c r="F7425" s="5"/>
      <c r="G7425" s="53">
        <f t="shared" si="230"/>
        <v>0</v>
      </c>
      <c r="H7425" s="48" t="e">
        <f t="shared" si="231"/>
        <v>#DIV/0!</v>
      </c>
      <c r="K7425" s="5"/>
    </row>
    <row r="7426" spans="3:11" x14ac:dyDescent="0.45">
      <c r="C7426" s="2"/>
      <c r="D7426" s="2"/>
      <c r="E7426" s="5"/>
      <c r="F7426" s="5"/>
      <c r="G7426" s="53">
        <f t="shared" si="230"/>
        <v>0</v>
      </c>
      <c r="H7426" s="48" t="e">
        <f t="shared" si="231"/>
        <v>#DIV/0!</v>
      </c>
      <c r="K7426" s="5"/>
    </row>
    <row r="7427" spans="3:11" x14ac:dyDescent="0.45">
      <c r="C7427" s="2"/>
      <c r="D7427" s="2"/>
      <c r="E7427" s="5"/>
      <c r="F7427" s="5"/>
      <c r="G7427" s="53">
        <f t="shared" si="230"/>
        <v>0</v>
      </c>
      <c r="H7427" s="48" t="e">
        <f t="shared" si="231"/>
        <v>#DIV/0!</v>
      </c>
      <c r="K7427" s="5"/>
    </row>
    <row r="7428" spans="3:11" x14ac:dyDescent="0.45">
      <c r="C7428" s="2"/>
      <c r="D7428" s="2"/>
      <c r="E7428" s="5"/>
      <c r="F7428" s="5"/>
      <c r="G7428" s="53">
        <f t="shared" si="230"/>
        <v>0</v>
      </c>
      <c r="H7428" s="48" t="e">
        <f t="shared" si="231"/>
        <v>#DIV/0!</v>
      </c>
      <c r="K7428" s="5"/>
    </row>
    <row r="7429" spans="3:11" x14ac:dyDescent="0.45">
      <c r="C7429" s="2"/>
      <c r="D7429" s="2"/>
      <c r="E7429" s="5"/>
      <c r="F7429" s="5"/>
      <c r="G7429" s="53">
        <f t="shared" si="230"/>
        <v>0</v>
      </c>
      <c r="H7429" s="48" t="e">
        <f t="shared" si="231"/>
        <v>#DIV/0!</v>
      </c>
      <c r="K7429" s="5"/>
    </row>
    <row r="7430" spans="3:11" x14ac:dyDescent="0.45">
      <c r="C7430" s="2"/>
      <c r="D7430" s="2"/>
      <c r="E7430" s="5"/>
      <c r="F7430" s="5"/>
      <c r="G7430" s="53">
        <f t="shared" si="230"/>
        <v>0</v>
      </c>
      <c r="H7430" s="48" t="e">
        <f t="shared" si="231"/>
        <v>#DIV/0!</v>
      </c>
      <c r="K7430" s="5"/>
    </row>
    <row r="7431" spans="3:11" x14ac:dyDescent="0.45">
      <c r="C7431" s="2"/>
      <c r="D7431" s="2"/>
      <c r="E7431" s="5"/>
      <c r="F7431" s="5"/>
      <c r="G7431" s="53">
        <f t="shared" si="230"/>
        <v>0</v>
      </c>
      <c r="H7431" s="48" t="e">
        <f t="shared" si="231"/>
        <v>#DIV/0!</v>
      </c>
      <c r="K7431" s="5"/>
    </row>
    <row r="7432" spans="3:11" x14ac:dyDescent="0.45">
      <c r="C7432" s="2"/>
      <c r="D7432" s="2"/>
      <c r="E7432" s="5"/>
      <c r="F7432" s="5"/>
      <c r="G7432" s="53">
        <f t="shared" si="230"/>
        <v>0</v>
      </c>
      <c r="H7432" s="48" t="e">
        <f t="shared" si="231"/>
        <v>#DIV/0!</v>
      </c>
      <c r="K7432" s="5"/>
    </row>
    <row r="7433" spans="3:11" x14ac:dyDescent="0.45">
      <c r="C7433" s="2"/>
      <c r="D7433" s="2"/>
      <c r="E7433" s="5"/>
      <c r="F7433" s="5"/>
      <c r="G7433" s="53">
        <f t="shared" si="230"/>
        <v>0</v>
      </c>
      <c r="H7433" s="48" t="e">
        <f t="shared" si="231"/>
        <v>#DIV/0!</v>
      </c>
      <c r="K7433" s="5"/>
    </row>
    <row r="7434" spans="3:11" x14ac:dyDescent="0.45">
      <c r="C7434" s="2"/>
      <c r="D7434" s="2"/>
      <c r="E7434" s="5"/>
      <c r="F7434" s="5"/>
      <c r="G7434" s="53">
        <f t="shared" si="230"/>
        <v>0</v>
      </c>
      <c r="H7434" s="48" t="e">
        <f t="shared" si="231"/>
        <v>#DIV/0!</v>
      </c>
      <c r="K7434" s="5"/>
    </row>
    <row r="7435" spans="3:11" x14ac:dyDescent="0.45">
      <c r="C7435" s="2"/>
      <c r="D7435" s="2"/>
      <c r="E7435" s="5"/>
      <c r="F7435" s="5"/>
      <c r="G7435" s="53">
        <f t="shared" si="230"/>
        <v>0</v>
      </c>
      <c r="H7435" s="48" t="e">
        <f t="shared" si="231"/>
        <v>#DIV/0!</v>
      </c>
      <c r="K7435" s="5"/>
    </row>
    <row r="7436" spans="3:11" x14ac:dyDescent="0.45">
      <c r="C7436" s="2"/>
      <c r="D7436" s="2"/>
      <c r="E7436" s="5"/>
      <c r="F7436" s="5"/>
      <c r="G7436" s="53">
        <f t="shared" si="230"/>
        <v>0</v>
      </c>
      <c r="H7436" s="48" t="e">
        <f t="shared" si="231"/>
        <v>#DIV/0!</v>
      </c>
      <c r="K7436" s="5"/>
    </row>
    <row r="7437" spans="3:11" x14ac:dyDescent="0.45">
      <c r="C7437" s="2"/>
      <c r="D7437" s="2"/>
      <c r="E7437" s="5"/>
      <c r="F7437" s="5"/>
      <c r="G7437" s="53">
        <f t="shared" si="230"/>
        <v>0</v>
      </c>
      <c r="H7437" s="48" t="e">
        <f t="shared" si="231"/>
        <v>#DIV/0!</v>
      </c>
      <c r="K7437" s="5"/>
    </row>
    <row r="7438" spans="3:11" x14ac:dyDescent="0.45">
      <c r="C7438" s="2"/>
      <c r="D7438" s="2"/>
      <c r="E7438" s="5"/>
      <c r="F7438" s="5"/>
      <c r="G7438" s="53">
        <f t="shared" si="230"/>
        <v>0</v>
      </c>
      <c r="H7438" s="48" t="e">
        <f t="shared" si="231"/>
        <v>#DIV/0!</v>
      </c>
      <c r="K7438" s="5"/>
    </row>
    <row r="7439" spans="3:11" x14ac:dyDescent="0.45">
      <c r="C7439" s="2"/>
      <c r="D7439" s="2"/>
      <c r="E7439" s="5"/>
      <c r="F7439" s="5"/>
      <c r="G7439" s="53">
        <f t="shared" si="230"/>
        <v>0</v>
      </c>
      <c r="H7439" s="48" t="e">
        <f t="shared" si="231"/>
        <v>#DIV/0!</v>
      </c>
      <c r="K7439" s="5"/>
    </row>
    <row r="7440" spans="3:11" x14ac:dyDescent="0.45">
      <c r="C7440" s="2"/>
      <c r="D7440" s="2"/>
      <c r="E7440" s="5"/>
      <c r="F7440" s="5"/>
      <c r="G7440" s="53">
        <f t="shared" si="230"/>
        <v>0</v>
      </c>
      <c r="H7440" s="48" t="e">
        <f t="shared" si="231"/>
        <v>#DIV/0!</v>
      </c>
      <c r="K7440" s="5"/>
    </row>
    <row r="7441" spans="3:11" x14ac:dyDescent="0.45">
      <c r="C7441" s="2"/>
      <c r="D7441" s="2"/>
      <c r="E7441" s="5"/>
      <c r="F7441" s="5"/>
      <c r="G7441" s="53">
        <f t="shared" si="230"/>
        <v>0</v>
      </c>
      <c r="H7441" s="48" t="e">
        <f t="shared" si="231"/>
        <v>#DIV/0!</v>
      </c>
      <c r="K7441" s="5"/>
    </row>
    <row r="7442" spans="3:11" x14ac:dyDescent="0.45">
      <c r="C7442" s="2"/>
      <c r="D7442" s="2"/>
      <c r="E7442" s="5"/>
      <c r="F7442" s="5"/>
      <c r="G7442" s="53">
        <f t="shared" si="230"/>
        <v>0</v>
      </c>
      <c r="H7442" s="48" t="e">
        <f t="shared" si="231"/>
        <v>#DIV/0!</v>
      </c>
      <c r="K7442" s="5"/>
    </row>
    <row r="7443" spans="3:11" x14ac:dyDescent="0.45">
      <c r="C7443" s="2"/>
      <c r="D7443" s="2"/>
      <c r="E7443" s="5"/>
      <c r="F7443" s="5"/>
      <c r="G7443" s="53">
        <f t="shared" si="230"/>
        <v>0</v>
      </c>
      <c r="H7443" s="48" t="e">
        <f t="shared" si="231"/>
        <v>#DIV/0!</v>
      </c>
      <c r="K7443" s="5"/>
    </row>
    <row r="7444" spans="3:11" x14ac:dyDescent="0.45">
      <c r="C7444" s="2"/>
      <c r="D7444" s="2"/>
      <c r="E7444" s="5"/>
      <c r="F7444" s="5"/>
      <c r="G7444" s="53">
        <f t="shared" si="230"/>
        <v>0</v>
      </c>
      <c r="H7444" s="48" t="e">
        <f t="shared" si="231"/>
        <v>#DIV/0!</v>
      </c>
      <c r="K7444" s="5"/>
    </row>
    <row r="7445" spans="3:11" x14ac:dyDescent="0.45">
      <c r="C7445" s="2"/>
      <c r="D7445" s="2"/>
      <c r="E7445" s="5"/>
      <c r="F7445" s="5"/>
      <c r="G7445" s="53">
        <f t="shared" si="230"/>
        <v>0</v>
      </c>
      <c r="H7445" s="48" t="e">
        <f t="shared" si="231"/>
        <v>#DIV/0!</v>
      </c>
      <c r="K7445" s="5"/>
    </row>
    <row r="7446" spans="3:11" x14ac:dyDescent="0.45">
      <c r="C7446" s="2"/>
      <c r="D7446" s="2"/>
      <c r="E7446" s="5"/>
      <c r="F7446" s="5"/>
      <c r="G7446" s="53">
        <f t="shared" si="230"/>
        <v>0</v>
      </c>
      <c r="H7446" s="48" t="e">
        <f t="shared" si="231"/>
        <v>#DIV/0!</v>
      </c>
      <c r="K7446" s="5"/>
    </row>
    <row r="7447" spans="3:11" x14ac:dyDescent="0.45">
      <c r="C7447" s="2"/>
      <c r="D7447" s="2"/>
      <c r="E7447" s="5"/>
      <c r="F7447" s="5"/>
      <c r="G7447" s="53">
        <f t="shared" si="230"/>
        <v>0</v>
      </c>
      <c r="H7447" s="48" t="e">
        <f t="shared" si="231"/>
        <v>#DIV/0!</v>
      </c>
      <c r="K7447" s="5"/>
    </row>
    <row r="7448" spans="3:11" x14ac:dyDescent="0.45">
      <c r="C7448" s="2"/>
      <c r="D7448" s="2"/>
      <c r="E7448" s="5"/>
      <c r="F7448" s="5"/>
      <c r="G7448" s="53">
        <f t="shared" si="230"/>
        <v>0</v>
      </c>
      <c r="H7448" s="48" t="e">
        <f t="shared" si="231"/>
        <v>#DIV/0!</v>
      </c>
      <c r="K7448" s="5"/>
    </row>
    <row r="7449" spans="3:11" x14ac:dyDescent="0.45">
      <c r="C7449" s="2"/>
      <c r="D7449" s="2"/>
      <c r="E7449" s="5"/>
      <c r="F7449" s="5"/>
      <c r="G7449" s="53">
        <f t="shared" si="230"/>
        <v>0</v>
      </c>
      <c r="H7449" s="48" t="e">
        <f t="shared" si="231"/>
        <v>#DIV/0!</v>
      </c>
      <c r="K7449" s="5"/>
    </row>
    <row r="7450" spans="3:11" x14ac:dyDescent="0.45">
      <c r="C7450" s="2"/>
      <c r="D7450" s="2"/>
      <c r="E7450" s="5"/>
      <c r="F7450" s="5"/>
      <c r="G7450" s="53">
        <f t="shared" si="230"/>
        <v>0</v>
      </c>
      <c r="H7450" s="48" t="e">
        <f t="shared" si="231"/>
        <v>#DIV/0!</v>
      </c>
      <c r="K7450" s="5"/>
    </row>
    <row r="7451" spans="3:11" x14ac:dyDescent="0.45">
      <c r="C7451" s="2"/>
      <c r="D7451" s="2"/>
      <c r="E7451" s="5"/>
      <c r="F7451" s="5"/>
      <c r="G7451" s="53">
        <f t="shared" si="230"/>
        <v>0</v>
      </c>
      <c r="H7451" s="48" t="e">
        <f t="shared" si="231"/>
        <v>#DIV/0!</v>
      </c>
      <c r="K7451" s="5"/>
    </row>
    <row r="7452" spans="3:11" x14ac:dyDescent="0.45">
      <c r="C7452" s="2"/>
      <c r="D7452" s="2"/>
      <c r="E7452" s="5"/>
      <c r="F7452" s="5"/>
      <c r="G7452" s="53">
        <f t="shared" si="230"/>
        <v>0</v>
      </c>
      <c r="H7452" s="48" t="e">
        <f t="shared" si="231"/>
        <v>#DIV/0!</v>
      </c>
      <c r="K7452" s="5"/>
    </row>
    <row r="7453" spans="3:11" x14ac:dyDescent="0.45">
      <c r="C7453" s="2"/>
      <c r="D7453" s="2"/>
      <c r="E7453" s="5"/>
      <c r="F7453" s="5"/>
      <c r="G7453" s="53">
        <f t="shared" si="230"/>
        <v>0</v>
      </c>
      <c r="H7453" s="48" t="e">
        <f t="shared" si="231"/>
        <v>#DIV/0!</v>
      </c>
      <c r="K7453" s="5"/>
    </row>
    <row r="7454" spans="3:11" x14ac:dyDescent="0.45">
      <c r="C7454" s="2"/>
      <c r="D7454" s="2"/>
      <c r="E7454" s="5"/>
      <c r="F7454" s="5"/>
      <c r="G7454" s="53">
        <f t="shared" si="230"/>
        <v>0</v>
      </c>
      <c r="H7454" s="48" t="e">
        <f t="shared" si="231"/>
        <v>#DIV/0!</v>
      </c>
      <c r="K7454" s="5"/>
    </row>
    <row r="7455" spans="3:11" x14ac:dyDescent="0.45">
      <c r="C7455" s="2"/>
      <c r="D7455" s="2"/>
      <c r="E7455" s="5"/>
      <c r="F7455" s="5"/>
      <c r="G7455" s="53">
        <f t="shared" si="230"/>
        <v>0</v>
      </c>
      <c r="H7455" s="48" t="e">
        <f t="shared" si="231"/>
        <v>#DIV/0!</v>
      </c>
      <c r="K7455" s="5"/>
    </row>
    <row r="7456" spans="3:11" x14ac:dyDescent="0.45">
      <c r="C7456" s="2"/>
      <c r="D7456" s="2"/>
      <c r="E7456" s="5"/>
      <c r="F7456" s="5"/>
      <c r="G7456" s="53">
        <f t="shared" si="230"/>
        <v>0</v>
      </c>
      <c r="H7456" s="48" t="e">
        <f t="shared" si="231"/>
        <v>#DIV/0!</v>
      </c>
      <c r="K7456" s="5"/>
    </row>
    <row r="7457" spans="3:11" x14ac:dyDescent="0.45">
      <c r="C7457" s="2"/>
      <c r="D7457" s="2"/>
      <c r="E7457" s="5"/>
      <c r="F7457" s="5"/>
      <c r="G7457" s="53">
        <f t="shared" si="230"/>
        <v>0</v>
      </c>
      <c r="H7457" s="48" t="e">
        <f t="shared" si="231"/>
        <v>#DIV/0!</v>
      </c>
      <c r="K7457" s="5"/>
    </row>
    <row r="7458" spans="3:11" x14ac:dyDescent="0.45">
      <c r="C7458" s="2"/>
      <c r="D7458" s="2"/>
      <c r="E7458" s="5"/>
      <c r="F7458" s="5"/>
      <c r="G7458" s="53">
        <f t="shared" si="230"/>
        <v>0</v>
      </c>
      <c r="H7458" s="48" t="e">
        <f t="shared" si="231"/>
        <v>#DIV/0!</v>
      </c>
      <c r="K7458" s="5"/>
    </row>
    <row r="7459" spans="3:11" x14ac:dyDescent="0.45">
      <c r="C7459" s="2"/>
      <c r="D7459" s="2"/>
      <c r="E7459" s="5"/>
      <c r="F7459" s="5"/>
      <c r="G7459" s="53">
        <f t="shared" si="230"/>
        <v>0</v>
      </c>
      <c r="H7459" s="48" t="e">
        <f t="shared" si="231"/>
        <v>#DIV/0!</v>
      </c>
      <c r="K7459" s="5"/>
    </row>
    <row r="7460" spans="3:11" x14ac:dyDescent="0.45">
      <c r="C7460" s="2"/>
      <c r="D7460" s="2"/>
      <c r="E7460" s="5"/>
      <c r="F7460" s="5"/>
      <c r="G7460" s="53">
        <f t="shared" si="230"/>
        <v>0</v>
      </c>
      <c r="H7460" s="48" t="e">
        <f t="shared" si="231"/>
        <v>#DIV/0!</v>
      </c>
      <c r="K7460" s="5"/>
    </row>
    <row r="7461" spans="3:11" x14ac:dyDescent="0.45">
      <c r="C7461" s="2"/>
      <c r="D7461" s="2"/>
      <c r="E7461" s="5"/>
      <c r="F7461" s="5"/>
      <c r="G7461" s="53">
        <f t="shared" si="230"/>
        <v>0</v>
      </c>
      <c r="H7461" s="48" t="e">
        <f t="shared" si="231"/>
        <v>#DIV/0!</v>
      </c>
      <c r="K7461" s="5"/>
    </row>
    <row r="7462" spans="3:11" x14ac:dyDescent="0.45">
      <c r="C7462" s="2"/>
      <c r="D7462" s="2"/>
      <c r="E7462" s="5"/>
      <c r="F7462" s="5"/>
      <c r="G7462" s="53">
        <f t="shared" si="230"/>
        <v>0</v>
      </c>
      <c r="H7462" s="48" t="e">
        <f t="shared" si="231"/>
        <v>#DIV/0!</v>
      </c>
      <c r="K7462" s="5"/>
    </row>
    <row r="7463" spans="3:11" x14ac:dyDescent="0.45">
      <c r="C7463" s="2"/>
      <c r="D7463" s="2"/>
      <c r="E7463" s="5"/>
      <c r="F7463" s="5"/>
      <c r="G7463" s="53">
        <f t="shared" ref="G7463:G7526" si="232">E7463-F7463</f>
        <v>0</v>
      </c>
      <c r="H7463" s="48" t="e">
        <f t="shared" ref="H7463:H7526" si="233">G7463/E7463</f>
        <v>#DIV/0!</v>
      </c>
      <c r="K7463" s="5"/>
    </row>
    <row r="7464" spans="3:11" x14ac:dyDescent="0.45">
      <c r="C7464" s="2"/>
      <c r="D7464" s="2"/>
      <c r="E7464" s="5"/>
      <c r="F7464" s="5"/>
      <c r="G7464" s="53">
        <f t="shared" si="232"/>
        <v>0</v>
      </c>
      <c r="H7464" s="48" t="e">
        <f t="shared" si="233"/>
        <v>#DIV/0!</v>
      </c>
      <c r="K7464" s="5"/>
    </row>
    <row r="7465" spans="3:11" x14ac:dyDescent="0.45">
      <c r="C7465" s="2"/>
      <c r="D7465" s="2"/>
      <c r="E7465" s="5"/>
      <c r="F7465" s="5"/>
      <c r="G7465" s="53">
        <f t="shared" si="232"/>
        <v>0</v>
      </c>
      <c r="H7465" s="48" t="e">
        <f t="shared" si="233"/>
        <v>#DIV/0!</v>
      </c>
      <c r="K7465" s="5"/>
    </row>
    <row r="7466" spans="3:11" x14ac:dyDescent="0.45">
      <c r="C7466" s="2"/>
      <c r="D7466" s="2"/>
      <c r="E7466" s="5"/>
      <c r="F7466" s="5"/>
      <c r="G7466" s="53">
        <f t="shared" si="232"/>
        <v>0</v>
      </c>
      <c r="H7466" s="48" t="e">
        <f t="shared" si="233"/>
        <v>#DIV/0!</v>
      </c>
      <c r="K7466" s="5"/>
    </row>
    <row r="7467" spans="3:11" x14ac:dyDescent="0.45">
      <c r="C7467" s="2"/>
      <c r="D7467" s="2"/>
      <c r="E7467" s="5"/>
      <c r="F7467" s="5"/>
      <c r="G7467" s="53">
        <f t="shared" si="232"/>
        <v>0</v>
      </c>
      <c r="H7467" s="48" t="e">
        <f t="shared" si="233"/>
        <v>#DIV/0!</v>
      </c>
      <c r="K7467" s="5"/>
    </row>
    <row r="7468" spans="3:11" x14ac:dyDescent="0.45">
      <c r="C7468" s="2"/>
      <c r="D7468" s="2"/>
      <c r="E7468" s="5"/>
      <c r="F7468" s="5"/>
      <c r="G7468" s="53">
        <f t="shared" si="232"/>
        <v>0</v>
      </c>
      <c r="H7468" s="48" t="e">
        <f t="shared" si="233"/>
        <v>#DIV/0!</v>
      </c>
      <c r="K7468" s="5"/>
    </row>
    <row r="7469" spans="3:11" x14ac:dyDescent="0.45">
      <c r="C7469" s="2"/>
      <c r="D7469" s="2"/>
      <c r="E7469" s="5"/>
      <c r="F7469" s="5"/>
      <c r="G7469" s="53">
        <f t="shared" si="232"/>
        <v>0</v>
      </c>
      <c r="H7469" s="48" t="e">
        <f t="shared" si="233"/>
        <v>#DIV/0!</v>
      </c>
      <c r="K7469" s="5"/>
    </row>
    <row r="7470" spans="3:11" x14ac:dyDescent="0.45">
      <c r="C7470" s="2"/>
      <c r="D7470" s="2"/>
      <c r="E7470" s="5"/>
      <c r="F7470" s="5"/>
      <c r="G7470" s="53">
        <f t="shared" si="232"/>
        <v>0</v>
      </c>
      <c r="H7470" s="48" t="e">
        <f t="shared" si="233"/>
        <v>#DIV/0!</v>
      </c>
      <c r="K7470" s="5"/>
    </row>
    <row r="7471" spans="3:11" x14ac:dyDescent="0.45">
      <c r="C7471" s="2"/>
      <c r="D7471" s="2"/>
      <c r="E7471" s="5"/>
      <c r="F7471" s="5"/>
      <c r="G7471" s="53">
        <f t="shared" si="232"/>
        <v>0</v>
      </c>
      <c r="H7471" s="48" t="e">
        <f t="shared" si="233"/>
        <v>#DIV/0!</v>
      </c>
      <c r="K7471" s="5"/>
    </row>
    <row r="7472" spans="3:11" x14ac:dyDescent="0.45">
      <c r="C7472" s="2"/>
      <c r="D7472" s="2"/>
      <c r="E7472" s="5"/>
      <c r="F7472" s="5"/>
      <c r="G7472" s="53">
        <f t="shared" si="232"/>
        <v>0</v>
      </c>
      <c r="H7472" s="48" t="e">
        <f t="shared" si="233"/>
        <v>#DIV/0!</v>
      </c>
      <c r="K7472" s="5"/>
    </row>
    <row r="7473" spans="3:11" x14ac:dyDescent="0.45">
      <c r="C7473" s="2"/>
      <c r="D7473" s="2"/>
      <c r="E7473" s="5"/>
      <c r="F7473" s="5"/>
      <c r="G7473" s="53">
        <f t="shared" si="232"/>
        <v>0</v>
      </c>
      <c r="H7473" s="48" t="e">
        <f t="shared" si="233"/>
        <v>#DIV/0!</v>
      </c>
      <c r="K7473" s="5"/>
    </row>
    <row r="7474" spans="3:11" x14ac:dyDescent="0.45">
      <c r="C7474" s="2"/>
      <c r="D7474" s="2"/>
      <c r="E7474" s="5"/>
      <c r="F7474" s="5"/>
      <c r="G7474" s="53">
        <f t="shared" si="232"/>
        <v>0</v>
      </c>
      <c r="H7474" s="48" t="e">
        <f t="shared" si="233"/>
        <v>#DIV/0!</v>
      </c>
      <c r="K7474" s="5"/>
    </row>
    <row r="7475" spans="3:11" x14ac:dyDescent="0.45">
      <c r="C7475" s="2"/>
      <c r="D7475" s="2"/>
      <c r="E7475" s="5"/>
      <c r="F7475" s="5"/>
      <c r="G7475" s="53">
        <f t="shared" si="232"/>
        <v>0</v>
      </c>
      <c r="H7475" s="48" t="e">
        <f t="shared" si="233"/>
        <v>#DIV/0!</v>
      </c>
      <c r="K7475" s="5"/>
    </row>
    <row r="7476" spans="3:11" x14ac:dyDescent="0.45">
      <c r="C7476" s="2"/>
      <c r="D7476" s="2"/>
      <c r="E7476" s="5"/>
      <c r="F7476" s="5"/>
      <c r="G7476" s="53">
        <f t="shared" si="232"/>
        <v>0</v>
      </c>
      <c r="H7476" s="48" t="e">
        <f t="shared" si="233"/>
        <v>#DIV/0!</v>
      </c>
      <c r="K7476" s="5"/>
    </row>
    <row r="7477" spans="3:11" x14ac:dyDescent="0.45">
      <c r="C7477" s="2"/>
      <c r="D7477" s="2"/>
      <c r="E7477" s="5"/>
      <c r="F7477" s="5"/>
      <c r="G7477" s="53">
        <f t="shared" si="232"/>
        <v>0</v>
      </c>
      <c r="H7477" s="48" t="e">
        <f t="shared" si="233"/>
        <v>#DIV/0!</v>
      </c>
      <c r="K7477" s="5"/>
    </row>
    <row r="7478" spans="3:11" x14ac:dyDescent="0.45">
      <c r="C7478" s="2"/>
      <c r="D7478" s="2"/>
      <c r="E7478" s="5"/>
      <c r="F7478" s="5"/>
      <c r="G7478" s="53">
        <f t="shared" si="232"/>
        <v>0</v>
      </c>
      <c r="H7478" s="48" t="e">
        <f t="shared" si="233"/>
        <v>#DIV/0!</v>
      </c>
      <c r="K7478" s="5"/>
    </row>
    <row r="7479" spans="3:11" x14ac:dyDescent="0.45">
      <c r="C7479" s="2"/>
      <c r="D7479" s="2"/>
      <c r="E7479" s="5"/>
      <c r="F7479" s="5"/>
      <c r="G7479" s="53">
        <f t="shared" si="232"/>
        <v>0</v>
      </c>
      <c r="H7479" s="48" t="e">
        <f t="shared" si="233"/>
        <v>#DIV/0!</v>
      </c>
      <c r="K7479" s="5"/>
    </row>
    <row r="7480" spans="3:11" x14ac:dyDescent="0.45">
      <c r="C7480" s="2"/>
      <c r="D7480" s="2"/>
      <c r="E7480" s="5"/>
      <c r="F7480" s="5"/>
      <c r="G7480" s="53">
        <f t="shared" si="232"/>
        <v>0</v>
      </c>
      <c r="H7480" s="48" t="e">
        <f t="shared" si="233"/>
        <v>#DIV/0!</v>
      </c>
      <c r="K7480" s="5"/>
    </row>
    <row r="7481" spans="3:11" x14ac:dyDescent="0.45">
      <c r="C7481" s="2"/>
      <c r="D7481" s="2"/>
      <c r="E7481" s="5"/>
      <c r="F7481" s="5"/>
      <c r="G7481" s="53">
        <f t="shared" si="232"/>
        <v>0</v>
      </c>
      <c r="H7481" s="48" t="e">
        <f t="shared" si="233"/>
        <v>#DIV/0!</v>
      </c>
      <c r="K7481" s="5"/>
    </row>
    <row r="7482" spans="3:11" x14ac:dyDescent="0.45">
      <c r="C7482" s="2"/>
      <c r="D7482" s="2"/>
      <c r="E7482" s="5"/>
      <c r="F7482" s="5"/>
      <c r="G7482" s="53">
        <f t="shared" si="232"/>
        <v>0</v>
      </c>
      <c r="H7482" s="48" t="e">
        <f t="shared" si="233"/>
        <v>#DIV/0!</v>
      </c>
      <c r="K7482" s="5"/>
    </row>
    <row r="7483" spans="3:11" x14ac:dyDescent="0.45">
      <c r="C7483" s="2"/>
      <c r="D7483" s="2"/>
      <c r="E7483" s="5"/>
      <c r="F7483" s="5"/>
      <c r="G7483" s="53">
        <f t="shared" si="232"/>
        <v>0</v>
      </c>
      <c r="H7483" s="48" t="e">
        <f t="shared" si="233"/>
        <v>#DIV/0!</v>
      </c>
      <c r="K7483" s="5"/>
    </row>
    <row r="7484" spans="3:11" x14ac:dyDescent="0.45">
      <c r="C7484" s="2"/>
      <c r="D7484" s="2"/>
      <c r="E7484" s="5"/>
      <c r="F7484" s="5"/>
      <c r="G7484" s="53">
        <f t="shared" si="232"/>
        <v>0</v>
      </c>
      <c r="H7484" s="48" t="e">
        <f t="shared" si="233"/>
        <v>#DIV/0!</v>
      </c>
      <c r="K7484" s="5"/>
    </row>
    <row r="7485" spans="3:11" x14ac:dyDescent="0.45">
      <c r="C7485" s="2"/>
      <c r="D7485" s="2"/>
      <c r="E7485" s="5"/>
      <c r="F7485" s="5"/>
      <c r="G7485" s="53">
        <f t="shared" si="232"/>
        <v>0</v>
      </c>
      <c r="H7485" s="48" t="e">
        <f t="shared" si="233"/>
        <v>#DIV/0!</v>
      </c>
      <c r="K7485" s="5"/>
    </row>
    <row r="7486" spans="3:11" x14ac:dyDescent="0.45">
      <c r="C7486" s="2"/>
      <c r="D7486" s="2"/>
      <c r="E7486" s="5"/>
      <c r="F7486" s="5"/>
      <c r="G7486" s="53">
        <f t="shared" si="232"/>
        <v>0</v>
      </c>
      <c r="H7486" s="48" t="e">
        <f t="shared" si="233"/>
        <v>#DIV/0!</v>
      </c>
      <c r="K7486" s="5"/>
    </row>
    <row r="7487" spans="3:11" x14ac:dyDescent="0.45">
      <c r="C7487" s="2"/>
      <c r="D7487" s="2"/>
      <c r="E7487" s="5"/>
      <c r="F7487" s="5"/>
      <c r="G7487" s="53">
        <f t="shared" si="232"/>
        <v>0</v>
      </c>
      <c r="H7487" s="48" t="e">
        <f t="shared" si="233"/>
        <v>#DIV/0!</v>
      </c>
      <c r="K7487" s="5"/>
    </row>
    <row r="7488" spans="3:11" x14ac:dyDescent="0.45">
      <c r="C7488" s="2"/>
      <c r="D7488" s="2"/>
      <c r="E7488" s="5"/>
      <c r="F7488" s="5"/>
      <c r="G7488" s="53">
        <f t="shared" si="232"/>
        <v>0</v>
      </c>
      <c r="H7488" s="48" t="e">
        <f t="shared" si="233"/>
        <v>#DIV/0!</v>
      </c>
      <c r="K7488" s="5"/>
    </row>
    <row r="7489" spans="3:11" x14ac:dyDescent="0.45">
      <c r="C7489" s="2"/>
      <c r="D7489" s="2"/>
      <c r="E7489" s="5"/>
      <c r="F7489" s="5"/>
      <c r="G7489" s="53">
        <f t="shared" si="232"/>
        <v>0</v>
      </c>
      <c r="H7489" s="48" t="e">
        <f t="shared" si="233"/>
        <v>#DIV/0!</v>
      </c>
      <c r="K7489" s="5"/>
    </row>
    <row r="7490" spans="3:11" x14ac:dyDescent="0.45">
      <c r="C7490" s="2"/>
      <c r="D7490" s="2"/>
      <c r="E7490" s="5"/>
      <c r="F7490" s="5"/>
      <c r="G7490" s="53">
        <f t="shared" si="232"/>
        <v>0</v>
      </c>
      <c r="H7490" s="48" t="e">
        <f t="shared" si="233"/>
        <v>#DIV/0!</v>
      </c>
      <c r="K7490" s="5"/>
    </row>
    <row r="7491" spans="3:11" x14ac:dyDescent="0.45">
      <c r="C7491" s="2"/>
      <c r="D7491" s="2"/>
      <c r="E7491" s="5"/>
      <c r="F7491" s="5"/>
      <c r="G7491" s="53">
        <f t="shared" si="232"/>
        <v>0</v>
      </c>
      <c r="H7491" s="48" t="e">
        <f t="shared" si="233"/>
        <v>#DIV/0!</v>
      </c>
      <c r="K7491" s="5"/>
    </row>
    <row r="7492" spans="3:11" x14ac:dyDescent="0.45">
      <c r="C7492" s="2"/>
      <c r="D7492" s="2"/>
      <c r="E7492" s="5"/>
      <c r="F7492" s="5"/>
      <c r="G7492" s="53">
        <f t="shared" si="232"/>
        <v>0</v>
      </c>
      <c r="H7492" s="48" t="e">
        <f t="shared" si="233"/>
        <v>#DIV/0!</v>
      </c>
      <c r="K7492" s="5"/>
    </row>
    <row r="7493" spans="3:11" x14ac:dyDescent="0.45">
      <c r="C7493" s="2"/>
      <c r="D7493" s="2"/>
      <c r="E7493" s="5"/>
      <c r="F7493" s="5"/>
      <c r="G7493" s="53">
        <f t="shared" si="232"/>
        <v>0</v>
      </c>
      <c r="H7493" s="48" t="e">
        <f t="shared" si="233"/>
        <v>#DIV/0!</v>
      </c>
      <c r="K7493" s="5"/>
    </row>
    <row r="7494" spans="3:11" x14ac:dyDescent="0.45">
      <c r="C7494" s="2"/>
      <c r="D7494" s="2"/>
      <c r="E7494" s="5"/>
      <c r="F7494" s="5"/>
      <c r="G7494" s="53">
        <f t="shared" si="232"/>
        <v>0</v>
      </c>
      <c r="H7494" s="48" t="e">
        <f t="shared" si="233"/>
        <v>#DIV/0!</v>
      </c>
      <c r="K7494" s="5"/>
    </row>
    <row r="7495" spans="3:11" x14ac:dyDescent="0.45">
      <c r="C7495" s="2"/>
      <c r="D7495" s="2"/>
      <c r="E7495" s="5"/>
      <c r="F7495" s="5"/>
      <c r="G7495" s="53">
        <f t="shared" si="232"/>
        <v>0</v>
      </c>
      <c r="H7495" s="48" t="e">
        <f t="shared" si="233"/>
        <v>#DIV/0!</v>
      </c>
      <c r="K7495" s="5"/>
    </row>
    <row r="7496" spans="3:11" x14ac:dyDescent="0.45">
      <c r="C7496" s="2"/>
      <c r="D7496" s="2"/>
      <c r="E7496" s="5"/>
      <c r="F7496" s="5"/>
      <c r="G7496" s="53">
        <f t="shared" si="232"/>
        <v>0</v>
      </c>
      <c r="H7496" s="48" t="e">
        <f t="shared" si="233"/>
        <v>#DIV/0!</v>
      </c>
      <c r="K7496" s="5"/>
    </row>
    <row r="7497" spans="3:11" x14ac:dyDescent="0.45">
      <c r="C7497" s="2"/>
      <c r="D7497" s="2"/>
      <c r="E7497" s="5"/>
      <c r="F7497" s="5"/>
      <c r="G7497" s="53">
        <f t="shared" si="232"/>
        <v>0</v>
      </c>
      <c r="H7497" s="48" t="e">
        <f t="shared" si="233"/>
        <v>#DIV/0!</v>
      </c>
      <c r="K7497" s="5"/>
    </row>
    <row r="7498" spans="3:11" x14ac:dyDescent="0.45">
      <c r="C7498" s="2"/>
      <c r="D7498" s="2"/>
      <c r="E7498" s="5"/>
      <c r="F7498" s="5"/>
      <c r="G7498" s="53">
        <f t="shared" si="232"/>
        <v>0</v>
      </c>
      <c r="H7498" s="48" t="e">
        <f t="shared" si="233"/>
        <v>#DIV/0!</v>
      </c>
      <c r="K7498" s="5"/>
    </row>
    <row r="7499" spans="3:11" x14ac:dyDescent="0.45">
      <c r="C7499" s="2"/>
      <c r="D7499" s="2"/>
      <c r="E7499" s="5"/>
      <c r="F7499" s="5"/>
      <c r="G7499" s="53">
        <f t="shared" si="232"/>
        <v>0</v>
      </c>
      <c r="H7499" s="48" t="e">
        <f t="shared" si="233"/>
        <v>#DIV/0!</v>
      </c>
      <c r="K7499" s="5"/>
    </row>
    <row r="7500" spans="3:11" x14ac:dyDescent="0.45">
      <c r="C7500" s="2"/>
      <c r="D7500" s="2"/>
      <c r="E7500" s="5"/>
      <c r="F7500" s="5"/>
      <c r="G7500" s="53">
        <f t="shared" si="232"/>
        <v>0</v>
      </c>
      <c r="H7500" s="48" t="e">
        <f t="shared" si="233"/>
        <v>#DIV/0!</v>
      </c>
      <c r="K7500" s="5"/>
    </row>
    <row r="7501" spans="3:11" x14ac:dyDescent="0.45">
      <c r="C7501" s="2"/>
      <c r="D7501" s="2"/>
      <c r="E7501" s="5"/>
      <c r="F7501" s="5"/>
      <c r="G7501" s="53">
        <f t="shared" si="232"/>
        <v>0</v>
      </c>
      <c r="H7501" s="48" t="e">
        <f t="shared" si="233"/>
        <v>#DIV/0!</v>
      </c>
      <c r="K7501" s="5"/>
    </row>
    <row r="7502" spans="3:11" x14ac:dyDescent="0.45">
      <c r="C7502" s="2"/>
      <c r="D7502" s="2"/>
      <c r="E7502" s="5"/>
      <c r="F7502" s="5"/>
      <c r="G7502" s="53">
        <f t="shared" si="232"/>
        <v>0</v>
      </c>
      <c r="H7502" s="48" t="e">
        <f t="shared" si="233"/>
        <v>#DIV/0!</v>
      </c>
      <c r="K7502" s="5"/>
    </row>
    <row r="7503" spans="3:11" x14ac:dyDescent="0.45">
      <c r="C7503" s="2"/>
      <c r="D7503" s="2"/>
      <c r="E7503" s="5"/>
      <c r="F7503" s="5"/>
      <c r="G7503" s="53">
        <f t="shared" si="232"/>
        <v>0</v>
      </c>
      <c r="H7503" s="48" t="e">
        <f t="shared" si="233"/>
        <v>#DIV/0!</v>
      </c>
      <c r="K7503" s="5"/>
    </row>
    <row r="7504" spans="3:11" x14ac:dyDescent="0.45">
      <c r="C7504" s="2"/>
      <c r="D7504" s="2"/>
      <c r="E7504" s="5"/>
      <c r="F7504" s="5"/>
      <c r="G7504" s="53">
        <f t="shared" si="232"/>
        <v>0</v>
      </c>
      <c r="H7504" s="48" t="e">
        <f t="shared" si="233"/>
        <v>#DIV/0!</v>
      </c>
      <c r="K7504" s="5"/>
    </row>
    <row r="7505" spans="3:11" x14ac:dyDescent="0.45">
      <c r="C7505" s="2"/>
      <c r="D7505" s="2"/>
      <c r="E7505" s="5"/>
      <c r="F7505" s="5"/>
      <c r="G7505" s="53">
        <f t="shared" si="232"/>
        <v>0</v>
      </c>
      <c r="H7505" s="48" t="e">
        <f t="shared" si="233"/>
        <v>#DIV/0!</v>
      </c>
      <c r="K7505" s="5"/>
    </row>
    <row r="7506" spans="3:11" x14ac:dyDescent="0.45">
      <c r="C7506" s="2"/>
      <c r="D7506" s="2"/>
      <c r="E7506" s="5"/>
      <c r="F7506" s="5"/>
      <c r="G7506" s="53">
        <f t="shared" si="232"/>
        <v>0</v>
      </c>
      <c r="H7506" s="48" t="e">
        <f t="shared" si="233"/>
        <v>#DIV/0!</v>
      </c>
      <c r="K7506" s="5"/>
    </row>
    <row r="7507" spans="3:11" x14ac:dyDescent="0.45">
      <c r="C7507" s="2"/>
      <c r="D7507" s="2"/>
      <c r="E7507" s="5"/>
      <c r="F7507" s="5"/>
      <c r="G7507" s="53">
        <f t="shared" si="232"/>
        <v>0</v>
      </c>
      <c r="H7507" s="48" t="e">
        <f t="shared" si="233"/>
        <v>#DIV/0!</v>
      </c>
      <c r="K7507" s="5"/>
    </row>
    <row r="7508" spans="3:11" x14ac:dyDescent="0.45">
      <c r="C7508" s="2"/>
      <c r="D7508" s="2"/>
      <c r="E7508" s="5"/>
      <c r="F7508" s="5"/>
      <c r="G7508" s="53">
        <f t="shared" si="232"/>
        <v>0</v>
      </c>
      <c r="H7508" s="48" t="e">
        <f t="shared" si="233"/>
        <v>#DIV/0!</v>
      </c>
      <c r="K7508" s="5"/>
    </row>
    <row r="7509" spans="3:11" x14ac:dyDescent="0.45">
      <c r="C7509" s="2"/>
      <c r="D7509" s="2"/>
      <c r="E7509" s="5"/>
      <c r="F7509" s="5"/>
      <c r="G7509" s="53">
        <f t="shared" si="232"/>
        <v>0</v>
      </c>
      <c r="H7509" s="48" t="e">
        <f t="shared" si="233"/>
        <v>#DIV/0!</v>
      </c>
      <c r="K7509" s="5"/>
    </row>
    <row r="7510" spans="3:11" x14ac:dyDescent="0.45">
      <c r="C7510" s="2"/>
      <c r="D7510" s="2"/>
      <c r="E7510" s="5"/>
      <c r="F7510" s="5"/>
      <c r="G7510" s="53">
        <f t="shared" si="232"/>
        <v>0</v>
      </c>
      <c r="H7510" s="48" t="e">
        <f t="shared" si="233"/>
        <v>#DIV/0!</v>
      </c>
      <c r="K7510" s="5"/>
    </row>
    <row r="7511" spans="3:11" x14ac:dyDescent="0.45">
      <c r="C7511" s="2"/>
      <c r="D7511" s="2"/>
      <c r="E7511" s="5"/>
      <c r="F7511" s="5"/>
      <c r="G7511" s="53">
        <f t="shared" si="232"/>
        <v>0</v>
      </c>
      <c r="H7511" s="48" t="e">
        <f t="shared" si="233"/>
        <v>#DIV/0!</v>
      </c>
      <c r="K7511" s="5"/>
    </row>
    <row r="7512" spans="3:11" x14ac:dyDescent="0.45">
      <c r="C7512" s="2"/>
      <c r="D7512" s="2"/>
      <c r="E7512" s="5"/>
      <c r="F7512" s="5"/>
      <c r="G7512" s="53">
        <f t="shared" si="232"/>
        <v>0</v>
      </c>
      <c r="H7512" s="48" t="e">
        <f t="shared" si="233"/>
        <v>#DIV/0!</v>
      </c>
      <c r="K7512" s="5"/>
    </row>
    <row r="7513" spans="3:11" x14ac:dyDescent="0.45">
      <c r="C7513" s="2"/>
      <c r="D7513" s="2"/>
      <c r="E7513" s="5"/>
      <c r="F7513" s="5"/>
      <c r="G7513" s="53">
        <f t="shared" si="232"/>
        <v>0</v>
      </c>
      <c r="H7513" s="48" t="e">
        <f t="shared" si="233"/>
        <v>#DIV/0!</v>
      </c>
      <c r="K7513" s="5"/>
    </row>
    <row r="7514" spans="3:11" x14ac:dyDescent="0.45">
      <c r="C7514" s="2"/>
      <c r="D7514" s="2"/>
      <c r="E7514" s="5"/>
      <c r="F7514" s="5"/>
      <c r="G7514" s="53">
        <f t="shared" si="232"/>
        <v>0</v>
      </c>
      <c r="H7514" s="48" t="e">
        <f t="shared" si="233"/>
        <v>#DIV/0!</v>
      </c>
      <c r="K7514" s="5"/>
    </row>
    <row r="7515" spans="3:11" x14ac:dyDescent="0.45">
      <c r="C7515" s="2"/>
      <c r="D7515" s="2"/>
      <c r="E7515" s="5"/>
      <c r="F7515" s="5"/>
      <c r="G7515" s="53">
        <f t="shared" si="232"/>
        <v>0</v>
      </c>
      <c r="H7515" s="48" t="e">
        <f t="shared" si="233"/>
        <v>#DIV/0!</v>
      </c>
      <c r="K7515" s="5"/>
    </row>
    <row r="7516" spans="3:11" x14ac:dyDescent="0.45">
      <c r="C7516" s="2"/>
      <c r="D7516" s="2"/>
      <c r="E7516" s="5"/>
      <c r="F7516" s="5"/>
      <c r="G7516" s="53">
        <f t="shared" si="232"/>
        <v>0</v>
      </c>
      <c r="H7516" s="48" t="e">
        <f t="shared" si="233"/>
        <v>#DIV/0!</v>
      </c>
      <c r="K7516" s="5"/>
    </row>
    <row r="7517" spans="3:11" x14ac:dyDescent="0.45">
      <c r="C7517" s="2"/>
      <c r="D7517" s="2"/>
      <c r="E7517" s="5"/>
      <c r="F7517" s="5"/>
      <c r="G7517" s="53">
        <f t="shared" si="232"/>
        <v>0</v>
      </c>
      <c r="H7517" s="48" t="e">
        <f t="shared" si="233"/>
        <v>#DIV/0!</v>
      </c>
      <c r="K7517" s="5"/>
    </row>
    <row r="7518" spans="3:11" x14ac:dyDescent="0.45">
      <c r="C7518" s="2"/>
      <c r="D7518" s="2"/>
      <c r="E7518" s="5"/>
      <c r="F7518" s="5"/>
      <c r="G7518" s="53">
        <f t="shared" si="232"/>
        <v>0</v>
      </c>
      <c r="H7518" s="48" t="e">
        <f t="shared" si="233"/>
        <v>#DIV/0!</v>
      </c>
      <c r="K7518" s="5"/>
    </row>
    <row r="7519" spans="3:11" x14ac:dyDescent="0.45">
      <c r="C7519" s="2"/>
      <c r="D7519" s="2"/>
      <c r="E7519" s="5"/>
      <c r="F7519" s="5"/>
      <c r="G7519" s="53">
        <f t="shared" si="232"/>
        <v>0</v>
      </c>
      <c r="H7519" s="48" t="e">
        <f t="shared" si="233"/>
        <v>#DIV/0!</v>
      </c>
      <c r="K7519" s="5"/>
    </row>
    <row r="7520" spans="3:11" x14ac:dyDescent="0.45">
      <c r="C7520" s="2"/>
      <c r="D7520" s="2"/>
      <c r="E7520" s="5"/>
      <c r="F7520" s="5"/>
      <c r="G7520" s="53">
        <f t="shared" si="232"/>
        <v>0</v>
      </c>
      <c r="H7520" s="48" t="e">
        <f t="shared" si="233"/>
        <v>#DIV/0!</v>
      </c>
      <c r="K7520" s="5"/>
    </row>
    <row r="7521" spans="3:11" x14ac:dyDescent="0.45">
      <c r="C7521" s="2"/>
      <c r="D7521" s="2"/>
      <c r="E7521" s="5"/>
      <c r="F7521" s="5"/>
      <c r="G7521" s="53">
        <f t="shared" si="232"/>
        <v>0</v>
      </c>
      <c r="H7521" s="48" t="e">
        <f t="shared" si="233"/>
        <v>#DIV/0!</v>
      </c>
      <c r="K7521" s="5"/>
    </row>
    <row r="7522" spans="3:11" x14ac:dyDescent="0.45">
      <c r="C7522" s="2"/>
      <c r="D7522" s="2"/>
      <c r="E7522" s="5"/>
      <c r="F7522" s="5"/>
      <c r="G7522" s="53">
        <f t="shared" si="232"/>
        <v>0</v>
      </c>
      <c r="H7522" s="48" t="e">
        <f t="shared" si="233"/>
        <v>#DIV/0!</v>
      </c>
      <c r="K7522" s="5"/>
    </row>
    <row r="7523" spans="3:11" x14ac:dyDescent="0.45">
      <c r="C7523" s="2"/>
      <c r="D7523" s="2"/>
      <c r="E7523" s="5"/>
      <c r="F7523" s="5"/>
      <c r="G7523" s="53">
        <f t="shared" si="232"/>
        <v>0</v>
      </c>
      <c r="H7523" s="48" t="e">
        <f t="shared" si="233"/>
        <v>#DIV/0!</v>
      </c>
      <c r="K7523" s="5"/>
    </row>
    <row r="7524" spans="3:11" x14ac:dyDescent="0.45">
      <c r="C7524" s="2"/>
      <c r="D7524" s="2"/>
      <c r="E7524" s="5"/>
      <c r="F7524" s="5"/>
      <c r="G7524" s="53">
        <f t="shared" si="232"/>
        <v>0</v>
      </c>
      <c r="H7524" s="48" t="e">
        <f t="shared" si="233"/>
        <v>#DIV/0!</v>
      </c>
      <c r="K7524" s="5"/>
    </row>
    <row r="7525" spans="3:11" x14ac:dyDescent="0.45">
      <c r="C7525" s="2"/>
      <c r="D7525" s="2"/>
      <c r="E7525" s="5"/>
      <c r="F7525" s="5"/>
      <c r="G7525" s="53">
        <f t="shared" si="232"/>
        <v>0</v>
      </c>
      <c r="H7525" s="48" t="e">
        <f t="shared" si="233"/>
        <v>#DIV/0!</v>
      </c>
      <c r="K7525" s="5"/>
    </row>
    <row r="7526" spans="3:11" x14ac:dyDescent="0.45">
      <c r="C7526" s="2"/>
      <c r="D7526" s="2"/>
      <c r="E7526" s="5"/>
      <c r="F7526" s="5"/>
      <c r="G7526" s="53">
        <f t="shared" si="232"/>
        <v>0</v>
      </c>
      <c r="H7526" s="48" t="e">
        <f t="shared" si="233"/>
        <v>#DIV/0!</v>
      </c>
      <c r="K7526" s="5"/>
    </row>
    <row r="7527" spans="3:11" x14ac:dyDescent="0.45">
      <c r="C7527" s="2"/>
      <c r="D7527" s="2"/>
      <c r="E7527" s="5"/>
      <c r="F7527" s="5"/>
      <c r="G7527" s="53">
        <f t="shared" ref="G7527:G7590" si="234">E7527-F7527</f>
        <v>0</v>
      </c>
      <c r="H7527" s="48" t="e">
        <f t="shared" ref="H7527:H7590" si="235">G7527/E7527</f>
        <v>#DIV/0!</v>
      </c>
      <c r="K7527" s="5"/>
    </row>
    <row r="7528" spans="3:11" x14ac:dyDescent="0.45">
      <c r="C7528" s="2"/>
      <c r="D7528" s="2"/>
      <c r="E7528" s="5"/>
      <c r="F7528" s="5"/>
      <c r="G7528" s="53">
        <f t="shared" si="234"/>
        <v>0</v>
      </c>
      <c r="H7528" s="48" t="e">
        <f t="shared" si="235"/>
        <v>#DIV/0!</v>
      </c>
      <c r="K7528" s="5"/>
    </row>
    <row r="7529" spans="3:11" x14ac:dyDescent="0.45">
      <c r="C7529" s="2"/>
      <c r="D7529" s="2"/>
      <c r="E7529" s="5"/>
      <c r="F7529" s="5"/>
      <c r="G7529" s="53">
        <f t="shared" si="234"/>
        <v>0</v>
      </c>
      <c r="H7529" s="48" t="e">
        <f t="shared" si="235"/>
        <v>#DIV/0!</v>
      </c>
      <c r="K7529" s="5"/>
    </row>
    <row r="7530" spans="3:11" x14ac:dyDescent="0.45">
      <c r="C7530" s="2"/>
      <c r="D7530" s="2"/>
      <c r="E7530" s="5"/>
      <c r="F7530" s="5"/>
      <c r="G7530" s="53">
        <f t="shared" si="234"/>
        <v>0</v>
      </c>
      <c r="H7530" s="48" t="e">
        <f t="shared" si="235"/>
        <v>#DIV/0!</v>
      </c>
      <c r="K7530" s="5"/>
    </row>
    <row r="7531" spans="3:11" x14ac:dyDescent="0.45">
      <c r="C7531" s="2"/>
      <c r="D7531" s="2"/>
      <c r="E7531" s="5"/>
      <c r="F7531" s="5"/>
      <c r="G7531" s="53">
        <f t="shared" si="234"/>
        <v>0</v>
      </c>
      <c r="H7531" s="48" t="e">
        <f t="shared" si="235"/>
        <v>#DIV/0!</v>
      </c>
      <c r="K7531" s="5"/>
    </row>
    <row r="7532" spans="3:11" x14ac:dyDescent="0.45">
      <c r="C7532" s="2"/>
      <c r="D7532" s="2"/>
      <c r="E7532" s="5"/>
      <c r="F7532" s="5"/>
      <c r="G7532" s="53">
        <f t="shared" si="234"/>
        <v>0</v>
      </c>
      <c r="H7532" s="48" t="e">
        <f t="shared" si="235"/>
        <v>#DIV/0!</v>
      </c>
      <c r="K7532" s="5"/>
    </row>
    <row r="7533" spans="3:11" x14ac:dyDescent="0.45">
      <c r="C7533" s="2"/>
      <c r="D7533" s="2"/>
      <c r="E7533" s="5"/>
      <c r="F7533" s="5"/>
      <c r="G7533" s="53">
        <f t="shared" si="234"/>
        <v>0</v>
      </c>
      <c r="H7533" s="48" t="e">
        <f t="shared" si="235"/>
        <v>#DIV/0!</v>
      </c>
      <c r="K7533" s="5"/>
    </row>
    <row r="7534" spans="3:11" x14ac:dyDescent="0.45">
      <c r="C7534" s="2"/>
      <c r="D7534" s="2"/>
      <c r="E7534" s="5"/>
      <c r="F7534" s="5"/>
      <c r="G7534" s="53">
        <f t="shared" si="234"/>
        <v>0</v>
      </c>
      <c r="H7534" s="48" t="e">
        <f t="shared" si="235"/>
        <v>#DIV/0!</v>
      </c>
      <c r="K7534" s="5"/>
    </row>
    <row r="7535" spans="3:11" x14ac:dyDescent="0.45">
      <c r="C7535" s="2"/>
      <c r="D7535" s="2"/>
      <c r="E7535" s="5"/>
      <c r="F7535" s="5"/>
      <c r="G7535" s="53">
        <f t="shared" si="234"/>
        <v>0</v>
      </c>
      <c r="H7535" s="48" t="e">
        <f t="shared" si="235"/>
        <v>#DIV/0!</v>
      </c>
      <c r="K7535" s="5"/>
    </row>
    <row r="7536" spans="3:11" x14ac:dyDescent="0.45">
      <c r="C7536" s="2"/>
      <c r="D7536" s="2"/>
      <c r="E7536" s="5"/>
      <c r="F7536" s="5"/>
      <c r="G7536" s="53">
        <f t="shared" si="234"/>
        <v>0</v>
      </c>
      <c r="H7536" s="48" t="e">
        <f t="shared" si="235"/>
        <v>#DIV/0!</v>
      </c>
      <c r="K7536" s="5"/>
    </row>
    <row r="7537" spans="3:11" x14ac:dyDescent="0.45">
      <c r="C7537" s="2"/>
      <c r="D7537" s="2"/>
      <c r="E7537" s="5"/>
      <c r="F7537" s="5"/>
      <c r="G7537" s="53">
        <f t="shared" si="234"/>
        <v>0</v>
      </c>
      <c r="H7537" s="48" t="e">
        <f t="shared" si="235"/>
        <v>#DIV/0!</v>
      </c>
      <c r="K7537" s="5"/>
    </row>
    <row r="7538" spans="3:11" x14ac:dyDescent="0.45">
      <c r="C7538" s="2"/>
      <c r="D7538" s="2"/>
      <c r="E7538" s="5"/>
      <c r="F7538" s="5"/>
      <c r="G7538" s="53">
        <f t="shared" si="234"/>
        <v>0</v>
      </c>
      <c r="H7538" s="48" t="e">
        <f t="shared" si="235"/>
        <v>#DIV/0!</v>
      </c>
      <c r="K7538" s="5"/>
    </row>
    <row r="7539" spans="3:11" x14ac:dyDescent="0.45">
      <c r="C7539" s="2"/>
      <c r="D7539" s="2"/>
      <c r="E7539" s="5"/>
      <c r="F7539" s="5"/>
      <c r="G7539" s="53">
        <f t="shared" si="234"/>
        <v>0</v>
      </c>
      <c r="H7539" s="48" t="e">
        <f t="shared" si="235"/>
        <v>#DIV/0!</v>
      </c>
      <c r="K7539" s="5"/>
    </row>
    <row r="7540" spans="3:11" x14ac:dyDescent="0.45">
      <c r="C7540" s="2"/>
      <c r="D7540" s="2"/>
      <c r="E7540" s="5"/>
      <c r="F7540" s="5"/>
      <c r="G7540" s="53">
        <f t="shared" si="234"/>
        <v>0</v>
      </c>
      <c r="H7540" s="48" t="e">
        <f t="shared" si="235"/>
        <v>#DIV/0!</v>
      </c>
      <c r="K7540" s="5"/>
    </row>
    <row r="7541" spans="3:11" x14ac:dyDescent="0.45">
      <c r="C7541" s="2"/>
      <c r="D7541" s="2"/>
      <c r="E7541" s="5"/>
      <c r="F7541" s="5"/>
      <c r="G7541" s="53">
        <f t="shared" si="234"/>
        <v>0</v>
      </c>
      <c r="H7541" s="48" t="e">
        <f t="shared" si="235"/>
        <v>#DIV/0!</v>
      </c>
      <c r="K7541" s="5"/>
    </row>
    <row r="7542" spans="3:11" x14ac:dyDescent="0.45">
      <c r="C7542" s="2"/>
      <c r="D7542" s="2"/>
      <c r="E7542" s="5"/>
      <c r="F7542" s="5"/>
      <c r="G7542" s="53">
        <f t="shared" si="234"/>
        <v>0</v>
      </c>
      <c r="H7542" s="48" t="e">
        <f t="shared" si="235"/>
        <v>#DIV/0!</v>
      </c>
      <c r="K7542" s="5"/>
    </row>
    <row r="7543" spans="3:11" x14ac:dyDescent="0.45">
      <c r="C7543" s="2"/>
      <c r="D7543" s="2"/>
      <c r="E7543" s="5"/>
      <c r="F7543" s="5"/>
      <c r="G7543" s="53">
        <f t="shared" si="234"/>
        <v>0</v>
      </c>
      <c r="H7543" s="48" t="e">
        <f t="shared" si="235"/>
        <v>#DIV/0!</v>
      </c>
      <c r="K7543" s="5"/>
    </row>
    <row r="7544" spans="3:11" x14ac:dyDescent="0.45">
      <c r="C7544" s="2"/>
      <c r="D7544" s="2"/>
      <c r="E7544" s="5"/>
      <c r="F7544" s="5"/>
      <c r="G7544" s="53">
        <f t="shared" si="234"/>
        <v>0</v>
      </c>
      <c r="H7544" s="48" t="e">
        <f t="shared" si="235"/>
        <v>#DIV/0!</v>
      </c>
      <c r="K7544" s="5"/>
    </row>
    <row r="7545" spans="3:11" x14ac:dyDescent="0.45">
      <c r="C7545" s="2"/>
      <c r="D7545" s="2"/>
      <c r="E7545" s="5"/>
      <c r="F7545" s="5"/>
      <c r="G7545" s="53">
        <f t="shared" si="234"/>
        <v>0</v>
      </c>
      <c r="H7545" s="48" t="e">
        <f t="shared" si="235"/>
        <v>#DIV/0!</v>
      </c>
      <c r="K7545" s="5"/>
    </row>
    <row r="7546" spans="3:11" x14ac:dyDescent="0.45">
      <c r="C7546" s="2"/>
      <c r="D7546" s="2"/>
      <c r="E7546" s="5"/>
      <c r="F7546" s="5"/>
      <c r="G7546" s="53">
        <f t="shared" si="234"/>
        <v>0</v>
      </c>
      <c r="H7546" s="48" t="e">
        <f t="shared" si="235"/>
        <v>#DIV/0!</v>
      </c>
      <c r="K7546" s="5"/>
    </row>
    <row r="7547" spans="3:11" x14ac:dyDescent="0.45">
      <c r="C7547" s="2"/>
      <c r="D7547" s="2"/>
      <c r="E7547" s="5"/>
      <c r="F7547" s="5"/>
      <c r="G7547" s="53">
        <f t="shared" si="234"/>
        <v>0</v>
      </c>
      <c r="H7547" s="48" t="e">
        <f t="shared" si="235"/>
        <v>#DIV/0!</v>
      </c>
      <c r="K7547" s="5"/>
    </row>
    <row r="7548" spans="3:11" x14ac:dyDescent="0.45">
      <c r="C7548" s="2"/>
      <c r="D7548" s="2"/>
      <c r="E7548" s="5"/>
      <c r="F7548" s="5"/>
      <c r="G7548" s="53">
        <f t="shared" si="234"/>
        <v>0</v>
      </c>
      <c r="H7548" s="48" t="e">
        <f t="shared" si="235"/>
        <v>#DIV/0!</v>
      </c>
      <c r="K7548" s="5"/>
    </row>
    <row r="7549" spans="3:11" x14ac:dyDescent="0.45">
      <c r="C7549" s="2"/>
      <c r="D7549" s="2"/>
      <c r="E7549" s="5"/>
      <c r="F7549" s="5"/>
      <c r="G7549" s="53">
        <f t="shared" si="234"/>
        <v>0</v>
      </c>
      <c r="H7549" s="48" t="e">
        <f t="shared" si="235"/>
        <v>#DIV/0!</v>
      </c>
      <c r="K7549" s="5"/>
    </row>
    <row r="7550" spans="3:11" x14ac:dyDescent="0.45">
      <c r="C7550" s="2"/>
      <c r="D7550" s="2"/>
      <c r="E7550" s="5"/>
      <c r="F7550" s="5"/>
      <c r="G7550" s="53">
        <f t="shared" si="234"/>
        <v>0</v>
      </c>
      <c r="H7550" s="48" t="e">
        <f t="shared" si="235"/>
        <v>#DIV/0!</v>
      </c>
      <c r="K7550" s="5"/>
    </row>
    <row r="7551" spans="3:11" x14ac:dyDescent="0.45">
      <c r="C7551" s="2"/>
      <c r="D7551" s="2"/>
      <c r="E7551" s="5"/>
      <c r="F7551" s="5"/>
      <c r="G7551" s="53">
        <f t="shared" si="234"/>
        <v>0</v>
      </c>
      <c r="H7551" s="48" t="e">
        <f t="shared" si="235"/>
        <v>#DIV/0!</v>
      </c>
      <c r="K7551" s="5"/>
    </row>
    <row r="7552" spans="3:11" x14ac:dyDescent="0.45">
      <c r="C7552" s="2"/>
      <c r="D7552" s="2"/>
      <c r="E7552" s="5"/>
      <c r="F7552" s="5"/>
      <c r="G7552" s="53">
        <f t="shared" si="234"/>
        <v>0</v>
      </c>
      <c r="H7552" s="48" t="e">
        <f t="shared" si="235"/>
        <v>#DIV/0!</v>
      </c>
      <c r="K7552" s="5"/>
    </row>
    <row r="7553" spans="3:11" x14ac:dyDescent="0.45">
      <c r="C7553" s="2"/>
      <c r="D7553" s="2"/>
      <c r="E7553" s="5"/>
      <c r="F7553" s="5"/>
      <c r="G7553" s="53">
        <f t="shared" si="234"/>
        <v>0</v>
      </c>
      <c r="H7553" s="48" t="e">
        <f t="shared" si="235"/>
        <v>#DIV/0!</v>
      </c>
      <c r="K7553" s="5"/>
    </row>
    <row r="7554" spans="3:11" x14ac:dyDescent="0.45">
      <c r="C7554" s="2"/>
      <c r="D7554" s="2"/>
      <c r="E7554" s="5"/>
      <c r="F7554" s="5"/>
      <c r="G7554" s="53">
        <f t="shared" si="234"/>
        <v>0</v>
      </c>
      <c r="H7554" s="48" t="e">
        <f t="shared" si="235"/>
        <v>#DIV/0!</v>
      </c>
      <c r="K7554" s="5"/>
    </row>
    <row r="7555" spans="3:11" x14ac:dyDescent="0.45">
      <c r="C7555" s="2"/>
      <c r="D7555" s="2"/>
      <c r="E7555" s="5"/>
      <c r="F7555" s="5"/>
      <c r="G7555" s="53">
        <f t="shared" si="234"/>
        <v>0</v>
      </c>
      <c r="H7555" s="48" t="e">
        <f t="shared" si="235"/>
        <v>#DIV/0!</v>
      </c>
      <c r="K7555" s="5"/>
    </row>
    <row r="7556" spans="3:11" x14ac:dyDescent="0.45">
      <c r="C7556" s="2"/>
      <c r="D7556" s="2"/>
      <c r="E7556" s="5"/>
      <c r="F7556" s="5"/>
      <c r="G7556" s="53">
        <f t="shared" si="234"/>
        <v>0</v>
      </c>
      <c r="H7556" s="48" t="e">
        <f t="shared" si="235"/>
        <v>#DIV/0!</v>
      </c>
      <c r="K7556" s="5"/>
    </row>
    <row r="7557" spans="3:11" x14ac:dyDescent="0.45">
      <c r="C7557" s="2"/>
      <c r="D7557" s="2"/>
      <c r="E7557" s="5"/>
      <c r="F7557" s="5"/>
      <c r="G7557" s="53">
        <f t="shared" si="234"/>
        <v>0</v>
      </c>
      <c r="H7557" s="48" t="e">
        <f t="shared" si="235"/>
        <v>#DIV/0!</v>
      </c>
      <c r="K7557" s="5"/>
    </row>
    <row r="7558" spans="3:11" x14ac:dyDescent="0.45">
      <c r="C7558" s="2"/>
      <c r="D7558" s="2"/>
      <c r="E7558" s="5"/>
      <c r="F7558" s="5"/>
      <c r="G7558" s="53">
        <f t="shared" si="234"/>
        <v>0</v>
      </c>
      <c r="H7558" s="48" t="e">
        <f t="shared" si="235"/>
        <v>#DIV/0!</v>
      </c>
      <c r="K7558" s="5"/>
    </row>
    <row r="7559" spans="3:11" x14ac:dyDescent="0.45">
      <c r="C7559" s="2"/>
      <c r="D7559" s="2"/>
      <c r="E7559" s="5"/>
      <c r="F7559" s="5"/>
      <c r="G7559" s="53">
        <f t="shared" si="234"/>
        <v>0</v>
      </c>
      <c r="H7559" s="48" t="e">
        <f t="shared" si="235"/>
        <v>#DIV/0!</v>
      </c>
      <c r="K7559" s="5"/>
    </row>
    <row r="7560" spans="3:11" x14ac:dyDescent="0.45">
      <c r="C7560" s="2"/>
      <c r="D7560" s="2"/>
      <c r="E7560" s="5"/>
      <c r="F7560" s="5"/>
      <c r="G7560" s="53">
        <f t="shared" si="234"/>
        <v>0</v>
      </c>
      <c r="H7560" s="48" t="e">
        <f t="shared" si="235"/>
        <v>#DIV/0!</v>
      </c>
      <c r="K7560" s="5"/>
    </row>
    <row r="7561" spans="3:11" x14ac:dyDescent="0.45">
      <c r="C7561" s="2"/>
      <c r="D7561" s="2"/>
      <c r="E7561" s="5"/>
      <c r="F7561" s="5"/>
      <c r="G7561" s="53">
        <f t="shared" si="234"/>
        <v>0</v>
      </c>
      <c r="H7561" s="48" t="e">
        <f t="shared" si="235"/>
        <v>#DIV/0!</v>
      </c>
      <c r="K7561" s="5"/>
    </row>
    <row r="7562" spans="3:11" x14ac:dyDescent="0.45">
      <c r="C7562" s="2"/>
      <c r="D7562" s="2"/>
      <c r="E7562" s="5"/>
      <c r="F7562" s="5"/>
      <c r="G7562" s="53">
        <f t="shared" si="234"/>
        <v>0</v>
      </c>
      <c r="H7562" s="48" t="e">
        <f t="shared" si="235"/>
        <v>#DIV/0!</v>
      </c>
      <c r="K7562" s="5"/>
    </row>
    <row r="7563" spans="3:11" x14ac:dyDescent="0.45">
      <c r="C7563" s="2"/>
      <c r="D7563" s="2"/>
      <c r="E7563" s="5"/>
      <c r="F7563" s="5"/>
      <c r="G7563" s="53">
        <f t="shared" si="234"/>
        <v>0</v>
      </c>
      <c r="H7563" s="48" t="e">
        <f t="shared" si="235"/>
        <v>#DIV/0!</v>
      </c>
      <c r="K7563" s="5"/>
    </row>
    <row r="7564" spans="3:11" x14ac:dyDescent="0.45">
      <c r="C7564" s="2"/>
      <c r="D7564" s="2"/>
      <c r="E7564" s="5"/>
      <c r="F7564" s="5"/>
      <c r="G7564" s="53">
        <f t="shared" si="234"/>
        <v>0</v>
      </c>
      <c r="H7564" s="48" t="e">
        <f t="shared" si="235"/>
        <v>#DIV/0!</v>
      </c>
      <c r="K7564" s="5"/>
    </row>
    <row r="7565" spans="3:11" x14ac:dyDescent="0.45">
      <c r="C7565" s="2"/>
      <c r="D7565" s="2"/>
      <c r="E7565" s="5"/>
      <c r="F7565" s="5"/>
      <c r="G7565" s="53">
        <f t="shared" si="234"/>
        <v>0</v>
      </c>
      <c r="H7565" s="48" t="e">
        <f t="shared" si="235"/>
        <v>#DIV/0!</v>
      </c>
      <c r="K7565" s="5"/>
    </row>
    <row r="7566" spans="3:11" x14ac:dyDescent="0.45">
      <c r="C7566" s="2"/>
      <c r="D7566" s="2"/>
      <c r="E7566" s="5"/>
      <c r="F7566" s="5"/>
      <c r="G7566" s="53">
        <f t="shared" si="234"/>
        <v>0</v>
      </c>
      <c r="H7566" s="48" t="e">
        <f t="shared" si="235"/>
        <v>#DIV/0!</v>
      </c>
      <c r="K7566" s="5"/>
    </row>
    <row r="7567" spans="3:11" x14ac:dyDescent="0.45">
      <c r="C7567" s="2"/>
      <c r="D7567" s="2"/>
      <c r="E7567" s="5"/>
      <c r="F7567" s="5"/>
      <c r="G7567" s="53">
        <f t="shared" si="234"/>
        <v>0</v>
      </c>
      <c r="H7567" s="48" t="e">
        <f t="shared" si="235"/>
        <v>#DIV/0!</v>
      </c>
      <c r="K7567" s="5"/>
    </row>
    <row r="7568" spans="3:11" x14ac:dyDescent="0.45">
      <c r="C7568" s="2"/>
      <c r="D7568" s="2"/>
      <c r="E7568" s="5"/>
      <c r="F7568" s="5"/>
      <c r="G7568" s="53">
        <f t="shared" si="234"/>
        <v>0</v>
      </c>
      <c r="H7568" s="48" t="e">
        <f t="shared" si="235"/>
        <v>#DIV/0!</v>
      </c>
      <c r="K7568" s="5"/>
    </row>
    <row r="7569" spans="3:11" x14ac:dyDescent="0.45">
      <c r="C7569" s="2"/>
      <c r="D7569" s="2"/>
      <c r="E7569" s="5"/>
      <c r="F7569" s="5"/>
      <c r="G7569" s="53">
        <f t="shared" si="234"/>
        <v>0</v>
      </c>
      <c r="H7569" s="48" t="e">
        <f t="shared" si="235"/>
        <v>#DIV/0!</v>
      </c>
      <c r="K7569" s="5"/>
    </row>
    <row r="7570" spans="3:11" x14ac:dyDescent="0.45">
      <c r="C7570" s="2"/>
      <c r="D7570" s="2"/>
      <c r="E7570" s="5"/>
      <c r="F7570" s="5"/>
      <c r="G7570" s="53">
        <f t="shared" si="234"/>
        <v>0</v>
      </c>
      <c r="H7570" s="48" t="e">
        <f t="shared" si="235"/>
        <v>#DIV/0!</v>
      </c>
      <c r="K7570" s="5"/>
    </row>
    <row r="7571" spans="3:11" x14ac:dyDescent="0.45">
      <c r="C7571" s="2"/>
      <c r="D7571" s="2"/>
      <c r="E7571" s="5"/>
      <c r="F7571" s="5"/>
      <c r="G7571" s="53">
        <f t="shared" si="234"/>
        <v>0</v>
      </c>
      <c r="H7571" s="48" t="e">
        <f t="shared" si="235"/>
        <v>#DIV/0!</v>
      </c>
      <c r="K7571" s="5"/>
    </row>
    <row r="7572" spans="3:11" x14ac:dyDescent="0.45">
      <c r="C7572" s="2"/>
      <c r="D7572" s="2"/>
      <c r="E7572" s="5"/>
      <c r="F7572" s="5"/>
      <c r="G7572" s="53">
        <f t="shared" si="234"/>
        <v>0</v>
      </c>
      <c r="H7572" s="48" t="e">
        <f t="shared" si="235"/>
        <v>#DIV/0!</v>
      </c>
      <c r="K7572" s="5"/>
    </row>
    <row r="7573" spans="3:11" x14ac:dyDescent="0.45">
      <c r="C7573" s="2"/>
      <c r="D7573" s="2"/>
      <c r="E7573" s="5"/>
      <c r="F7573" s="5"/>
      <c r="G7573" s="53">
        <f t="shared" si="234"/>
        <v>0</v>
      </c>
      <c r="H7573" s="48" t="e">
        <f t="shared" si="235"/>
        <v>#DIV/0!</v>
      </c>
      <c r="K7573" s="5"/>
    </row>
    <row r="7574" spans="3:11" x14ac:dyDescent="0.45">
      <c r="C7574" s="2"/>
      <c r="D7574" s="2"/>
      <c r="E7574" s="5"/>
      <c r="F7574" s="5"/>
      <c r="G7574" s="53">
        <f t="shared" si="234"/>
        <v>0</v>
      </c>
      <c r="H7574" s="48" t="e">
        <f t="shared" si="235"/>
        <v>#DIV/0!</v>
      </c>
      <c r="K7574" s="5"/>
    </row>
    <row r="7575" spans="3:11" x14ac:dyDescent="0.45">
      <c r="C7575" s="2"/>
      <c r="D7575" s="2"/>
      <c r="E7575" s="5"/>
      <c r="F7575" s="5"/>
      <c r="G7575" s="53">
        <f t="shared" si="234"/>
        <v>0</v>
      </c>
      <c r="H7575" s="48" t="e">
        <f t="shared" si="235"/>
        <v>#DIV/0!</v>
      </c>
      <c r="K7575" s="5"/>
    </row>
    <row r="7576" spans="3:11" x14ac:dyDescent="0.45">
      <c r="C7576" s="2"/>
      <c r="D7576" s="2"/>
      <c r="E7576" s="5"/>
      <c r="F7576" s="5"/>
      <c r="G7576" s="53">
        <f t="shared" si="234"/>
        <v>0</v>
      </c>
      <c r="H7576" s="48" t="e">
        <f t="shared" si="235"/>
        <v>#DIV/0!</v>
      </c>
      <c r="K7576" s="5"/>
    </row>
    <row r="7577" spans="3:11" x14ac:dyDescent="0.45">
      <c r="C7577" s="2"/>
      <c r="D7577" s="2"/>
      <c r="E7577" s="5"/>
      <c r="F7577" s="5"/>
      <c r="G7577" s="53">
        <f t="shared" si="234"/>
        <v>0</v>
      </c>
      <c r="H7577" s="48" t="e">
        <f t="shared" si="235"/>
        <v>#DIV/0!</v>
      </c>
      <c r="K7577" s="5"/>
    </row>
    <row r="7578" spans="3:11" x14ac:dyDescent="0.45">
      <c r="C7578" s="2"/>
      <c r="D7578" s="2"/>
      <c r="E7578" s="5"/>
      <c r="F7578" s="5"/>
      <c r="G7578" s="53">
        <f t="shared" si="234"/>
        <v>0</v>
      </c>
      <c r="H7578" s="48" t="e">
        <f t="shared" si="235"/>
        <v>#DIV/0!</v>
      </c>
      <c r="K7578" s="5"/>
    </row>
    <row r="7579" spans="3:11" x14ac:dyDescent="0.45">
      <c r="C7579" s="2"/>
      <c r="D7579" s="2"/>
      <c r="E7579" s="5"/>
      <c r="F7579" s="5"/>
      <c r="G7579" s="53">
        <f t="shared" si="234"/>
        <v>0</v>
      </c>
      <c r="H7579" s="48" t="e">
        <f t="shared" si="235"/>
        <v>#DIV/0!</v>
      </c>
      <c r="K7579" s="5"/>
    </row>
    <row r="7580" spans="3:11" x14ac:dyDescent="0.45">
      <c r="C7580" s="2"/>
      <c r="D7580" s="2"/>
      <c r="E7580" s="5"/>
      <c r="F7580" s="5"/>
      <c r="G7580" s="53">
        <f t="shared" si="234"/>
        <v>0</v>
      </c>
      <c r="H7580" s="48" t="e">
        <f t="shared" si="235"/>
        <v>#DIV/0!</v>
      </c>
      <c r="K7580" s="5"/>
    </row>
    <row r="7581" spans="3:11" x14ac:dyDescent="0.45">
      <c r="C7581" s="2"/>
      <c r="D7581" s="2"/>
      <c r="E7581" s="5"/>
      <c r="F7581" s="5"/>
      <c r="G7581" s="53">
        <f t="shared" si="234"/>
        <v>0</v>
      </c>
      <c r="H7581" s="48" t="e">
        <f t="shared" si="235"/>
        <v>#DIV/0!</v>
      </c>
      <c r="K7581" s="5"/>
    </row>
    <row r="7582" spans="3:11" x14ac:dyDescent="0.45">
      <c r="C7582" s="2"/>
      <c r="D7582" s="2"/>
      <c r="E7582" s="5"/>
      <c r="F7582" s="5"/>
      <c r="G7582" s="53">
        <f t="shared" si="234"/>
        <v>0</v>
      </c>
      <c r="H7582" s="48" t="e">
        <f t="shared" si="235"/>
        <v>#DIV/0!</v>
      </c>
      <c r="K7582" s="5"/>
    </row>
    <row r="7583" spans="3:11" x14ac:dyDescent="0.45">
      <c r="C7583" s="2"/>
      <c r="D7583" s="2"/>
      <c r="E7583" s="5"/>
      <c r="F7583" s="5"/>
      <c r="G7583" s="53">
        <f t="shared" si="234"/>
        <v>0</v>
      </c>
      <c r="H7583" s="48" t="e">
        <f t="shared" si="235"/>
        <v>#DIV/0!</v>
      </c>
      <c r="K7583" s="5"/>
    </row>
    <row r="7584" spans="3:11" x14ac:dyDescent="0.45">
      <c r="C7584" s="2"/>
      <c r="D7584" s="2"/>
      <c r="E7584" s="5"/>
      <c r="F7584" s="5"/>
      <c r="G7584" s="53">
        <f t="shared" si="234"/>
        <v>0</v>
      </c>
      <c r="H7584" s="48" t="e">
        <f t="shared" si="235"/>
        <v>#DIV/0!</v>
      </c>
      <c r="K7584" s="5"/>
    </row>
    <row r="7585" spans="3:11" x14ac:dyDescent="0.45">
      <c r="C7585" s="2"/>
      <c r="D7585" s="2"/>
      <c r="E7585" s="5"/>
      <c r="F7585" s="5"/>
      <c r="G7585" s="53">
        <f t="shared" si="234"/>
        <v>0</v>
      </c>
      <c r="H7585" s="48" t="e">
        <f t="shared" si="235"/>
        <v>#DIV/0!</v>
      </c>
      <c r="K7585" s="5"/>
    </row>
    <row r="7586" spans="3:11" x14ac:dyDescent="0.45">
      <c r="C7586" s="2"/>
      <c r="D7586" s="2"/>
      <c r="E7586" s="5"/>
      <c r="F7586" s="5"/>
      <c r="G7586" s="53">
        <f t="shared" si="234"/>
        <v>0</v>
      </c>
      <c r="H7586" s="48" t="e">
        <f t="shared" si="235"/>
        <v>#DIV/0!</v>
      </c>
      <c r="K7586" s="5"/>
    </row>
    <row r="7587" spans="3:11" x14ac:dyDescent="0.45">
      <c r="C7587" s="2"/>
      <c r="D7587" s="2"/>
      <c r="E7587" s="5"/>
      <c r="F7587" s="5"/>
      <c r="G7587" s="53">
        <f t="shared" si="234"/>
        <v>0</v>
      </c>
      <c r="H7587" s="48" t="e">
        <f t="shared" si="235"/>
        <v>#DIV/0!</v>
      </c>
      <c r="K7587" s="5"/>
    </row>
    <row r="7588" spans="3:11" x14ac:dyDescent="0.45">
      <c r="C7588" s="2"/>
      <c r="D7588" s="2"/>
      <c r="E7588" s="5"/>
      <c r="F7588" s="5"/>
      <c r="G7588" s="53">
        <f t="shared" si="234"/>
        <v>0</v>
      </c>
      <c r="H7588" s="48" t="e">
        <f t="shared" si="235"/>
        <v>#DIV/0!</v>
      </c>
      <c r="K7588" s="5"/>
    </row>
    <row r="7589" spans="3:11" x14ac:dyDescent="0.45">
      <c r="C7589" s="2"/>
      <c r="D7589" s="2"/>
      <c r="E7589" s="5"/>
      <c r="F7589" s="5"/>
      <c r="G7589" s="53">
        <f t="shared" si="234"/>
        <v>0</v>
      </c>
      <c r="H7589" s="48" t="e">
        <f t="shared" si="235"/>
        <v>#DIV/0!</v>
      </c>
      <c r="K7589" s="5"/>
    </row>
    <row r="7590" spans="3:11" x14ac:dyDescent="0.45">
      <c r="C7590" s="2"/>
      <c r="D7590" s="2"/>
      <c r="E7590" s="5"/>
      <c r="F7590" s="5"/>
      <c r="G7590" s="53">
        <f t="shared" si="234"/>
        <v>0</v>
      </c>
      <c r="H7590" s="48" t="e">
        <f t="shared" si="235"/>
        <v>#DIV/0!</v>
      </c>
      <c r="K7590" s="5"/>
    </row>
    <row r="7591" spans="3:11" x14ac:dyDescent="0.45">
      <c r="C7591" s="2"/>
      <c r="D7591" s="2"/>
      <c r="E7591" s="5"/>
      <c r="F7591" s="5"/>
      <c r="G7591" s="53">
        <f t="shared" ref="G7591:G7654" si="236">E7591-F7591</f>
        <v>0</v>
      </c>
      <c r="H7591" s="48" t="e">
        <f t="shared" ref="H7591:H7654" si="237">G7591/E7591</f>
        <v>#DIV/0!</v>
      </c>
      <c r="K7591" s="5"/>
    </row>
    <row r="7592" spans="3:11" x14ac:dyDescent="0.45">
      <c r="C7592" s="2"/>
      <c r="D7592" s="2"/>
      <c r="E7592" s="5"/>
      <c r="F7592" s="5"/>
      <c r="G7592" s="53">
        <f t="shared" si="236"/>
        <v>0</v>
      </c>
      <c r="H7592" s="48" t="e">
        <f t="shared" si="237"/>
        <v>#DIV/0!</v>
      </c>
      <c r="K7592" s="5"/>
    </row>
    <row r="7593" spans="3:11" x14ac:dyDescent="0.45">
      <c r="C7593" s="2"/>
      <c r="D7593" s="2"/>
      <c r="E7593" s="5"/>
      <c r="F7593" s="5"/>
      <c r="G7593" s="53">
        <f t="shared" si="236"/>
        <v>0</v>
      </c>
      <c r="H7593" s="48" t="e">
        <f t="shared" si="237"/>
        <v>#DIV/0!</v>
      </c>
      <c r="K7593" s="5"/>
    </row>
    <row r="7594" spans="3:11" x14ac:dyDescent="0.45">
      <c r="C7594" s="2"/>
      <c r="D7594" s="2"/>
      <c r="E7594" s="5"/>
      <c r="F7594" s="5"/>
      <c r="G7594" s="53">
        <f t="shared" si="236"/>
        <v>0</v>
      </c>
      <c r="H7594" s="48" t="e">
        <f t="shared" si="237"/>
        <v>#DIV/0!</v>
      </c>
      <c r="K7594" s="5"/>
    </row>
    <row r="7595" spans="3:11" x14ac:dyDescent="0.45">
      <c r="C7595" s="2"/>
      <c r="D7595" s="2"/>
      <c r="E7595" s="5"/>
      <c r="F7595" s="5"/>
      <c r="G7595" s="53">
        <f t="shared" si="236"/>
        <v>0</v>
      </c>
      <c r="H7595" s="48" t="e">
        <f t="shared" si="237"/>
        <v>#DIV/0!</v>
      </c>
      <c r="K7595" s="5"/>
    </row>
    <row r="7596" spans="3:11" x14ac:dyDescent="0.45">
      <c r="C7596" s="2"/>
      <c r="D7596" s="2"/>
      <c r="E7596" s="5"/>
      <c r="F7596" s="5"/>
      <c r="G7596" s="53">
        <f t="shared" si="236"/>
        <v>0</v>
      </c>
      <c r="H7596" s="48" t="e">
        <f t="shared" si="237"/>
        <v>#DIV/0!</v>
      </c>
      <c r="K7596" s="5"/>
    </row>
    <row r="7597" spans="3:11" x14ac:dyDescent="0.45">
      <c r="C7597" s="2"/>
      <c r="D7597" s="2"/>
      <c r="E7597" s="5"/>
      <c r="F7597" s="5"/>
      <c r="G7597" s="53">
        <f t="shared" si="236"/>
        <v>0</v>
      </c>
      <c r="H7597" s="48" t="e">
        <f t="shared" si="237"/>
        <v>#DIV/0!</v>
      </c>
      <c r="K7597" s="5"/>
    </row>
    <row r="7598" spans="3:11" x14ac:dyDescent="0.45">
      <c r="C7598" s="2"/>
      <c r="D7598" s="2"/>
      <c r="E7598" s="5"/>
      <c r="F7598" s="5"/>
      <c r="G7598" s="53">
        <f t="shared" si="236"/>
        <v>0</v>
      </c>
      <c r="H7598" s="48" t="e">
        <f t="shared" si="237"/>
        <v>#DIV/0!</v>
      </c>
      <c r="K7598" s="5"/>
    </row>
    <row r="7599" spans="3:11" x14ac:dyDescent="0.45">
      <c r="C7599" s="2"/>
      <c r="D7599" s="2"/>
      <c r="E7599" s="5"/>
      <c r="F7599" s="5"/>
      <c r="G7599" s="53">
        <f t="shared" si="236"/>
        <v>0</v>
      </c>
      <c r="H7599" s="48" t="e">
        <f t="shared" si="237"/>
        <v>#DIV/0!</v>
      </c>
      <c r="K7599" s="5"/>
    </row>
    <row r="7600" spans="3:11" x14ac:dyDescent="0.45">
      <c r="C7600" s="2"/>
      <c r="D7600" s="2"/>
      <c r="E7600" s="5"/>
      <c r="F7600" s="5"/>
      <c r="G7600" s="53">
        <f t="shared" si="236"/>
        <v>0</v>
      </c>
      <c r="H7600" s="48" t="e">
        <f t="shared" si="237"/>
        <v>#DIV/0!</v>
      </c>
      <c r="K7600" s="5"/>
    </row>
    <row r="7601" spans="3:11" x14ac:dyDescent="0.45">
      <c r="C7601" s="2"/>
      <c r="D7601" s="2"/>
      <c r="E7601" s="5"/>
      <c r="F7601" s="5"/>
      <c r="G7601" s="53">
        <f t="shared" si="236"/>
        <v>0</v>
      </c>
      <c r="H7601" s="48" t="e">
        <f t="shared" si="237"/>
        <v>#DIV/0!</v>
      </c>
      <c r="K7601" s="5"/>
    </row>
    <row r="7602" spans="3:11" x14ac:dyDescent="0.45">
      <c r="C7602" s="2"/>
      <c r="D7602" s="2"/>
      <c r="E7602" s="5"/>
      <c r="F7602" s="5"/>
      <c r="G7602" s="53">
        <f t="shared" si="236"/>
        <v>0</v>
      </c>
      <c r="H7602" s="48" t="e">
        <f t="shared" si="237"/>
        <v>#DIV/0!</v>
      </c>
      <c r="K7602" s="5"/>
    </row>
    <row r="7603" spans="3:11" x14ac:dyDescent="0.45">
      <c r="C7603" s="2"/>
      <c r="D7603" s="2"/>
      <c r="E7603" s="5"/>
      <c r="F7603" s="5"/>
      <c r="G7603" s="53">
        <f t="shared" si="236"/>
        <v>0</v>
      </c>
      <c r="H7603" s="48" t="e">
        <f t="shared" si="237"/>
        <v>#DIV/0!</v>
      </c>
      <c r="K7603" s="5"/>
    </row>
    <row r="7604" spans="3:11" x14ac:dyDescent="0.45">
      <c r="C7604" s="2"/>
      <c r="D7604" s="2"/>
      <c r="E7604" s="5"/>
      <c r="F7604" s="5"/>
      <c r="G7604" s="53">
        <f t="shared" si="236"/>
        <v>0</v>
      </c>
      <c r="H7604" s="48" t="e">
        <f t="shared" si="237"/>
        <v>#DIV/0!</v>
      </c>
      <c r="K7604" s="5"/>
    </row>
    <row r="7605" spans="3:11" x14ac:dyDescent="0.45">
      <c r="C7605" s="2"/>
      <c r="D7605" s="2"/>
      <c r="E7605" s="5"/>
      <c r="F7605" s="5"/>
      <c r="G7605" s="53">
        <f t="shared" si="236"/>
        <v>0</v>
      </c>
      <c r="H7605" s="48" t="e">
        <f t="shared" si="237"/>
        <v>#DIV/0!</v>
      </c>
      <c r="K7605" s="5"/>
    </row>
    <row r="7606" spans="3:11" x14ac:dyDescent="0.45">
      <c r="C7606" s="2"/>
      <c r="D7606" s="2"/>
      <c r="E7606" s="5"/>
      <c r="F7606" s="5"/>
      <c r="G7606" s="53">
        <f t="shared" si="236"/>
        <v>0</v>
      </c>
      <c r="H7606" s="48" t="e">
        <f t="shared" si="237"/>
        <v>#DIV/0!</v>
      </c>
      <c r="K7606" s="5"/>
    </row>
    <row r="7607" spans="3:11" x14ac:dyDescent="0.45">
      <c r="C7607" s="2"/>
      <c r="D7607" s="2"/>
      <c r="E7607" s="5"/>
      <c r="F7607" s="5"/>
      <c r="G7607" s="53">
        <f t="shared" si="236"/>
        <v>0</v>
      </c>
      <c r="H7607" s="48" t="e">
        <f t="shared" si="237"/>
        <v>#DIV/0!</v>
      </c>
      <c r="K7607" s="5"/>
    </row>
    <row r="7608" spans="3:11" x14ac:dyDescent="0.45">
      <c r="C7608" s="2"/>
      <c r="D7608" s="2"/>
      <c r="E7608" s="5"/>
      <c r="F7608" s="5"/>
      <c r="G7608" s="53">
        <f t="shared" si="236"/>
        <v>0</v>
      </c>
      <c r="H7608" s="48" t="e">
        <f t="shared" si="237"/>
        <v>#DIV/0!</v>
      </c>
      <c r="K7608" s="5"/>
    </row>
    <row r="7609" spans="3:11" x14ac:dyDescent="0.45">
      <c r="C7609" s="2"/>
      <c r="D7609" s="2"/>
      <c r="E7609" s="5"/>
      <c r="F7609" s="5"/>
      <c r="G7609" s="53">
        <f t="shared" si="236"/>
        <v>0</v>
      </c>
      <c r="H7609" s="48" t="e">
        <f t="shared" si="237"/>
        <v>#DIV/0!</v>
      </c>
      <c r="K7609" s="5"/>
    </row>
    <row r="7610" spans="3:11" x14ac:dyDescent="0.45">
      <c r="C7610" s="2"/>
      <c r="D7610" s="2"/>
      <c r="E7610" s="5"/>
      <c r="F7610" s="5"/>
      <c r="G7610" s="53">
        <f t="shared" si="236"/>
        <v>0</v>
      </c>
      <c r="H7610" s="48" t="e">
        <f t="shared" si="237"/>
        <v>#DIV/0!</v>
      </c>
      <c r="K7610" s="5"/>
    </row>
    <row r="7611" spans="3:11" x14ac:dyDescent="0.45">
      <c r="C7611" s="2"/>
      <c r="D7611" s="2"/>
      <c r="E7611" s="5"/>
      <c r="F7611" s="5"/>
      <c r="G7611" s="53">
        <f t="shared" si="236"/>
        <v>0</v>
      </c>
      <c r="H7611" s="48" t="e">
        <f t="shared" si="237"/>
        <v>#DIV/0!</v>
      </c>
      <c r="K7611" s="5"/>
    </row>
    <row r="7612" spans="3:11" x14ac:dyDescent="0.45">
      <c r="C7612" s="2"/>
      <c r="D7612" s="2"/>
      <c r="E7612" s="5"/>
      <c r="F7612" s="5"/>
      <c r="G7612" s="53">
        <f t="shared" si="236"/>
        <v>0</v>
      </c>
      <c r="H7612" s="48" t="e">
        <f t="shared" si="237"/>
        <v>#DIV/0!</v>
      </c>
      <c r="K7612" s="5"/>
    </row>
    <row r="7613" spans="3:11" x14ac:dyDescent="0.45">
      <c r="C7613" s="2"/>
      <c r="D7613" s="2"/>
      <c r="E7613" s="5"/>
      <c r="F7613" s="5"/>
      <c r="G7613" s="53">
        <f t="shared" si="236"/>
        <v>0</v>
      </c>
      <c r="H7613" s="48" t="e">
        <f t="shared" si="237"/>
        <v>#DIV/0!</v>
      </c>
      <c r="K7613" s="5"/>
    </row>
    <row r="7614" spans="3:11" x14ac:dyDescent="0.45">
      <c r="C7614" s="2"/>
      <c r="D7614" s="2"/>
      <c r="E7614" s="5"/>
      <c r="F7614" s="5"/>
      <c r="G7614" s="53">
        <f t="shared" si="236"/>
        <v>0</v>
      </c>
      <c r="H7614" s="48" t="e">
        <f t="shared" si="237"/>
        <v>#DIV/0!</v>
      </c>
      <c r="K7614" s="5"/>
    </row>
    <row r="7615" spans="3:11" x14ac:dyDescent="0.45">
      <c r="C7615" s="2"/>
      <c r="D7615" s="2"/>
      <c r="E7615" s="5"/>
      <c r="F7615" s="5"/>
      <c r="G7615" s="53">
        <f t="shared" si="236"/>
        <v>0</v>
      </c>
      <c r="H7615" s="48" t="e">
        <f t="shared" si="237"/>
        <v>#DIV/0!</v>
      </c>
      <c r="K7615" s="5"/>
    </row>
    <row r="7616" spans="3:11" x14ac:dyDescent="0.45">
      <c r="C7616" s="2"/>
      <c r="D7616" s="2"/>
      <c r="E7616" s="5"/>
      <c r="F7616" s="5"/>
      <c r="G7616" s="53">
        <f t="shared" si="236"/>
        <v>0</v>
      </c>
      <c r="H7616" s="48" t="e">
        <f t="shared" si="237"/>
        <v>#DIV/0!</v>
      </c>
      <c r="K7616" s="5"/>
    </row>
    <row r="7617" spans="3:11" x14ac:dyDescent="0.45">
      <c r="C7617" s="2"/>
      <c r="D7617" s="2"/>
      <c r="E7617" s="5"/>
      <c r="F7617" s="5"/>
      <c r="G7617" s="53">
        <f t="shared" si="236"/>
        <v>0</v>
      </c>
      <c r="H7617" s="48" t="e">
        <f t="shared" si="237"/>
        <v>#DIV/0!</v>
      </c>
      <c r="K7617" s="5"/>
    </row>
    <row r="7618" spans="3:11" x14ac:dyDescent="0.45">
      <c r="C7618" s="2"/>
      <c r="D7618" s="2"/>
      <c r="E7618" s="5"/>
      <c r="F7618" s="5"/>
      <c r="G7618" s="53">
        <f t="shared" si="236"/>
        <v>0</v>
      </c>
      <c r="H7618" s="48" t="e">
        <f t="shared" si="237"/>
        <v>#DIV/0!</v>
      </c>
      <c r="K7618" s="5"/>
    </row>
    <row r="7619" spans="3:11" x14ac:dyDescent="0.45">
      <c r="C7619" s="2"/>
      <c r="D7619" s="2"/>
      <c r="E7619" s="5"/>
      <c r="F7619" s="5"/>
      <c r="G7619" s="53">
        <f t="shared" si="236"/>
        <v>0</v>
      </c>
      <c r="H7619" s="48" t="e">
        <f t="shared" si="237"/>
        <v>#DIV/0!</v>
      </c>
      <c r="K7619" s="5"/>
    </row>
    <row r="7620" spans="3:11" x14ac:dyDescent="0.45">
      <c r="C7620" s="2"/>
      <c r="D7620" s="2"/>
      <c r="E7620" s="5"/>
      <c r="F7620" s="5"/>
      <c r="G7620" s="53">
        <f t="shared" si="236"/>
        <v>0</v>
      </c>
      <c r="H7620" s="48" t="e">
        <f t="shared" si="237"/>
        <v>#DIV/0!</v>
      </c>
      <c r="K7620" s="5"/>
    </row>
    <row r="7621" spans="3:11" x14ac:dyDescent="0.45">
      <c r="C7621" s="2"/>
      <c r="D7621" s="2"/>
      <c r="E7621" s="5"/>
      <c r="F7621" s="5"/>
      <c r="G7621" s="53">
        <f t="shared" si="236"/>
        <v>0</v>
      </c>
      <c r="H7621" s="48" t="e">
        <f t="shared" si="237"/>
        <v>#DIV/0!</v>
      </c>
      <c r="K7621" s="5"/>
    </row>
    <row r="7622" spans="3:11" x14ac:dyDescent="0.45">
      <c r="C7622" s="2"/>
      <c r="D7622" s="2"/>
      <c r="E7622" s="5"/>
      <c r="F7622" s="5"/>
      <c r="G7622" s="53">
        <f t="shared" si="236"/>
        <v>0</v>
      </c>
      <c r="H7622" s="48" t="e">
        <f t="shared" si="237"/>
        <v>#DIV/0!</v>
      </c>
      <c r="K7622" s="5"/>
    </row>
    <row r="7623" spans="3:11" x14ac:dyDescent="0.45">
      <c r="C7623" s="2"/>
      <c r="D7623" s="2"/>
      <c r="E7623" s="5"/>
      <c r="F7623" s="5"/>
      <c r="G7623" s="53">
        <f t="shared" si="236"/>
        <v>0</v>
      </c>
      <c r="H7623" s="48" t="e">
        <f t="shared" si="237"/>
        <v>#DIV/0!</v>
      </c>
      <c r="K7623" s="5"/>
    </row>
    <row r="7624" spans="3:11" x14ac:dyDescent="0.45">
      <c r="C7624" s="2"/>
      <c r="D7624" s="2"/>
      <c r="E7624" s="5"/>
      <c r="F7624" s="5"/>
      <c r="G7624" s="53">
        <f t="shared" si="236"/>
        <v>0</v>
      </c>
      <c r="H7624" s="48" t="e">
        <f t="shared" si="237"/>
        <v>#DIV/0!</v>
      </c>
      <c r="K7624" s="5"/>
    </row>
    <row r="7625" spans="3:11" x14ac:dyDescent="0.45">
      <c r="C7625" s="2"/>
      <c r="D7625" s="2"/>
      <c r="E7625" s="5"/>
      <c r="F7625" s="5"/>
      <c r="G7625" s="53">
        <f t="shared" si="236"/>
        <v>0</v>
      </c>
      <c r="H7625" s="48" t="e">
        <f t="shared" si="237"/>
        <v>#DIV/0!</v>
      </c>
      <c r="K7625" s="5"/>
    </row>
    <row r="7626" spans="3:11" x14ac:dyDescent="0.45">
      <c r="C7626" s="2"/>
      <c r="D7626" s="2"/>
      <c r="E7626" s="5"/>
      <c r="F7626" s="5"/>
      <c r="G7626" s="53">
        <f t="shared" si="236"/>
        <v>0</v>
      </c>
      <c r="H7626" s="48" t="e">
        <f t="shared" si="237"/>
        <v>#DIV/0!</v>
      </c>
      <c r="K7626" s="5"/>
    </row>
    <row r="7627" spans="3:11" x14ac:dyDescent="0.45">
      <c r="C7627" s="2"/>
      <c r="D7627" s="2"/>
      <c r="E7627" s="5"/>
      <c r="F7627" s="5"/>
      <c r="G7627" s="53">
        <f t="shared" si="236"/>
        <v>0</v>
      </c>
      <c r="H7627" s="48" t="e">
        <f t="shared" si="237"/>
        <v>#DIV/0!</v>
      </c>
      <c r="K7627" s="5"/>
    </row>
    <row r="7628" spans="3:11" x14ac:dyDescent="0.45">
      <c r="C7628" s="2"/>
      <c r="D7628" s="2"/>
      <c r="E7628" s="5"/>
      <c r="F7628" s="5"/>
      <c r="G7628" s="53">
        <f t="shared" si="236"/>
        <v>0</v>
      </c>
      <c r="H7628" s="48" t="e">
        <f t="shared" si="237"/>
        <v>#DIV/0!</v>
      </c>
      <c r="K7628" s="5"/>
    </row>
    <row r="7629" spans="3:11" x14ac:dyDescent="0.45">
      <c r="C7629" s="2"/>
      <c r="D7629" s="2"/>
      <c r="E7629" s="5"/>
      <c r="F7629" s="5"/>
      <c r="G7629" s="53">
        <f t="shared" si="236"/>
        <v>0</v>
      </c>
      <c r="H7629" s="48" t="e">
        <f t="shared" si="237"/>
        <v>#DIV/0!</v>
      </c>
      <c r="K7629" s="5"/>
    </row>
    <row r="7630" spans="3:11" x14ac:dyDescent="0.45">
      <c r="C7630" s="2"/>
      <c r="D7630" s="2"/>
      <c r="E7630" s="5"/>
      <c r="F7630" s="5"/>
      <c r="G7630" s="53">
        <f t="shared" si="236"/>
        <v>0</v>
      </c>
      <c r="H7630" s="48" t="e">
        <f t="shared" si="237"/>
        <v>#DIV/0!</v>
      </c>
      <c r="K7630" s="5"/>
    </row>
    <row r="7631" spans="3:11" x14ac:dyDescent="0.45">
      <c r="C7631" s="2"/>
      <c r="D7631" s="2"/>
      <c r="E7631" s="5"/>
      <c r="F7631" s="5"/>
      <c r="G7631" s="53">
        <f t="shared" si="236"/>
        <v>0</v>
      </c>
      <c r="H7631" s="48" t="e">
        <f t="shared" si="237"/>
        <v>#DIV/0!</v>
      </c>
      <c r="K7631" s="5"/>
    </row>
    <row r="7632" spans="3:11" x14ac:dyDescent="0.45">
      <c r="C7632" s="2"/>
      <c r="D7632" s="2"/>
      <c r="E7632" s="5"/>
      <c r="F7632" s="5"/>
      <c r="G7632" s="53">
        <f t="shared" si="236"/>
        <v>0</v>
      </c>
      <c r="H7632" s="48" t="e">
        <f t="shared" si="237"/>
        <v>#DIV/0!</v>
      </c>
      <c r="K7632" s="5"/>
    </row>
    <row r="7633" spans="3:11" x14ac:dyDescent="0.45">
      <c r="C7633" s="2"/>
      <c r="D7633" s="2"/>
      <c r="E7633" s="5"/>
      <c r="F7633" s="5"/>
      <c r="G7633" s="53">
        <f t="shared" si="236"/>
        <v>0</v>
      </c>
      <c r="H7633" s="48" t="e">
        <f t="shared" si="237"/>
        <v>#DIV/0!</v>
      </c>
      <c r="K7633" s="5"/>
    </row>
    <row r="7634" spans="3:11" x14ac:dyDescent="0.45">
      <c r="C7634" s="2"/>
      <c r="D7634" s="2"/>
      <c r="E7634" s="5"/>
      <c r="F7634" s="5"/>
      <c r="G7634" s="53">
        <f t="shared" si="236"/>
        <v>0</v>
      </c>
      <c r="H7634" s="48" t="e">
        <f t="shared" si="237"/>
        <v>#DIV/0!</v>
      </c>
      <c r="K7634" s="5"/>
    </row>
    <row r="7635" spans="3:11" x14ac:dyDescent="0.45">
      <c r="C7635" s="2"/>
      <c r="D7635" s="2"/>
      <c r="E7635" s="5"/>
      <c r="F7635" s="5"/>
      <c r="G7635" s="53">
        <f t="shared" si="236"/>
        <v>0</v>
      </c>
      <c r="H7635" s="48" t="e">
        <f t="shared" si="237"/>
        <v>#DIV/0!</v>
      </c>
      <c r="K7635" s="5"/>
    </row>
    <row r="7636" spans="3:11" x14ac:dyDescent="0.45">
      <c r="C7636" s="2"/>
      <c r="D7636" s="2"/>
      <c r="E7636" s="5"/>
      <c r="F7636" s="5"/>
      <c r="G7636" s="53">
        <f t="shared" si="236"/>
        <v>0</v>
      </c>
      <c r="H7636" s="48" t="e">
        <f t="shared" si="237"/>
        <v>#DIV/0!</v>
      </c>
      <c r="K7636" s="5"/>
    </row>
    <row r="7637" spans="3:11" x14ac:dyDescent="0.45">
      <c r="C7637" s="2"/>
      <c r="D7637" s="2"/>
      <c r="E7637" s="5"/>
      <c r="F7637" s="5"/>
      <c r="G7637" s="53">
        <f t="shared" si="236"/>
        <v>0</v>
      </c>
      <c r="H7637" s="48" t="e">
        <f t="shared" si="237"/>
        <v>#DIV/0!</v>
      </c>
      <c r="K7637" s="5"/>
    </row>
    <row r="7638" spans="3:11" x14ac:dyDescent="0.45">
      <c r="C7638" s="2"/>
      <c r="D7638" s="2"/>
      <c r="E7638" s="5"/>
      <c r="F7638" s="5"/>
      <c r="G7638" s="53">
        <f t="shared" si="236"/>
        <v>0</v>
      </c>
      <c r="H7638" s="48" t="e">
        <f t="shared" si="237"/>
        <v>#DIV/0!</v>
      </c>
      <c r="K7638" s="5"/>
    </row>
    <row r="7639" spans="3:11" x14ac:dyDescent="0.45">
      <c r="C7639" s="2"/>
      <c r="D7639" s="2"/>
      <c r="E7639" s="5"/>
      <c r="F7639" s="5"/>
      <c r="G7639" s="53">
        <f t="shared" si="236"/>
        <v>0</v>
      </c>
      <c r="H7639" s="48" t="e">
        <f t="shared" si="237"/>
        <v>#DIV/0!</v>
      </c>
      <c r="K7639" s="5"/>
    </row>
    <row r="7640" spans="3:11" x14ac:dyDescent="0.45">
      <c r="C7640" s="2"/>
      <c r="D7640" s="2"/>
      <c r="E7640" s="5"/>
      <c r="F7640" s="5"/>
      <c r="G7640" s="53">
        <f t="shared" si="236"/>
        <v>0</v>
      </c>
      <c r="H7640" s="48" t="e">
        <f t="shared" si="237"/>
        <v>#DIV/0!</v>
      </c>
      <c r="K7640" s="5"/>
    </row>
    <row r="7641" spans="3:11" x14ac:dyDescent="0.45">
      <c r="C7641" s="2"/>
      <c r="D7641" s="2"/>
      <c r="E7641" s="5"/>
      <c r="F7641" s="5"/>
      <c r="G7641" s="53">
        <f t="shared" si="236"/>
        <v>0</v>
      </c>
      <c r="H7641" s="48" t="e">
        <f t="shared" si="237"/>
        <v>#DIV/0!</v>
      </c>
      <c r="K7641" s="5"/>
    </row>
    <row r="7642" spans="3:11" x14ac:dyDescent="0.45">
      <c r="C7642" s="2"/>
      <c r="D7642" s="2"/>
      <c r="E7642" s="5"/>
      <c r="F7642" s="5"/>
      <c r="G7642" s="53">
        <f t="shared" si="236"/>
        <v>0</v>
      </c>
      <c r="H7642" s="48" t="e">
        <f t="shared" si="237"/>
        <v>#DIV/0!</v>
      </c>
      <c r="K7642" s="5"/>
    </row>
    <row r="7643" spans="3:11" x14ac:dyDescent="0.45">
      <c r="C7643" s="2"/>
      <c r="D7643" s="2"/>
      <c r="E7643" s="5"/>
      <c r="F7643" s="5"/>
      <c r="G7643" s="53">
        <f t="shared" si="236"/>
        <v>0</v>
      </c>
      <c r="H7643" s="48" t="e">
        <f t="shared" si="237"/>
        <v>#DIV/0!</v>
      </c>
      <c r="K7643" s="5"/>
    </row>
    <row r="7644" spans="3:11" x14ac:dyDescent="0.45">
      <c r="C7644" s="2"/>
      <c r="D7644" s="2"/>
      <c r="E7644" s="5"/>
      <c r="F7644" s="5"/>
      <c r="G7644" s="53">
        <f t="shared" si="236"/>
        <v>0</v>
      </c>
      <c r="H7644" s="48" t="e">
        <f t="shared" si="237"/>
        <v>#DIV/0!</v>
      </c>
      <c r="K7644" s="5"/>
    </row>
    <row r="7645" spans="3:11" x14ac:dyDescent="0.45">
      <c r="C7645" s="2"/>
      <c r="D7645" s="2"/>
      <c r="E7645" s="5"/>
      <c r="F7645" s="5"/>
      <c r="G7645" s="53">
        <f t="shared" si="236"/>
        <v>0</v>
      </c>
      <c r="H7645" s="48" t="e">
        <f t="shared" si="237"/>
        <v>#DIV/0!</v>
      </c>
      <c r="K7645" s="5"/>
    </row>
    <row r="7646" spans="3:11" x14ac:dyDescent="0.45">
      <c r="C7646" s="2"/>
      <c r="D7646" s="2"/>
      <c r="E7646" s="5"/>
      <c r="F7646" s="5"/>
      <c r="G7646" s="53">
        <f t="shared" si="236"/>
        <v>0</v>
      </c>
      <c r="H7646" s="48" t="e">
        <f t="shared" si="237"/>
        <v>#DIV/0!</v>
      </c>
      <c r="K7646" s="5"/>
    </row>
    <row r="7647" spans="3:11" x14ac:dyDescent="0.45">
      <c r="C7647" s="2"/>
      <c r="D7647" s="2"/>
      <c r="E7647" s="5"/>
      <c r="F7647" s="5"/>
      <c r="G7647" s="53">
        <f t="shared" si="236"/>
        <v>0</v>
      </c>
      <c r="H7647" s="48" t="e">
        <f t="shared" si="237"/>
        <v>#DIV/0!</v>
      </c>
      <c r="K7647" s="5"/>
    </row>
    <row r="7648" spans="3:11" x14ac:dyDescent="0.45">
      <c r="C7648" s="2"/>
      <c r="D7648" s="2"/>
      <c r="E7648" s="5"/>
      <c r="F7648" s="5"/>
      <c r="G7648" s="53">
        <f t="shared" si="236"/>
        <v>0</v>
      </c>
      <c r="H7648" s="48" t="e">
        <f t="shared" si="237"/>
        <v>#DIV/0!</v>
      </c>
      <c r="K7648" s="5"/>
    </row>
    <row r="7649" spans="3:11" x14ac:dyDescent="0.45">
      <c r="C7649" s="2"/>
      <c r="D7649" s="2"/>
      <c r="E7649" s="5"/>
      <c r="F7649" s="5"/>
      <c r="G7649" s="53">
        <f t="shared" si="236"/>
        <v>0</v>
      </c>
      <c r="H7649" s="48" t="e">
        <f t="shared" si="237"/>
        <v>#DIV/0!</v>
      </c>
      <c r="K7649" s="5"/>
    </row>
    <row r="7650" spans="3:11" x14ac:dyDescent="0.45">
      <c r="C7650" s="2"/>
      <c r="D7650" s="2"/>
      <c r="E7650" s="5"/>
      <c r="F7650" s="5"/>
      <c r="G7650" s="53">
        <f t="shared" si="236"/>
        <v>0</v>
      </c>
      <c r="H7650" s="48" t="e">
        <f t="shared" si="237"/>
        <v>#DIV/0!</v>
      </c>
      <c r="K7650" s="5"/>
    </row>
    <row r="7651" spans="3:11" x14ac:dyDescent="0.45">
      <c r="C7651" s="2"/>
      <c r="D7651" s="2"/>
      <c r="E7651" s="5"/>
      <c r="F7651" s="5"/>
      <c r="G7651" s="53">
        <f t="shared" si="236"/>
        <v>0</v>
      </c>
      <c r="H7651" s="48" t="e">
        <f t="shared" si="237"/>
        <v>#DIV/0!</v>
      </c>
      <c r="K7651" s="5"/>
    </row>
    <row r="7652" spans="3:11" x14ac:dyDescent="0.45">
      <c r="C7652" s="2"/>
      <c r="D7652" s="2"/>
      <c r="E7652" s="5"/>
      <c r="F7652" s="5"/>
      <c r="G7652" s="53">
        <f t="shared" si="236"/>
        <v>0</v>
      </c>
      <c r="H7652" s="48" t="e">
        <f t="shared" si="237"/>
        <v>#DIV/0!</v>
      </c>
      <c r="K7652" s="5"/>
    </row>
    <row r="7653" spans="3:11" x14ac:dyDescent="0.45">
      <c r="C7653" s="2"/>
      <c r="D7653" s="2"/>
      <c r="E7653" s="5"/>
      <c r="F7653" s="5"/>
      <c r="G7653" s="53">
        <f t="shared" si="236"/>
        <v>0</v>
      </c>
      <c r="H7653" s="48" t="e">
        <f t="shared" si="237"/>
        <v>#DIV/0!</v>
      </c>
      <c r="K7653" s="5"/>
    </row>
    <row r="7654" spans="3:11" x14ac:dyDescent="0.45">
      <c r="C7654" s="2"/>
      <c r="D7654" s="2"/>
      <c r="E7654" s="5"/>
      <c r="F7654" s="5"/>
      <c r="G7654" s="53">
        <f t="shared" si="236"/>
        <v>0</v>
      </c>
      <c r="H7654" s="48" t="e">
        <f t="shared" si="237"/>
        <v>#DIV/0!</v>
      </c>
      <c r="K7654" s="5"/>
    </row>
    <row r="7655" spans="3:11" x14ac:dyDescent="0.45">
      <c r="C7655" s="2"/>
      <c r="D7655" s="2"/>
      <c r="E7655" s="5"/>
      <c r="F7655" s="5"/>
      <c r="G7655" s="53">
        <f t="shared" ref="G7655:G7718" si="238">E7655-F7655</f>
        <v>0</v>
      </c>
      <c r="H7655" s="48" t="e">
        <f t="shared" ref="H7655:H7718" si="239">G7655/E7655</f>
        <v>#DIV/0!</v>
      </c>
      <c r="K7655" s="5"/>
    </row>
    <row r="7656" spans="3:11" x14ac:dyDescent="0.45">
      <c r="C7656" s="2"/>
      <c r="D7656" s="2"/>
      <c r="E7656" s="5"/>
      <c r="F7656" s="5"/>
      <c r="G7656" s="53">
        <f t="shared" si="238"/>
        <v>0</v>
      </c>
      <c r="H7656" s="48" t="e">
        <f t="shared" si="239"/>
        <v>#DIV/0!</v>
      </c>
      <c r="K7656" s="5"/>
    </row>
    <row r="7657" spans="3:11" x14ac:dyDescent="0.45">
      <c r="C7657" s="2"/>
      <c r="D7657" s="2"/>
      <c r="E7657" s="5"/>
      <c r="F7657" s="5"/>
      <c r="G7657" s="53">
        <f t="shared" si="238"/>
        <v>0</v>
      </c>
      <c r="H7657" s="48" t="e">
        <f t="shared" si="239"/>
        <v>#DIV/0!</v>
      </c>
      <c r="K7657" s="5"/>
    </row>
    <row r="7658" spans="3:11" x14ac:dyDescent="0.45">
      <c r="C7658" s="2"/>
      <c r="D7658" s="2"/>
      <c r="E7658" s="5"/>
      <c r="F7658" s="5"/>
      <c r="G7658" s="53">
        <f t="shared" si="238"/>
        <v>0</v>
      </c>
      <c r="H7658" s="48" t="e">
        <f t="shared" si="239"/>
        <v>#DIV/0!</v>
      </c>
      <c r="K7658" s="5"/>
    </row>
    <row r="7659" spans="3:11" x14ac:dyDescent="0.45">
      <c r="C7659" s="2"/>
      <c r="D7659" s="2"/>
      <c r="E7659" s="5"/>
      <c r="F7659" s="5"/>
      <c r="G7659" s="53">
        <f t="shared" si="238"/>
        <v>0</v>
      </c>
      <c r="H7659" s="48" t="e">
        <f t="shared" si="239"/>
        <v>#DIV/0!</v>
      </c>
      <c r="K7659" s="5"/>
    </row>
    <row r="7660" spans="3:11" x14ac:dyDescent="0.45">
      <c r="C7660" s="2"/>
      <c r="D7660" s="2"/>
      <c r="E7660" s="5"/>
      <c r="F7660" s="5"/>
      <c r="G7660" s="53">
        <f t="shared" si="238"/>
        <v>0</v>
      </c>
      <c r="H7660" s="48" t="e">
        <f t="shared" si="239"/>
        <v>#DIV/0!</v>
      </c>
      <c r="K7660" s="5"/>
    </row>
    <row r="7661" spans="3:11" x14ac:dyDescent="0.45">
      <c r="C7661" s="2"/>
      <c r="D7661" s="2"/>
      <c r="E7661" s="5"/>
      <c r="F7661" s="5"/>
      <c r="G7661" s="53">
        <f t="shared" si="238"/>
        <v>0</v>
      </c>
      <c r="H7661" s="48" t="e">
        <f t="shared" si="239"/>
        <v>#DIV/0!</v>
      </c>
      <c r="K7661" s="5"/>
    </row>
    <row r="7662" spans="3:11" x14ac:dyDescent="0.45">
      <c r="C7662" s="2"/>
      <c r="D7662" s="2"/>
      <c r="E7662" s="5"/>
      <c r="F7662" s="5"/>
      <c r="G7662" s="53">
        <f t="shared" si="238"/>
        <v>0</v>
      </c>
      <c r="H7662" s="48" t="e">
        <f t="shared" si="239"/>
        <v>#DIV/0!</v>
      </c>
      <c r="K7662" s="5"/>
    </row>
    <row r="7663" spans="3:11" x14ac:dyDescent="0.45">
      <c r="C7663" s="2"/>
      <c r="D7663" s="2"/>
      <c r="E7663" s="5"/>
      <c r="F7663" s="5"/>
      <c r="G7663" s="53">
        <f t="shared" si="238"/>
        <v>0</v>
      </c>
      <c r="H7663" s="48" t="e">
        <f t="shared" si="239"/>
        <v>#DIV/0!</v>
      </c>
      <c r="K7663" s="5"/>
    </row>
    <row r="7664" spans="3:11" x14ac:dyDescent="0.45">
      <c r="C7664" s="2"/>
      <c r="D7664" s="2"/>
      <c r="E7664" s="5"/>
      <c r="F7664" s="5"/>
      <c r="G7664" s="53">
        <f t="shared" si="238"/>
        <v>0</v>
      </c>
      <c r="H7664" s="48" t="e">
        <f t="shared" si="239"/>
        <v>#DIV/0!</v>
      </c>
      <c r="K7664" s="5"/>
    </row>
    <row r="7665" spans="3:11" x14ac:dyDescent="0.45">
      <c r="C7665" s="2"/>
      <c r="D7665" s="2"/>
      <c r="E7665" s="5"/>
      <c r="F7665" s="5"/>
      <c r="G7665" s="53">
        <f t="shared" si="238"/>
        <v>0</v>
      </c>
      <c r="H7665" s="48" t="e">
        <f t="shared" si="239"/>
        <v>#DIV/0!</v>
      </c>
      <c r="K7665" s="5"/>
    </row>
    <row r="7666" spans="3:11" x14ac:dyDescent="0.45">
      <c r="C7666" s="2"/>
      <c r="D7666" s="2"/>
      <c r="E7666" s="5"/>
      <c r="F7666" s="5"/>
      <c r="G7666" s="53">
        <f t="shared" si="238"/>
        <v>0</v>
      </c>
      <c r="H7666" s="48" t="e">
        <f t="shared" si="239"/>
        <v>#DIV/0!</v>
      </c>
      <c r="K7666" s="5"/>
    </row>
    <row r="7667" spans="3:11" x14ac:dyDescent="0.45">
      <c r="C7667" s="2"/>
      <c r="D7667" s="2"/>
      <c r="E7667" s="5"/>
      <c r="F7667" s="5"/>
      <c r="G7667" s="53">
        <f t="shared" si="238"/>
        <v>0</v>
      </c>
      <c r="H7667" s="48" t="e">
        <f t="shared" si="239"/>
        <v>#DIV/0!</v>
      </c>
      <c r="K7667" s="5"/>
    </row>
    <row r="7668" spans="3:11" x14ac:dyDescent="0.45">
      <c r="C7668" s="2"/>
      <c r="D7668" s="2"/>
      <c r="E7668" s="5"/>
      <c r="F7668" s="5"/>
      <c r="G7668" s="53">
        <f t="shared" si="238"/>
        <v>0</v>
      </c>
      <c r="H7668" s="48" t="e">
        <f t="shared" si="239"/>
        <v>#DIV/0!</v>
      </c>
      <c r="K7668" s="5"/>
    </row>
    <row r="7669" spans="3:11" x14ac:dyDescent="0.45">
      <c r="C7669" s="2"/>
      <c r="D7669" s="2"/>
      <c r="E7669" s="5"/>
      <c r="F7669" s="5"/>
      <c r="G7669" s="53">
        <f t="shared" si="238"/>
        <v>0</v>
      </c>
      <c r="H7669" s="48" t="e">
        <f t="shared" si="239"/>
        <v>#DIV/0!</v>
      </c>
      <c r="K7669" s="5"/>
    </row>
    <row r="7670" spans="3:11" x14ac:dyDescent="0.45">
      <c r="C7670" s="2"/>
      <c r="D7670" s="2"/>
      <c r="E7670" s="5"/>
      <c r="F7670" s="5"/>
      <c r="G7670" s="53">
        <f t="shared" si="238"/>
        <v>0</v>
      </c>
      <c r="H7670" s="48" t="e">
        <f t="shared" si="239"/>
        <v>#DIV/0!</v>
      </c>
      <c r="K7670" s="5"/>
    </row>
    <row r="7671" spans="3:11" x14ac:dyDescent="0.45">
      <c r="C7671" s="2"/>
      <c r="D7671" s="2"/>
      <c r="E7671" s="5"/>
      <c r="F7671" s="5"/>
      <c r="G7671" s="53">
        <f t="shared" si="238"/>
        <v>0</v>
      </c>
      <c r="H7671" s="48" t="e">
        <f t="shared" si="239"/>
        <v>#DIV/0!</v>
      </c>
      <c r="K7671" s="5"/>
    </row>
    <row r="7672" spans="3:11" x14ac:dyDescent="0.45">
      <c r="C7672" s="2"/>
      <c r="D7672" s="2"/>
      <c r="E7672" s="5"/>
      <c r="F7672" s="5"/>
      <c r="G7672" s="53">
        <f t="shared" si="238"/>
        <v>0</v>
      </c>
      <c r="H7672" s="48" t="e">
        <f t="shared" si="239"/>
        <v>#DIV/0!</v>
      </c>
      <c r="K7672" s="5"/>
    </row>
    <row r="7673" spans="3:11" x14ac:dyDescent="0.45">
      <c r="C7673" s="2"/>
      <c r="D7673" s="2"/>
      <c r="E7673" s="5"/>
      <c r="F7673" s="5"/>
      <c r="G7673" s="53">
        <f t="shared" si="238"/>
        <v>0</v>
      </c>
      <c r="H7673" s="48" t="e">
        <f t="shared" si="239"/>
        <v>#DIV/0!</v>
      </c>
      <c r="K7673" s="5"/>
    </row>
    <row r="7674" spans="3:11" x14ac:dyDescent="0.45">
      <c r="C7674" s="2"/>
      <c r="D7674" s="2"/>
      <c r="E7674" s="5"/>
      <c r="F7674" s="5"/>
      <c r="G7674" s="53">
        <f t="shared" si="238"/>
        <v>0</v>
      </c>
      <c r="H7674" s="48" t="e">
        <f t="shared" si="239"/>
        <v>#DIV/0!</v>
      </c>
      <c r="K7674" s="5"/>
    </row>
    <row r="7675" spans="3:11" x14ac:dyDescent="0.45">
      <c r="C7675" s="2"/>
      <c r="D7675" s="2"/>
      <c r="E7675" s="5"/>
      <c r="F7675" s="5"/>
      <c r="G7675" s="53">
        <f t="shared" si="238"/>
        <v>0</v>
      </c>
      <c r="H7675" s="48" t="e">
        <f t="shared" si="239"/>
        <v>#DIV/0!</v>
      </c>
      <c r="K7675" s="5"/>
    </row>
    <row r="7676" spans="3:11" x14ac:dyDescent="0.45">
      <c r="C7676" s="2"/>
      <c r="D7676" s="2"/>
      <c r="E7676" s="5"/>
      <c r="F7676" s="5"/>
      <c r="G7676" s="53">
        <f t="shared" si="238"/>
        <v>0</v>
      </c>
      <c r="H7676" s="48" t="e">
        <f t="shared" si="239"/>
        <v>#DIV/0!</v>
      </c>
      <c r="K7676" s="5"/>
    </row>
    <row r="7677" spans="3:11" x14ac:dyDescent="0.45">
      <c r="C7677" s="2"/>
      <c r="D7677" s="2"/>
      <c r="E7677" s="5"/>
      <c r="F7677" s="5"/>
      <c r="G7677" s="53">
        <f t="shared" si="238"/>
        <v>0</v>
      </c>
      <c r="H7677" s="48" t="e">
        <f t="shared" si="239"/>
        <v>#DIV/0!</v>
      </c>
      <c r="K7677" s="5"/>
    </row>
    <row r="7678" spans="3:11" x14ac:dyDescent="0.45">
      <c r="C7678" s="2"/>
      <c r="D7678" s="2"/>
      <c r="E7678" s="5"/>
      <c r="F7678" s="5"/>
      <c r="G7678" s="53">
        <f t="shared" si="238"/>
        <v>0</v>
      </c>
      <c r="H7678" s="48" t="e">
        <f t="shared" si="239"/>
        <v>#DIV/0!</v>
      </c>
      <c r="K7678" s="5"/>
    </row>
    <row r="7679" spans="3:11" x14ac:dyDescent="0.45">
      <c r="C7679" s="2"/>
      <c r="D7679" s="2"/>
      <c r="E7679" s="5"/>
      <c r="F7679" s="5"/>
      <c r="G7679" s="53">
        <f t="shared" si="238"/>
        <v>0</v>
      </c>
      <c r="H7679" s="48" t="e">
        <f t="shared" si="239"/>
        <v>#DIV/0!</v>
      </c>
      <c r="K7679" s="5"/>
    </row>
    <row r="7680" spans="3:11" x14ac:dyDescent="0.45">
      <c r="C7680" s="2"/>
      <c r="D7680" s="2"/>
      <c r="E7680" s="5"/>
      <c r="F7680" s="5"/>
      <c r="G7680" s="53">
        <f t="shared" si="238"/>
        <v>0</v>
      </c>
      <c r="H7680" s="48" t="e">
        <f t="shared" si="239"/>
        <v>#DIV/0!</v>
      </c>
      <c r="K7680" s="5"/>
    </row>
    <row r="7681" spans="3:11" x14ac:dyDescent="0.45">
      <c r="C7681" s="2"/>
      <c r="D7681" s="2"/>
      <c r="E7681" s="5"/>
      <c r="F7681" s="5"/>
      <c r="G7681" s="53">
        <f t="shared" si="238"/>
        <v>0</v>
      </c>
      <c r="H7681" s="48" t="e">
        <f t="shared" si="239"/>
        <v>#DIV/0!</v>
      </c>
      <c r="K7681" s="5"/>
    </row>
    <row r="7682" spans="3:11" x14ac:dyDescent="0.45">
      <c r="C7682" s="2"/>
      <c r="D7682" s="2"/>
      <c r="E7682" s="5"/>
      <c r="F7682" s="5"/>
      <c r="G7682" s="53">
        <f t="shared" si="238"/>
        <v>0</v>
      </c>
      <c r="H7682" s="48" t="e">
        <f t="shared" si="239"/>
        <v>#DIV/0!</v>
      </c>
      <c r="K7682" s="5"/>
    </row>
    <row r="7683" spans="3:11" x14ac:dyDescent="0.45">
      <c r="C7683" s="2"/>
      <c r="D7683" s="2"/>
      <c r="E7683" s="5"/>
      <c r="F7683" s="5"/>
      <c r="G7683" s="53">
        <f t="shared" si="238"/>
        <v>0</v>
      </c>
      <c r="H7683" s="48" t="e">
        <f t="shared" si="239"/>
        <v>#DIV/0!</v>
      </c>
      <c r="K7683" s="5"/>
    </row>
    <row r="7684" spans="3:11" x14ac:dyDescent="0.45">
      <c r="C7684" s="2"/>
      <c r="D7684" s="2"/>
      <c r="E7684" s="5"/>
      <c r="F7684" s="5"/>
      <c r="G7684" s="53">
        <f t="shared" si="238"/>
        <v>0</v>
      </c>
      <c r="H7684" s="48" t="e">
        <f t="shared" si="239"/>
        <v>#DIV/0!</v>
      </c>
      <c r="K7684" s="5"/>
    </row>
    <row r="7685" spans="3:11" x14ac:dyDescent="0.45">
      <c r="C7685" s="2"/>
      <c r="D7685" s="2"/>
      <c r="E7685" s="5"/>
      <c r="F7685" s="5"/>
      <c r="G7685" s="53">
        <f t="shared" si="238"/>
        <v>0</v>
      </c>
      <c r="H7685" s="48" t="e">
        <f t="shared" si="239"/>
        <v>#DIV/0!</v>
      </c>
      <c r="K7685" s="5"/>
    </row>
    <row r="7686" spans="3:11" x14ac:dyDescent="0.45">
      <c r="C7686" s="2"/>
      <c r="D7686" s="2"/>
      <c r="E7686" s="5"/>
      <c r="F7686" s="5"/>
      <c r="G7686" s="53">
        <f t="shared" si="238"/>
        <v>0</v>
      </c>
      <c r="H7686" s="48" t="e">
        <f t="shared" si="239"/>
        <v>#DIV/0!</v>
      </c>
      <c r="K7686" s="5"/>
    </row>
    <row r="7687" spans="3:11" x14ac:dyDescent="0.45">
      <c r="C7687" s="2"/>
      <c r="D7687" s="2"/>
      <c r="E7687" s="5"/>
      <c r="F7687" s="5"/>
      <c r="G7687" s="53">
        <f t="shared" si="238"/>
        <v>0</v>
      </c>
      <c r="H7687" s="48" t="e">
        <f t="shared" si="239"/>
        <v>#DIV/0!</v>
      </c>
      <c r="K7687" s="5"/>
    </row>
    <row r="7688" spans="3:11" x14ac:dyDescent="0.45">
      <c r="C7688" s="2"/>
      <c r="D7688" s="2"/>
      <c r="E7688" s="5"/>
      <c r="F7688" s="5"/>
      <c r="G7688" s="53">
        <f t="shared" si="238"/>
        <v>0</v>
      </c>
      <c r="H7688" s="48" t="e">
        <f t="shared" si="239"/>
        <v>#DIV/0!</v>
      </c>
      <c r="K7688" s="5"/>
    </row>
    <row r="7689" spans="3:11" x14ac:dyDescent="0.45">
      <c r="C7689" s="2"/>
      <c r="D7689" s="2"/>
      <c r="E7689" s="5"/>
      <c r="F7689" s="5"/>
      <c r="G7689" s="53">
        <f t="shared" si="238"/>
        <v>0</v>
      </c>
      <c r="H7689" s="48" t="e">
        <f t="shared" si="239"/>
        <v>#DIV/0!</v>
      </c>
      <c r="K7689" s="5"/>
    </row>
    <row r="7690" spans="3:11" x14ac:dyDescent="0.45">
      <c r="C7690" s="2"/>
      <c r="D7690" s="2"/>
      <c r="E7690" s="5"/>
      <c r="F7690" s="5"/>
      <c r="G7690" s="53">
        <f t="shared" si="238"/>
        <v>0</v>
      </c>
      <c r="H7690" s="48" t="e">
        <f t="shared" si="239"/>
        <v>#DIV/0!</v>
      </c>
      <c r="K7690" s="5"/>
    </row>
    <row r="7691" spans="3:11" x14ac:dyDescent="0.45">
      <c r="C7691" s="2"/>
      <c r="D7691" s="2"/>
      <c r="E7691" s="5"/>
      <c r="F7691" s="5"/>
      <c r="G7691" s="53">
        <f t="shared" si="238"/>
        <v>0</v>
      </c>
      <c r="H7691" s="48" t="e">
        <f t="shared" si="239"/>
        <v>#DIV/0!</v>
      </c>
      <c r="K7691" s="5"/>
    </row>
    <row r="7692" spans="3:11" x14ac:dyDescent="0.45">
      <c r="C7692" s="2"/>
      <c r="D7692" s="2"/>
      <c r="E7692" s="5"/>
      <c r="F7692" s="5"/>
      <c r="G7692" s="53">
        <f t="shared" si="238"/>
        <v>0</v>
      </c>
      <c r="H7692" s="48" t="e">
        <f t="shared" si="239"/>
        <v>#DIV/0!</v>
      </c>
      <c r="K7692" s="5"/>
    </row>
    <row r="7693" spans="3:11" x14ac:dyDescent="0.45">
      <c r="C7693" s="2"/>
      <c r="D7693" s="2"/>
      <c r="E7693" s="5"/>
      <c r="F7693" s="5"/>
      <c r="G7693" s="53">
        <f t="shared" si="238"/>
        <v>0</v>
      </c>
      <c r="H7693" s="48" t="e">
        <f t="shared" si="239"/>
        <v>#DIV/0!</v>
      </c>
      <c r="K7693" s="5"/>
    </row>
    <row r="7694" spans="3:11" x14ac:dyDescent="0.45">
      <c r="C7694" s="2"/>
      <c r="D7694" s="2"/>
      <c r="E7694" s="5"/>
      <c r="F7694" s="5"/>
      <c r="G7694" s="53">
        <f t="shared" si="238"/>
        <v>0</v>
      </c>
      <c r="H7694" s="48" t="e">
        <f t="shared" si="239"/>
        <v>#DIV/0!</v>
      </c>
      <c r="K7694" s="5"/>
    </row>
    <row r="7695" spans="3:11" x14ac:dyDescent="0.45">
      <c r="C7695" s="2"/>
      <c r="D7695" s="2"/>
      <c r="E7695" s="5"/>
      <c r="F7695" s="5"/>
      <c r="G7695" s="53">
        <f t="shared" si="238"/>
        <v>0</v>
      </c>
      <c r="H7695" s="48" t="e">
        <f t="shared" si="239"/>
        <v>#DIV/0!</v>
      </c>
      <c r="K7695" s="5"/>
    </row>
    <row r="7696" spans="3:11" x14ac:dyDescent="0.45">
      <c r="C7696" s="2"/>
      <c r="D7696" s="2"/>
      <c r="E7696" s="5"/>
      <c r="F7696" s="5"/>
      <c r="G7696" s="53">
        <f t="shared" si="238"/>
        <v>0</v>
      </c>
      <c r="H7696" s="48" t="e">
        <f t="shared" si="239"/>
        <v>#DIV/0!</v>
      </c>
      <c r="K7696" s="5"/>
    </row>
    <row r="7697" spans="3:11" x14ac:dyDescent="0.45">
      <c r="C7697" s="2"/>
      <c r="D7697" s="2"/>
      <c r="E7697" s="5"/>
      <c r="F7697" s="5"/>
      <c r="G7697" s="53">
        <f t="shared" si="238"/>
        <v>0</v>
      </c>
      <c r="H7697" s="48" t="e">
        <f t="shared" si="239"/>
        <v>#DIV/0!</v>
      </c>
      <c r="K7697" s="5"/>
    </row>
    <row r="7698" spans="3:11" x14ac:dyDescent="0.45">
      <c r="C7698" s="2"/>
      <c r="D7698" s="2"/>
      <c r="E7698" s="5"/>
      <c r="F7698" s="5"/>
      <c r="G7698" s="53">
        <f t="shared" si="238"/>
        <v>0</v>
      </c>
      <c r="H7698" s="48" t="e">
        <f t="shared" si="239"/>
        <v>#DIV/0!</v>
      </c>
      <c r="K7698" s="5"/>
    </row>
    <row r="7699" spans="3:11" x14ac:dyDescent="0.45">
      <c r="C7699" s="2"/>
      <c r="D7699" s="2"/>
      <c r="E7699" s="5"/>
      <c r="F7699" s="5"/>
      <c r="G7699" s="53">
        <f t="shared" si="238"/>
        <v>0</v>
      </c>
      <c r="H7699" s="48" t="e">
        <f t="shared" si="239"/>
        <v>#DIV/0!</v>
      </c>
      <c r="K7699" s="5"/>
    </row>
    <row r="7700" spans="3:11" x14ac:dyDescent="0.45">
      <c r="C7700" s="2"/>
      <c r="D7700" s="2"/>
      <c r="E7700" s="5"/>
      <c r="F7700" s="5"/>
      <c r="G7700" s="53">
        <f t="shared" si="238"/>
        <v>0</v>
      </c>
      <c r="H7700" s="48" t="e">
        <f t="shared" si="239"/>
        <v>#DIV/0!</v>
      </c>
      <c r="K7700" s="5"/>
    </row>
    <row r="7701" spans="3:11" x14ac:dyDescent="0.45">
      <c r="C7701" s="2"/>
      <c r="D7701" s="2"/>
      <c r="E7701" s="5"/>
      <c r="F7701" s="5"/>
      <c r="G7701" s="53">
        <f t="shared" si="238"/>
        <v>0</v>
      </c>
      <c r="H7701" s="48" t="e">
        <f t="shared" si="239"/>
        <v>#DIV/0!</v>
      </c>
      <c r="K7701" s="5"/>
    </row>
    <row r="7702" spans="3:11" x14ac:dyDescent="0.45">
      <c r="C7702" s="2"/>
      <c r="D7702" s="2"/>
      <c r="E7702" s="5"/>
      <c r="F7702" s="5"/>
      <c r="G7702" s="53">
        <f t="shared" si="238"/>
        <v>0</v>
      </c>
      <c r="H7702" s="48" t="e">
        <f t="shared" si="239"/>
        <v>#DIV/0!</v>
      </c>
      <c r="K7702" s="5"/>
    </row>
    <row r="7703" spans="3:11" x14ac:dyDescent="0.45">
      <c r="C7703" s="2"/>
      <c r="D7703" s="2"/>
      <c r="E7703" s="5"/>
      <c r="F7703" s="5"/>
      <c r="G7703" s="53">
        <f t="shared" si="238"/>
        <v>0</v>
      </c>
      <c r="H7703" s="48" t="e">
        <f t="shared" si="239"/>
        <v>#DIV/0!</v>
      </c>
      <c r="K7703" s="5"/>
    </row>
    <row r="7704" spans="3:11" x14ac:dyDescent="0.45">
      <c r="C7704" s="2"/>
      <c r="D7704" s="2"/>
      <c r="E7704" s="5"/>
      <c r="F7704" s="5"/>
      <c r="G7704" s="53">
        <f t="shared" si="238"/>
        <v>0</v>
      </c>
      <c r="H7704" s="48" t="e">
        <f t="shared" si="239"/>
        <v>#DIV/0!</v>
      </c>
      <c r="K7704" s="5"/>
    </row>
    <row r="7705" spans="3:11" x14ac:dyDescent="0.45">
      <c r="C7705" s="2"/>
      <c r="D7705" s="2"/>
      <c r="E7705" s="5"/>
      <c r="F7705" s="5"/>
      <c r="G7705" s="53">
        <f t="shared" si="238"/>
        <v>0</v>
      </c>
      <c r="H7705" s="48" t="e">
        <f t="shared" si="239"/>
        <v>#DIV/0!</v>
      </c>
      <c r="K7705" s="5"/>
    </row>
    <row r="7706" spans="3:11" x14ac:dyDescent="0.45">
      <c r="C7706" s="2"/>
      <c r="D7706" s="2"/>
      <c r="E7706" s="5"/>
      <c r="F7706" s="5"/>
      <c r="G7706" s="53">
        <f t="shared" si="238"/>
        <v>0</v>
      </c>
      <c r="H7706" s="48" t="e">
        <f t="shared" si="239"/>
        <v>#DIV/0!</v>
      </c>
      <c r="K7706" s="5"/>
    </row>
    <row r="7707" spans="3:11" x14ac:dyDescent="0.45">
      <c r="C7707" s="2"/>
      <c r="D7707" s="2"/>
      <c r="E7707" s="5"/>
      <c r="F7707" s="5"/>
      <c r="G7707" s="53">
        <f t="shared" si="238"/>
        <v>0</v>
      </c>
      <c r="H7707" s="48" t="e">
        <f t="shared" si="239"/>
        <v>#DIV/0!</v>
      </c>
      <c r="K7707" s="5"/>
    </row>
    <row r="7708" spans="3:11" x14ac:dyDescent="0.45">
      <c r="C7708" s="2"/>
      <c r="D7708" s="2"/>
      <c r="E7708" s="5"/>
      <c r="F7708" s="5"/>
      <c r="G7708" s="53">
        <f t="shared" si="238"/>
        <v>0</v>
      </c>
      <c r="H7708" s="48" t="e">
        <f t="shared" si="239"/>
        <v>#DIV/0!</v>
      </c>
      <c r="K7708" s="5"/>
    </row>
    <row r="7709" spans="3:11" x14ac:dyDescent="0.45">
      <c r="C7709" s="2"/>
      <c r="D7709" s="2"/>
      <c r="E7709" s="5"/>
      <c r="F7709" s="5"/>
      <c r="G7709" s="53">
        <f t="shared" si="238"/>
        <v>0</v>
      </c>
      <c r="H7709" s="48" t="e">
        <f t="shared" si="239"/>
        <v>#DIV/0!</v>
      </c>
      <c r="K7709" s="5"/>
    </row>
    <row r="7710" spans="3:11" x14ac:dyDescent="0.45">
      <c r="C7710" s="2"/>
      <c r="D7710" s="2"/>
      <c r="E7710" s="5"/>
      <c r="F7710" s="5"/>
      <c r="G7710" s="53">
        <f t="shared" si="238"/>
        <v>0</v>
      </c>
      <c r="H7710" s="48" t="e">
        <f t="shared" si="239"/>
        <v>#DIV/0!</v>
      </c>
      <c r="K7710" s="5"/>
    </row>
    <row r="7711" spans="3:11" x14ac:dyDescent="0.45">
      <c r="C7711" s="2"/>
      <c r="D7711" s="2"/>
      <c r="E7711" s="5"/>
      <c r="F7711" s="5"/>
      <c r="G7711" s="53">
        <f t="shared" si="238"/>
        <v>0</v>
      </c>
      <c r="H7711" s="48" t="e">
        <f t="shared" si="239"/>
        <v>#DIV/0!</v>
      </c>
      <c r="K7711" s="5"/>
    </row>
    <row r="7712" spans="3:11" x14ac:dyDescent="0.45">
      <c r="C7712" s="2"/>
      <c r="D7712" s="2"/>
      <c r="E7712" s="5"/>
      <c r="F7712" s="5"/>
      <c r="G7712" s="53">
        <f t="shared" si="238"/>
        <v>0</v>
      </c>
      <c r="H7712" s="48" t="e">
        <f t="shared" si="239"/>
        <v>#DIV/0!</v>
      </c>
      <c r="K7712" s="5"/>
    </row>
    <row r="7713" spans="3:11" x14ac:dyDescent="0.45">
      <c r="C7713" s="2"/>
      <c r="D7713" s="2"/>
      <c r="E7713" s="5"/>
      <c r="F7713" s="5"/>
      <c r="G7713" s="53">
        <f t="shared" si="238"/>
        <v>0</v>
      </c>
      <c r="H7713" s="48" t="e">
        <f t="shared" si="239"/>
        <v>#DIV/0!</v>
      </c>
      <c r="K7713" s="5"/>
    </row>
    <row r="7714" spans="3:11" x14ac:dyDescent="0.45">
      <c r="C7714" s="2"/>
      <c r="D7714" s="2"/>
      <c r="E7714" s="5"/>
      <c r="F7714" s="5"/>
      <c r="G7714" s="53">
        <f t="shared" si="238"/>
        <v>0</v>
      </c>
      <c r="H7714" s="48" t="e">
        <f t="shared" si="239"/>
        <v>#DIV/0!</v>
      </c>
      <c r="K7714" s="5"/>
    </row>
    <row r="7715" spans="3:11" x14ac:dyDescent="0.45">
      <c r="C7715" s="2"/>
      <c r="D7715" s="2"/>
      <c r="E7715" s="5"/>
      <c r="F7715" s="5"/>
      <c r="G7715" s="53">
        <f t="shared" si="238"/>
        <v>0</v>
      </c>
      <c r="H7715" s="48" t="e">
        <f t="shared" si="239"/>
        <v>#DIV/0!</v>
      </c>
      <c r="K7715" s="5"/>
    </row>
    <row r="7716" spans="3:11" x14ac:dyDescent="0.45">
      <c r="C7716" s="2"/>
      <c r="D7716" s="2"/>
      <c r="E7716" s="5"/>
      <c r="F7716" s="5"/>
      <c r="G7716" s="53">
        <f t="shared" si="238"/>
        <v>0</v>
      </c>
      <c r="H7716" s="48" t="e">
        <f t="shared" si="239"/>
        <v>#DIV/0!</v>
      </c>
      <c r="K7716" s="5"/>
    </row>
    <row r="7717" spans="3:11" x14ac:dyDescent="0.45">
      <c r="C7717" s="2"/>
      <c r="D7717" s="2"/>
      <c r="E7717" s="5"/>
      <c r="F7717" s="5"/>
      <c r="G7717" s="53">
        <f t="shared" si="238"/>
        <v>0</v>
      </c>
      <c r="H7717" s="48" t="e">
        <f t="shared" si="239"/>
        <v>#DIV/0!</v>
      </c>
      <c r="K7717" s="5"/>
    </row>
    <row r="7718" spans="3:11" x14ac:dyDescent="0.45">
      <c r="C7718" s="2"/>
      <c r="D7718" s="2"/>
      <c r="E7718" s="5"/>
      <c r="F7718" s="5"/>
      <c r="G7718" s="53">
        <f t="shared" si="238"/>
        <v>0</v>
      </c>
      <c r="H7718" s="48" t="e">
        <f t="shared" si="239"/>
        <v>#DIV/0!</v>
      </c>
      <c r="K7718" s="5"/>
    </row>
    <row r="7719" spans="3:11" x14ac:dyDescent="0.45">
      <c r="C7719" s="2"/>
      <c r="D7719" s="2"/>
      <c r="E7719" s="5"/>
      <c r="F7719" s="5"/>
      <c r="G7719" s="53">
        <f t="shared" ref="G7719:G7782" si="240">E7719-F7719</f>
        <v>0</v>
      </c>
      <c r="H7719" s="48" t="e">
        <f t="shared" ref="H7719:H7782" si="241">G7719/E7719</f>
        <v>#DIV/0!</v>
      </c>
      <c r="K7719" s="5"/>
    </row>
    <row r="7720" spans="3:11" x14ac:dyDescent="0.45">
      <c r="C7720" s="2"/>
      <c r="D7720" s="2"/>
      <c r="E7720" s="5"/>
      <c r="F7720" s="5"/>
      <c r="G7720" s="53">
        <f t="shared" si="240"/>
        <v>0</v>
      </c>
      <c r="H7720" s="48" t="e">
        <f t="shared" si="241"/>
        <v>#DIV/0!</v>
      </c>
      <c r="K7720" s="5"/>
    </row>
    <row r="7721" spans="3:11" x14ac:dyDescent="0.45">
      <c r="C7721" s="2"/>
      <c r="D7721" s="2"/>
      <c r="E7721" s="5"/>
      <c r="F7721" s="5"/>
      <c r="G7721" s="53">
        <f t="shared" si="240"/>
        <v>0</v>
      </c>
      <c r="H7721" s="48" t="e">
        <f t="shared" si="241"/>
        <v>#DIV/0!</v>
      </c>
      <c r="K7721" s="5"/>
    </row>
    <row r="7722" spans="3:11" x14ac:dyDescent="0.45">
      <c r="C7722" s="2"/>
      <c r="D7722" s="2"/>
      <c r="E7722" s="5"/>
      <c r="F7722" s="5"/>
      <c r="G7722" s="53">
        <f t="shared" si="240"/>
        <v>0</v>
      </c>
      <c r="H7722" s="48" t="e">
        <f t="shared" si="241"/>
        <v>#DIV/0!</v>
      </c>
      <c r="K7722" s="5"/>
    </row>
    <row r="7723" spans="3:11" x14ac:dyDescent="0.45">
      <c r="C7723" s="2"/>
      <c r="D7723" s="2"/>
      <c r="E7723" s="5"/>
      <c r="F7723" s="5"/>
      <c r="G7723" s="53">
        <f t="shared" si="240"/>
        <v>0</v>
      </c>
      <c r="H7723" s="48" t="e">
        <f t="shared" si="241"/>
        <v>#DIV/0!</v>
      </c>
      <c r="K7723" s="5"/>
    </row>
    <row r="7724" spans="3:11" x14ac:dyDescent="0.45">
      <c r="C7724" s="2"/>
      <c r="D7724" s="2"/>
      <c r="E7724" s="5"/>
      <c r="F7724" s="5"/>
      <c r="G7724" s="53">
        <f t="shared" si="240"/>
        <v>0</v>
      </c>
      <c r="H7724" s="48" t="e">
        <f t="shared" si="241"/>
        <v>#DIV/0!</v>
      </c>
      <c r="K7724" s="5"/>
    </row>
    <row r="7725" spans="3:11" x14ac:dyDescent="0.45">
      <c r="C7725" s="2"/>
      <c r="D7725" s="2"/>
      <c r="E7725" s="5"/>
      <c r="F7725" s="5"/>
      <c r="G7725" s="53">
        <f t="shared" si="240"/>
        <v>0</v>
      </c>
      <c r="H7725" s="48" t="e">
        <f t="shared" si="241"/>
        <v>#DIV/0!</v>
      </c>
      <c r="K7725" s="5"/>
    </row>
    <row r="7726" spans="3:11" x14ac:dyDescent="0.45">
      <c r="C7726" s="2"/>
      <c r="D7726" s="2"/>
      <c r="E7726" s="5"/>
      <c r="F7726" s="5"/>
      <c r="G7726" s="53">
        <f t="shared" si="240"/>
        <v>0</v>
      </c>
      <c r="H7726" s="48" t="e">
        <f t="shared" si="241"/>
        <v>#DIV/0!</v>
      </c>
      <c r="K7726" s="5"/>
    </row>
    <row r="7727" spans="3:11" x14ac:dyDescent="0.45">
      <c r="C7727" s="2"/>
      <c r="D7727" s="2"/>
      <c r="E7727" s="5"/>
      <c r="F7727" s="5"/>
      <c r="G7727" s="53">
        <f t="shared" si="240"/>
        <v>0</v>
      </c>
      <c r="H7727" s="48" t="e">
        <f t="shared" si="241"/>
        <v>#DIV/0!</v>
      </c>
      <c r="K7727" s="5"/>
    </row>
    <row r="7728" spans="3:11" x14ac:dyDescent="0.45">
      <c r="C7728" s="2"/>
      <c r="D7728" s="2"/>
      <c r="E7728" s="5"/>
      <c r="F7728" s="5"/>
      <c r="G7728" s="53">
        <f t="shared" si="240"/>
        <v>0</v>
      </c>
      <c r="H7728" s="48" t="e">
        <f t="shared" si="241"/>
        <v>#DIV/0!</v>
      </c>
      <c r="K7728" s="5"/>
    </row>
    <row r="7729" spans="3:11" x14ac:dyDescent="0.45">
      <c r="C7729" s="2"/>
      <c r="D7729" s="2"/>
      <c r="E7729" s="5"/>
      <c r="F7729" s="5"/>
      <c r="G7729" s="53">
        <f t="shared" si="240"/>
        <v>0</v>
      </c>
      <c r="H7729" s="48" t="e">
        <f t="shared" si="241"/>
        <v>#DIV/0!</v>
      </c>
      <c r="K7729" s="5"/>
    </row>
    <row r="7730" spans="3:11" x14ac:dyDescent="0.45">
      <c r="C7730" s="2"/>
      <c r="D7730" s="2"/>
      <c r="E7730" s="5"/>
      <c r="F7730" s="5"/>
      <c r="G7730" s="53">
        <f t="shared" si="240"/>
        <v>0</v>
      </c>
      <c r="H7730" s="48" t="e">
        <f t="shared" si="241"/>
        <v>#DIV/0!</v>
      </c>
      <c r="K7730" s="5"/>
    </row>
    <row r="7731" spans="3:11" x14ac:dyDescent="0.45">
      <c r="C7731" s="2"/>
      <c r="D7731" s="2"/>
      <c r="E7731" s="5"/>
      <c r="F7731" s="5"/>
      <c r="G7731" s="53">
        <f t="shared" si="240"/>
        <v>0</v>
      </c>
      <c r="H7731" s="48" t="e">
        <f t="shared" si="241"/>
        <v>#DIV/0!</v>
      </c>
      <c r="K7731" s="5"/>
    </row>
    <row r="7732" spans="3:11" x14ac:dyDescent="0.45">
      <c r="C7732" s="2"/>
      <c r="D7732" s="2"/>
      <c r="E7732" s="5"/>
      <c r="F7732" s="5"/>
      <c r="G7732" s="53">
        <f t="shared" si="240"/>
        <v>0</v>
      </c>
      <c r="H7732" s="48" t="e">
        <f t="shared" si="241"/>
        <v>#DIV/0!</v>
      </c>
      <c r="K7732" s="5"/>
    </row>
    <row r="7733" spans="3:11" x14ac:dyDescent="0.45">
      <c r="C7733" s="2"/>
      <c r="D7733" s="2"/>
      <c r="E7733" s="5"/>
      <c r="F7733" s="5"/>
      <c r="G7733" s="53">
        <f t="shared" si="240"/>
        <v>0</v>
      </c>
      <c r="H7733" s="48" t="e">
        <f t="shared" si="241"/>
        <v>#DIV/0!</v>
      </c>
      <c r="K7733" s="5"/>
    </row>
    <row r="7734" spans="3:11" x14ac:dyDescent="0.45">
      <c r="C7734" s="2"/>
      <c r="D7734" s="2"/>
      <c r="E7734" s="5"/>
      <c r="F7734" s="5"/>
      <c r="G7734" s="53">
        <f t="shared" si="240"/>
        <v>0</v>
      </c>
      <c r="H7734" s="48" t="e">
        <f t="shared" si="241"/>
        <v>#DIV/0!</v>
      </c>
      <c r="K7734" s="5"/>
    </row>
    <row r="7735" spans="3:11" x14ac:dyDescent="0.45">
      <c r="C7735" s="2"/>
      <c r="D7735" s="2"/>
      <c r="E7735" s="5"/>
      <c r="F7735" s="5"/>
      <c r="G7735" s="53">
        <f t="shared" si="240"/>
        <v>0</v>
      </c>
      <c r="H7735" s="48" t="e">
        <f t="shared" si="241"/>
        <v>#DIV/0!</v>
      </c>
      <c r="K7735" s="5"/>
    </row>
    <row r="7736" spans="3:11" x14ac:dyDescent="0.45">
      <c r="C7736" s="2"/>
      <c r="D7736" s="2"/>
      <c r="E7736" s="5"/>
      <c r="F7736" s="5"/>
      <c r="G7736" s="53">
        <f t="shared" si="240"/>
        <v>0</v>
      </c>
      <c r="H7736" s="48" t="e">
        <f t="shared" si="241"/>
        <v>#DIV/0!</v>
      </c>
      <c r="K7736" s="5"/>
    </row>
    <row r="7737" spans="3:11" x14ac:dyDescent="0.45">
      <c r="C7737" s="2"/>
      <c r="D7737" s="2"/>
      <c r="E7737" s="5"/>
      <c r="F7737" s="5"/>
      <c r="G7737" s="53">
        <f t="shared" si="240"/>
        <v>0</v>
      </c>
      <c r="H7737" s="48" t="e">
        <f t="shared" si="241"/>
        <v>#DIV/0!</v>
      </c>
      <c r="K7737" s="5"/>
    </row>
    <row r="7738" spans="3:11" x14ac:dyDescent="0.45">
      <c r="C7738" s="2"/>
      <c r="D7738" s="2"/>
      <c r="E7738" s="5"/>
      <c r="F7738" s="5"/>
      <c r="G7738" s="53">
        <f t="shared" si="240"/>
        <v>0</v>
      </c>
      <c r="H7738" s="48" t="e">
        <f t="shared" si="241"/>
        <v>#DIV/0!</v>
      </c>
      <c r="K7738" s="5"/>
    </row>
    <row r="7739" spans="3:11" x14ac:dyDescent="0.45">
      <c r="C7739" s="2"/>
      <c r="D7739" s="2"/>
      <c r="E7739" s="5"/>
      <c r="F7739" s="5"/>
      <c r="G7739" s="53">
        <f t="shared" si="240"/>
        <v>0</v>
      </c>
      <c r="H7739" s="48" t="e">
        <f t="shared" si="241"/>
        <v>#DIV/0!</v>
      </c>
      <c r="K7739" s="5"/>
    </row>
    <row r="7740" spans="3:11" x14ac:dyDescent="0.45">
      <c r="C7740" s="2"/>
      <c r="D7740" s="2"/>
      <c r="E7740" s="5"/>
      <c r="F7740" s="5"/>
      <c r="G7740" s="53">
        <f t="shared" si="240"/>
        <v>0</v>
      </c>
      <c r="H7740" s="48" t="e">
        <f t="shared" si="241"/>
        <v>#DIV/0!</v>
      </c>
      <c r="K7740" s="5"/>
    </row>
    <row r="7741" spans="3:11" x14ac:dyDescent="0.45">
      <c r="C7741" s="2"/>
      <c r="D7741" s="2"/>
      <c r="E7741" s="5"/>
      <c r="F7741" s="5"/>
      <c r="G7741" s="53">
        <f t="shared" si="240"/>
        <v>0</v>
      </c>
      <c r="H7741" s="48" t="e">
        <f t="shared" si="241"/>
        <v>#DIV/0!</v>
      </c>
      <c r="K7741" s="5"/>
    </row>
    <row r="7742" spans="3:11" x14ac:dyDescent="0.45">
      <c r="C7742" s="2"/>
      <c r="D7742" s="2"/>
      <c r="E7742" s="5"/>
      <c r="F7742" s="5"/>
      <c r="G7742" s="53">
        <f t="shared" si="240"/>
        <v>0</v>
      </c>
      <c r="H7742" s="48" t="e">
        <f t="shared" si="241"/>
        <v>#DIV/0!</v>
      </c>
      <c r="K7742" s="5"/>
    </row>
    <row r="7743" spans="3:11" x14ac:dyDescent="0.45">
      <c r="C7743" s="2"/>
      <c r="D7743" s="2"/>
      <c r="E7743" s="5"/>
      <c r="F7743" s="5"/>
      <c r="G7743" s="53">
        <f t="shared" si="240"/>
        <v>0</v>
      </c>
      <c r="H7743" s="48" t="e">
        <f t="shared" si="241"/>
        <v>#DIV/0!</v>
      </c>
      <c r="K7743" s="5"/>
    </row>
    <row r="7744" spans="3:11" x14ac:dyDescent="0.45">
      <c r="C7744" s="2"/>
      <c r="D7744" s="2"/>
      <c r="E7744" s="5"/>
      <c r="F7744" s="5"/>
      <c r="G7744" s="53">
        <f t="shared" si="240"/>
        <v>0</v>
      </c>
      <c r="H7744" s="48" t="e">
        <f t="shared" si="241"/>
        <v>#DIV/0!</v>
      </c>
      <c r="K7744" s="5"/>
    </row>
    <row r="7745" spans="3:11" x14ac:dyDescent="0.45">
      <c r="C7745" s="2"/>
      <c r="D7745" s="2"/>
      <c r="E7745" s="5"/>
      <c r="F7745" s="5"/>
      <c r="G7745" s="53">
        <f t="shared" si="240"/>
        <v>0</v>
      </c>
      <c r="H7745" s="48" t="e">
        <f t="shared" si="241"/>
        <v>#DIV/0!</v>
      </c>
      <c r="K7745" s="5"/>
    </row>
    <row r="7746" spans="3:11" x14ac:dyDescent="0.45">
      <c r="C7746" s="2"/>
      <c r="D7746" s="2"/>
      <c r="E7746" s="5"/>
      <c r="F7746" s="5"/>
      <c r="G7746" s="53">
        <f t="shared" si="240"/>
        <v>0</v>
      </c>
      <c r="H7746" s="48" t="e">
        <f t="shared" si="241"/>
        <v>#DIV/0!</v>
      </c>
      <c r="K7746" s="5"/>
    </row>
    <row r="7747" spans="3:11" x14ac:dyDescent="0.45">
      <c r="C7747" s="2"/>
      <c r="D7747" s="2"/>
      <c r="E7747" s="5"/>
      <c r="F7747" s="5"/>
      <c r="G7747" s="53">
        <f t="shared" si="240"/>
        <v>0</v>
      </c>
      <c r="H7747" s="48" t="e">
        <f t="shared" si="241"/>
        <v>#DIV/0!</v>
      </c>
      <c r="K7747" s="5"/>
    </row>
    <row r="7748" spans="3:11" x14ac:dyDescent="0.45">
      <c r="C7748" s="2"/>
      <c r="D7748" s="2"/>
      <c r="E7748" s="5"/>
      <c r="F7748" s="5"/>
      <c r="G7748" s="53">
        <f t="shared" si="240"/>
        <v>0</v>
      </c>
      <c r="H7748" s="48" t="e">
        <f t="shared" si="241"/>
        <v>#DIV/0!</v>
      </c>
      <c r="K7748" s="5"/>
    </row>
    <row r="7749" spans="3:11" x14ac:dyDescent="0.45">
      <c r="C7749" s="2"/>
      <c r="D7749" s="2"/>
      <c r="E7749" s="5"/>
      <c r="F7749" s="5"/>
      <c r="G7749" s="53">
        <f t="shared" si="240"/>
        <v>0</v>
      </c>
      <c r="H7749" s="48" t="e">
        <f t="shared" si="241"/>
        <v>#DIV/0!</v>
      </c>
      <c r="K7749" s="5"/>
    </row>
    <row r="7750" spans="3:11" x14ac:dyDescent="0.45">
      <c r="C7750" s="2"/>
      <c r="D7750" s="2"/>
      <c r="E7750" s="5"/>
      <c r="F7750" s="5"/>
      <c r="G7750" s="53">
        <f t="shared" si="240"/>
        <v>0</v>
      </c>
      <c r="H7750" s="48" t="e">
        <f t="shared" si="241"/>
        <v>#DIV/0!</v>
      </c>
      <c r="K7750" s="5"/>
    </row>
    <row r="7751" spans="3:11" x14ac:dyDescent="0.45">
      <c r="C7751" s="2"/>
      <c r="D7751" s="2"/>
      <c r="E7751" s="5"/>
      <c r="F7751" s="5"/>
      <c r="G7751" s="53">
        <f t="shared" si="240"/>
        <v>0</v>
      </c>
      <c r="H7751" s="48" t="e">
        <f t="shared" si="241"/>
        <v>#DIV/0!</v>
      </c>
      <c r="K7751" s="5"/>
    </row>
    <row r="7752" spans="3:11" x14ac:dyDescent="0.45">
      <c r="C7752" s="2"/>
      <c r="D7752" s="2"/>
      <c r="E7752" s="5"/>
      <c r="F7752" s="5"/>
      <c r="G7752" s="53">
        <f t="shared" si="240"/>
        <v>0</v>
      </c>
      <c r="H7752" s="48" t="e">
        <f t="shared" si="241"/>
        <v>#DIV/0!</v>
      </c>
      <c r="K7752" s="5"/>
    </row>
    <row r="7753" spans="3:11" x14ac:dyDescent="0.45">
      <c r="C7753" s="2"/>
      <c r="D7753" s="2"/>
      <c r="E7753" s="5"/>
      <c r="F7753" s="5"/>
      <c r="G7753" s="53">
        <f t="shared" si="240"/>
        <v>0</v>
      </c>
      <c r="H7753" s="48" t="e">
        <f t="shared" si="241"/>
        <v>#DIV/0!</v>
      </c>
      <c r="K7753" s="5"/>
    </row>
    <row r="7754" spans="3:11" x14ac:dyDescent="0.45">
      <c r="C7754" s="2"/>
      <c r="D7754" s="2"/>
      <c r="E7754" s="5"/>
      <c r="F7754" s="5"/>
      <c r="G7754" s="53">
        <f t="shared" si="240"/>
        <v>0</v>
      </c>
      <c r="H7754" s="48" t="e">
        <f t="shared" si="241"/>
        <v>#DIV/0!</v>
      </c>
      <c r="K7754" s="5"/>
    </row>
    <row r="7755" spans="3:11" x14ac:dyDescent="0.45">
      <c r="C7755" s="2"/>
      <c r="D7755" s="2"/>
      <c r="E7755" s="5"/>
      <c r="F7755" s="5"/>
      <c r="G7755" s="53">
        <f t="shared" si="240"/>
        <v>0</v>
      </c>
      <c r="H7755" s="48" t="e">
        <f t="shared" si="241"/>
        <v>#DIV/0!</v>
      </c>
      <c r="K7755" s="5"/>
    </row>
    <row r="7756" spans="3:11" x14ac:dyDescent="0.45">
      <c r="C7756" s="2"/>
      <c r="D7756" s="2"/>
      <c r="E7756" s="5"/>
      <c r="F7756" s="5"/>
      <c r="G7756" s="53">
        <f t="shared" si="240"/>
        <v>0</v>
      </c>
      <c r="H7756" s="48" t="e">
        <f t="shared" si="241"/>
        <v>#DIV/0!</v>
      </c>
      <c r="K7756" s="5"/>
    </row>
    <row r="7757" spans="3:11" x14ac:dyDescent="0.45">
      <c r="C7757" s="2"/>
      <c r="D7757" s="2"/>
      <c r="E7757" s="5"/>
      <c r="F7757" s="5"/>
      <c r="G7757" s="53">
        <f t="shared" si="240"/>
        <v>0</v>
      </c>
      <c r="H7757" s="48" t="e">
        <f t="shared" si="241"/>
        <v>#DIV/0!</v>
      </c>
      <c r="K7757" s="5"/>
    </row>
    <row r="7758" spans="3:11" x14ac:dyDescent="0.45">
      <c r="C7758" s="2"/>
      <c r="D7758" s="2"/>
      <c r="E7758" s="5"/>
      <c r="F7758" s="5"/>
      <c r="G7758" s="53">
        <f t="shared" si="240"/>
        <v>0</v>
      </c>
      <c r="H7758" s="48" t="e">
        <f t="shared" si="241"/>
        <v>#DIV/0!</v>
      </c>
      <c r="K7758" s="5"/>
    </row>
    <row r="7759" spans="3:11" x14ac:dyDescent="0.45">
      <c r="C7759" s="2"/>
      <c r="D7759" s="2"/>
      <c r="E7759" s="5"/>
      <c r="F7759" s="5"/>
      <c r="G7759" s="53">
        <f t="shared" si="240"/>
        <v>0</v>
      </c>
      <c r="H7759" s="48" t="e">
        <f t="shared" si="241"/>
        <v>#DIV/0!</v>
      </c>
      <c r="K7759" s="5"/>
    </row>
    <row r="7760" spans="3:11" x14ac:dyDescent="0.45">
      <c r="C7760" s="2"/>
      <c r="D7760" s="2"/>
      <c r="E7760" s="5"/>
      <c r="F7760" s="5"/>
      <c r="G7760" s="53">
        <f t="shared" si="240"/>
        <v>0</v>
      </c>
      <c r="H7760" s="48" t="e">
        <f t="shared" si="241"/>
        <v>#DIV/0!</v>
      </c>
      <c r="K7760" s="5"/>
    </row>
    <row r="7761" spans="3:11" x14ac:dyDescent="0.45">
      <c r="C7761" s="2"/>
      <c r="D7761" s="2"/>
      <c r="E7761" s="5"/>
      <c r="F7761" s="5"/>
      <c r="G7761" s="53">
        <f t="shared" si="240"/>
        <v>0</v>
      </c>
      <c r="H7761" s="48" t="e">
        <f t="shared" si="241"/>
        <v>#DIV/0!</v>
      </c>
      <c r="K7761" s="5"/>
    </row>
    <row r="7762" spans="3:11" x14ac:dyDescent="0.45">
      <c r="C7762" s="2"/>
      <c r="D7762" s="2"/>
      <c r="E7762" s="5"/>
      <c r="F7762" s="5"/>
      <c r="G7762" s="53">
        <f t="shared" si="240"/>
        <v>0</v>
      </c>
      <c r="H7762" s="48" t="e">
        <f t="shared" si="241"/>
        <v>#DIV/0!</v>
      </c>
      <c r="K7762" s="5"/>
    </row>
    <row r="7763" spans="3:11" x14ac:dyDescent="0.45">
      <c r="C7763" s="2"/>
      <c r="D7763" s="2"/>
      <c r="E7763" s="5"/>
      <c r="F7763" s="5"/>
      <c r="G7763" s="53">
        <f t="shared" si="240"/>
        <v>0</v>
      </c>
      <c r="H7763" s="48" t="e">
        <f t="shared" si="241"/>
        <v>#DIV/0!</v>
      </c>
      <c r="K7763" s="5"/>
    </row>
    <row r="7764" spans="3:11" x14ac:dyDescent="0.45">
      <c r="C7764" s="2"/>
      <c r="D7764" s="2"/>
      <c r="E7764" s="5"/>
      <c r="F7764" s="5"/>
      <c r="G7764" s="53">
        <f t="shared" si="240"/>
        <v>0</v>
      </c>
      <c r="H7764" s="48" t="e">
        <f t="shared" si="241"/>
        <v>#DIV/0!</v>
      </c>
      <c r="K7764" s="5"/>
    </row>
    <row r="7765" spans="3:11" x14ac:dyDescent="0.45">
      <c r="C7765" s="2"/>
      <c r="D7765" s="2"/>
      <c r="E7765" s="5"/>
      <c r="F7765" s="5"/>
      <c r="G7765" s="53">
        <f t="shared" si="240"/>
        <v>0</v>
      </c>
      <c r="H7765" s="48" t="e">
        <f t="shared" si="241"/>
        <v>#DIV/0!</v>
      </c>
      <c r="K7765" s="5"/>
    </row>
    <row r="7766" spans="3:11" x14ac:dyDescent="0.45">
      <c r="C7766" s="2"/>
      <c r="D7766" s="2"/>
      <c r="E7766" s="5"/>
      <c r="F7766" s="5"/>
      <c r="G7766" s="53">
        <f t="shared" si="240"/>
        <v>0</v>
      </c>
      <c r="H7766" s="48" t="e">
        <f t="shared" si="241"/>
        <v>#DIV/0!</v>
      </c>
      <c r="K7766" s="5"/>
    </row>
    <row r="7767" spans="3:11" x14ac:dyDescent="0.45">
      <c r="C7767" s="2"/>
      <c r="D7767" s="2"/>
      <c r="E7767" s="5"/>
      <c r="F7767" s="5"/>
      <c r="G7767" s="53">
        <f t="shared" si="240"/>
        <v>0</v>
      </c>
      <c r="H7767" s="48" t="e">
        <f t="shared" si="241"/>
        <v>#DIV/0!</v>
      </c>
      <c r="K7767" s="5"/>
    </row>
    <row r="7768" spans="3:11" x14ac:dyDescent="0.45">
      <c r="C7768" s="2"/>
      <c r="D7768" s="2"/>
      <c r="E7768" s="5"/>
      <c r="F7768" s="5"/>
      <c r="G7768" s="53">
        <f t="shared" si="240"/>
        <v>0</v>
      </c>
      <c r="H7768" s="48" t="e">
        <f t="shared" si="241"/>
        <v>#DIV/0!</v>
      </c>
      <c r="K7768" s="5"/>
    </row>
    <row r="7769" spans="3:11" x14ac:dyDescent="0.45">
      <c r="C7769" s="2"/>
      <c r="D7769" s="2"/>
      <c r="E7769" s="5"/>
      <c r="F7769" s="5"/>
      <c r="G7769" s="53">
        <f t="shared" si="240"/>
        <v>0</v>
      </c>
      <c r="H7769" s="48" t="e">
        <f t="shared" si="241"/>
        <v>#DIV/0!</v>
      </c>
      <c r="K7769" s="5"/>
    </row>
    <row r="7770" spans="3:11" x14ac:dyDescent="0.45">
      <c r="C7770" s="2"/>
      <c r="D7770" s="2"/>
      <c r="E7770" s="5"/>
      <c r="F7770" s="5"/>
      <c r="G7770" s="53">
        <f t="shared" si="240"/>
        <v>0</v>
      </c>
      <c r="H7770" s="48" t="e">
        <f t="shared" si="241"/>
        <v>#DIV/0!</v>
      </c>
      <c r="K7770" s="5"/>
    </row>
    <row r="7771" spans="3:11" x14ac:dyDescent="0.45">
      <c r="C7771" s="2"/>
      <c r="D7771" s="2"/>
      <c r="E7771" s="5"/>
      <c r="F7771" s="5"/>
      <c r="G7771" s="53">
        <f t="shared" si="240"/>
        <v>0</v>
      </c>
      <c r="H7771" s="48" t="e">
        <f t="shared" si="241"/>
        <v>#DIV/0!</v>
      </c>
      <c r="K7771" s="5"/>
    </row>
    <row r="7772" spans="3:11" x14ac:dyDescent="0.45">
      <c r="C7772" s="2"/>
      <c r="D7772" s="2"/>
      <c r="E7772" s="5"/>
      <c r="F7772" s="5"/>
      <c r="G7772" s="53">
        <f t="shared" si="240"/>
        <v>0</v>
      </c>
      <c r="H7772" s="48" t="e">
        <f t="shared" si="241"/>
        <v>#DIV/0!</v>
      </c>
      <c r="K7772" s="5"/>
    </row>
    <row r="7773" spans="3:11" x14ac:dyDescent="0.45">
      <c r="C7773" s="2"/>
      <c r="D7773" s="2"/>
      <c r="E7773" s="5"/>
      <c r="F7773" s="5"/>
      <c r="G7773" s="53">
        <f t="shared" si="240"/>
        <v>0</v>
      </c>
      <c r="H7773" s="48" t="e">
        <f t="shared" si="241"/>
        <v>#DIV/0!</v>
      </c>
      <c r="K7773" s="5"/>
    </row>
    <row r="7774" spans="3:11" x14ac:dyDescent="0.45">
      <c r="C7774" s="2"/>
      <c r="D7774" s="2"/>
      <c r="E7774" s="5"/>
      <c r="F7774" s="5"/>
      <c r="G7774" s="53">
        <f t="shared" si="240"/>
        <v>0</v>
      </c>
      <c r="H7774" s="48" t="e">
        <f t="shared" si="241"/>
        <v>#DIV/0!</v>
      </c>
      <c r="K7774" s="5"/>
    </row>
    <row r="7775" spans="3:11" x14ac:dyDescent="0.45">
      <c r="C7775" s="2"/>
      <c r="D7775" s="2"/>
      <c r="E7775" s="5"/>
      <c r="F7775" s="5"/>
      <c r="G7775" s="53">
        <f t="shared" si="240"/>
        <v>0</v>
      </c>
      <c r="H7775" s="48" t="e">
        <f t="shared" si="241"/>
        <v>#DIV/0!</v>
      </c>
      <c r="K7775" s="5"/>
    </row>
    <row r="7776" spans="3:11" x14ac:dyDescent="0.45">
      <c r="C7776" s="2"/>
      <c r="D7776" s="2"/>
      <c r="E7776" s="5"/>
      <c r="F7776" s="5"/>
      <c r="G7776" s="53">
        <f t="shared" si="240"/>
        <v>0</v>
      </c>
      <c r="H7776" s="48" t="e">
        <f t="shared" si="241"/>
        <v>#DIV/0!</v>
      </c>
      <c r="K7776" s="5"/>
    </row>
    <row r="7777" spans="3:11" x14ac:dyDescent="0.45">
      <c r="C7777" s="2"/>
      <c r="D7777" s="2"/>
      <c r="E7777" s="5"/>
      <c r="F7777" s="5"/>
      <c r="G7777" s="53">
        <f t="shared" si="240"/>
        <v>0</v>
      </c>
      <c r="H7777" s="48" t="e">
        <f t="shared" si="241"/>
        <v>#DIV/0!</v>
      </c>
      <c r="K7777" s="5"/>
    </row>
    <row r="7778" spans="3:11" x14ac:dyDescent="0.45">
      <c r="C7778" s="2"/>
      <c r="D7778" s="2"/>
      <c r="E7778" s="5"/>
      <c r="F7778" s="5"/>
      <c r="G7778" s="53">
        <f t="shared" si="240"/>
        <v>0</v>
      </c>
      <c r="H7778" s="48" t="e">
        <f t="shared" si="241"/>
        <v>#DIV/0!</v>
      </c>
      <c r="K7778" s="5"/>
    </row>
    <row r="7779" spans="3:11" x14ac:dyDescent="0.45">
      <c r="C7779" s="2"/>
      <c r="D7779" s="2"/>
      <c r="E7779" s="5"/>
      <c r="F7779" s="5"/>
      <c r="G7779" s="53">
        <f t="shared" si="240"/>
        <v>0</v>
      </c>
      <c r="H7779" s="48" t="e">
        <f t="shared" si="241"/>
        <v>#DIV/0!</v>
      </c>
      <c r="K7779" s="5"/>
    </row>
    <row r="7780" spans="3:11" x14ac:dyDescent="0.45">
      <c r="C7780" s="2"/>
      <c r="D7780" s="2"/>
      <c r="E7780" s="5"/>
      <c r="F7780" s="5"/>
      <c r="G7780" s="53">
        <f t="shared" si="240"/>
        <v>0</v>
      </c>
      <c r="H7780" s="48" t="e">
        <f t="shared" si="241"/>
        <v>#DIV/0!</v>
      </c>
      <c r="K7780" s="5"/>
    </row>
    <row r="7781" spans="3:11" x14ac:dyDescent="0.45">
      <c r="C7781" s="2"/>
      <c r="D7781" s="2"/>
      <c r="E7781" s="5"/>
      <c r="F7781" s="5"/>
      <c r="G7781" s="53">
        <f t="shared" si="240"/>
        <v>0</v>
      </c>
      <c r="H7781" s="48" t="e">
        <f t="shared" si="241"/>
        <v>#DIV/0!</v>
      </c>
      <c r="K7781" s="5"/>
    </row>
    <row r="7782" spans="3:11" x14ac:dyDescent="0.45">
      <c r="C7782" s="2"/>
      <c r="D7782" s="2"/>
      <c r="E7782" s="5"/>
      <c r="F7782" s="5"/>
      <c r="G7782" s="53">
        <f t="shared" si="240"/>
        <v>0</v>
      </c>
      <c r="H7782" s="48" t="e">
        <f t="shared" si="241"/>
        <v>#DIV/0!</v>
      </c>
      <c r="K7782" s="5"/>
    </row>
    <row r="7783" spans="3:11" x14ac:dyDescent="0.45">
      <c r="C7783" s="2"/>
      <c r="D7783" s="2"/>
      <c r="E7783" s="5"/>
      <c r="F7783" s="5"/>
      <c r="G7783" s="53">
        <f t="shared" ref="G7783:G7846" si="242">E7783-F7783</f>
        <v>0</v>
      </c>
      <c r="H7783" s="48" t="e">
        <f t="shared" ref="H7783:H7846" si="243">G7783/E7783</f>
        <v>#DIV/0!</v>
      </c>
      <c r="K7783" s="5"/>
    </row>
    <row r="7784" spans="3:11" x14ac:dyDescent="0.45">
      <c r="C7784" s="2"/>
      <c r="D7784" s="2"/>
      <c r="E7784" s="5"/>
      <c r="F7784" s="5"/>
      <c r="G7784" s="53">
        <f t="shared" si="242"/>
        <v>0</v>
      </c>
      <c r="H7784" s="48" t="e">
        <f t="shared" si="243"/>
        <v>#DIV/0!</v>
      </c>
      <c r="K7784" s="5"/>
    </row>
    <row r="7785" spans="3:11" x14ac:dyDescent="0.45">
      <c r="C7785" s="2"/>
      <c r="D7785" s="2"/>
      <c r="E7785" s="5"/>
      <c r="F7785" s="5"/>
      <c r="G7785" s="53">
        <f t="shared" si="242"/>
        <v>0</v>
      </c>
      <c r="H7785" s="48" t="e">
        <f t="shared" si="243"/>
        <v>#DIV/0!</v>
      </c>
      <c r="K7785" s="5"/>
    </row>
    <row r="7786" spans="3:11" x14ac:dyDescent="0.45">
      <c r="C7786" s="2"/>
      <c r="D7786" s="2"/>
      <c r="E7786" s="5"/>
      <c r="F7786" s="5"/>
      <c r="G7786" s="53">
        <f t="shared" si="242"/>
        <v>0</v>
      </c>
      <c r="H7786" s="48" t="e">
        <f t="shared" si="243"/>
        <v>#DIV/0!</v>
      </c>
      <c r="K7786" s="5"/>
    </row>
    <row r="7787" spans="3:11" x14ac:dyDescent="0.45">
      <c r="C7787" s="2"/>
      <c r="D7787" s="2"/>
      <c r="E7787" s="5"/>
      <c r="F7787" s="5"/>
      <c r="G7787" s="53">
        <f t="shared" si="242"/>
        <v>0</v>
      </c>
      <c r="H7787" s="48" t="e">
        <f t="shared" si="243"/>
        <v>#DIV/0!</v>
      </c>
      <c r="K7787" s="5"/>
    </row>
    <row r="7788" spans="3:11" x14ac:dyDescent="0.45">
      <c r="C7788" s="2"/>
      <c r="D7788" s="2"/>
      <c r="E7788" s="5"/>
      <c r="F7788" s="5"/>
      <c r="G7788" s="53">
        <f t="shared" si="242"/>
        <v>0</v>
      </c>
      <c r="H7788" s="48" t="e">
        <f t="shared" si="243"/>
        <v>#DIV/0!</v>
      </c>
      <c r="K7788" s="5"/>
    </row>
    <row r="7789" spans="3:11" x14ac:dyDescent="0.45">
      <c r="C7789" s="2"/>
      <c r="D7789" s="2"/>
      <c r="E7789" s="5"/>
      <c r="F7789" s="5"/>
      <c r="G7789" s="53">
        <f t="shared" si="242"/>
        <v>0</v>
      </c>
      <c r="H7789" s="48" t="e">
        <f t="shared" si="243"/>
        <v>#DIV/0!</v>
      </c>
      <c r="K7789" s="5"/>
    </row>
    <row r="7790" spans="3:11" x14ac:dyDescent="0.45">
      <c r="C7790" s="2"/>
      <c r="D7790" s="2"/>
      <c r="E7790" s="5"/>
      <c r="F7790" s="5"/>
      <c r="G7790" s="53">
        <f t="shared" si="242"/>
        <v>0</v>
      </c>
      <c r="H7790" s="48" t="e">
        <f t="shared" si="243"/>
        <v>#DIV/0!</v>
      </c>
      <c r="K7790" s="5"/>
    </row>
    <row r="7791" spans="3:11" x14ac:dyDescent="0.45">
      <c r="C7791" s="2"/>
      <c r="D7791" s="2"/>
      <c r="E7791" s="5"/>
      <c r="F7791" s="5"/>
      <c r="G7791" s="53">
        <f t="shared" si="242"/>
        <v>0</v>
      </c>
      <c r="H7791" s="48" t="e">
        <f t="shared" si="243"/>
        <v>#DIV/0!</v>
      </c>
      <c r="K7791" s="5"/>
    </row>
    <row r="7792" spans="3:11" x14ac:dyDescent="0.45">
      <c r="C7792" s="2"/>
      <c r="D7792" s="2"/>
      <c r="E7792" s="5"/>
      <c r="F7792" s="5"/>
      <c r="G7792" s="53">
        <f t="shared" si="242"/>
        <v>0</v>
      </c>
      <c r="H7792" s="48" t="e">
        <f t="shared" si="243"/>
        <v>#DIV/0!</v>
      </c>
      <c r="K7792" s="5"/>
    </row>
    <row r="7793" spans="3:11" x14ac:dyDescent="0.45">
      <c r="C7793" s="2"/>
      <c r="D7793" s="2"/>
      <c r="E7793" s="5"/>
      <c r="F7793" s="5"/>
      <c r="G7793" s="53">
        <f t="shared" si="242"/>
        <v>0</v>
      </c>
      <c r="H7793" s="48" t="e">
        <f t="shared" si="243"/>
        <v>#DIV/0!</v>
      </c>
      <c r="K7793" s="5"/>
    </row>
    <row r="7794" spans="3:11" x14ac:dyDescent="0.45">
      <c r="C7794" s="2"/>
      <c r="D7794" s="2"/>
      <c r="E7794" s="5"/>
      <c r="F7794" s="5"/>
      <c r="G7794" s="53">
        <f t="shared" si="242"/>
        <v>0</v>
      </c>
      <c r="H7794" s="48" t="e">
        <f t="shared" si="243"/>
        <v>#DIV/0!</v>
      </c>
      <c r="K7794" s="5"/>
    </row>
    <row r="7795" spans="3:11" x14ac:dyDescent="0.45">
      <c r="C7795" s="2"/>
      <c r="D7795" s="2"/>
      <c r="E7795" s="5"/>
      <c r="F7795" s="5"/>
      <c r="G7795" s="53">
        <f t="shared" si="242"/>
        <v>0</v>
      </c>
      <c r="H7795" s="48" t="e">
        <f t="shared" si="243"/>
        <v>#DIV/0!</v>
      </c>
      <c r="K7795" s="5"/>
    </row>
    <row r="7796" spans="3:11" x14ac:dyDescent="0.45">
      <c r="C7796" s="2"/>
      <c r="D7796" s="2"/>
      <c r="E7796" s="5"/>
      <c r="F7796" s="5"/>
      <c r="G7796" s="53">
        <f t="shared" si="242"/>
        <v>0</v>
      </c>
      <c r="H7796" s="48" t="e">
        <f t="shared" si="243"/>
        <v>#DIV/0!</v>
      </c>
      <c r="K7796" s="5"/>
    </row>
    <row r="7797" spans="3:11" x14ac:dyDescent="0.45">
      <c r="C7797" s="2"/>
      <c r="D7797" s="2"/>
      <c r="E7797" s="5"/>
      <c r="F7797" s="5"/>
      <c r="G7797" s="53">
        <f t="shared" si="242"/>
        <v>0</v>
      </c>
      <c r="H7797" s="48" t="e">
        <f t="shared" si="243"/>
        <v>#DIV/0!</v>
      </c>
      <c r="K7797" s="5"/>
    </row>
    <row r="7798" spans="3:11" x14ac:dyDescent="0.45">
      <c r="C7798" s="2"/>
      <c r="D7798" s="2"/>
      <c r="E7798" s="5"/>
      <c r="F7798" s="5"/>
      <c r="G7798" s="53">
        <f t="shared" si="242"/>
        <v>0</v>
      </c>
      <c r="H7798" s="48" t="e">
        <f t="shared" si="243"/>
        <v>#DIV/0!</v>
      </c>
      <c r="K7798" s="5"/>
    </row>
    <row r="7799" spans="3:11" x14ac:dyDescent="0.45">
      <c r="C7799" s="2"/>
      <c r="D7799" s="2"/>
      <c r="E7799" s="5"/>
      <c r="F7799" s="5"/>
      <c r="G7799" s="53">
        <f t="shared" si="242"/>
        <v>0</v>
      </c>
      <c r="H7799" s="48" t="e">
        <f t="shared" si="243"/>
        <v>#DIV/0!</v>
      </c>
      <c r="K7799" s="5"/>
    </row>
    <row r="7800" spans="3:11" x14ac:dyDescent="0.45">
      <c r="C7800" s="2"/>
      <c r="D7800" s="2"/>
      <c r="E7800" s="5"/>
      <c r="F7800" s="5"/>
      <c r="G7800" s="53">
        <f t="shared" si="242"/>
        <v>0</v>
      </c>
      <c r="H7800" s="48" t="e">
        <f t="shared" si="243"/>
        <v>#DIV/0!</v>
      </c>
      <c r="K7800" s="5"/>
    </row>
    <row r="7801" spans="3:11" x14ac:dyDescent="0.45">
      <c r="C7801" s="2"/>
      <c r="D7801" s="2"/>
      <c r="E7801" s="5"/>
      <c r="F7801" s="5"/>
      <c r="G7801" s="53">
        <f t="shared" si="242"/>
        <v>0</v>
      </c>
      <c r="H7801" s="48" t="e">
        <f t="shared" si="243"/>
        <v>#DIV/0!</v>
      </c>
      <c r="K7801" s="5"/>
    </row>
    <row r="7802" spans="3:11" x14ac:dyDescent="0.45">
      <c r="C7802" s="2"/>
      <c r="D7802" s="2"/>
      <c r="E7802" s="5"/>
      <c r="F7802" s="5"/>
      <c r="G7802" s="53">
        <f t="shared" si="242"/>
        <v>0</v>
      </c>
      <c r="H7802" s="48" t="e">
        <f t="shared" si="243"/>
        <v>#DIV/0!</v>
      </c>
      <c r="K7802" s="5"/>
    </row>
    <row r="7803" spans="3:11" x14ac:dyDescent="0.45">
      <c r="C7803" s="2"/>
      <c r="D7803" s="2"/>
      <c r="E7803" s="5"/>
      <c r="F7803" s="5"/>
      <c r="G7803" s="53">
        <f t="shared" si="242"/>
        <v>0</v>
      </c>
      <c r="H7803" s="48" t="e">
        <f t="shared" si="243"/>
        <v>#DIV/0!</v>
      </c>
      <c r="K7803" s="5"/>
    </row>
    <row r="7804" spans="3:11" x14ac:dyDescent="0.45">
      <c r="C7804" s="2"/>
      <c r="D7804" s="2"/>
      <c r="E7804" s="5"/>
      <c r="F7804" s="5"/>
      <c r="G7804" s="53">
        <f t="shared" si="242"/>
        <v>0</v>
      </c>
      <c r="H7804" s="48" t="e">
        <f t="shared" si="243"/>
        <v>#DIV/0!</v>
      </c>
      <c r="K7804" s="5"/>
    </row>
    <row r="7805" spans="3:11" x14ac:dyDescent="0.45">
      <c r="C7805" s="2"/>
      <c r="D7805" s="2"/>
      <c r="E7805" s="5"/>
      <c r="F7805" s="5"/>
      <c r="G7805" s="53">
        <f t="shared" si="242"/>
        <v>0</v>
      </c>
      <c r="H7805" s="48" t="e">
        <f t="shared" si="243"/>
        <v>#DIV/0!</v>
      </c>
      <c r="K7805" s="5"/>
    </row>
    <row r="7806" spans="3:11" x14ac:dyDescent="0.45">
      <c r="C7806" s="2"/>
      <c r="D7806" s="2"/>
      <c r="E7806" s="5"/>
      <c r="F7806" s="5"/>
      <c r="G7806" s="53">
        <f t="shared" si="242"/>
        <v>0</v>
      </c>
      <c r="H7806" s="48" t="e">
        <f t="shared" si="243"/>
        <v>#DIV/0!</v>
      </c>
      <c r="K7806" s="5"/>
    </row>
    <row r="7807" spans="3:11" x14ac:dyDescent="0.45">
      <c r="C7807" s="2"/>
      <c r="D7807" s="2"/>
      <c r="E7807" s="5"/>
      <c r="F7807" s="5"/>
      <c r="G7807" s="53">
        <f t="shared" si="242"/>
        <v>0</v>
      </c>
      <c r="H7807" s="48" t="e">
        <f t="shared" si="243"/>
        <v>#DIV/0!</v>
      </c>
      <c r="K7807" s="5"/>
    </row>
    <row r="7808" spans="3:11" x14ac:dyDescent="0.45">
      <c r="C7808" s="2"/>
      <c r="D7808" s="2"/>
      <c r="E7808" s="5"/>
      <c r="F7808" s="5"/>
      <c r="G7808" s="53">
        <f t="shared" si="242"/>
        <v>0</v>
      </c>
      <c r="H7808" s="48" t="e">
        <f t="shared" si="243"/>
        <v>#DIV/0!</v>
      </c>
      <c r="K7808" s="5"/>
    </row>
    <row r="7809" spans="3:11" x14ac:dyDescent="0.45">
      <c r="C7809" s="2"/>
      <c r="D7809" s="2"/>
      <c r="E7809" s="5"/>
      <c r="F7809" s="5"/>
      <c r="G7809" s="53">
        <f t="shared" si="242"/>
        <v>0</v>
      </c>
      <c r="H7809" s="48" t="e">
        <f t="shared" si="243"/>
        <v>#DIV/0!</v>
      </c>
      <c r="K7809" s="5"/>
    </row>
    <row r="7810" spans="3:11" x14ac:dyDescent="0.45">
      <c r="C7810" s="2"/>
      <c r="D7810" s="2"/>
      <c r="E7810" s="5"/>
      <c r="F7810" s="5"/>
      <c r="G7810" s="53">
        <f t="shared" si="242"/>
        <v>0</v>
      </c>
      <c r="H7810" s="48" t="e">
        <f t="shared" si="243"/>
        <v>#DIV/0!</v>
      </c>
      <c r="K7810" s="5"/>
    </row>
    <row r="7811" spans="3:11" x14ac:dyDescent="0.45">
      <c r="C7811" s="2"/>
      <c r="D7811" s="2"/>
      <c r="E7811" s="5"/>
      <c r="F7811" s="5"/>
      <c r="G7811" s="53">
        <f t="shared" si="242"/>
        <v>0</v>
      </c>
      <c r="H7811" s="48" t="e">
        <f t="shared" si="243"/>
        <v>#DIV/0!</v>
      </c>
      <c r="K7811" s="5"/>
    </row>
    <row r="7812" spans="3:11" x14ac:dyDescent="0.45">
      <c r="C7812" s="2"/>
      <c r="D7812" s="2"/>
      <c r="E7812" s="5"/>
      <c r="F7812" s="5"/>
      <c r="G7812" s="53">
        <f t="shared" si="242"/>
        <v>0</v>
      </c>
      <c r="H7812" s="48" t="e">
        <f t="shared" si="243"/>
        <v>#DIV/0!</v>
      </c>
      <c r="K7812" s="5"/>
    </row>
    <row r="7813" spans="3:11" x14ac:dyDescent="0.45">
      <c r="C7813" s="2"/>
      <c r="D7813" s="2"/>
      <c r="E7813" s="5"/>
      <c r="F7813" s="5"/>
      <c r="G7813" s="53">
        <f t="shared" si="242"/>
        <v>0</v>
      </c>
      <c r="H7813" s="48" t="e">
        <f t="shared" si="243"/>
        <v>#DIV/0!</v>
      </c>
      <c r="K7813" s="5"/>
    </row>
    <row r="7814" spans="3:11" x14ac:dyDescent="0.45">
      <c r="C7814" s="2"/>
      <c r="D7814" s="2"/>
      <c r="E7814" s="5"/>
      <c r="F7814" s="5"/>
      <c r="G7814" s="53">
        <f t="shared" si="242"/>
        <v>0</v>
      </c>
      <c r="H7814" s="48" t="e">
        <f t="shared" si="243"/>
        <v>#DIV/0!</v>
      </c>
      <c r="K7814" s="5"/>
    </row>
    <row r="7815" spans="3:11" x14ac:dyDescent="0.45">
      <c r="C7815" s="2"/>
      <c r="D7815" s="2"/>
      <c r="E7815" s="5"/>
      <c r="F7815" s="5"/>
      <c r="G7815" s="53">
        <f t="shared" si="242"/>
        <v>0</v>
      </c>
      <c r="H7815" s="48" t="e">
        <f t="shared" si="243"/>
        <v>#DIV/0!</v>
      </c>
      <c r="K7815" s="5"/>
    </row>
    <row r="7816" spans="3:11" x14ac:dyDescent="0.45">
      <c r="C7816" s="2"/>
      <c r="D7816" s="2"/>
      <c r="E7816" s="5"/>
      <c r="F7816" s="5"/>
      <c r="G7816" s="53">
        <f t="shared" si="242"/>
        <v>0</v>
      </c>
      <c r="H7816" s="48" t="e">
        <f t="shared" si="243"/>
        <v>#DIV/0!</v>
      </c>
      <c r="K7816" s="5"/>
    </row>
    <row r="7817" spans="3:11" x14ac:dyDescent="0.45">
      <c r="C7817" s="2"/>
      <c r="D7817" s="2"/>
      <c r="E7817" s="5"/>
      <c r="F7817" s="5"/>
      <c r="G7817" s="53">
        <f t="shared" si="242"/>
        <v>0</v>
      </c>
      <c r="H7817" s="48" t="e">
        <f t="shared" si="243"/>
        <v>#DIV/0!</v>
      </c>
      <c r="K7817" s="5"/>
    </row>
    <row r="7818" spans="3:11" x14ac:dyDescent="0.45">
      <c r="C7818" s="2"/>
      <c r="D7818" s="2"/>
      <c r="E7818" s="5"/>
      <c r="F7818" s="5"/>
      <c r="G7818" s="53">
        <f t="shared" si="242"/>
        <v>0</v>
      </c>
      <c r="H7818" s="48" t="e">
        <f t="shared" si="243"/>
        <v>#DIV/0!</v>
      </c>
      <c r="K7818" s="5"/>
    </row>
    <row r="7819" spans="3:11" x14ac:dyDescent="0.45">
      <c r="C7819" s="2"/>
      <c r="D7819" s="2"/>
      <c r="E7819" s="5"/>
      <c r="F7819" s="5"/>
      <c r="G7819" s="53">
        <f t="shared" si="242"/>
        <v>0</v>
      </c>
      <c r="H7819" s="48" t="e">
        <f t="shared" si="243"/>
        <v>#DIV/0!</v>
      </c>
      <c r="K7819" s="5"/>
    </row>
    <row r="7820" spans="3:11" x14ac:dyDescent="0.45">
      <c r="C7820" s="2"/>
      <c r="D7820" s="2"/>
      <c r="E7820" s="5"/>
      <c r="F7820" s="5"/>
      <c r="G7820" s="53">
        <f t="shared" si="242"/>
        <v>0</v>
      </c>
      <c r="H7820" s="48" t="e">
        <f t="shared" si="243"/>
        <v>#DIV/0!</v>
      </c>
      <c r="K7820" s="5"/>
    </row>
    <row r="7821" spans="3:11" x14ac:dyDescent="0.45">
      <c r="C7821" s="2"/>
      <c r="D7821" s="2"/>
      <c r="E7821" s="5"/>
      <c r="F7821" s="5"/>
      <c r="G7821" s="53">
        <f t="shared" si="242"/>
        <v>0</v>
      </c>
      <c r="H7821" s="48" t="e">
        <f t="shared" si="243"/>
        <v>#DIV/0!</v>
      </c>
      <c r="K7821" s="5"/>
    </row>
    <row r="7822" spans="3:11" x14ac:dyDescent="0.45">
      <c r="C7822" s="2"/>
      <c r="D7822" s="2"/>
      <c r="E7822" s="5"/>
      <c r="F7822" s="5"/>
      <c r="G7822" s="53">
        <f t="shared" si="242"/>
        <v>0</v>
      </c>
      <c r="H7822" s="48" t="e">
        <f t="shared" si="243"/>
        <v>#DIV/0!</v>
      </c>
      <c r="K7822" s="5"/>
    </row>
    <row r="7823" spans="3:11" x14ac:dyDescent="0.45">
      <c r="C7823" s="2"/>
      <c r="D7823" s="2"/>
      <c r="E7823" s="5"/>
      <c r="F7823" s="5"/>
      <c r="G7823" s="53">
        <f t="shared" si="242"/>
        <v>0</v>
      </c>
      <c r="H7823" s="48" t="e">
        <f t="shared" si="243"/>
        <v>#DIV/0!</v>
      </c>
      <c r="K7823" s="5"/>
    </row>
    <row r="7824" spans="3:11" x14ac:dyDescent="0.45">
      <c r="C7824" s="2"/>
      <c r="D7824" s="2"/>
      <c r="E7824" s="5"/>
      <c r="F7824" s="5"/>
      <c r="G7824" s="53">
        <f t="shared" si="242"/>
        <v>0</v>
      </c>
      <c r="H7824" s="48" t="e">
        <f t="shared" si="243"/>
        <v>#DIV/0!</v>
      </c>
      <c r="K7824" s="5"/>
    </row>
    <row r="7825" spans="3:11" x14ac:dyDescent="0.45">
      <c r="C7825" s="2"/>
      <c r="D7825" s="2"/>
      <c r="E7825" s="5"/>
      <c r="F7825" s="5"/>
      <c r="G7825" s="53">
        <f t="shared" si="242"/>
        <v>0</v>
      </c>
      <c r="H7825" s="48" t="e">
        <f t="shared" si="243"/>
        <v>#DIV/0!</v>
      </c>
      <c r="K7825" s="5"/>
    </row>
    <row r="7826" spans="3:11" x14ac:dyDescent="0.45">
      <c r="C7826" s="2"/>
      <c r="D7826" s="2"/>
      <c r="E7826" s="5"/>
      <c r="F7826" s="5"/>
      <c r="G7826" s="53">
        <f t="shared" si="242"/>
        <v>0</v>
      </c>
      <c r="H7826" s="48" t="e">
        <f t="shared" si="243"/>
        <v>#DIV/0!</v>
      </c>
      <c r="K7826" s="5"/>
    </row>
    <row r="7827" spans="3:11" x14ac:dyDescent="0.45">
      <c r="C7827" s="2"/>
      <c r="D7827" s="2"/>
      <c r="E7827" s="5"/>
      <c r="F7827" s="5"/>
      <c r="G7827" s="53">
        <f t="shared" si="242"/>
        <v>0</v>
      </c>
      <c r="H7827" s="48" t="e">
        <f t="shared" si="243"/>
        <v>#DIV/0!</v>
      </c>
      <c r="K7827" s="5"/>
    </row>
    <row r="7828" spans="3:11" x14ac:dyDescent="0.45">
      <c r="C7828" s="2"/>
      <c r="D7828" s="2"/>
      <c r="E7828" s="5"/>
      <c r="F7828" s="5"/>
      <c r="G7828" s="53">
        <f t="shared" si="242"/>
        <v>0</v>
      </c>
      <c r="H7828" s="48" t="e">
        <f t="shared" si="243"/>
        <v>#DIV/0!</v>
      </c>
      <c r="K7828" s="5"/>
    </row>
    <row r="7829" spans="3:11" x14ac:dyDescent="0.45">
      <c r="C7829" s="2"/>
      <c r="D7829" s="2"/>
      <c r="E7829" s="5"/>
      <c r="F7829" s="5"/>
      <c r="G7829" s="53">
        <f t="shared" si="242"/>
        <v>0</v>
      </c>
      <c r="H7829" s="48" t="e">
        <f t="shared" si="243"/>
        <v>#DIV/0!</v>
      </c>
      <c r="K7829" s="5"/>
    </row>
    <row r="7830" spans="3:11" x14ac:dyDescent="0.45">
      <c r="C7830" s="2"/>
      <c r="D7830" s="2"/>
      <c r="E7830" s="5"/>
      <c r="F7830" s="5"/>
      <c r="G7830" s="53">
        <f t="shared" si="242"/>
        <v>0</v>
      </c>
      <c r="H7830" s="48" t="e">
        <f t="shared" si="243"/>
        <v>#DIV/0!</v>
      </c>
      <c r="K7830" s="5"/>
    </row>
    <row r="7831" spans="3:11" x14ac:dyDescent="0.45">
      <c r="C7831" s="2"/>
      <c r="D7831" s="2"/>
      <c r="E7831" s="5"/>
      <c r="F7831" s="5"/>
      <c r="G7831" s="53">
        <f t="shared" si="242"/>
        <v>0</v>
      </c>
      <c r="H7831" s="48" t="e">
        <f t="shared" si="243"/>
        <v>#DIV/0!</v>
      </c>
      <c r="K7831" s="5"/>
    </row>
    <row r="7832" spans="3:11" x14ac:dyDescent="0.45">
      <c r="C7832" s="2"/>
      <c r="D7832" s="2"/>
      <c r="E7832" s="5"/>
      <c r="F7832" s="5"/>
      <c r="G7832" s="53">
        <f t="shared" si="242"/>
        <v>0</v>
      </c>
      <c r="H7832" s="48" t="e">
        <f t="shared" si="243"/>
        <v>#DIV/0!</v>
      </c>
      <c r="K7832" s="5"/>
    </row>
    <row r="7833" spans="3:11" x14ac:dyDescent="0.45">
      <c r="C7833" s="2"/>
      <c r="D7833" s="2"/>
      <c r="E7833" s="5"/>
      <c r="F7833" s="5"/>
      <c r="G7833" s="53">
        <f t="shared" si="242"/>
        <v>0</v>
      </c>
      <c r="H7833" s="48" t="e">
        <f t="shared" si="243"/>
        <v>#DIV/0!</v>
      </c>
      <c r="K7833" s="5"/>
    </row>
    <row r="7834" spans="3:11" x14ac:dyDescent="0.45">
      <c r="C7834" s="2"/>
      <c r="D7834" s="2"/>
      <c r="E7834" s="5"/>
      <c r="F7834" s="5"/>
      <c r="G7834" s="53">
        <f t="shared" si="242"/>
        <v>0</v>
      </c>
      <c r="H7834" s="48" t="e">
        <f t="shared" si="243"/>
        <v>#DIV/0!</v>
      </c>
      <c r="K7834" s="5"/>
    </row>
    <row r="7835" spans="3:11" x14ac:dyDescent="0.45">
      <c r="C7835" s="2"/>
      <c r="D7835" s="2"/>
      <c r="E7835" s="5"/>
      <c r="F7835" s="5"/>
      <c r="G7835" s="53">
        <f t="shared" si="242"/>
        <v>0</v>
      </c>
      <c r="H7835" s="48" t="e">
        <f t="shared" si="243"/>
        <v>#DIV/0!</v>
      </c>
      <c r="K7835" s="5"/>
    </row>
    <row r="7836" spans="3:11" x14ac:dyDescent="0.45">
      <c r="C7836" s="2"/>
      <c r="D7836" s="2"/>
      <c r="E7836" s="5"/>
      <c r="F7836" s="5"/>
      <c r="G7836" s="53">
        <f t="shared" si="242"/>
        <v>0</v>
      </c>
      <c r="H7836" s="48" t="e">
        <f t="shared" si="243"/>
        <v>#DIV/0!</v>
      </c>
      <c r="K7836" s="5"/>
    </row>
    <row r="7837" spans="3:11" x14ac:dyDescent="0.45">
      <c r="C7837" s="2"/>
      <c r="D7837" s="2"/>
      <c r="E7837" s="5"/>
      <c r="F7837" s="5"/>
      <c r="G7837" s="53">
        <f t="shared" si="242"/>
        <v>0</v>
      </c>
      <c r="H7837" s="48" t="e">
        <f t="shared" si="243"/>
        <v>#DIV/0!</v>
      </c>
      <c r="K7837" s="5"/>
    </row>
    <row r="7838" spans="3:11" x14ac:dyDescent="0.45">
      <c r="C7838" s="2"/>
      <c r="D7838" s="2"/>
      <c r="E7838" s="5"/>
      <c r="F7838" s="5"/>
      <c r="G7838" s="53">
        <f t="shared" si="242"/>
        <v>0</v>
      </c>
      <c r="H7838" s="48" t="e">
        <f t="shared" si="243"/>
        <v>#DIV/0!</v>
      </c>
      <c r="K7838" s="5"/>
    </row>
    <row r="7839" spans="3:11" x14ac:dyDescent="0.45">
      <c r="C7839" s="2"/>
      <c r="D7839" s="2"/>
      <c r="E7839" s="5"/>
      <c r="F7839" s="5"/>
      <c r="G7839" s="53">
        <f t="shared" si="242"/>
        <v>0</v>
      </c>
      <c r="H7839" s="48" t="e">
        <f t="shared" si="243"/>
        <v>#DIV/0!</v>
      </c>
      <c r="K7839" s="5"/>
    </row>
    <row r="7840" spans="3:11" x14ac:dyDescent="0.45">
      <c r="C7840" s="2"/>
      <c r="D7840" s="2"/>
      <c r="E7840" s="5"/>
      <c r="F7840" s="5"/>
      <c r="G7840" s="53">
        <f t="shared" si="242"/>
        <v>0</v>
      </c>
      <c r="H7840" s="48" t="e">
        <f t="shared" si="243"/>
        <v>#DIV/0!</v>
      </c>
      <c r="K7840" s="5"/>
    </row>
    <row r="7841" spans="3:11" x14ac:dyDescent="0.45">
      <c r="C7841" s="2"/>
      <c r="D7841" s="2"/>
      <c r="E7841" s="5"/>
      <c r="F7841" s="5"/>
      <c r="G7841" s="53">
        <f t="shared" si="242"/>
        <v>0</v>
      </c>
      <c r="H7841" s="48" t="e">
        <f t="shared" si="243"/>
        <v>#DIV/0!</v>
      </c>
      <c r="K7841" s="5"/>
    </row>
    <row r="7842" spans="3:11" x14ac:dyDescent="0.45">
      <c r="C7842" s="2"/>
      <c r="D7842" s="2"/>
      <c r="E7842" s="5"/>
      <c r="F7842" s="5"/>
      <c r="G7842" s="53">
        <f t="shared" si="242"/>
        <v>0</v>
      </c>
      <c r="H7842" s="48" t="e">
        <f t="shared" si="243"/>
        <v>#DIV/0!</v>
      </c>
      <c r="K7842" s="5"/>
    </row>
    <row r="7843" spans="3:11" x14ac:dyDescent="0.45">
      <c r="C7843" s="2"/>
      <c r="D7843" s="2"/>
      <c r="E7843" s="5"/>
      <c r="F7843" s="5"/>
      <c r="G7843" s="53">
        <f t="shared" si="242"/>
        <v>0</v>
      </c>
      <c r="H7843" s="48" t="e">
        <f t="shared" si="243"/>
        <v>#DIV/0!</v>
      </c>
      <c r="K7843" s="5"/>
    </row>
    <row r="7844" spans="3:11" x14ac:dyDescent="0.45">
      <c r="C7844" s="2"/>
      <c r="D7844" s="2"/>
      <c r="E7844" s="5"/>
      <c r="F7844" s="5"/>
      <c r="G7844" s="53">
        <f t="shared" si="242"/>
        <v>0</v>
      </c>
      <c r="H7844" s="48" t="e">
        <f t="shared" si="243"/>
        <v>#DIV/0!</v>
      </c>
      <c r="K7844" s="5"/>
    </row>
    <row r="7845" spans="3:11" x14ac:dyDescent="0.45">
      <c r="C7845" s="2"/>
      <c r="D7845" s="2"/>
      <c r="E7845" s="5"/>
      <c r="F7845" s="5"/>
      <c r="G7845" s="53">
        <f t="shared" si="242"/>
        <v>0</v>
      </c>
      <c r="H7845" s="48" t="e">
        <f t="shared" si="243"/>
        <v>#DIV/0!</v>
      </c>
      <c r="K7845" s="5"/>
    </row>
    <row r="7846" spans="3:11" x14ac:dyDescent="0.45">
      <c r="C7846" s="2"/>
      <c r="D7846" s="2"/>
      <c r="E7846" s="5"/>
      <c r="F7846" s="5"/>
      <c r="G7846" s="53">
        <f t="shared" si="242"/>
        <v>0</v>
      </c>
      <c r="H7846" s="48" t="e">
        <f t="shared" si="243"/>
        <v>#DIV/0!</v>
      </c>
      <c r="K7846" s="5"/>
    </row>
    <row r="7847" spans="3:11" x14ac:dyDescent="0.45">
      <c r="C7847" s="2"/>
      <c r="D7847" s="2"/>
      <c r="E7847" s="5"/>
      <c r="F7847" s="5"/>
      <c r="G7847" s="53">
        <f t="shared" ref="G7847:G7910" si="244">E7847-F7847</f>
        <v>0</v>
      </c>
      <c r="H7847" s="48" t="e">
        <f t="shared" ref="H7847:H7910" si="245">G7847/E7847</f>
        <v>#DIV/0!</v>
      </c>
      <c r="K7847" s="5"/>
    </row>
    <row r="7848" spans="3:11" x14ac:dyDescent="0.45">
      <c r="C7848" s="2"/>
      <c r="D7848" s="2"/>
      <c r="E7848" s="5"/>
      <c r="F7848" s="5"/>
      <c r="G7848" s="53">
        <f t="shared" si="244"/>
        <v>0</v>
      </c>
      <c r="H7848" s="48" t="e">
        <f t="shared" si="245"/>
        <v>#DIV/0!</v>
      </c>
      <c r="K7848" s="5"/>
    </row>
    <row r="7849" spans="3:11" x14ac:dyDescent="0.45">
      <c r="C7849" s="2"/>
      <c r="D7849" s="2"/>
      <c r="E7849" s="5"/>
      <c r="F7849" s="5"/>
      <c r="G7849" s="53">
        <f t="shared" si="244"/>
        <v>0</v>
      </c>
      <c r="H7849" s="48" t="e">
        <f t="shared" si="245"/>
        <v>#DIV/0!</v>
      </c>
      <c r="K7849" s="5"/>
    </row>
    <row r="7850" spans="3:11" x14ac:dyDescent="0.45">
      <c r="C7850" s="2"/>
      <c r="D7850" s="2"/>
      <c r="E7850" s="5"/>
      <c r="F7850" s="5"/>
      <c r="G7850" s="53">
        <f t="shared" si="244"/>
        <v>0</v>
      </c>
      <c r="H7850" s="48" t="e">
        <f t="shared" si="245"/>
        <v>#DIV/0!</v>
      </c>
      <c r="K7850" s="5"/>
    </row>
    <row r="7851" spans="3:11" x14ac:dyDescent="0.45">
      <c r="C7851" s="2"/>
      <c r="D7851" s="2"/>
      <c r="E7851" s="5"/>
      <c r="F7851" s="5"/>
      <c r="G7851" s="53">
        <f t="shared" si="244"/>
        <v>0</v>
      </c>
      <c r="H7851" s="48" t="e">
        <f t="shared" si="245"/>
        <v>#DIV/0!</v>
      </c>
      <c r="K7851" s="5"/>
    </row>
    <row r="7852" spans="3:11" x14ac:dyDescent="0.45">
      <c r="C7852" s="2"/>
      <c r="D7852" s="2"/>
      <c r="E7852" s="5"/>
      <c r="F7852" s="5"/>
      <c r="G7852" s="53">
        <f t="shared" si="244"/>
        <v>0</v>
      </c>
      <c r="H7852" s="48" t="e">
        <f t="shared" si="245"/>
        <v>#DIV/0!</v>
      </c>
      <c r="K7852" s="5"/>
    </row>
    <row r="7853" spans="3:11" x14ac:dyDescent="0.45">
      <c r="C7853" s="2"/>
      <c r="D7853" s="2"/>
      <c r="E7853" s="5"/>
      <c r="F7853" s="5"/>
      <c r="G7853" s="53">
        <f t="shared" si="244"/>
        <v>0</v>
      </c>
      <c r="H7853" s="48" t="e">
        <f t="shared" si="245"/>
        <v>#DIV/0!</v>
      </c>
      <c r="K7853" s="5"/>
    </row>
    <row r="7854" spans="3:11" x14ac:dyDescent="0.45">
      <c r="C7854" s="2"/>
      <c r="D7854" s="2"/>
      <c r="E7854" s="5"/>
      <c r="F7854" s="5"/>
      <c r="G7854" s="53">
        <f t="shared" si="244"/>
        <v>0</v>
      </c>
      <c r="H7854" s="48" t="e">
        <f t="shared" si="245"/>
        <v>#DIV/0!</v>
      </c>
      <c r="K7854" s="5"/>
    </row>
    <row r="7855" spans="3:11" x14ac:dyDescent="0.45">
      <c r="C7855" s="2"/>
      <c r="D7855" s="2"/>
      <c r="E7855" s="5"/>
      <c r="F7855" s="5"/>
      <c r="G7855" s="53">
        <f t="shared" si="244"/>
        <v>0</v>
      </c>
      <c r="H7855" s="48" t="e">
        <f t="shared" si="245"/>
        <v>#DIV/0!</v>
      </c>
      <c r="K7855" s="5"/>
    </row>
    <row r="7856" spans="3:11" x14ac:dyDescent="0.45">
      <c r="C7856" s="2"/>
      <c r="D7856" s="2"/>
      <c r="E7856" s="5"/>
      <c r="F7856" s="5"/>
      <c r="G7856" s="53">
        <f t="shared" si="244"/>
        <v>0</v>
      </c>
      <c r="H7856" s="48" t="e">
        <f t="shared" si="245"/>
        <v>#DIV/0!</v>
      </c>
      <c r="K7856" s="5"/>
    </row>
    <row r="7857" spans="3:11" x14ac:dyDescent="0.45">
      <c r="C7857" s="2"/>
      <c r="D7857" s="2"/>
      <c r="E7857" s="5"/>
      <c r="F7857" s="5"/>
      <c r="G7857" s="53">
        <f t="shared" si="244"/>
        <v>0</v>
      </c>
      <c r="H7857" s="48" t="e">
        <f t="shared" si="245"/>
        <v>#DIV/0!</v>
      </c>
      <c r="K7857" s="5"/>
    </row>
    <row r="7858" spans="3:11" x14ac:dyDescent="0.45">
      <c r="C7858" s="2"/>
      <c r="D7858" s="2"/>
      <c r="E7858" s="5"/>
      <c r="F7858" s="5"/>
      <c r="G7858" s="53">
        <f t="shared" si="244"/>
        <v>0</v>
      </c>
      <c r="H7858" s="48" t="e">
        <f t="shared" si="245"/>
        <v>#DIV/0!</v>
      </c>
      <c r="K7858" s="5"/>
    </row>
    <row r="7859" spans="3:11" x14ac:dyDescent="0.45">
      <c r="C7859" s="2"/>
      <c r="D7859" s="2"/>
      <c r="E7859" s="5"/>
      <c r="F7859" s="5"/>
      <c r="G7859" s="53">
        <f t="shared" si="244"/>
        <v>0</v>
      </c>
      <c r="H7859" s="48" t="e">
        <f t="shared" si="245"/>
        <v>#DIV/0!</v>
      </c>
      <c r="K7859" s="5"/>
    </row>
    <row r="7860" spans="3:11" x14ac:dyDescent="0.45">
      <c r="C7860" s="2"/>
      <c r="D7860" s="2"/>
      <c r="E7860" s="5"/>
      <c r="F7860" s="5"/>
      <c r="G7860" s="53">
        <f t="shared" si="244"/>
        <v>0</v>
      </c>
      <c r="H7860" s="48" t="e">
        <f t="shared" si="245"/>
        <v>#DIV/0!</v>
      </c>
      <c r="K7860" s="5"/>
    </row>
    <row r="7861" spans="3:11" x14ac:dyDescent="0.45">
      <c r="C7861" s="2"/>
      <c r="D7861" s="2"/>
      <c r="E7861" s="5"/>
      <c r="F7861" s="5"/>
      <c r="G7861" s="53">
        <f t="shared" si="244"/>
        <v>0</v>
      </c>
      <c r="H7861" s="48" t="e">
        <f t="shared" si="245"/>
        <v>#DIV/0!</v>
      </c>
      <c r="K7861" s="5"/>
    </row>
    <row r="7862" spans="3:11" x14ac:dyDescent="0.45">
      <c r="C7862" s="2"/>
      <c r="D7862" s="2"/>
      <c r="E7862" s="5"/>
      <c r="F7862" s="5"/>
      <c r="G7862" s="53">
        <f t="shared" si="244"/>
        <v>0</v>
      </c>
      <c r="H7862" s="48" t="e">
        <f t="shared" si="245"/>
        <v>#DIV/0!</v>
      </c>
      <c r="K7862" s="5"/>
    </row>
    <row r="7863" spans="3:11" x14ac:dyDescent="0.45">
      <c r="C7863" s="2"/>
      <c r="D7863" s="2"/>
      <c r="E7863" s="5"/>
      <c r="F7863" s="5"/>
      <c r="G7863" s="53">
        <f t="shared" si="244"/>
        <v>0</v>
      </c>
      <c r="H7863" s="48" t="e">
        <f t="shared" si="245"/>
        <v>#DIV/0!</v>
      </c>
      <c r="K7863" s="5"/>
    </row>
    <row r="7864" spans="3:11" x14ac:dyDescent="0.45">
      <c r="C7864" s="2"/>
      <c r="D7864" s="2"/>
      <c r="E7864" s="5"/>
      <c r="F7864" s="5"/>
      <c r="G7864" s="53">
        <f t="shared" si="244"/>
        <v>0</v>
      </c>
      <c r="H7864" s="48" t="e">
        <f t="shared" si="245"/>
        <v>#DIV/0!</v>
      </c>
      <c r="K7864" s="5"/>
    </row>
    <row r="7865" spans="3:11" x14ac:dyDescent="0.45">
      <c r="C7865" s="2"/>
      <c r="D7865" s="2"/>
      <c r="E7865" s="5"/>
      <c r="F7865" s="5"/>
      <c r="G7865" s="53">
        <f t="shared" si="244"/>
        <v>0</v>
      </c>
      <c r="H7865" s="48" t="e">
        <f t="shared" si="245"/>
        <v>#DIV/0!</v>
      </c>
      <c r="K7865" s="5"/>
    </row>
    <row r="7866" spans="3:11" x14ac:dyDescent="0.45">
      <c r="C7866" s="2"/>
      <c r="D7866" s="2"/>
      <c r="E7866" s="5"/>
      <c r="F7866" s="5"/>
      <c r="G7866" s="53">
        <f t="shared" si="244"/>
        <v>0</v>
      </c>
      <c r="H7866" s="48" t="e">
        <f t="shared" si="245"/>
        <v>#DIV/0!</v>
      </c>
      <c r="K7866" s="5"/>
    </row>
    <row r="7867" spans="3:11" x14ac:dyDescent="0.45">
      <c r="C7867" s="2"/>
      <c r="D7867" s="2"/>
      <c r="E7867" s="5"/>
      <c r="F7867" s="5"/>
      <c r="G7867" s="53">
        <f t="shared" si="244"/>
        <v>0</v>
      </c>
      <c r="H7867" s="48" t="e">
        <f t="shared" si="245"/>
        <v>#DIV/0!</v>
      </c>
      <c r="K7867" s="5"/>
    </row>
    <row r="7868" spans="3:11" x14ac:dyDescent="0.45">
      <c r="C7868" s="2"/>
      <c r="D7868" s="2"/>
      <c r="E7868" s="5"/>
      <c r="F7868" s="5"/>
      <c r="G7868" s="53">
        <f t="shared" si="244"/>
        <v>0</v>
      </c>
      <c r="H7868" s="48" t="e">
        <f t="shared" si="245"/>
        <v>#DIV/0!</v>
      </c>
      <c r="K7868" s="5"/>
    </row>
    <row r="7869" spans="3:11" x14ac:dyDescent="0.45">
      <c r="C7869" s="2"/>
      <c r="D7869" s="2"/>
      <c r="E7869" s="5"/>
      <c r="F7869" s="5"/>
      <c r="G7869" s="53">
        <f t="shared" si="244"/>
        <v>0</v>
      </c>
      <c r="H7869" s="48" t="e">
        <f t="shared" si="245"/>
        <v>#DIV/0!</v>
      </c>
      <c r="K7869" s="5"/>
    </row>
    <row r="7870" spans="3:11" x14ac:dyDescent="0.45">
      <c r="C7870" s="2"/>
      <c r="D7870" s="2"/>
      <c r="E7870" s="5"/>
      <c r="F7870" s="5"/>
      <c r="G7870" s="53">
        <f t="shared" si="244"/>
        <v>0</v>
      </c>
      <c r="H7870" s="48" t="e">
        <f t="shared" si="245"/>
        <v>#DIV/0!</v>
      </c>
      <c r="K7870" s="5"/>
    </row>
    <row r="7871" spans="3:11" x14ac:dyDescent="0.45">
      <c r="C7871" s="2"/>
      <c r="D7871" s="2"/>
      <c r="E7871" s="5"/>
      <c r="F7871" s="5"/>
      <c r="G7871" s="53">
        <f t="shared" si="244"/>
        <v>0</v>
      </c>
      <c r="H7871" s="48" t="e">
        <f t="shared" si="245"/>
        <v>#DIV/0!</v>
      </c>
      <c r="K7871" s="5"/>
    </row>
    <row r="7872" spans="3:11" x14ac:dyDescent="0.45">
      <c r="C7872" s="2"/>
      <c r="D7872" s="2"/>
      <c r="E7872" s="5"/>
      <c r="F7872" s="5"/>
      <c r="G7872" s="53">
        <f t="shared" si="244"/>
        <v>0</v>
      </c>
      <c r="H7872" s="48" t="e">
        <f t="shared" si="245"/>
        <v>#DIV/0!</v>
      </c>
      <c r="K7872" s="5"/>
    </row>
    <row r="7873" spans="3:11" x14ac:dyDescent="0.45">
      <c r="C7873" s="2"/>
      <c r="D7873" s="2"/>
      <c r="E7873" s="5"/>
      <c r="F7873" s="5"/>
      <c r="G7873" s="53">
        <f t="shared" si="244"/>
        <v>0</v>
      </c>
      <c r="H7873" s="48" t="e">
        <f t="shared" si="245"/>
        <v>#DIV/0!</v>
      </c>
      <c r="K7873" s="5"/>
    </row>
    <row r="7874" spans="3:11" x14ac:dyDescent="0.45">
      <c r="C7874" s="2"/>
      <c r="D7874" s="2"/>
      <c r="E7874" s="5"/>
      <c r="F7874" s="5"/>
      <c r="G7874" s="53">
        <f t="shared" si="244"/>
        <v>0</v>
      </c>
      <c r="H7874" s="48" t="e">
        <f t="shared" si="245"/>
        <v>#DIV/0!</v>
      </c>
      <c r="K7874" s="5"/>
    </row>
    <row r="7875" spans="3:11" x14ac:dyDescent="0.45">
      <c r="C7875" s="2"/>
      <c r="D7875" s="2"/>
      <c r="E7875" s="5"/>
      <c r="F7875" s="5"/>
      <c r="G7875" s="53">
        <f t="shared" si="244"/>
        <v>0</v>
      </c>
      <c r="H7875" s="48" t="e">
        <f t="shared" si="245"/>
        <v>#DIV/0!</v>
      </c>
      <c r="K7875" s="5"/>
    </row>
    <row r="7876" spans="3:11" x14ac:dyDescent="0.45">
      <c r="C7876" s="2"/>
      <c r="D7876" s="2"/>
      <c r="E7876" s="5"/>
      <c r="F7876" s="5"/>
      <c r="G7876" s="53">
        <f t="shared" si="244"/>
        <v>0</v>
      </c>
      <c r="H7876" s="48" t="e">
        <f t="shared" si="245"/>
        <v>#DIV/0!</v>
      </c>
      <c r="K7876" s="5"/>
    </row>
    <row r="7877" spans="3:11" x14ac:dyDescent="0.45">
      <c r="C7877" s="2"/>
      <c r="D7877" s="2"/>
      <c r="E7877" s="5"/>
      <c r="F7877" s="5"/>
      <c r="G7877" s="53">
        <f t="shared" si="244"/>
        <v>0</v>
      </c>
      <c r="H7877" s="48" t="e">
        <f t="shared" si="245"/>
        <v>#DIV/0!</v>
      </c>
      <c r="K7877" s="5"/>
    </row>
    <row r="7878" spans="3:11" x14ac:dyDescent="0.45">
      <c r="C7878" s="2"/>
      <c r="D7878" s="2"/>
      <c r="E7878" s="5"/>
      <c r="F7878" s="5"/>
      <c r="G7878" s="53">
        <f t="shared" si="244"/>
        <v>0</v>
      </c>
      <c r="H7878" s="48" t="e">
        <f t="shared" si="245"/>
        <v>#DIV/0!</v>
      </c>
      <c r="K7878" s="5"/>
    </row>
    <row r="7879" spans="3:11" x14ac:dyDescent="0.45">
      <c r="C7879" s="2"/>
      <c r="D7879" s="2"/>
      <c r="E7879" s="5"/>
      <c r="F7879" s="5"/>
      <c r="G7879" s="53">
        <f t="shared" si="244"/>
        <v>0</v>
      </c>
      <c r="H7879" s="48" t="e">
        <f t="shared" si="245"/>
        <v>#DIV/0!</v>
      </c>
      <c r="K7879" s="5"/>
    </row>
    <row r="7880" spans="3:11" x14ac:dyDescent="0.45">
      <c r="C7880" s="2"/>
      <c r="D7880" s="2"/>
      <c r="E7880" s="5"/>
      <c r="F7880" s="5"/>
      <c r="G7880" s="53">
        <f t="shared" si="244"/>
        <v>0</v>
      </c>
      <c r="H7880" s="48" t="e">
        <f t="shared" si="245"/>
        <v>#DIV/0!</v>
      </c>
      <c r="K7880" s="5"/>
    </row>
    <row r="7881" spans="3:11" x14ac:dyDescent="0.45">
      <c r="C7881" s="2"/>
      <c r="D7881" s="2"/>
      <c r="E7881" s="5"/>
      <c r="F7881" s="5"/>
      <c r="G7881" s="53">
        <f t="shared" si="244"/>
        <v>0</v>
      </c>
      <c r="H7881" s="48" t="e">
        <f t="shared" si="245"/>
        <v>#DIV/0!</v>
      </c>
      <c r="K7881" s="5"/>
    </row>
    <row r="7882" spans="3:11" x14ac:dyDescent="0.45">
      <c r="C7882" s="2"/>
      <c r="D7882" s="2"/>
      <c r="E7882" s="5"/>
      <c r="F7882" s="5"/>
      <c r="G7882" s="53">
        <f t="shared" si="244"/>
        <v>0</v>
      </c>
      <c r="H7882" s="48" t="e">
        <f t="shared" si="245"/>
        <v>#DIV/0!</v>
      </c>
      <c r="K7882" s="5"/>
    </row>
    <row r="7883" spans="3:11" x14ac:dyDescent="0.45">
      <c r="C7883" s="2"/>
      <c r="D7883" s="2"/>
      <c r="E7883" s="5"/>
      <c r="F7883" s="5"/>
      <c r="G7883" s="53">
        <f t="shared" si="244"/>
        <v>0</v>
      </c>
      <c r="H7883" s="48" t="e">
        <f t="shared" si="245"/>
        <v>#DIV/0!</v>
      </c>
      <c r="K7883" s="5"/>
    </row>
    <row r="7884" spans="3:11" x14ac:dyDescent="0.45">
      <c r="C7884" s="2"/>
      <c r="D7884" s="2"/>
      <c r="E7884" s="5"/>
      <c r="F7884" s="5"/>
      <c r="G7884" s="53">
        <f t="shared" si="244"/>
        <v>0</v>
      </c>
      <c r="H7884" s="48" t="e">
        <f t="shared" si="245"/>
        <v>#DIV/0!</v>
      </c>
      <c r="K7884" s="5"/>
    </row>
    <row r="7885" spans="3:11" x14ac:dyDescent="0.45">
      <c r="C7885" s="2"/>
      <c r="D7885" s="2"/>
      <c r="E7885" s="5"/>
      <c r="F7885" s="5"/>
      <c r="G7885" s="53">
        <f t="shared" si="244"/>
        <v>0</v>
      </c>
      <c r="H7885" s="48" t="e">
        <f t="shared" si="245"/>
        <v>#DIV/0!</v>
      </c>
      <c r="K7885" s="5"/>
    </row>
    <row r="7886" spans="3:11" x14ac:dyDescent="0.45">
      <c r="C7886" s="2"/>
      <c r="D7886" s="2"/>
      <c r="E7886" s="5"/>
      <c r="F7886" s="5"/>
      <c r="G7886" s="53">
        <f t="shared" si="244"/>
        <v>0</v>
      </c>
      <c r="H7886" s="48" t="e">
        <f t="shared" si="245"/>
        <v>#DIV/0!</v>
      </c>
      <c r="K7886" s="5"/>
    </row>
    <row r="7887" spans="3:11" x14ac:dyDescent="0.45">
      <c r="C7887" s="2"/>
      <c r="D7887" s="2"/>
      <c r="E7887" s="5"/>
      <c r="F7887" s="5"/>
      <c r="G7887" s="53">
        <f t="shared" si="244"/>
        <v>0</v>
      </c>
      <c r="H7887" s="48" t="e">
        <f t="shared" si="245"/>
        <v>#DIV/0!</v>
      </c>
      <c r="K7887" s="5"/>
    </row>
    <row r="7888" spans="3:11" x14ac:dyDescent="0.45">
      <c r="C7888" s="2"/>
      <c r="D7888" s="2"/>
      <c r="E7888" s="5"/>
      <c r="F7888" s="5"/>
      <c r="G7888" s="53">
        <f t="shared" si="244"/>
        <v>0</v>
      </c>
      <c r="H7888" s="48" t="e">
        <f t="shared" si="245"/>
        <v>#DIV/0!</v>
      </c>
      <c r="K7888" s="5"/>
    </row>
    <row r="7889" spans="3:11" x14ac:dyDescent="0.45">
      <c r="C7889" s="2"/>
      <c r="D7889" s="2"/>
      <c r="E7889" s="5"/>
      <c r="F7889" s="5"/>
      <c r="G7889" s="53">
        <f t="shared" si="244"/>
        <v>0</v>
      </c>
      <c r="H7889" s="48" t="e">
        <f t="shared" si="245"/>
        <v>#DIV/0!</v>
      </c>
      <c r="K7889" s="5"/>
    </row>
    <row r="7890" spans="3:11" x14ac:dyDescent="0.45">
      <c r="C7890" s="2"/>
      <c r="D7890" s="2"/>
      <c r="E7890" s="5"/>
      <c r="F7890" s="5"/>
      <c r="G7890" s="53">
        <f t="shared" si="244"/>
        <v>0</v>
      </c>
      <c r="H7890" s="48" t="e">
        <f t="shared" si="245"/>
        <v>#DIV/0!</v>
      </c>
      <c r="K7890" s="5"/>
    </row>
    <row r="7891" spans="3:11" x14ac:dyDescent="0.45">
      <c r="C7891" s="2"/>
      <c r="D7891" s="2"/>
      <c r="E7891" s="5"/>
      <c r="F7891" s="5"/>
      <c r="G7891" s="53">
        <f t="shared" si="244"/>
        <v>0</v>
      </c>
      <c r="H7891" s="48" t="e">
        <f t="shared" si="245"/>
        <v>#DIV/0!</v>
      </c>
      <c r="K7891" s="5"/>
    </row>
    <row r="7892" spans="3:11" x14ac:dyDescent="0.45">
      <c r="C7892" s="2"/>
      <c r="D7892" s="2"/>
      <c r="E7892" s="5"/>
      <c r="F7892" s="5"/>
      <c r="G7892" s="53">
        <f t="shared" si="244"/>
        <v>0</v>
      </c>
      <c r="H7892" s="48" t="e">
        <f t="shared" si="245"/>
        <v>#DIV/0!</v>
      </c>
      <c r="K7892" s="5"/>
    </row>
    <row r="7893" spans="3:11" x14ac:dyDescent="0.45">
      <c r="C7893" s="2"/>
      <c r="D7893" s="2"/>
      <c r="E7893" s="5"/>
      <c r="F7893" s="5"/>
      <c r="G7893" s="53">
        <f t="shared" si="244"/>
        <v>0</v>
      </c>
      <c r="H7893" s="48" t="e">
        <f t="shared" si="245"/>
        <v>#DIV/0!</v>
      </c>
      <c r="K7893" s="5"/>
    </row>
    <row r="7894" spans="3:11" x14ac:dyDescent="0.45">
      <c r="C7894" s="2"/>
      <c r="D7894" s="2"/>
      <c r="E7894" s="5"/>
      <c r="F7894" s="5"/>
      <c r="G7894" s="53">
        <f t="shared" si="244"/>
        <v>0</v>
      </c>
      <c r="H7894" s="48" t="e">
        <f t="shared" si="245"/>
        <v>#DIV/0!</v>
      </c>
      <c r="K7894" s="5"/>
    </row>
    <row r="7895" spans="3:11" x14ac:dyDescent="0.45">
      <c r="C7895" s="2"/>
      <c r="D7895" s="2"/>
      <c r="E7895" s="5"/>
      <c r="F7895" s="5"/>
      <c r="G7895" s="53">
        <f t="shared" si="244"/>
        <v>0</v>
      </c>
      <c r="H7895" s="48" t="e">
        <f t="shared" si="245"/>
        <v>#DIV/0!</v>
      </c>
      <c r="K7895" s="5"/>
    </row>
    <row r="7896" spans="3:11" x14ac:dyDescent="0.45">
      <c r="C7896" s="2"/>
      <c r="D7896" s="2"/>
      <c r="E7896" s="5"/>
      <c r="F7896" s="5"/>
      <c r="G7896" s="53">
        <f t="shared" si="244"/>
        <v>0</v>
      </c>
      <c r="H7896" s="48" t="e">
        <f t="shared" si="245"/>
        <v>#DIV/0!</v>
      </c>
      <c r="K7896" s="5"/>
    </row>
    <row r="7897" spans="3:11" x14ac:dyDescent="0.45">
      <c r="C7897" s="2"/>
      <c r="D7897" s="2"/>
      <c r="E7897" s="5"/>
      <c r="F7897" s="5"/>
      <c r="G7897" s="53">
        <f t="shared" si="244"/>
        <v>0</v>
      </c>
      <c r="H7897" s="48" t="e">
        <f t="shared" si="245"/>
        <v>#DIV/0!</v>
      </c>
      <c r="K7897" s="5"/>
    </row>
    <row r="7898" spans="3:11" x14ac:dyDescent="0.45">
      <c r="C7898" s="2"/>
      <c r="D7898" s="2"/>
      <c r="E7898" s="5"/>
      <c r="F7898" s="5"/>
      <c r="G7898" s="53">
        <f t="shared" si="244"/>
        <v>0</v>
      </c>
      <c r="H7898" s="48" t="e">
        <f t="shared" si="245"/>
        <v>#DIV/0!</v>
      </c>
      <c r="K7898" s="5"/>
    </row>
    <row r="7899" spans="3:11" x14ac:dyDescent="0.45">
      <c r="C7899" s="2"/>
      <c r="D7899" s="2"/>
      <c r="E7899" s="5"/>
      <c r="F7899" s="5"/>
      <c r="G7899" s="53">
        <f t="shared" si="244"/>
        <v>0</v>
      </c>
      <c r="H7899" s="48" t="e">
        <f t="shared" si="245"/>
        <v>#DIV/0!</v>
      </c>
      <c r="K7899" s="5"/>
    </row>
    <row r="7900" spans="3:11" x14ac:dyDescent="0.45">
      <c r="C7900" s="2"/>
      <c r="D7900" s="2"/>
      <c r="E7900" s="5"/>
      <c r="F7900" s="5"/>
      <c r="G7900" s="53">
        <f t="shared" si="244"/>
        <v>0</v>
      </c>
      <c r="H7900" s="48" t="e">
        <f t="shared" si="245"/>
        <v>#DIV/0!</v>
      </c>
      <c r="K7900" s="5"/>
    </row>
    <row r="7901" spans="3:11" x14ac:dyDescent="0.45">
      <c r="C7901" s="2"/>
      <c r="D7901" s="2"/>
      <c r="E7901" s="5"/>
      <c r="F7901" s="5"/>
      <c r="G7901" s="53">
        <f t="shared" si="244"/>
        <v>0</v>
      </c>
      <c r="H7901" s="48" t="e">
        <f t="shared" si="245"/>
        <v>#DIV/0!</v>
      </c>
      <c r="K7901" s="5"/>
    </row>
    <row r="7902" spans="3:11" x14ac:dyDescent="0.45">
      <c r="C7902" s="2"/>
      <c r="D7902" s="2"/>
      <c r="E7902" s="5"/>
      <c r="F7902" s="5"/>
      <c r="G7902" s="53">
        <f t="shared" si="244"/>
        <v>0</v>
      </c>
      <c r="H7902" s="48" t="e">
        <f t="shared" si="245"/>
        <v>#DIV/0!</v>
      </c>
      <c r="K7902" s="5"/>
    </row>
    <row r="7903" spans="3:11" x14ac:dyDescent="0.45">
      <c r="C7903" s="2"/>
      <c r="D7903" s="2"/>
      <c r="E7903" s="5"/>
      <c r="F7903" s="5"/>
      <c r="G7903" s="53">
        <f t="shared" si="244"/>
        <v>0</v>
      </c>
      <c r="H7903" s="48" t="e">
        <f t="shared" si="245"/>
        <v>#DIV/0!</v>
      </c>
      <c r="K7903" s="5"/>
    </row>
    <row r="7904" spans="3:11" x14ac:dyDescent="0.45">
      <c r="C7904" s="2"/>
      <c r="D7904" s="2"/>
      <c r="E7904" s="5"/>
      <c r="F7904" s="5"/>
      <c r="G7904" s="53">
        <f t="shared" si="244"/>
        <v>0</v>
      </c>
      <c r="H7904" s="48" t="e">
        <f t="shared" si="245"/>
        <v>#DIV/0!</v>
      </c>
      <c r="K7904" s="5"/>
    </row>
    <row r="7905" spans="3:11" x14ac:dyDescent="0.45">
      <c r="C7905" s="2"/>
      <c r="D7905" s="2"/>
      <c r="E7905" s="5"/>
      <c r="F7905" s="5"/>
      <c r="G7905" s="53">
        <f t="shared" si="244"/>
        <v>0</v>
      </c>
      <c r="H7905" s="48" t="e">
        <f t="shared" si="245"/>
        <v>#DIV/0!</v>
      </c>
      <c r="K7905" s="5"/>
    </row>
    <row r="7906" spans="3:11" x14ac:dyDescent="0.45">
      <c r="C7906" s="2"/>
      <c r="D7906" s="2"/>
      <c r="E7906" s="5"/>
      <c r="F7906" s="5"/>
      <c r="G7906" s="53">
        <f t="shared" si="244"/>
        <v>0</v>
      </c>
      <c r="H7906" s="48" t="e">
        <f t="shared" si="245"/>
        <v>#DIV/0!</v>
      </c>
      <c r="K7906" s="5"/>
    </row>
    <row r="7907" spans="3:11" x14ac:dyDescent="0.45">
      <c r="C7907" s="2"/>
      <c r="D7907" s="2"/>
      <c r="E7907" s="5"/>
      <c r="F7907" s="5"/>
      <c r="G7907" s="53">
        <f t="shared" si="244"/>
        <v>0</v>
      </c>
      <c r="H7907" s="48" t="e">
        <f t="shared" si="245"/>
        <v>#DIV/0!</v>
      </c>
      <c r="K7907" s="5"/>
    </row>
    <row r="7908" spans="3:11" x14ac:dyDescent="0.45">
      <c r="C7908" s="2"/>
      <c r="D7908" s="2"/>
      <c r="E7908" s="5"/>
      <c r="F7908" s="5"/>
      <c r="G7908" s="53">
        <f t="shared" si="244"/>
        <v>0</v>
      </c>
      <c r="H7908" s="48" t="e">
        <f t="shared" si="245"/>
        <v>#DIV/0!</v>
      </c>
      <c r="K7908" s="5"/>
    </row>
    <row r="7909" spans="3:11" x14ac:dyDescent="0.45">
      <c r="C7909" s="2"/>
      <c r="D7909" s="2"/>
      <c r="E7909" s="5"/>
      <c r="F7909" s="5"/>
      <c r="G7909" s="53">
        <f t="shared" si="244"/>
        <v>0</v>
      </c>
      <c r="H7909" s="48" t="e">
        <f t="shared" si="245"/>
        <v>#DIV/0!</v>
      </c>
      <c r="K7909" s="5"/>
    </row>
    <row r="7910" spans="3:11" x14ac:dyDescent="0.45">
      <c r="C7910" s="2"/>
      <c r="D7910" s="2"/>
      <c r="E7910" s="5"/>
      <c r="F7910" s="5"/>
      <c r="G7910" s="53">
        <f t="shared" si="244"/>
        <v>0</v>
      </c>
      <c r="H7910" s="48" t="e">
        <f t="shared" si="245"/>
        <v>#DIV/0!</v>
      </c>
      <c r="K7910" s="5"/>
    </row>
    <row r="7911" spans="3:11" x14ac:dyDescent="0.45">
      <c r="C7911" s="2"/>
      <c r="D7911" s="2"/>
      <c r="E7911" s="5"/>
      <c r="F7911" s="5"/>
      <c r="G7911" s="53">
        <f t="shared" ref="G7911:G7974" si="246">E7911-F7911</f>
        <v>0</v>
      </c>
      <c r="H7911" s="48" t="e">
        <f t="shared" ref="H7911:H7974" si="247">G7911/E7911</f>
        <v>#DIV/0!</v>
      </c>
      <c r="K7911" s="5"/>
    </row>
    <row r="7912" spans="3:11" x14ac:dyDescent="0.45">
      <c r="C7912" s="2"/>
      <c r="D7912" s="2"/>
      <c r="E7912" s="5"/>
      <c r="F7912" s="5"/>
      <c r="G7912" s="53">
        <f t="shared" si="246"/>
        <v>0</v>
      </c>
      <c r="H7912" s="48" t="e">
        <f t="shared" si="247"/>
        <v>#DIV/0!</v>
      </c>
      <c r="K7912" s="5"/>
    </row>
    <row r="7913" spans="3:11" x14ac:dyDescent="0.45">
      <c r="C7913" s="2"/>
      <c r="D7913" s="2"/>
      <c r="E7913" s="5"/>
      <c r="F7913" s="5"/>
      <c r="G7913" s="53">
        <f t="shared" si="246"/>
        <v>0</v>
      </c>
      <c r="H7913" s="48" t="e">
        <f t="shared" si="247"/>
        <v>#DIV/0!</v>
      </c>
      <c r="K7913" s="5"/>
    </row>
    <row r="7914" spans="3:11" x14ac:dyDescent="0.45">
      <c r="C7914" s="2"/>
      <c r="D7914" s="2"/>
      <c r="E7914" s="5"/>
      <c r="F7914" s="5"/>
      <c r="G7914" s="53">
        <f t="shared" si="246"/>
        <v>0</v>
      </c>
      <c r="H7914" s="48" t="e">
        <f t="shared" si="247"/>
        <v>#DIV/0!</v>
      </c>
      <c r="K7914" s="5"/>
    </row>
    <row r="7915" spans="3:11" x14ac:dyDescent="0.45">
      <c r="C7915" s="2"/>
      <c r="D7915" s="2"/>
      <c r="E7915" s="5"/>
      <c r="F7915" s="5"/>
      <c r="G7915" s="53">
        <f t="shared" si="246"/>
        <v>0</v>
      </c>
      <c r="H7915" s="48" t="e">
        <f t="shared" si="247"/>
        <v>#DIV/0!</v>
      </c>
      <c r="K7915" s="5"/>
    </row>
    <row r="7916" spans="3:11" x14ac:dyDescent="0.45">
      <c r="C7916" s="2"/>
      <c r="D7916" s="2"/>
      <c r="E7916" s="5"/>
      <c r="F7916" s="5"/>
      <c r="G7916" s="53">
        <f t="shared" si="246"/>
        <v>0</v>
      </c>
      <c r="H7916" s="48" t="e">
        <f t="shared" si="247"/>
        <v>#DIV/0!</v>
      </c>
      <c r="K7916" s="5"/>
    </row>
    <row r="7917" spans="3:11" x14ac:dyDescent="0.45">
      <c r="C7917" s="2"/>
      <c r="D7917" s="2"/>
      <c r="E7917" s="5"/>
      <c r="F7917" s="5"/>
      <c r="G7917" s="53">
        <f t="shared" si="246"/>
        <v>0</v>
      </c>
      <c r="H7917" s="48" t="e">
        <f t="shared" si="247"/>
        <v>#DIV/0!</v>
      </c>
      <c r="K7917" s="5"/>
    </row>
    <row r="7918" spans="3:11" x14ac:dyDescent="0.45">
      <c r="C7918" s="2"/>
      <c r="D7918" s="2"/>
      <c r="E7918" s="5"/>
      <c r="F7918" s="5"/>
      <c r="G7918" s="53">
        <f t="shared" si="246"/>
        <v>0</v>
      </c>
      <c r="H7918" s="48" t="e">
        <f t="shared" si="247"/>
        <v>#DIV/0!</v>
      </c>
      <c r="K7918" s="5"/>
    </row>
    <row r="7919" spans="3:11" x14ac:dyDescent="0.45">
      <c r="C7919" s="2"/>
      <c r="D7919" s="2"/>
      <c r="E7919" s="5"/>
      <c r="F7919" s="5"/>
      <c r="G7919" s="53">
        <f t="shared" si="246"/>
        <v>0</v>
      </c>
      <c r="H7919" s="48" t="e">
        <f t="shared" si="247"/>
        <v>#DIV/0!</v>
      </c>
      <c r="K7919" s="5"/>
    </row>
    <row r="7920" spans="3:11" x14ac:dyDescent="0.45">
      <c r="C7920" s="2"/>
      <c r="D7920" s="2"/>
      <c r="E7920" s="5"/>
      <c r="F7920" s="5"/>
      <c r="G7920" s="53">
        <f t="shared" si="246"/>
        <v>0</v>
      </c>
      <c r="H7920" s="48" t="e">
        <f t="shared" si="247"/>
        <v>#DIV/0!</v>
      </c>
      <c r="K7920" s="5"/>
    </row>
    <row r="7921" spans="3:11" x14ac:dyDescent="0.45">
      <c r="C7921" s="2"/>
      <c r="D7921" s="2"/>
      <c r="E7921" s="5"/>
      <c r="F7921" s="5"/>
      <c r="G7921" s="53">
        <f t="shared" si="246"/>
        <v>0</v>
      </c>
      <c r="H7921" s="48" t="e">
        <f t="shared" si="247"/>
        <v>#DIV/0!</v>
      </c>
      <c r="K7921" s="5"/>
    </row>
    <row r="7922" spans="3:11" x14ac:dyDescent="0.45">
      <c r="C7922" s="2"/>
      <c r="D7922" s="2"/>
      <c r="E7922" s="5"/>
      <c r="F7922" s="5"/>
      <c r="G7922" s="53">
        <f t="shared" si="246"/>
        <v>0</v>
      </c>
      <c r="H7922" s="48" t="e">
        <f t="shared" si="247"/>
        <v>#DIV/0!</v>
      </c>
      <c r="K7922" s="5"/>
    </row>
    <row r="7923" spans="3:11" x14ac:dyDescent="0.45">
      <c r="C7923" s="2"/>
      <c r="D7923" s="2"/>
      <c r="E7923" s="5"/>
      <c r="F7923" s="5"/>
      <c r="G7923" s="53">
        <f t="shared" si="246"/>
        <v>0</v>
      </c>
      <c r="H7923" s="48" t="e">
        <f t="shared" si="247"/>
        <v>#DIV/0!</v>
      </c>
      <c r="K7923" s="5"/>
    </row>
    <row r="7924" spans="3:11" x14ac:dyDescent="0.45">
      <c r="C7924" s="2"/>
      <c r="D7924" s="2"/>
      <c r="E7924" s="5"/>
      <c r="F7924" s="5"/>
      <c r="G7924" s="53">
        <f t="shared" si="246"/>
        <v>0</v>
      </c>
      <c r="H7924" s="48" t="e">
        <f t="shared" si="247"/>
        <v>#DIV/0!</v>
      </c>
      <c r="K7924" s="5"/>
    </row>
    <row r="7925" spans="3:11" x14ac:dyDescent="0.45">
      <c r="C7925" s="2"/>
      <c r="D7925" s="2"/>
      <c r="E7925" s="5"/>
      <c r="F7925" s="5"/>
      <c r="G7925" s="53">
        <f t="shared" si="246"/>
        <v>0</v>
      </c>
      <c r="H7925" s="48" t="e">
        <f t="shared" si="247"/>
        <v>#DIV/0!</v>
      </c>
      <c r="K7925" s="5"/>
    </row>
    <row r="7926" spans="3:11" x14ac:dyDescent="0.45">
      <c r="C7926" s="2"/>
      <c r="D7926" s="2"/>
      <c r="E7926" s="5"/>
      <c r="F7926" s="5"/>
      <c r="G7926" s="53">
        <f t="shared" si="246"/>
        <v>0</v>
      </c>
      <c r="H7926" s="48" t="e">
        <f t="shared" si="247"/>
        <v>#DIV/0!</v>
      </c>
      <c r="K7926" s="5"/>
    </row>
    <row r="7927" spans="3:11" x14ac:dyDescent="0.45">
      <c r="C7927" s="2"/>
      <c r="D7927" s="2"/>
      <c r="E7927" s="5"/>
      <c r="F7927" s="5"/>
      <c r="G7927" s="53">
        <f t="shared" si="246"/>
        <v>0</v>
      </c>
      <c r="H7927" s="48" t="e">
        <f t="shared" si="247"/>
        <v>#DIV/0!</v>
      </c>
      <c r="K7927" s="5"/>
    </row>
    <row r="7928" spans="3:11" x14ac:dyDescent="0.45">
      <c r="C7928" s="2"/>
      <c r="D7928" s="2"/>
      <c r="E7928" s="5"/>
      <c r="F7928" s="5"/>
      <c r="G7928" s="53">
        <f t="shared" si="246"/>
        <v>0</v>
      </c>
      <c r="H7928" s="48" t="e">
        <f t="shared" si="247"/>
        <v>#DIV/0!</v>
      </c>
      <c r="K7928" s="5"/>
    </row>
    <row r="7929" spans="3:11" x14ac:dyDescent="0.45">
      <c r="C7929" s="2"/>
      <c r="D7929" s="2"/>
      <c r="E7929" s="5"/>
      <c r="F7929" s="5"/>
      <c r="G7929" s="53">
        <f t="shared" si="246"/>
        <v>0</v>
      </c>
      <c r="H7929" s="48" t="e">
        <f t="shared" si="247"/>
        <v>#DIV/0!</v>
      </c>
      <c r="K7929" s="5"/>
    </row>
    <row r="7930" spans="3:11" x14ac:dyDescent="0.45">
      <c r="C7930" s="2"/>
      <c r="D7930" s="2"/>
      <c r="E7930" s="5"/>
      <c r="F7930" s="5"/>
      <c r="G7930" s="53">
        <f t="shared" si="246"/>
        <v>0</v>
      </c>
      <c r="H7930" s="48" t="e">
        <f t="shared" si="247"/>
        <v>#DIV/0!</v>
      </c>
      <c r="K7930" s="5"/>
    </row>
    <row r="7931" spans="3:11" x14ac:dyDescent="0.45">
      <c r="C7931" s="2"/>
      <c r="D7931" s="2"/>
      <c r="E7931" s="5"/>
      <c r="F7931" s="5"/>
      <c r="G7931" s="53">
        <f t="shared" si="246"/>
        <v>0</v>
      </c>
      <c r="H7931" s="48" t="e">
        <f t="shared" si="247"/>
        <v>#DIV/0!</v>
      </c>
      <c r="K7931" s="5"/>
    </row>
    <row r="7932" spans="3:11" x14ac:dyDescent="0.45">
      <c r="C7932" s="2"/>
      <c r="D7932" s="2"/>
      <c r="E7932" s="5"/>
      <c r="F7932" s="5"/>
      <c r="G7932" s="53">
        <f t="shared" si="246"/>
        <v>0</v>
      </c>
      <c r="H7932" s="48" t="e">
        <f t="shared" si="247"/>
        <v>#DIV/0!</v>
      </c>
      <c r="K7932" s="5"/>
    </row>
    <row r="7933" spans="3:11" x14ac:dyDescent="0.45">
      <c r="C7933" s="2"/>
      <c r="D7933" s="2"/>
      <c r="E7933" s="5"/>
      <c r="F7933" s="5"/>
      <c r="G7933" s="53">
        <f t="shared" si="246"/>
        <v>0</v>
      </c>
      <c r="H7933" s="48" t="e">
        <f t="shared" si="247"/>
        <v>#DIV/0!</v>
      </c>
      <c r="K7933" s="5"/>
    </row>
    <row r="7934" spans="3:11" x14ac:dyDescent="0.45">
      <c r="C7934" s="2"/>
      <c r="D7934" s="2"/>
      <c r="E7934" s="5"/>
      <c r="F7934" s="5"/>
      <c r="G7934" s="53">
        <f t="shared" si="246"/>
        <v>0</v>
      </c>
      <c r="H7934" s="48" t="e">
        <f t="shared" si="247"/>
        <v>#DIV/0!</v>
      </c>
      <c r="K7934" s="5"/>
    </row>
    <row r="7935" spans="3:11" x14ac:dyDescent="0.45">
      <c r="C7935" s="2"/>
      <c r="D7935" s="2"/>
      <c r="E7935" s="5"/>
      <c r="F7935" s="5"/>
      <c r="G7935" s="53">
        <f t="shared" si="246"/>
        <v>0</v>
      </c>
      <c r="H7935" s="48" t="e">
        <f t="shared" si="247"/>
        <v>#DIV/0!</v>
      </c>
      <c r="K7935" s="5"/>
    </row>
    <row r="7936" spans="3:11" x14ac:dyDescent="0.45">
      <c r="C7936" s="2"/>
      <c r="D7936" s="2"/>
      <c r="E7936" s="5"/>
      <c r="F7936" s="5"/>
      <c r="G7936" s="53">
        <f t="shared" si="246"/>
        <v>0</v>
      </c>
      <c r="H7936" s="48" t="e">
        <f t="shared" si="247"/>
        <v>#DIV/0!</v>
      </c>
      <c r="K7936" s="5"/>
    </row>
    <row r="7937" spans="3:11" x14ac:dyDescent="0.45">
      <c r="C7937" s="2"/>
      <c r="D7937" s="2"/>
      <c r="E7937" s="5"/>
      <c r="F7937" s="5"/>
      <c r="G7937" s="53">
        <f t="shared" si="246"/>
        <v>0</v>
      </c>
      <c r="H7937" s="48" t="e">
        <f t="shared" si="247"/>
        <v>#DIV/0!</v>
      </c>
      <c r="K7937" s="5"/>
    </row>
    <row r="7938" spans="3:11" x14ac:dyDescent="0.45">
      <c r="C7938" s="2"/>
      <c r="D7938" s="2"/>
      <c r="E7938" s="5"/>
      <c r="F7938" s="5"/>
      <c r="G7938" s="53">
        <f t="shared" si="246"/>
        <v>0</v>
      </c>
      <c r="H7938" s="48" t="e">
        <f t="shared" si="247"/>
        <v>#DIV/0!</v>
      </c>
      <c r="K7938" s="5"/>
    </row>
    <row r="7939" spans="3:11" x14ac:dyDescent="0.45">
      <c r="C7939" s="2"/>
      <c r="D7939" s="2"/>
      <c r="E7939" s="5"/>
      <c r="F7939" s="5"/>
      <c r="G7939" s="53">
        <f t="shared" si="246"/>
        <v>0</v>
      </c>
      <c r="H7939" s="48" t="e">
        <f t="shared" si="247"/>
        <v>#DIV/0!</v>
      </c>
      <c r="K7939" s="5"/>
    </row>
    <row r="7940" spans="3:11" x14ac:dyDescent="0.45">
      <c r="C7940" s="2"/>
      <c r="D7940" s="2"/>
      <c r="E7940" s="5"/>
      <c r="F7940" s="5"/>
      <c r="G7940" s="53">
        <f t="shared" si="246"/>
        <v>0</v>
      </c>
      <c r="H7940" s="48" t="e">
        <f t="shared" si="247"/>
        <v>#DIV/0!</v>
      </c>
      <c r="K7940" s="5"/>
    </row>
    <row r="7941" spans="3:11" x14ac:dyDescent="0.45">
      <c r="C7941" s="2"/>
      <c r="D7941" s="2"/>
      <c r="E7941" s="5"/>
      <c r="F7941" s="5"/>
      <c r="G7941" s="53">
        <f t="shared" si="246"/>
        <v>0</v>
      </c>
      <c r="H7941" s="48" t="e">
        <f t="shared" si="247"/>
        <v>#DIV/0!</v>
      </c>
      <c r="K7941" s="5"/>
    </row>
    <row r="7942" spans="3:11" x14ac:dyDescent="0.45">
      <c r="C7942" s="2"/>
      <c r="D7942" s="2"/>
      <c r="E7942" s="5"/>
      <c r="F7942" s="5"/>
      <c r="G7942" s="53">
        <f t="shared" si="246"/>
        <v>0</v>
      </c>
      <c r="H7942" s="48" t="e">
        <f t="shared" si="247"/>
        <v>#DIV/0!</v>
      </c>
      <c r="K7942" s="5"/>
    </row>
    <row r="7943" spans="3:11" x14ac:dyDescent="0.45">
      <c r="C7943" s="2"/>
      <c r="D7943" s="2"/>
      <c r="E7943" s="5"/>
      <c r="F7943" s="5"/>
      <c r="G7943" s="53">
        <f t="shared" si="246"/>
        <v>0</v>
      </c>
      <c r="H7943" s="48" t="e">
        <f t="shared" si="247"/>
        <v>#DIV/0!</v>
      </c>
      <c r="K7943" s="5"/>
    </row>
    <row r="7944" spans="3:11" x14ac:dyDescent="0.45">
      <c r="C7944" s="2"/>
      <c r="D7944" s="2"/>
      <c r="E7944" s="5"/>
      <c r="F7944" s="5"/>
      <c r="G7944" s="53">
        <f t="shared" si="246"/>
        <v>0</v>
      </c>
      <c r="H7944" s="48" t="e">
        <f t="shared" si="247"/>
        <v>#DIV/0!</v>
      </c>
      <c r="K7944" s="5"/>
    </row>
    <row r="7945" spans="3:11" x14ac:dyDescent="0.45">
      <c r="C7945" s="2"/>
      <c r="D7945" s="2"/>
      <c r="E7945" s="5"/>
      <c r="F7945" s="5"/>
      <c r="G7945" s="53">
        <f t="shared" si="246"/>
        <v>0</v>
      </c>
      <c r="H7945" s="48" t="e">
        <f t="shared" si="247"/>
        <v>#DIV/0!</v>
      </c>
      <c r="K7945" s="5"/>
    </row>
    <row r="7946" spans="3:11" x14ac:dyDescent="0.45">
      <c r="C7946" s="2"/>
      <c r="D7946" s="2"/>
      <c r="E7946" s="5"/>
      <c r="F7946" s="5"/>
      <c r="G7946" s="53">
        <f t="shared" si="246"/>
        <v>0</v>
      </c>
      <c r="H7946" s="48" t="e">
        <f t="shared" si="247"/>
        <v>#DIV/0!</v>
      </c>
      <c r="K7946" s="5"/>
    </row>
    <row r="7947" spans="3:11" x14ac:dyDescent="0.45">
      <c r="C7947" s="2"/>
      <c r="D7947" s="2"/>
      <c r="E7947" s="5"/>
      <c r="F7947" s="5"/>
      <c r="G7947" s="53">
        <f t="shared" si="246"/>
        <v>0</v>
      </c>
      <c r="H7947" s="48" t="e">
        <f t="shared" si="247"/>
        <v>#DIV/0!</v>
      </c>
      <c r="K7947" s="5"/>
    </row>
    <row r="7948" spans="3:11" x14ac:dyDescent="0.45">
      <c r="C7948" s="2"/>
      <c r="D7948" s="2"/>
      <c r="E7948" s="5"/>
      <c r="F7948" s="5"/>
      <c r="G7948" s="53">
        <f t="shared" si="246"/>
        <v>0</v>
      </c>
      <c r="H7948" s="48" t="e">
        <f t="shared" si="247"/>
        <v>#DIV/0!</v>
      </c>
      <c r="K7948" s="5"/>
    </row>
    <row r="7949" spans="3:11" x14ac:dyDescent="0.45">
      <c r="C7949" s="2"/>
      <c r="D7949" s="2"/>
      <c r="E7949" s="5"/>
      <c r="F7949" s="5"/>
      <c r="G7949" s="53">
        <f t="shared" si="246"/>
        <v>0</v>
      </c>
      <c r="H7949" s="48" t="e">
        <f t="shared" si="247"/>
        <v>#DIV/0!</v>
      </c>
      <c r="K7949" s="5"/>
    </row>
    <row r="7950" spans="3:11" x14ac:dyDescent="0.45">
      <c r="C7950" s="2"/>
      <c r="D7950" s="2"/>
      <c r="E7950" s="5"/>
      <c r="F7950" s="5"/>
      <c r="G7950" s="53">
        <f t="shared" si="246"/>
        <v>0</v>
      </c>
      <c r="H7950" s="48" t="e">
        <f t="shared" si="247"/>
        <v>#DIV/0!</v>
      </c>
      <c r="K7950" s="5"/>
    </row>
    <row r="7951" spans="3:11" x14ac:dyDescent="0.45">
      <c r="C7951" s="2"/>
      <c r="D7951" s="2"/>
      <c r="E7951" s="5"/>
      <c r="F7951" s="5"/>
      <c r="G7951" s="53">
        <f t="shared" si="246"/>
        <v>0</v>
      </c>
      <c r="H7951" s="48" t="e">
        <f t="shared" si="247"/>
        <v>#DIV/0!</v>
      </c>
      <c r="K7951" s="5"/>
    </row>
    <row r="7952" spans="3:11" x14ac:dyDescent="0.45">
      <c r="C7952" s="2"/>
      <c r="D7952" s="2"/>
      <c r="E7952" s="5"/>
      <c r="F7952" s="5"/>
      <c r="G7952" s="53">
        <f t="shared" si="246"/>
        <v>0</v>
      </c>
      <c r="H7952" s="48" t="e">
        <f t="shared" si="247"/>
        <v>#DIV/0!</v>
      </c>
      <c r="K7952" s="5"/>
    </row>
    <row r="7953" spans="3:11" x14ac:dyDescent="0.45">
      <c r="C7953" s="2"/>
      <c r="D7953" s="2"/>
      <c r="E7953" s="5"/>
      <c r="F7953" s="5"/>
      <c r="G7953" s="53">
        <f t="shared" si="246"/>
        <v>0</v>
      </c>
      <c r="H7953" s="48" t="e">
        <f t="shared" si="247"/>
        <v>#DIV/0!</v>
      </c>
      <c r="K7953" s="5"/>
    </row>
    <row r="7954" spans="3:11" x14ac:dyDescent="0.45">
      <c r="C7954" s="2"/>
      <c r="D7954" s="2"/>
      <c r="E7954" s="5"/>
      <c r="F7954" s="5"/>
      <c r="G7954" s="53">
        <f t="shared" si="246"/>
        <v>0</v>
      </c>
      <c r="H7954" s="48" t="e">
        <f t="shared" si="247"/>
        <v>#DIV/0!</v>
      </c>
      <c r="K7954" s="5"/>
    </row>
    <row r="7955" spans="3:11" x14ac:dyDescent="0.45">
      <c r="C7955" s="2"/>
      <c r="D7955" s="2"/>
      <c r="E7955" s="5"/>
      <c r="F7955" s="5"/>
      <c r="G7955" s="53">
        <f t="shared" si="246"/>
        <v>0</v>
      </c>
      <c r="H7955" s="48" t="e">
        <f t="shared" si="247"/>
        <v>#DIV/0!</v>
      </c>
      <c r="K7955" s="5"/>
    </row>
    <row r="7956" spans="3:11" x14ac:dyDescent="0.45">
      <c r="C7956" s="2"/>
      <c r="D7956" s="2"/>
      <c r="E7956" s="5"/>
      <c r="F7956" s="5"/>
      <c r="G7956" s="53">
        <f t="shared" si="246"/>
        <v>0</v>
      </c>
      <c r="H7956" s="48" t="e">
        <f t="shared" si="247"/>
        <v>#DIV/0!</v>
      </c>
      <c r="K7956" s="5"/>
    </row>
    <row r="7957" spans="3:11" x14ac:dyDescent="0.45">
      <c r="C7957" s="2"/>
      <c r="D7957" s="2"/>
      <c r="E7957" s="5"/>
      <c r="F7957" s="5"/>
      <c r="G7957" s="53">
        <f t="shared" si="246"/>
        <v>0</v>
      </c>
      <c r="H7957" s="48" t="e">
        <f t="shared" si="247"/>
        <v>#DIV/0!</v>
      </c>
      <c r="K7957" s="5"/>
    </row>
    <row r="7958" spans="3:11" x14ac:dyDescent="0.45">
      <c r="C7958" s="2"/>
      <c r="D7958" s="2"/>
      <c r="E7958" s="5"/>
      <c r="F7958" s="5"/>
      <c r="G7958" s="53">
        <f t="shared" si="246"/>
        <v>0</v>
      </c>
      <c r="H7958" s="48" t="e">
        <f t="shared" si="247"/>
        <v>#DIV/0!</v>
      </c>
      <c r="K7958" s="5"/>
    </row>
    <row r="7959" spans="3:11" x14ac:dyDescent="0.45">
      <c r="C7959" s="2"/>
      <c r="D7959" s="2"/>
      <c r="E7959" s="5"/>
      <c r="F7959" s="5"/>
      <c r="G7959" s="53">
        <f t="shared" si="246"/>
        <v>0</v>
      </c>
      <c r="H7959" s="48" t="e">
        <f t="shared" si="247"/>
        <v>#DIV/0!</v>
      </c>
      <c r="K7959" s="5"/>
    </row>
    <row r="7960" spans="3:11" x14ac:dyDescent="0.45">
      <c r="C7960" s="2"/>
      <c r="D7960" s="2"/>
      <c r="E7960" s="5"/>
      <c r="F7960" s="5"/>
      <c r="G7960" s="53">
        <f t="shared" si="246"/>
        <v>0</v>
      </c>
      <c r="H7960" s="48" t="e">
        <f t="shared" si="247"/>
        <v>#DIV/0!</v>
      </c>
      <c r="K7960" s="5"/>
    </row>
    <row r="7961" spans="3:11" x14ac:dyDescent="0.45">
      <c r="C7961" s="2"/>
      <c r="D7961" s="2"/>
      <c r="E7961" s="5"/>
      <c r="F7961" s="5"/>
      <c r="G7961" s="53">
        <f t="shared" si="246"/>
        <v>0</v>
      </c>
      <c r="H7961" s="48" t="e">
        <f t="shared" si="247"/>
        <v>#DIV/0!</v>
      </c>
      <c r="K7961" s="5"/>
    </row>
    <row r="7962" spans="3:11" x14ac:dyDescent="0.45">
      <c r="C7962" s="2"/>
      <c r="D7962" s="2"/>
      <c r="E7962" s="5"/>
      <c r="F7962" s="5"/>
      <c r="G7962" s="53">
        <f t="shared" si="246"/>
        <v>0</v>
      </c>
      <c r="H7962" s="48" t="e">
        <f t="shared" si="247"/>
        <v>#DIV/0!</v>
      </c>
      <c r="K7962" s="5"/>
    </row>
    <row r="7963" spans="3:11" x14ac:dyDescent="0.45">
      <c r="C7963" s="2"/>
      <c r="D7963" s="2"/>
      <c r="E7963" s="5"/>
      <c r="F7963" s="5"/>
      <c r="G7963" s="53">
        <f t="shared" si="246"/>
        <v>0</v>
      </c>
      <c r="H7963" s="48" t="e">
        <f t="shared" si="247"/>
        <v>#DIV/0!</v>
      </c>
      <c r="K7963" s="5"/>
    </row>
    <row r="7964" spans="3:11" x14ac:dyDescent="0.45">
      <c r="C7964" s="2"/>
      <c r="D7964" s="2"/>
      <c r="E7964" s="5"/>
      <c r="F7964" s="5"/>
      <c r="G7964" s="53">
        <f t="shared" si="246"/>
        <v>0</v>
      </c>
      <c r="H7964" s="48" t="e">
        <f t="shared" si="247"/>
        <v>#DIV/0!</v>
      </c>
      <c r="K7964" s="5"/>
    </row>
    <row r="7965" spans="3:11" x14ac:dyDescent="0.45">
      <c r="C7965" s="2"/>
      <c r="D7965" s="2"/>
      <c r="E7965" s="5"/>
      <c r="F7965" s="5"/>
      <c r="G7965" s="53">
        <f t="shared" si="246"/>
        <v>0</v>
      </c>
      <c r="H7965" s="48" t="e">
        <f t="shared" si="247"/>
        <v>#DIV/0!</v>
      </c>
      <c r="K7965" s="5"/>
    </row>
    <row r="7966" spans="3:11" x14ac:dyDescent="0.45">
      <c r="C7966" s="2"/>
      <c r="D7966" s="2"/>
      <c r="E7966" s="5"/>
      <c r="F7966" s="5"/>
      <c r="G7966" s="53">
        <f t="shared" si="246"/>
        <v>0</v>
      </c>
      <c r="H7966" s="48" t="e">
        <f t="shared" si="247"/>
        <v>#DIV/0!</v>
      </c>
      <c r="K7966" s="5"/>
    </row>
    <row r="7967" spans="3:11" x14ac:dyDescent="0.45">
      <c r="C7967" s="2"/>
      <c r="D7967" s="2"/>
      <c r="E7967" s="5"/>
      <c r="F7967" s="5"/>
      <c r="G7967" s="53">
        <f t="shared" si="246"/>
        <v>0</v>
      </c>
      <c r="H7967" s="48" t="e">
        <f t="shared" si="247"/>
        <v>#DIV/0!</v>
      </c>
      <c r="K7967" s="5"/>
    </row>
    <row r="7968" spans="3:11" x14ac:dyDescent="0.45">
      <c r="C7968" s="2"/>
      <c r="D7968" s="2"/>
      <c r="E7968" s="5"/>
      <c r="F7968" s="5"/>
      <c r="G7968" s="53">
        <f t="shared" si="246"/>
        <v>0</v>
      </c>
      <c r="H7968" s="48" t="e">
        <f t="shared" si="247"/>
        <v>#DIV/0!</v>
      </c>
      <c r="K7968" s="5"/>
    </row>
    <row r="7969" spans="3:11" x14ac:dyDescent="0.45">
      <c r="C7969" s="2"/>
      <c r="D7969" s="2"/>
      <c r="E7969" s="5"/>
      <c r="F7969" s="5"/>
      <c r="G7969" s="53">
        <f t="shared" si="246"/>
        <v>0</v>
      </c>
      <c r="H7969" s="48" t="e">
        <f t="shared" si="247"/>
        <v>#DIV/0!</v>
      </c>
      <c r="K7969" s="5"/>
    </row>
    <row r="7970" spans="3:11" x14ac:dyDescent="0.45">
      <c r="C7970" s="2"/>
      <c r="D7970" s="2"/>
      <c r="E7970" s="5"/>
      <c r="F7970" s="5"/>
      <c r="G7970" s="53">
        <f t="shared" si="246"/>
        <v>0</v>
      </c>
      <c r="H7970" s="48" t="e">
        <f t="shared" si="247"/>
        <v>#DIV/0!</v>
      </c>
      <c r="K7970" s="5"/>
    </row>
    <row r="7971" spans="3:11" x14ac:dyDescent="0.45">
      <c r="C7971" s="2"/>
      <c r="D7971" s="2"/>
      <c r="E7971" s="5"/>
      <c r="F7971" s="5"/>
      <c r="G7971" s="53">
        <f t="shared" si="246"/>
        <v>0</v>
      </c>
      <c r="H7971" s="48" t="e">
        <f t="shared" si="247"/>
        <v>#DIV/0!</v>
      </c>
      <c r="K7971" s="5"/>
    </row>
    <row r="7972" spans="3:11" x14ac:dyDescent="0.45">
      <c r="C7972" s="2"/>
      <c r="D7972" s="2"/>
      <c r="E7972" s="5"/>
      <c r="F7972" s="5"/>
      <c r="G7972" s="53">
        <f t="shared" si="246"/>
        <v>0</v>
      </c>
      <c r="H7972" s="48" t="e">
        <f t="shared" si="247"/>
        <v>#DIV/0!</v>
      </c>
      <c r="K7972" s="5"/>
    </row>
    <row r="7973" spans="3:11" x14ac:dyDescent="0.45">
      <c r="C7973" s="2"/>
      <c r="D7973" s="2"/>
      <c r="E7973" s="5"/>
      <c r="F7973" s="5"/>
      <c r="G7973" s="53">
        <f t="shared" si="246"/>
        <v>0</v>
      </c>
      <c r="H7973" s="48" t="e">
        <f t="shared" si="247"/>
        <v>#DIV/0!</v>
      </c>
      <c r="K7973" s="5"/>
    </row>
    <row r="7974" spans="3:11" x14ac:dyDescent="0.45">
      <c r="C7974" s="2"/>
      <c r="D7974" s="2"/>
      <c r="E7974" s="5"/>
      <c r="F7974" s="5"/>
      <c r="G7974" s="53">
        <f t="shared" si="246"/>
        <v>0</v>
      </c>
      <c r="H7974" s="48" t="e">
        <f t="shared" si="247"/>
        <v>#DIV/0!</v>
      </c>
      <c r="K7974" s="5"/>
    </row>
    <row r="7975" spans="3:11" x14ac:dyDescent="0.45">
      <c r="C7975" s="2"/>
      <c r="D7975" s="2"/>
      <c r="E7975" s="5"/>
      <c r="F7975" s="5"/>
      <c r="G7975" s="53">
        <f t="shared" ref="G7975:G8038" si="248">E7975-F7975</f>
        <v>0</v>
      </c>
      <c r="H7975" s="48" t="e">
        <f t="shared" ref="H7975:H8038" si="249">G7975/E7975</f>
        <v>#DIV/0!</v>
      </c>
      <c r="K7975" s="5"/>
    </row>
    <row r="7976" spans="3:11" x14ac:dyDescent="0.45">
      <c r="C7976" s="2"/>
      <c r="D7976" s="2"/>
      <c r="E7976" s="5"/>
      <c r="F7976" s="5"/>
      <c r="G7976" s="53">
        <f t="shared" si="248"/>
        <v>0</v>
      </c>
      <c r="H7976" s="48" t="e">
        <f t="shared" si="249"/>
        <v>#DIV/0!</v>
      </c>
      <c r="K7976" s="5"/>
    </row>
    <row r="7977" spans="3:11" x14ac:dyDescent="0.45">
      <c r="C7977" s="2"/>
      <c r="D7977" s="2"/>
      <c r="E7977" s="5"/>
      <c r="F7977" s="5"/>
      <c r="G7977" s="53">
        <f t="shared" si="248"/>
        <v>0</v>
      </c>
      <c r="H7977" s="48" t="e">
        <f t="shared" si="249"/>
        <v>#DIV/0!</v>
      </c>
      <c r="K7977" s="5"/>
    </row>
    <row r="7978" spans="3:11" x14ac:dyDescent="0.45">
      <c r="C7978" s="2"/>
      <c r="D7978" s="2"/>
      <c r="E7978" s="5"/>
      <c r="F7978" s="5"/>
      <c r="G7978" s="53">
        <f t="shared" si="248"/>
        <v>0</v>
      </c>
      <c r="H7978" s="48" t="e">
        <f t="shared" si="249"/>
        <v>#DIV/0!</v>
      </c>
      <c r="K7978" s="5"/>
    </row>
    <row r="7979" spans="3:11" x14ac:dyDescent="0.45">
      <c r="C7979" s="2"/>
      <c r="D7979" s="2"/>
      <c r="E7979" s="5"/>
      <c r="F7979" s="5"/>
      <c r="G7979" s="53">
        <f t="shared" si="248"/>
        <v>0</v>
      </c>
      <c r="H7979" s="48" t="e">
        <f t="shared" si="249"/>
        <v>#DIV/0!</v>
      </c>
      <c r="K7979" s="5"/>
    </row>
    <row r="7980" spans="3:11" x14ac:dyDescent="0.45">
      <c r="C7980" s="2"/>
      <c r="D7980" s="2"/>
      <c r="E7980" s="5"/>
      <c r="F7980" s="5"/>
      <c r="G7980" s="53">
        <f t="shared" si="248"/>
        <v>0</v>
      </c>
      <c r="H7980" s="48" t="e">
        <f t="shared" si="249"/>
        <v>#DIV/0!</v>
      </c>
      <c r="K7980" s="5"/>
    </row>
    <row r="7981" spans="3:11" x14ac:dyDescent="0.45">
      <c r="C7981" s="2"/>
      <c r="D7981" s="2"/>
      <c r="E7981" s="5"/>
      <c r="F7981" s="5"/>
      <c r="G7981" s="53">
        <f t="shared" si="248"/>
        <v>0</v>
      </c>
      <c r="H7981" s="48" t="e">
        <f t="shared" si="249"/>
        <v>#DIV/0!</v>
      </c>
      <c r="K7981" s="5"/>
    </row>
    <row r="7982" spans="3:11" x14ac:dyDescent="0.45">
      <c r="C7982" s="2"/>
      <c r="D7982" s="2"/>
      <c r="E7982" s="5"/>
      <c r="F7982" s="5"/>
      <c r="G7982" s="53">
        <f t="shared" si="248"/>
        <v>0</v>
      </c>
      <c r="H7982" s="48" t="e">
        <f t="shared" si="249"/>
        <v>#DIV/0!</v>
      </c>
      <c r="K7982" s="5"/>
    </row>
    <row r="7983" spans="3:11" x14ac:dyDescent="0.45">
      <c r="C7983" s="2"/>
      <c r="D7983" s="2"/>
      <c r="E7983" s="5"/>
      <c r="F7983" s="5"/>
      <c r="G7983" s="53">
        <f t="shared" si="248"/>
        <v>0</v>
      </c>
      <c r="H7983" s="48" t="e">
        <f t="shared" si="249"/>
        <v>#DIV/0!</v>
      </c>
      <c r="K7983" s="5"/>
    </row>
    <row r="7984" spans="3:11" x14ac:dyDescent="0.45">
      <c r="C7984" s="2"/>
      <c r="D7984" s="2"/>
      <c r="E7984" s="5"/>
      <c r="F7984" s="5"/>
      <c r="G7984" s="53">
        <f t="shared" si="248"/>
        <v>0</v>
      </c>
      <c r="H7984" s="48" t="e">
        <f t="shared" si="249"/>
        <v>#DIV/0!</v>
      </c>
      <c r="K7984" s="5"/>
    </row>
    <row r="7985" spans="3:11" x14ac:dyDescent="0.45">
      <c r="C7985" s="2"/>
      <c r="D7985" s="2"/>
      <c r="E7985" s="5"/>
      <c r="F7985" s="5"/>
      <c r="G7985" s="53">
        <f t="shared" si="248"/>
        <v>0</v>
      </c>
      <c r="H7985" s="48" t="e">
        <f t="shared" si="249"/>
        <v>#DIV/0!</v>
      </c>
      <c r="K7985" s="5"/>
    </row>
    <row r="7986" spans="3:11" x14ac:dyDescent="0.45">
      <c r="C7986" s="2"/>
      <c r="D7986" s="2"/>
      <c r="E7986" s="5"/>
      <c r="F7986" s="5"/>
      <c r="G7986" s="53">
        <f t="shared" si="248"/>
        <v>0</v>
      </c>
      <c r="H7986" s="48" t="e">
        <f t="shared" si="249"/>
        <v>#DIV/0!</v>
      </c>
      <c r="K7986" s="5"/>
    </row>
    <row r="7987" spans="3:11" x14ac:dyDescent="0.45">
      <c r="C7987" s="2"/>
      <c r="D7987" s="2"/>
      <c r="E7987" s="5"/>
      <c r="F7987" s="5"/>
      <c r="G7987" s="53">
        <f t="shared" si="248"/>
        <v>0</v>
      </c>
      <c r="H7987" s="48" t="e">
        <f t="shared" si="249"/>
        <v>#DIV/0!</v>
      </c>
      <c r="K7987" s="5"/>
    </row>
    <row r="7988" spans="3:11" x14ac:dyDescent="0.45">
      <c r="C7988" s="2"/>
      <c r="D7988" s="2"/>
      <c r="E7988" s="5"/>
      <c r="F7988" s="5"/>
      <c r="G7988" s="53">
        <f t="shared" si="248"/>
        <v>0</v>
      </c>
      <c r="H7988" s="48" t="e">
        <f t="shared" si="249"/>
        <v>#DIV/0!</v>
      </c>
      <c r="K7988" s="5"/>
    </row>
    <row r="7989" spans="3:11" x14ac:dyDescent="0.45">
      <c r="C7989" s="2"/>
      <c r="D7989" s="2"/>
      <c r="E7989" s="5"/>
      <c r="F7989" s="5"/>
      <c r="G7989" s="53">
        <f t="shared" si="248"/>
        <v>0</v>
      </c>
      <c r="H7989" s="48" t="e">
        <f t="shared" si="249"/>
        <v>#DIV/0!</v>
      </c>
      <c r="K7989" s="5"/>
    </row>
    <row r="7990" spans="3:11" x14ac:dyDescent="0.45">
      <c r="C7990" s="2"/>
      <c r="D7990" s="2"/>
      <c r="E7990" s="5"/>
      <c r="F7990" s="5"/>
      <c r="G7990" s="53">
        <f t="shared" si="248"/>
        <v>0</v>
      </c>
      <c r="H7990" s="48" t="e">
        <f t="shared" si="249"/>
        <v>#DIV/0!</v>
      </c>
      <c r="K7990" s="5"/>
    </row>
    <row r="7991" spans="3:11" x14ac:dyDescent="0.45">
      <c r="C7991" s="2"/>
      <c r="D7991" s="2"/>
      <c r="E7991" s="5"/>
      <c r="F7991" s="5"/>
      <c r="G7991" s="53">
        <f t="shared" si="248"/>
        <v>0</v>
      </c>
      <c r="H7991" s="48" t="e">
        <f t="shared" si="249"/>
        <v>#DIV/0!</v>
      </c>
      <c r="K7991" s="5"/>
    </row>
    <row r="7992" spans="3:11" x14ac:dyDescent="0.45">
      <c r="C7992" s="2"/>
      <c r="D7992" s="2"/>
      <c r="E7992" s="5"/>
      <c r="F7992" s="5"/>
      <c r="G7992" s="53">
        <f t="shared" si="248"/>
        <v>0</v>
      </c>
      <c r="H7992" s="48" t="e">
        <f t="shared" si="249"/>
        <v>#DIV/0!</v>
      </c>
      <c r="K7992" s="5"/>
    </row>
    <row r="7993" spans="3:11" x14ac:dyDescent="0.45">
      <c r="C7993" s="2"/>
      <c r="D7993" s="2"/>
      <c r="E7993" s="5"/>
      <c r="F7993" s="5"/>
      <c r="G7993" s="53">
        <f t="shared" si="248"/>
        <v>0</v>
      </c>
      <c r="H7993" s="48" t="e">
        <f t="shared" si="249"/>
        <v>#DIV/0!</v>
      </c>
      <c r="K7993" s="5"/>
    </row>
    <row r="7994" spans="3:11" x14ac:dyDescent="0.45">
      <c r="C7994" s="2"/>
      <c r="D7994" s="2"/>
      <c r="E7994" s="5"/>
      <c r="F7994" s="5"/>
      <c r="G7994" s="53">
        <f t="shared" si="248"/>
        <v>0</v>
      </c>
      <c r="H7994" s="48" t="e">
        <f t="shared" si="249"/>
        <v>#DIV/0!</v>
      </c>
      <c r="K7994" s="5"/>
    </row>
    <row r="7995" spans="3:11" x14ac:dyDescent="0.45">
      <c r="C7995" s="2"/>
      <c r="D7995" s="2"/>
      <c r="E7995" s="5"/>
      <c r="F7995" s="5"/>
      <c r="G7995" s="53">
        <f t="shared" si="248"/>
        <v>0</v>
      </c>
      <c r="H7995" s="48" t="e">
        <f t="shared" si="249"/>
        <v>#DIV/0!</v>
      </c>
      <c r="K7995" s="5"/>
    </row>
    <row r="7996" spans="3:11" x14ac:dyDescent="0.45">
      <c r="C7996" s="2"/>
      <c r="D7996" s="2"/>
      <c r="E7996" s="5"/>
      <c r="F7996" s="5"/>
      <c r="G7996" s="53">
        <f t="shared" si="248"/>
        <v>0</v>
      </c>
      <c r="H7996" s="48" t="e">
        <f t="shared" si="249"/>
        <v>#DIV/0!</v>
      </c>
      <c r="K7996" s="5"/>
    </row>
    <row r="7997" spans="3:11" x14ac:dyDescent="0.45">
      <c r="C7997" s="2"/>
      <c r="D7997" s="2"/>
      <c r="E7997" s="5"/>
      <c r="F7997" s="5"/>
      <c r="G7997" s="53">
        <f t="shared" si="248"/>
        <v>0</v>
      </c>
      <c r="H7997" s="48" t="e">
        <f t="shared" si="249"/>
        <v>#DIV/0!</v>
      </c>
      <c r="K7997" s="5"/>
    </row>
    <row r="7998" spans="3:11" x14ac:dyDescent="0.45">
      <c r="C7998" s="2"/>
      <c r="D7998" s="2"/>
      <c r="E7998" s="5"/>
      <c r="F7998" s="5"/>
      <c r="G7998" s="53">
        <f t="shared" si="248"/>
        <v>0</v>
      </c>
      <c r="H7998" s="48" t="e">
        <f t="shared" si="249"/>
        <v>#DIV/0!</v>
      </c>
      <c r="K7998" s="5"/>
    </row>
    <row r="7999" spans="3:11" x14ac:dyDescent="0.45">
      <c r="C7999" s="2"/>
      <c r="D7999" s="2"/>
      <c r="E7999" s="5"/>
      <c r="F7999" s="5"/>
      <c r="G7999" s="53">
        <f t="shared" si="248"/>
        <v>0</v>
      </c>
      <c r="H7999" s="48" t="e">
        <f t="shared" si="249"/>
        <v>#DIV/0!</v>
      </c>
      <c r="K7999" s="5"/>
    </row>
    <row r="8000" spans="3:11" x14ac:dyDescent="0.45">
      <c r="C8000" s="2"/>
      <c r="D8000" s="2"/>
      <c r="E8000" s="5"/>
      <c r="F8000" s="5"/>
      <c r="G8000" s="53">
        <f t="shared" si="248"/>
        <v>0</v>
      </c>
      <c r="H8000" s="48" t="e">
        <f t="shared" si="249"/>
        <v>#DIV/0!</v>
      </c>
      <c r="K8000" s="5"/>
    </row>
    <row r="8001" spans="3:11" x14ac:dyDescent="0.45">
      <c r="C8001" s="2"/>
      <c r="D8001" s="2"/>
      <c r="E8001" s="5"/>
      <c r="F8001" s="5"/>
      <c r="G8001" s="53">
        <f t="shared" si="248"/>
        <v>0</v>
      </c>
      <c r="H8001" s="48" t="e">
        <f t="shared" si="249"/>
        <v>#DIV/0!</v>
      </c>
      <c r="K8001" s="5"/>
    </row>
    <row r="8002" spans="3:11" x14ac:dyDescent="0.45">
      <c r="C8002" s="2"/>
      <c r="D8002" s="2"/>
      <c r="E8002" s="5"/>
      <c r="F8002" s="5"/>
      <c r="G8002" s="53">
        <f t="shared" si="248"/>
        <v>0</v>
      </c>
      <c r="H8002" s="48" t="e">
        <f t="shared" si="249"/>
        <v>#DIV/0!</v>
      </c>
      <c r="K8002" s="5"/>
    </row>
    <row r="8003" spans="3:11" x14ac:dyDescent="0.45">
      <c r="C8003" s="2"/>
      <c r="D8003" s="2"/>
      <c r="E8003" s="5"/>
      <c r="F8003" s="5"/>
      <c r="G8003" s="53">
        <f t="shared" si="248"/>
        <v>0</v>
      </c>
      <c r="H8003" s="48" t="e">
        <f t="shared" si="249"/>
        <v>#DIV/0!</v>
      </c>
      <c r="K8003" s="5"/>
    </row>
    <row r="8004" spans="3:11" x14ac:dyDescent="0.45">
      <c r="C8004" s="2"/>
      <c r="D8004" s="2"/>
      <c r="E8004" s="5"/>
      <c r="F8004" s="5"/>
      <c r="G8004" s="53">
        <f t="shared" si="248"/>
        <v>0</v>
      </c>
      <c r="H8004" s="48" t="e">
        <f t="shared" si="249"/>
        <v>#DIV/0!</v>
      </c>
      <c r="K8004" s="5"/>
    </row>
    <row r="8005" spans="3:11" x14ac:dyDescent="0.45">
      <c r="C8005" s="2"/>
      <c r="D8005" s="2"/>
      <c r="E8005" s="5"/>
      <c r="F8005" s="5"/>
      <c r="G8005" s="53">
        <f t="shared" si="248"/>
        <v>0</v>
      </c>
      <c r="H8005" s="48" t="e">
        <f t="shared" si="249"/>
        <v>#DIV/0!</v>
      </c>
      <c r="K8005" s="5"/>
    </row>
    <row r="8006" spans="3:11" x14ac:dyDescent="0.45">
      <c r="C8006" s="2"/>
      <c r="D8006" s="2"/>
      <c r="E8006" s="5"/>
      <c r="F8006" s="5"/>
      <c r="G8006" s="53">
        <f t="shared" si="248"/>
        <v>0</v>
      </c>
      <c r="H8006" s="48" t="e">
        <f t="shared" si="249"/>
        <v>#DIV/0!</v>
      </c>
      <c r="K8006" s="5"/>
    </row>
    <row r="8007" spans="3:11" x14ac:dyDescent="0.45">
      <c r="C8007" s="2"/>
      <c r="D8007" s="2"/>
      <c r="E8007" s="5"/>
      <c r="F8007" s="5"/>
      <c r="G8007" s="53">
        <f t="shared" si="248"/>
        <v>0</v>
      </c>
      <c r="H8007" s="48" t="e">
        <f t="shared" si="249"/>
        <v>#DIV/0!</v>
      </c>
      <c r="K8007" s="5"/>
    </row>
    <row r="8008" spans="3:11" x14ac:dyDescent="0.45">
      <c r="C8008" s="2"/>
      <c r="D8008" s="2"/>
      <c r="E8008" s="5"/>
      <c r="F8008" s="5"/>
      <c r="G8008" s="53">
        <f t="shared" si="248"/>
        <v>0</v>
      </c>
      <c r="H8008" s="48" t="e">
        <f t="shared" si="249"/>
        <v>#DIV/0!</v>
      </c>
      <c r="K8008" s="5"/>
    </row>
    <row r="8009" spans="3:11" x14ac:dyDescent="0.45">
      <c r="C8009" s="2"/>
      <c r="D8009" s="2"/>
      <c r="E8009" s="5"/>
      <c r="F8009" s="5"/>
      <c r="G8009" s="53">
        <f t="shared" si="248"/>
        <v>0</v>
      </c>
      <c r="H8009" s="48" t="e">
        <f t="shared" si="249"/>
        <v>#DIV/0!</v>
      </c>
      <c r="K8009" s="5"/>
    </row>
    <row r="8010" spans="3:11" x14ac:dyDescent="0.45">
      <c r="C8010" s="2"/>
      <c r="D8010" s="2"/>
      <c r="E8010" s="5"/>
      <c r="F8010" s="5"/>
      <c r="G8010" s="53">
        <f t="shared" si="248"/>
        <v>0</v>
      </c>
      <c r="H8010" s="48" t="e">
        <f t="shared" si="249"/>
        <v>#DIV/0!</v>
      </c>
      <c r="K8010" s="5"/>
    </row>
    <row r="8011" spans="3:11" x14ac:dyDescent="0.45">
      <c r="C8011" s="2"/>
      <c r="D8011" s="2"/>
      <c r="E8011" s="5"/>
      <c r="F8011" s="5"/>
      <c r="G8011" s="53">
        <f t="shared" si="248"/>
        <v>0</v>
      </c>
      <c r="H8011" s="48" t="e">
        <f t="shared" si="249"/>
        <v>#DIV/0!</v>
      </c>
      <c r="K8011" s="5"/>
    </row>
    <row r="8012" spans="3:11" x14ac:dyDescent="0.45">
      <c r="C8012" s="2"/>
      <c r="D8012" s="2"/>
      <c r="E8012" s="5"/>
      <c r="F8012" s="5"/>
      <c r="G8012" s="53">
        <f t="shared" si="248"/>
        <v>0</v>
      </c>
      <c r="H8012" s="48" t="e">
        <f t="shared" si="249"/>
        <v>#DIV/0!</v>
      </c>
      <c r="K8012" s="5"/>
    </row>
    <row r="8013" spans="3:11" x14ac:dyDescent="0.45">
      <c r="C8013" s="2"/>
      <c r="D8013" s="2"/>
      <c r="E8013" s="5"/>
      <c r="F8013" s="5"/>
      <c r="G8013" s="53">
        <f t="shared" si="248"/>
        <v>0</v>
      </c>
      <c r="H8013" s="48" t="e">
        <f t="shared" si="249"/>
        <v>#DIV/0!</v>
      </c>
      <c r="K8013" s="5"/>
    </row>
    <row r="8014" spans="3:11" x14ac:dyDescent="0.45">
      <c r="C8014" s="2"/>
      <c r="D8014" s="2"/>
      <c r="E8014" s="5"/>
      <c r="F8014" s="5"/>
      <c r="G8014" s="53">
        <f t="shared" si="248"/>
        <v>0</v>
      </c>
      <c r="H8014" s="48" t="e">
        <f t="shared" si="249"/>
        <v>#DIV/0!</v>
      </c>
      <c r="K8014" s="5"/>
    </row>
    <row r="8015" spans="3:11" x14ac:dyDescent="0.45">
      <c r="C8015" s="2"/>
      <c r="D8015" s="2"/>
      <c r="E8015" s="5"/>
      <c r="F8015" s="5"/>
      <c r="G8015" s="53">
        <f t="shared" si="248"/>
        <v>0</v>
      </c>
      <c r="H8015" s="48" t="e">
        <f t="shared" si="249"/>
        <v>#DIV/0!</v>
      </c>
      <c r="K8015" s="5"/>
    </row>
    <row r="8016" spans="3:11" x14ac:dyDescent="0.45">
      <c r="C8016" s="2"/>
      <c r="D8016" s="2"/>
      <c r="E8016" s="5"/>
      <c r="F8016" s="5"/>
      <c r="G8016" s="53">
        <f t="shared" si="248"/>
        <v>0</v>
      </c>
      <c r="H8016" s="48" t="e">
        <f t="shared" si="249"/>
        <v>#DIV/0!</v>
      </c>
      <c r="K8016" s="5"/>
    </row>
    <row r="8017" spans="3:11" x14ac:dyDescent="0.45">
      <c r="C8017" s="2"/>
      <c r="D8017" s="2"/>
      <c r="E8017" s="5"/>
      <c r="F8017" s="5"/>
      <c r="G8017" s="53">
        <f t="shared" si="248"/>
        <v>0</v>
      </c>
      <c r="H8017" s="48" t="e">
        <f t="shared" si="249"/>
        <v>#DIV/0!</v>
      </c>
      <c r="K8017" s="5"/>
    </row>
    <row r="8018" spans="3:11" x14ac:dyDescent="0.45">
      <c r="C8018" s="2"/>
      <c r="D8018" s="2"/>
      <c r="E8018" s="5"/>
      <c r="F8018" s="5"/>
      <c r="G8018" s="53">
        <f t="shared" si="248"/>
        <v>0</v>
      </c>
      <c r="H8018" s="48" t="e">
        <f t="shared" si="249"/>
        <v>#DIV/0!</v>
      </c>
      <c r="K8018" s="5"/>
    </row>
    <row r="8019" spans="3:11" x14ac:dyDescent="0.45">
      <c r="C8019" s="2"/>
      <c r="D8019" s="2"/>
      <c r="E8019" s="5"/>
      <c r="F8019" s="5"/>
      <c r="G8019" s="53">
        <f t="shared" si="248"/>
        <v>0</v>
      </c>
      <c r="H8019" s="48" t="e">
        <f t="shared" si="249"/>
        <v>#DIV/0!</v>
      </c>
      <c r="K8019" s="5"/>
    </row>
    <row r="8020" spans="3:11" x14ac:dyDescent="0.45">
      <c r="C8020" s="2"/>
      <c r="D8020" s="2"/>
      <c r="E8020" s="5"/>
      <c r="F8020" s="5"/>
      <c r="G8020" s="53">
        <f t="shared" si="248"/>
        <v>0</v>
      </c>
      <c r="H8020" s="48" t="e">
        <f t="shared" si="249"/>
        <v>#DIV/0!</v>
      </c>
      <c r="K8020" s="5"/>
    </row>
    <row r="8021" spans="3:11" x14ac:dyDescent="0.45">
      <c r="C8021" s="2"/>
      <c r="D8021" s="2"/>
      <c r="E8021" s="5"/>
      <c r="F8021" s="5"/>
      <c r="G8021" s="53">
        <f t="shared" si="248"/>
        <v>0</v>
      </c>
      <c r="H8021" s="48" t="e">
        <f t="shared" si="249"/>
        <v>#DIV/0!</v>
      </c>
      <c r="K8021" s="5"/>
    </row>
    <row r="8022" spans="3:11" x14ac:dyDescent="0.45">
      <c r="C8022" s="2"/>
      <c r="D8022" s="2"/>
      <c r="E8022" s="5"/>
      <c r="F8022" s="5"/>
      <c r="G8022" s="53">
        <f t="shared" si="248"/>
        <v>0</v>
      </c>
      <c r="H8022" s="48" t="e">
        <f t="shared" si="249"/>
        <v>#DIV/0!</v>
      </c>
      <c r="K8022" s="5"/>
    </row>
    <row r="8023" spans="3:11" x14ac:dyDescent="0.45">
      <c r="C8023" s="2"/>
      <c r="D8023" s="2"/>
      <c r="E8023" s="5"/>
      <c r="F8023" s="5"/>
      <c r="G8023" s="53">
        <f t="shared" si="248"/>
        <v>0</v>
      </c>
      <c r="H8023" s="48" t="e">
        <f t="shared" si="249"/>
        <v>#DIV/0!</v>
      </c>
      <c r="K8023" s="5"/>
    </row>
    <row r="8024" spans="3:11" x14ac:dyDescent="0.45">
      <c r="C8024" s="2"/>
      <c r="D8024" s="2"/>
      <c r="E8024" s="5"/>
      <c r="F8024" s="5"/>
      <c r="G8024" s="53">
        <f t="shared" si="248"/>
        <v>0</v>
      </c>
      <c r="H8024" s="48" t="e">
        <f t="shared" si="249"/>
        <v>#DIV/0!</v>
      </c>
      <c r="K8024" s="5"/>
    </row>
    <row r="8025" spans="3:11" x14ac:dyDescent="0.45">
      <c r="C8025" s="2"/>
      <c r="D8025" s="2"/>
      <c r="E8025" s="5"/>
      <c r="F8025" s="5"/>
      <c r="G8025" s="53">
        <f t="shared" si="248"/>
        <v>0</v>
      </c>
      <c r="H8025" s="48" t="e">
        <f t="shared" si="249"/>
        <v>#DIV/0!</v>
      </c>
      <c r="K8025" s="5"/>
    </row>
    <row r="8026" spans="3:11" x14ac:dyDescent="0.45">
      <c r="C8026" s="2"/>
      <c r="D8026" s="2"/>
      <c r="E8026" s="5"/>
      <c r="F8026" s="5"/>
      <c r="G8026" s="53">
        <f t="shared" si="248"/>
        <v>0</v>
      </c>
      <c r="H8026" s="48" t="e">
        <f t="shared" si="249"/>
        <v>#DIV/0!</v>
      </c>
      <c r="K8026" s="5"/>
    </row>
    <row r="8027" spans="3:11" x14ac:dyDescent="0.45">
      <c r="C8027" s="2"/>
      <c r="D8027" s="2"/>
      <c r="E8027" s="5"/>
      <c r="F8027" s="5"/>
      <c r="G8027" s="53">
        <f t="shared" si="248"/>
        <v>0</v>
      </c>
      <c r="H8027" s="48" t="e">
        <f t="shared" si="249"/>
        <v>#DIV/0!</v>
      </c>
      <c r="K8027" s="5"/>
    </row>
    <row r="8028" spans="3:11" x14ac:dyDescent="0.45">
      <c r="C8028" s="2"/>
      <c r="D8028" s="2"/>
      <c r="E8028" s="5"/>
      <c r="F8028" s="5"/>
      <c r="G8028" s="53">
        <f t="shared" si="248"/>
        <v>0</v>
      </c>
      <c r="H8028" s="48" t="e">
        <f t="shared" si="249"/>
        <v>#DIV/0!</v>
      </c>
      <c r="K8028" s="5"/>
    </row>
    <row r="8029" spans="3:11" x14ac:dyDescent="0.45">
      <c r="C8029" s="2"/>
      <c r="D8029" s="2"/>
      <c r="E8029" s="5"/>
      <c r="F8029" s="5"/>
      <c r="G8029" s="53">
        <f t="shared" si="248"/>
        <v>0</v>
      </c>
      <c r="H8029" s="48" t="e">
        <f t="shared" si="249"/>
        <v>#DIV/0!</v>
      </c>
      <c r="K8029" s="5"/>
    </row>
    <row r="8030" spans="3:11" x14ac:dyDescent="0.45">
      <c r="C8030" s="2"/>
      <c r="D8030" s="2"/>
      <c r="E8030" s="5"/>
      <c r="F8030" s="5"/>
      <c r="G8030" s="53">
        <f t="shared" si="248"/>
        <v>0</v>
      </c>
      <c r="H8030" s="48" t="e">
        <f t="shared" si="249"/>
        <v>#DIV/0!</v>
      </c>
      <c r="K8030" s="5"/>
    </row>
    <row r="8031" spans="3:11" x14ac:dyDescent="0.45">
      <c r="C8031" s="2"/>
      <c r="D8031" s="2"/>
      <c r="E8031" s="5"/>
      <c r="F8031" s="5"/>
      <c r="G8031" s="53">
        <f t="shared" si="248"/>
        <v>0</v>
      </c>
      <c r="H8031" s="48" t="e">
        <f t="shared" si="249"/>
        <v>#DIV/0!</v>
      </c>
      <c r="K8031" s="5"/>
    </row>
    <row r="8032" spans="3:11" x14ac:dyDescent="0.45">
      <c r="C8032" s="2"/>
      <c r="D8032" s="2"/>
      <c r="E8032" s="5"/>
      <c r="F8032" s="5"/>
      <c r="G8032" s="53">
        <f t="shared" si="248"/>
        <v>0</v>
      </c>
      <c r="H8032" s="48" t="e">
        <f t="shared" si="249"/>
        <v>#DIV/0!</v>
      </c>
      <c r="K8032" s="5"/>
    </row>
    <row r="8033" spans="3:11" x14ac:dyDescent="0.45">
      <c r="C8033" s="2"/>
      <c r="D8033" s="2"/>
      <c r="E8033" s="5"/>
      <c r="F8033" s="5"/>
      <c r="G8033" s="53">
        <f t="shared" si="248"/>
        <v>0</v>
      </c>
      <c r="H8033" s="48" t="e">
        <f t="shared" si="249"/>
        <v>#DIV/0!</v>
      </c>
      <c r="K8033" s="5"/>
    </row>
    <row r="8034" spans="3:11" x14ac:dyDescent="0.45">
      <c r="C8034" s="2"/>
      <c r="D8034" s="2"/>
      <c r="E8034" s="5"/>
      <c r="F8034" s="5"/>
      <c r="G8034" s="53">
        <f t="shared" si="248"/>
        <v>0</v>
      </c>
      <c r="H8034" s="48" t="e">
        <f t="shared" si="249"/>
        <v>#DIV/0!</v>
      </c>
      <c r="K8034" s="5"/>
    </row>
    <row r="8035" spans="3:11" x14ac:dyDescent="0.45">
      <c r="C8035" s="2"/>
      <c r="D8035" s="2"/>
      <c r="E8035" s="5"/>
      <c r="F8035" s="5"/>
      <c r="G8035" s="53">
        <f t="shared" si="248"/>
        <v>0</v>
      </c>
      <c r="H8035" s="48" t="e">
        <f t="shared" si="249"/>
        <v>#DIV/0!</v>
      </c>
      <c r="K8035" s="5"/>
    </row>
    <row r="8036" spans="3:11" x14ac:dyDescent="0.45">
      <c r="C8036" s="2"/>
      <c r="D8036" s="2"/>
      <c r="E8036" s="5"/>
      <c r="F8036" s="5"/>
      <c r="G8036" s="53">
        <f t="shared" si="248"/>
        <v>0</v>
      </c>
      <c r="H8036" s="48" t="e">
        <f t="shared" si="249"/>
        <v>#DIV/0!</v>
      </c>
      <c r="K8036" s="5"/>
    </row>
    <row r="8037" spans="3:11" x14ac:dyDescent="0.45">
      <c r="C8037" s="2"/>
      <c r="D8037" s="2"/>
      <c r="E8037" s="5"/>
      <c r="F8037" s="5"/>
      <c r="G8037" s="53">
        <f t="shared" si="248"/>
        <v>0</v>
      </c>
      <c r="H8037" s="48" t="e">
        <f t="shared" si="249"/>
        <v>#DIV/0!</v>
      </c>
      <c r="K8037" s="5"/>
    </row>
    <row r="8038" spans="3:11" x14ac:dyDescent="0.45">
      <c r="C8038" s="2"/>
      <c r="D8038" s="2"/>
      <c r="E8038" s="5"/>
      <c r="F8038" s="5"/>
      <c r="G8038" s="53">
        <f t="shared" si="248"/>
        <v>0</v>
      </c>
      <c r="H8038" s="48" t="e">
        <f t="shared" si="249"/>
        <v>#DIV/0!</v>
      </c>
      <c r="K8038" s="5"/>
    </row>
    <row r="8039" spans="3:11" x14ac:dyDescent="0.45">
      <c r="C8039" s="2"/>
      <c r="D8039" s="2"/>
      <c r="E8039" s="5"/>
      <c r="F8039" s="5"/>
      <c r="G8039" s="53">
        <f t="shared" ref="G8039:G8102" si="250">E8039-F8039</f>
        <v>0</v>
      </c>
      <c r="H8039" s="48" t="e">
        <f t="shared" ref="H8039:H8102" si="251">G8039/E8039</f>
        <v>#DIV/0!</v>
      </c>
      <c r="K8039" s="5"/>
    </row>
    <row r="8040" spans="3:11" x14ac:dyDescent="0.45">
      <c r="C8040" s="2"/>
      <c r="D8040" s="2"/>
      <c r="E8040" s="5"/>
      <c r="F8040" s="5"/>
      <c r="G8040" s="53">
        <f t="shared" si="250"/>
        <v>0</v>
      </c>
      <c r="H8040" s="48" t="e">
        <f t="shared" si="251"/>
        <v>#DIV/0!</v>
      </c>
      <c r="K8040" s="5"/>
    </row>
    <row r="8041" spans="3:11" x14ac:dyDescent="0.45">
      <c r="C8041" s="2"/>
      <c r="D8041" s="2"/>
      <c r="E8041" s="5"/>
      <c r="F8041" s="5"/>
      <c r="G8041" s="53">
        <f t="shared" si="250"/>
        <v>0</v>
      </c>
      <c r="H8041" s="48" t="e">
        <f t="shared" si="251"/>
        <v>#DIV/0!</v>
      </c>
      <c r="K8041" s="5"/>
    </row>
    <row r="8042" spans="3:11" x14ac:dyDescent="0.45">
      <c r="C8042" s="2"/>
      <c r="D8042" s="2"/>
      <c r="E8042" s="5"/>
      <c r="F8042" s="5"/>
      <c r="G8042" s="53">
        <f t="shared" si="250"/>
        <v>0</v>
      </c>
      <c r="H8042" s="48" t="e">
        <f t="shared" si="251"/>
        <v>#DIV/0!</v>
      </c>
      <c r="K8042" s="5"/>
    </row>
    <row r="8043" spans="3:11" x14ac:dyDescent="0.45">
      <c r="C8043" s="2"/>
      <c r="D8043" s="2"/>
      <c r="E8043" s="5"/>
      <c r="F8043" s="5"/>
      <c r="G8043" s="53">
        <f t="shared" si="250"/>
        <v>0</v>
      </c>
      <c r="H8043" s="48" t="e">
        <f t="shared" si="251"/>
        <v>#DIV/0!</v>
      </c>
      <c r="K8043" s="5"/>
    </row>
    <row r="8044" spans="3:11" x14ac:dyDescent="0.45">
      <c r="C8044" s="2"/>
      <c r="D8044" s="2"/>
      <c r="E8044" s="5"/>
      <c r="F8044" s="5"/>
      <c r="G8044" s="53">
        <f t="shared" si="250"/>
        <v>0</v>
      </c>
      <c r="H8044" s="48" t="e">
        <f t="shared" si="251"/>
        <v>#DIV/0!</v>
      </c>
      <c r="K8044" s="5"/>
    </row>
    <row r="8045" spans="3:11" x14ac:dyDescent="0.45">
      <c r="C8045" s="2"/>
      <c r="D8045" s="2"/>
      <c r="E8045" s="5"/>
      <c r="F8045" s="5"/>
      <c r="G8045" s="53">
        <f t="shared" si="250"/>
        <v>0</v>
      </c>
      <c r="H8045" s="48" t="e">
        <f t="shared" si="251"/>
        <v>#DIV/0!</v>
      </c>
      <c r="K8045" s="5"/>
    </row>
    <row r="8046" spans="3:11" x14ac:dyDescent="0.45">
      <c r="C8046" s="2"/>
      <c r="D8046" s="2"/>
      <c r="E8046" s="5"/>
      <c r="F8046" s="5"/>
      <c r="G8046" s="53">
        <f t="shared" si="250"/>
        <v>0</v>
      </c>
      <c r="H8046" s="48" t="e">
        <f t="shared" si="251"/>
        <v>#DIV/0!</v>
      </c>
      <c r="K8046" s="5"/>
    </row>
    <row r="8047" spans="3:11" x14ac:dyDescent="0.45">
      <c r="C8047" s="2"/>
      <c r="D8047" s="2"/>
      <c r="E8047" s="5"/>
      <c r="F8047" s="5"/>
      <c r="G8047" s="53">
        <f t="shared" si="250"/>
        <v>0</v>
      </c>
      <c r="H8047" s="48" t="e">
        <f t="shared" si="251"/>
        <v>#DIV/0!</v>
      </c>
      <c r="K8047" s="5"/>
    </row>
    <row r="8048" spans="3:11" x14ac:dyDescent="0.45">
      <c r="C8048" s="2"/>
      <c r="D8048" s="2"/>
      <c r="E8048" s="5"/>
      <c r="F8048" s="5"/>
      <c r="G8048" s="53">
        <f t="shared" si="250"/>
        <v>0</v>
      </c>
      <c r="H8048" s="48" t="e">
        <f t="shared" si="251"/>
        <v>#DIV/0!</v>
      </c>
      <c r="K8048" s="5"/>
    </row>
    <row r="8049" spans="3:11" x14ac:dyDescent="0.45">
      <c r="C8049" s="2"/>
      <c r="D8049" s="2"/>
      <c r="E8049" s="5"/>
      <c r="F8049" s="5"/>
      <c r="G8049" s="53">
        <f t="shared" si="250"/>
        <v>0</v>
      </c>
      <c r="H8049" s="48" t="e">
        <f t="shared" si="251"/>
        <v>#DIV/0!</v>
      </c>
      <c r="K8049" s="5"/>
    </row>
    <row r="8050" spans="3:11" x14ac:dyDescent="0.45">
      <c r="C8050" s="2"/>
      <c r="D8050" s="2"/>
      <c r="E8050" s="5"/>
      <c r="F8050" s="5"/>
      <c r="G8050" s="53">
        <f t="shared" si="250"/>
        <v>0</v>
      </c>
      <c r="H8050" s="48" t="e">
        <f t="shared" si="251"/>
        <v>#DIV/0!</v>
      </c>
      <c r="K8050" s="5"/>
    </row>
    <row r="8051" spans="3:11" x14ac:dyDescent="0.45">
      <c r="C8051" s="2"/>
      <c r="D8051" s="2"/>
      <c r="E8051" s="5"/>
      <c r="F8051" s="5"/>
      <c r="G8051" s="53">
        <f t="shared" si="250"/>
        <v>0</v>
      </c>
      <c r="H8051" s="48" t="e">
        <f t="shared" si="251"/>
        <v>#DIV/0!</v>
      </c>
      <c r="K8051" s="5"/>
    </row>
    <row r="8052" spans="3:11" x14ac:dyDescent="0.45">
      <c r="C8052" s="2"/>
      <c r="D8052" s="2"/>
      <c r="E8052" s="5"/>
      <c r="F8052" s="5"/>
      <c r="G8052" s="53">
        <f t="shared" si="250"/>
        <v>0</v>
      </c>
      <c r="H8052" s="48" t="e">
        <f t="shared" si="251"/>
        <v>#DIV/0!</v>
      </c>
      <c r="K8052" s="5"/>
    </row>
    <row r="8053" spans="3:11" x14ac:dyDescent="0.45">
      <c r="C8053" s="2"/>
      <c r="D8053" s="2"/>
      <c r="E8053" s="5"/>
      <c r="F8053" s="5"/>
      <c r="G8053" s="53">
        <f t="shared" si="250"/>
        <v>0</v>
      </c>
      <c r="H8053" s="48" t="e">
        <f t="shared" si="251"/>
        <v>#DIV/0!</v>
      </c>
      <c r="K8053" s="5"/>
    </row>
    <row r="8054" spans="3:11" x14ac:dyDescent="0.45">
      <c r="C8054" s="2"/>
      <c r="D8054" s="2"/>
      <c r="E8054" s="5"/>
      <c r="F8054" s="5"/>
      <c r="G8054" s="53">
        <f t="shared" si="250"/>
        <v>0</v>
      </c>
      <c r="H8054" s="48" t="e">
        <f t="shared" si="251"/>
        <v>#DIV/0!</v>
      </c>
      <c r="K8054" s="5"/>
    </row>
    <row r="8055" spans="3:11" x14ac:dyDescent="0.45">
      <c r="C8055" s="2"/>
      <c r="D8055" s="2"/>
      <c r="E8055" s="5"/>
      <c r="F8055" s="5"/>
      <c r="G8055" s="53">
        <f t="shared" si="250"/>
        <v>0</v>
      </c>
      <c r="H8055" s="48" t="e">
        <f t="shared" si="251"/>
        <v>#DIV/0!</v>
      </c>
      <c r="K8055" s="5"/>
    </row>
    <row r="8056" spans="3:11" x14ac:dyDescent="0.45">
      <c r="C8056" s="2"/>
      <c r="D8056" s="2"/>
      <c r="E8056" s="5"/>
      <c r="F8056" s="5"/>
      <c r="G8056" s="53">
        <f t="shared" si="250"/>
        <v>0</v>
      </c>
      <c r="H8056" s="48" t="e">
        <f t="shared" si="251"/>
        <v>#DIV/0!</v>
      </c>
      <c r="K8056" s="5"/>
    </row>
    <row r="8057" spans="3:11" x14ac:dyDescent="0.45">
      <c r="C8057" s="2"/>
      <c r="D8057" s="2"/>
      <c r="E8057" s="5"/>
      <c r="F8057" s="5"/>
      <c r="G8057" s="53">
        <f t="shared" si="250"/>
        <v>0</v>
      </c>
      <c r="H8057" s="48" t="e">
        <f t="shared" si="251"/>
        <v>#DIV/0!</v>
      </c>
      <c r="K8057" s="5"/>
    </row>
    <row r="8058" spans="3:11" x14ac:dyDescent="0.45">
      <c r="C8058" s="2"/>
      <c r="D8058" s="2"/>
      <c r="E8058" s="5"/>
      <c r="F8058" s="5"/>
      <c r="G8058" s="53">
        <f t="shared" si="250"/>
        <v>0</v>
      </c>
      <c r="H8058" s="48" t="e">
        <f t="shared" si="251"/>
        <v>#DIV/0!</v>
      </c>
      <c r="K8058" s="5"/>
    </row>
    <row r="8059" spans="3:11" x14ac:dyDescent="0.45">
      <c r="C8059" s="2"/>
      <c r="D8059" s="2"/>
      <c r="E8059" s="5"/>
      <c r="F8059" s="5"/>
      <c r="G8059" s="53">
        <f t="shared" si="250"/>
        <v>0</v>
      </c>
      <c r="H8059" s="48" t="e">
        <f t="shared" si="251"/>
        <v>#DIV/0!</v>
      </c>
      <c r="K8059" s="5"/>
    </row>
    <row r="8060" spans="3:11" x14ac:dyDescent="0.45">
      <c r="C8060" s="2"/>
      <c r="D8060" s="2"/>
      <c r="E8060" s="5"/>
      <c r="F8060" s="5"/>
      <c r="G8060" s="53">
        <f t="shared" si="250"/>
        <v>0</v>
      </c>
      <c r="H8060" s="48" t="e">
        <f t="shared" si="251"/>
        <v>#DIV/0!</v>
      </c>
      <c r="K8060" s="5"/>
    </row>
    <row r="8061" spans="3:11" x14ac:dyDescent="0.45">
      <c r="C8061" s="2"/>
      <c r="D8061" s="2"/>
      <c r="E8061" s="5"/>
      <c r="F8061" s="5"/>
      <c r="G8061" s="53">
        <f t="shared" si="250"/>
        <v>0</v>
      </c>
      <c r="H8061" s="48" t="e">
        <f t="shared" si="251"/>
        <v>#DIV/0!</v>
      </c>
      <c r="K8061" s="5"/>
    </row>
    <row r="8062" spans="3:11" x14ac:dyDescent="0.45">
      <c r="C8062" s="2"/>
      <c r="D8062" s="2"/>
      <c r="E8062" s="5"/>
      <c r="F8062" s="5"/>
      <c r="G8062" s="53">
        <f t="shared" si="250"/>
        <v>0</v>
      </c>
      <c r="H8062" s="48" t="e">
        <f t="shared" si="251"/>
        <v>#DIV/0!</v>
      </c>
      <c r="K8062" s="5"/>
    </row>
    <row r="8063" spans="3:11" x14ac:dyDescent="0.45">
      <c r="C8063" s="2"/>
      <c r="D8063" s="2"/>
      <c r="E8063" s="5"/>
      <c r="F8063" s="5"/>
      <c r="G8063" s="53">
        <f t="shared" si="250"/>
        <v>0</v>
      </c>
      <c r="H8063" s="48" t="e">
        <f t="shared" si="251"/>
        <v>#DIV/0!</v>
      </c>
      <c r="K8063" s="5"/>
    </row>
    <row r="8064" spans="3:11" x14ac:dyDescent="0.45">
      <c r="C8064" s="2"/>
      <c r="D8064" s="2"/>
      <c r="E8064" s="5"/>
      <c r="F8064" s="5"/>
      <c r="G8064" s="53">
        <f t="shared" si="250"/>
        <v>0</v>
      </c>
      <c r="H8064" s="48" t="e">
        <f t="shared" si="251"/>
        <v>#DIV/0!</v>
      </c>
      <c r="K8064" s="5"/>
    </row>
    <row r="8065" spans="3:11" x14ac:dyDescent="0.45">
      <c r="C8065" s="2"/>
      <c r="D8065" s="2"/>
      <c r="E8065" s="5"/>
      <c r="F8065" s="5"/>
      <c r="G8065" s="53">
        <f t="shared" si="250"/>
        <v>0</v>
      </c>
      <c r="H8065" s="48" t="e">
        <f t="shared" si="251"/>
        <v>#DIV/0!</v>
      </c>
      <c r="K8065" s="5"/>
    </row>
    <row r="8066" spans="3:11" x14ac:dyDescent="0.45">
      <c r="C8066" s="2"/>
      <c r="D8066" s="2"/>
      <c r="E8066" s="5"/>
      <c r="F8066" s="5"/>
      <c r="G8066" s="53">
        <f t="shared" si="250"/>
        <v>0</v>
      </c>
      <c r="H8066" s="48" t="e">
        <f t="shared" si="251"/>
        <v>#DIV/0!</v>
      </c>
      <c r="K8066" s="5"/>
    </row>
    <row r="8067" spans="3:11" x14ac:dyDescent="0.45">
      <c r="C8067" s="2"/>
      <c r="D8067" s="2"/>
      <c r="E8067" s="5"/>
      <c r="F8067" s="5"/>
      <c r="G8067" s="53">
        <f t="shared" si="250"/>
        <v>0</v>
      </c>
      <c r="H8067" s="48" t="e">
        <f t="shared" si="251"/>
        <v>#DIV/0!</v>
      </c>
      <c r="K8067" s="5"/>
    </row>
    <row r="8068" spans="3:11" x14ac:dyDescent="0.45">
      <c r="C8068" s="2"/>
      <c r="D8068" s="2"/>
      <c r="E8068" s="5"/>
      <c r="F8068" s="5"/>
      <c r="G8068" s="53">
        <f t="shared" si="250"/>
        <v>0</v>
      </c>
      <c r="H8068" s="48" t="e">
        <f t="shared" si="251"/>
        <v>#DIV/0!</v>
      </c>
      <c r="K8068" s="5"/>
    </row>
    <row r="8069" spans="3:11" x14ac:dyDescent="0.45">
      <c r="C8069" s="2"/>
      <c r="D8069" s="2"/>
      <c r="E8069" s="5"/>
      <c r="F8069" s="5"/>
      <c r="G8069" s="53">
        <f t="shared" si="250"/>
        <v>0</v>
      </c>
      <c r="H8069" s="48" t="e">
        <f t="shared" si="251"/>
        <v>#DIV/0!</v>
      </c>
      <c r="K8069" s="5"/>
    </row>
    <row r="8070" spans="3:11" x14ac:dyDescent="0.45">
      <c r="C8070" s="2"/>
      <c r="D8070" s="2"/>
      <c r="E8070" s="5"/>
      <c r="F8070" s="5"/>
      <c r="G8070" s="53">
        <f t="shared" si="250"/>
        <v>0</v>
      </c>
      <c r="H8070" s="48" t="e">
        <f t="shared" si="251"/>
        <v>#DIV/0!</v>
      </c>
      <c r="K8070" s="5"/>
    </row>
    <row r="8071" spans="3:11" x14ac:dyDescent="0.45">
      <c r="C8071" s="2"/>
      <c r="D8071" s="2"/>
      <c r="E8071" s="5"/>
      <c r="F8071" s="5"/>
      <c r="G8071" s="53">
        <f t="shared" si="250"/>
        <v>0</v>
      </c>
      <c r="H8071" s="48" t="e">
        <f t="shared" si="251"/>
        <v>#DIV/0!</v>
      </c>
      <c r="K8071" s="5"/>
    </row>
    <row r="8072" spans="3:11" x14ac:dyDescent="0.45">
      <c r="C8072" s="2"/>
      <c r="D8072" s="2"/>
      <c r="E8072" s="5"/>
      <c r="F8072" s="5"/>
      <c r="G8072" s="53">
        <f t="shared" si="250"/>
        <v>0</v>
      </c>
      <c r="H8072" s="48" t="e">
        <f t="shared" si="251"/>
        <v>#DIV/0!</v>
      </c>
      <c r="K8072" s="5"/>
    </row>
    <row r="8073" spans="3:11" x14ac:dyDescent="0.45">
      <c r="C8073" s="2"/>
      <c r="D8073" s="2"/>
      <c r="E8073" s="5"/>
      <c r="F8073" s="5"/>
      <c r="G8073" s="53">
        <f t="shared" si="250"/>
        <v>0</v>
      </c>
      <c r="H8073" s="48" t="e">
        <f t="shared" si="251"/>
        <v>#DIV/0!</v>
      </c>
      <c r="K8073" s="5"/>
    </row>
    <row r="8074" spans="3:11" x14ac:dyDescent="0.45">
      <c r="C8074" s="2"/>
      <c r="D8074" s="2"/>
      <c r="E8074" s="5"/>
      <c r="F8074" s="5"/>
      <c r="G8074" s="53">
        <f t="shared" si="250"/>
        <v>0</v>
      </c>
      <c r="H8074" s="48" t="e">
        <f t="shared" si="251"/>
        <v>#DIV/0!</v>
      </c>
      <c r="K8074" s="5"/>
    </row>
    <row r="8075" spans="3:11" x14ac:dyDescent="0.45">
      <c r="C8075" s="2"/>
      <c r="D8075" s="2"/>
      <c r="E8075" s="5"/>
      <c r="F8075" s="5"/>
      <c r="G8075" s="53">
        <f t="shared" si="250"/>
        <v>0</v>
      </c>
      <c r="H8075" s="48" t="e">
        <f t="shared" si="251"/>
        <v>#DIV/0!</v>
      </c>
      <c r="K8075" s="5"/>
    </row>
    <row r="8076" spans="3:11" x14ac:dyDescent="0.45">
      <c r="C8076" s="2"/>
      <c r="D8076" s="2"/>
      <c r="E8076" s="5"/>
      <c r="F8076" s="5"/>
      <c r="G8076" s="53">
        <f t="shared" si="250"/>
        <v>0</v>
      </c>
      <c r="H8076" s="48" t="e">
        <f t="shared" si="251"/>
        <v>#DIV/0!</v>
      </c>
      <c r="K8076" s="5"/>
    </row>
    <row r="8077" spans="3:11" x14ac:dyDescent="0.45">
      <c r="C8077" s="2"/>
      <c r="D8077" s="2"/>
      <c r="E8077" s="5"/>
      <c r="F8077" s="5"/>
      <c r="G8077" s="53">
        <f t="shared" si="250"/>
        <v>0</v>
      </c>
      <c r="H8077" s="48" t="e">
        <f t="shared" si="251"/>
        <v>#DIV/0!</v>
      </c>
      <c r="K8077" s="5"/>
    </row>
    <row r="8078" spans="3:11" x14ac:dyDescent="0.45">
      <c r="C8078" s="2"/>
      <c r="D8078" s="2"/>
      <c r="E8078" s="5"/>
      <c r="F8078" s="5"/>
      <c r="G8078" s="53">
        <f t="shared" si="250"/>
        <v>0</v>
      </c>
      <c r="H8078" s="48" t="e">
        <f t="shared" si="251"/>
        <v>#DIV/0!</v>
      </c>
      <c r="K8078" s="5"/>
    </row>
    <row r="8079" spans="3:11" x14ac:dyDescent="0.45">
      <c r="C8079" s="2"/>
      <c r="D8079" s="2"/>
      <c r="E8079" s="5"/>
      <c r="F8079" s="5"/>
      <c r="G8079" s="53">
        <f t="shared" si="250"/>
        <v>0</v>
      </c>
      <c r="H8079" s="48" t="e">
        <f t="shared" si="251"/>
        <v>#DIV/0!</v>
      </c>
      <c r="K8079" s="5"/>
    </row>
    <row r="8080" spans="3:11" x14ac:dyDescent="0.45">
      <c r="C8080" s="2"/>
      <c r="D8080" s="2"/>
      <c r="E8080" s="5"/>
      <c r="F8080" s="5"/>
      <c r="G8080" s="53">
        <f t="shared" si="250"/>
        <v>0</v>
      </c>
      <c r="H8080" s="48" t="e">
        <f t="shared" si="251"/>
        <v>#DIV/0!</v>
      </c>
      <c r="K8080" s="5"/>
    </row>
    <row r="8081" spans="3:11" x14ac:dyDescent="0.45">
      <c r="C8081" s="2"/>
      <c r="D8081" s="2"/>
      <c r="E8081" s="5"/>
      <c r="F8081" s="5"/>
      <c r="G8081" s="53">
        <f t="shared" si="250"/>
        <v>0</v>
      </c>
      <c r="H8081" s="48" t="e">
        <f t="shared" si="251"/>
        <v>#DIV/0!</v>
      </c>
      <c r="K8081" s="5"/>
    </row>
    <row r="8082" spans="3:11" x14ac:dyDescent="0.45">
      <c r="C8082" s="2"/>
      <c r="D8082" s="2"/>
      <c r="E8082" s="5"/>
      <c r="F8082" s="5"/>
      <c r="G8082" s="53">
        <f t="shared" si="250"/>
        <v>0</v>
      </c>
      <c r="H8082" s="48" t="e">
        <f t="shared" si="251"/>
        <v>#DIV/0!</v>
      </c>
      <c r="K8082" s="5"/>
    </row>
    <row r="8083" spans="3:11" x14ac:dyDescent="0.45">
      <c r="C8083" s="2"/>
      <c r="D8083" s="2"/>
      <c r="E8083" s="5"/>
      <c r="F8083" s="5"/>
      <c r="G8083" s="53">
        <f t="shared" si="250"/>
        <v>0</v>
      </c>
      <c r="H8083" s="48" t="e">
        <f t="shared" si="251"/>
        <v>#DIV/0!</v>
      </c>
      <c r="K8083" s="5"/>
    </row>
    <row r="8084" spans="3:11" x14ac:dyDescent="0.45">
      <c r="C8084" s="2"/>
      <c r="D8084" s="2"/>
      <c r="E8084" s="5"/>
      <c r="F8084" s="5"/>
      <c r="G8084" s="53">
        <f t="shared" si="250"/>
        <v>0</v>
      </c>
      <c r="H8084" s="48" t="e">
        <f t="shared" si="251"/>
        <v>#DIV/0!</v>
      </c>
      <c r="K8084" s="5"/>
    </row>
    <row r="8085" spans="3:11" x14ac:dyDescent="0.45">
      <c r="C8085" s="2"/>
      <c r="D8085" s="2"/>
      <c r="E8085" s="5"/>
      <c r="F8085" s="5"/>
      <c r="G8085" s="53">
        <f t="shared" si="250"/>
        <v>0</v>
      </c>
      <c r="H8085" s="48" t="e">
        <f t="shared" si="251"/>
        <v>#DIV/0!</v>
      </c>
      <c r="K8085" s="5"/>
    </row>
    <row r="8086" spans="3:11" x14ac:dyDescent="0.45">
      <c r="C8086" s="2"/>
      <c r="D8086" s="2"/>
      <c r="E8086" s="5"/>
      <c r="F8086" s="5"/>
      <c r="G8086" s="53">
        <f t="shared" si="250"/>
        <v>0</v>
      </c>
      <c r="H8086" s="48" t="e">
        <f t="shared" si="251"/>
        <v>#DIV/0!</v>
      </c>
      <c r="K8086" s="5"/>
    </row>
    <row r="8087" spans="3:11" x14ac:dyDescent="0.45">
      <c r="C8087" s="2"/>
      <c r="D8087" s="2"/>
      <c r="E8087" s="5"/>
      <c r="F8087" s="5"/>
      <c r="G8087" s="53">
        <f t="shared" si="250"/>
        <v>0</v>
      </c>
      <c r="H8087" s="48" t="e">
        <f t="shared" si="251"/>
        <v>#DIV/0!</v>
      </c>
      <c r="K8087" s="5"/>
    </row>
    <row r="8088" spans="3:11" x14ac:dyDescent="0.45">
      <c r="C8088" s="2"/>
      <c r="D8088" s="2"/>
      <c r="E8088" s="5"/>
      <c r="F8088" s="5"/>
      <c r="G8088" s="53">
        <f t="shared" si="250"/>
        <v>0</v>
      </c>
      <c r="H8088" s="48" t="e">
        <f t="shared" si="251"/>
        <v>#DIV/0!</v>
      </c>
      <c r="K8088" s="5"/>
    </row>
    <row r="8089" spans="3:11" x14ac:dyDescent="0.45">
      <c r="C8089" s="2"/>
      <c r="D8089" s="2"/>
      <c r="E8089" s="5"/>
      <c r="F8089" s="5"/>
      <c r="G8089" s="53">
        <f t="shared" si="250"/>
        <v>0</v>
      </c>
      <c r="H8089" s="48" t="e">
        <f t="shared" si="251"/>
        <v>#DIV/0!</v>
      </c>
      <c r="K8089" s="5"/>
    </row>
    <row r="8090" spans="3:11" x14ac:dyDescent="0.45">
      <c r="C8090" s="2"/>
      <c r="D8090" s="2"/>
      <c r="E8090" s="5"/>
      <c r="F8090" s="5"/>
      <c r="G8090" s="53">
        <f t="shared" si="250"/>
        <v>0</v>
      </c>
      <c r="H8090" s="48" t="e">
        <f t="shared" si="251"/>
        <v>#DIV/0!</v>
      </c>
      <c r="K8090" s="5"/>
    </row>
    <row r="8091" spans="3:11" x14ac:dyDescent="0.45">
      <c r="C8091" s="2"/>
      <c r="D8091" s="2"/>
      <c r="E8091" s="5"/>
      <c r="F8091" s="5"/>
      <c r="G8091" s="53">
        <f t="shared" si="250"/>
        <v>0</v>
      </c>
      <c r="H8091" s="48" t="e">
        <f t="shared" si="251"/>
        <v>#DIV/0!</v>
      </c>
      <c r="K8091" s="5"/>
    </row>
    <row r="8092" spans="3:11" x14ac:dyDescent="0.45">
      <c r="C8092" s="2"/>
      <c r="D8092" s="2"/>
      <c r="E8092" s="5"/>
      <c r="F8092" s="5"/>
      <c r="G8092" s="53">
        <f t="shared" si="250"/>
        <v>0</v>
      </c>
      <c r="H8092" s="48" t="e">
        <f t="shared" si="251"/>
        <v>#DIV/0!</v>
      </c>
      <c r="K8092" s="5"/>
    </row>
    <row r="8093" spans="3:11" x14ac:dyDescent="0.45">
      <c r="C8093" s="2"/>
      <c r="D8093" s="2"/>
      <c r="E8093" s="5"/>
      <c r="F8093" s="5"/>
      <c r="G8093" s="53">
        <f t="shared" si="250"/>
        <v>0</v>
      </c>
      <c r="H8093" s="48" t="e">
        <f t="shared" si="251"/>
        <v>#DIV/0!</v>
      </c>
      <c r="K8093" s="5"/>
    </row>
    <row r="8094" spans="3:11" x14ac:dyDescent="0.45">
      <c r="C8094" s="2"/>
      <c r="D8094" s="2"/>
      <c r="E8094" s="5"/>
      <c r="F8094" s="5"/>
      <c r="G8094" s="53">
        <f t="shared" si="250"/>
        <v>0</v>
      </c>
      <c r="H8094" s="48" t="e">
        <f t="shared" si="251"/>
        <v>#DIV/0!</v>
      </c>
      <c r="K8094" s="5"/>
    </row>
    <row r="8095" spans="3:11" x14ac:dyDescent="0.45">
      <c r="C8095" s="2"/>
      <c r="D8095" s="2"/>
      <c r="E8095" s="5"/>
      <c r="F8095" s="5"/>
      <c r="G8095" s="53">
        <f t="shared" si="250"/>
        <v>0</v>
      </c>
      <c r="H8095" s="48" t="e">
        <f t="shared" si="251"/>
        <v>#DIV/0!</v>
      </c>
      <c r="K8095" s="5"/>
    </row>
    <row r="8096" spans="3:11" x14ac:dyDescent="0.45">
      <c r="C8096" s="2"/>
      <c r="D8096" s="2"/>
      <c r="E8096" s="5"/>
      <c r="F8096" s="5"/>
      <c r="G8096" s="53">
        <f t="shared" si="250"/>
        <v>0</v>
      </c>
      <c r="H8096" s="48" t="e">
        <f t="shared" si="251"/>
        <v>#DIV/0!</v>
      </c>
      <c r="K8096" s="5"/>
    </row>
    <row r="8097" spans="3:11" x14ac:dyDescent="0.45">
      <c r="C8097" s="2"/>
      <c r="D8097" s="2"/>
      <c r="E8097" s="5"/>
      <c r="F8097" s="5"/>
      <c r="G8097" s="53">
        <f t="shared" si="250"/>
        <v>0</v>
      </c>
      <c r="H8097" s="48" t="e">
        <f t="shared" si="251"/>
        <v>#DIV/0!</v>
      </c>
      <c r="K8097" s="5"/>
    </row>
    <row r="8098" spans="3:11" x14ac:dyDescent="0.45">
      <c r="C8098" s="2"/>
      <c r="D8098" s="2"/>
      <c r="E8098" s="5"/>
      <c r="F8098" s="5"/>
      <c r="G8098" s="53">
        <f t="shared" si="250"/>
        <v>0</v>
      </c>
      <c r="H8098" s="48" t="e">
        <f t="shared" si="251"/>
        <v>#DIV/0!</v>
      </c>
      <c r="K8098" s="5"/>
    </row>
    <row r="8099" spans="3:11" x14ac:dyDescent="0.45">
      <c r="C8099" s="2"/>
      <c r="D8099" s="2"/>
      <c r="E8099" s="5"/>
      <c r="F8099" s="5"/>
      <c r="G8099" s="53">
        <f t="shared" si="250"/>
        <v>0</v>
      </c>
      <c r="H8099" s="48" t="e">
        <f t="shared" si="251"/>
        <v>#DIV/0!</v>
      </c>
      <c r="K8099" s="5"/>
    </row>
    <row r="8100" spans="3:11" x14ac:dyDescent="0.45">
      <c r="C8100" s="2"/>
      <c r="D8100" s="2"/>
      <c r="E8100" s="5"/>
      <c r="F8100" s="5"/>
      <c r="G8100" s="53">
        <f t="shared" si="250"/>
        <v>0</v>
      </c>
      <c r="H8100" s="48" t="e">
        <f t="shared" si="251"/>
        <v>#DIV/0!</v>
      </c>
      <c r="K8100" s="5"/>
    </row>
    <row r="8101" spans="3:11" x14ac:dyDescent="0.45">
      <c r="C8101" s="2"/>
      <c r="D8101" s="2"/>
      <c r="E8101" s="5"/>
      <c r="F8101" s="5"/>
      <c r="G8101" s="53">
        <f t="shared" si="250"/>
        <v>0</v>
      </c>
      <c r="H8101" s="48" t="e">
        <f t="shared" si="251"/>
        <v>#DIV/0!</v>
      </c>
      <c r="K8101" s="5"/>
    </row>
    <row r="8102" spans="3:11" x14ac:dyDescent="0.45">
      <c r="C8102" s="2"/>
      <c r="D8102" s="2"/>
      <c r="E8102" s="5"/>
      <c r="F8102" s="5"/>
      <c r="G8102" s="53">
        <f t="shared" si="250"/>
        <v>0</v>
      </c>
      <c r="H8102" s="48" t="e">
        <f t="shared" si="251"/>
        <v>#DIV/0!</v>
      </c>
      <c r="K8102" s="5"/>
    </row>
    <row r="8103" spans="3:11" x14ac:dyDescent="0.45">
      <c r="C8103" s="2"/>
      <c r="D8103" s="2"/>
      <c r="E8103" s="5"/>
      <c r="F8103" s="5"/>
      <c r="G8103" s="53">
        <f t="shared" ref="G8103:G8166" si="252">E8103-F8103</f>
        <v>0</v>
      </c>
      <c r="H8103" s="48" t="e">
        <f t="shared" ref="H8103:H8166" si="253">G8103/E8103</f>
        <v>#DIV/0!</v>
      </c>
      <c r="K8103" s="5"/>
    </row>
    <row r="8104" spans="3:11" x14ac:dyDescent="0.45">
      <c r="C8104" s="2"/>
      <c r="D8104" s="2"/>
      <c r="E8104" s="5"/>
      <c r="F8104" s="5"/>
      <c r="G8104" s="53">
        <f t="shared" si="252"/>
        <v>0</v>
      </c>
      <c r="H8104" s="48" t="e">
        <f t="shared" si="253"/>
        <v>#DIV/0!</v>
      </c>
      <c r="K8104" s="5"/>
    </row>
    <row r="8105" spans="3:11" x14ac:dyDescent="0.45">
      <c r="C8105" s="2"/>
      <c r="D8105" s="2"/>
      <c r="E8105" s="5"/>
      <c r="F8105" s="5"/>
      <c r="G8105" s="53">
        <f t="shared" si="252"/>
        <v>0</v>
      </c>
      <c r="H8105" s="48" t="e">
        <f t="shared" si="253"/>
        <v>#DIV/0!</v>
      </c>
      <c r="K8105" s="5"/>
    </row>
    <row r="8106" spans="3:11" x14ac:dyDescent="0.45">
      <c r="C8106" s="2"/>
      <c r="D8106" s="2"/>
      <c r="E8106" s="5"/>
      <c r="F8106" s="5"/>
      <c r="G8106" s="53">
        <f t="shared" si="252"/>
        <v>0</v>
      </c>
      <c r="H8106" s="48" t="e">
        <f t="shared" si="253"/>
        <v>#DIV/0!</v>
      </c>
      <c r="K8106" s="5"/>
    </row>
    <row r="8107" spans="3:11" x14ac:dyDescent="0.45">
      <c r="C8107" s="2"/>
      <c r="D8107" s="2"/>
      <c r="E8107" s="5"/>
      <c r="F8107" s="5"/>
      <c r="G8107" s="53">
        <f t="shared" si="252"/>
        <v>0</v>
      </c>
      <c r="H8107" s="48" t="e">
        <f t="shared" si="253"/>
        <v>#DIV/0!</v>
      </c>
      <c r="K8107" s="5"/>
    </row>
    <row r="8108" spans="3:11" x14ac:dyDescent="0.45">
      <c r="C8108" s="2"/>
      <c r="D8108" s="2"/>
      <c r="E8108" s="5"/>
      <c r="F8108" s="5"/>
      <c r="G8108" s="53">
        <f t="shared" si="252"/>
        <v>0</v>
      </c>
      <c r="H8108" s="48" t="e">
        <f t="shared" si="253"/>
        <v>#DIV/0!</v>
      </c>
      <c r="K8108" s="5"/>
    </row>
    <row r="8109" spans="3:11" x14ac:dyDescent="0.45">
      <c r="C8109" s="2"/>
      <c r="D8109" s="2"/>
      <c r="E8109" s="5"/>
      <c r="F8109" s="5"/>
      <c r="G8109" s="53">
        <f t="shared" si="252"/>
        <v>0</v>
      </c>
      <c r="H8109" s="48" t="e">
        <f t="shared" si="253"/>
        <v>#DIV/0!</v>
      </c>
      <c r="K8109" s="5"/>
    </row>
    <row r="8110" spans="3:11" x14ac:dyDescent="0.45">
      <c r="C8110" s="2"/>
      <c r="D8110" s="2"/>
      <c r="E8110" s="5"/>
      <c r="F8110" s="5"/>
      <c r="G8110" s="53">
        <f t="shared" si="252"/>
        <v>0</v>
      </c>
      <c r="H8110" s="48" t="e">
        <f t="shared" si="253"/>
        <v>#DIV/0!</v>
      </c>
      <c r="K8110" s="5"/>
    </row>
    <row r="8111" spans="3:11" x14ac:dyDescent="0.45">
      <c r="C8111" s="2"/>
      <c r="D8111" s="2"/>
      <c r="E8111" s="5"/>
      <c r="F8111" s="5"/>
      <c r="G8111" s="53">
        <f t="shared" si="252"/>
        <v>0</v>
      </c>
      <c r="H8111" s="48" t="e">
        <f t="shared" si="253"/>
        <v>#DIV/0!</v>
      </c>
      <c r="K8111" s="5"/>
    </row>
    <row r="8112" spans="3:11" x14ac:dyDescent="0.45">
      <c r="C8112" s="2"/>
      <c r="D8112" s="2"/>
      <c r="E8112" s="5"/>
      <c r="F8112" s="5"/>
      <c r="G8112" s="53">
        <f t="shared" si="252"/>
        <v>0</v>
      </c>
      <c r="H8112" s="48" t="e">
        <f t="shared" si="253"/>
        <v>#DIV/0!</v>
      </c>
      <c r="K8112" s="5"/>
    </row>
    <row r="8113" spans="3:11" x14ac:dyDescent="0.45">
      <c r="C8113" s="2"/>
      <c r="D8113" s="2"/>
      <c r="E8113" s="5"/>
      <c r="F8113" s="5"/>
      <c r="G8113" s="53">
        <f t="shared" si="252"/>
        <v>0</v>
      </c>
      <c r="H8113" s="48" t="e">
        <f t="shared" si="253"/>
        <v>#DIV/0!</v>
      </c>
      <c r="K8113" s="5"/>
    </row>
    <row r="8114" spans="3:11" x14ac:dyDescent="0.45">
      <c r="C8114" s="2"/>
      <c r="D8114" s="2"/>
      <c r="E8114" s="5"/>
      <c r="F8114" s="5"/>
      <c r="G8114" s="53">
        <f t="shared" si="252"/>
        <v>0</v>
      </c>
      <c r="H8114" s="48" t="e">
        <f t="shared" si="253"/>
        <v>#DIV/0!</v>
      </c>
      <c r="K8114" s="5"/>
    </row>
    <row r="8115" spans="3:11" x14ac:dyDescent="0.45">
      <c r="C8115" s="2"/>
      <c r="D8115" s="2"/>
      <c r="E8115" s="5"/>
      <c r="F8115" s="5"/>
      <c r="G8115" s="53">
        <f t="shared" si="252"/>
        <v>0</v>
      </c>
      <c r="H8115" s="48" t="e">
        <f t="shared" si="253"/>
        <v>#DIV/0!</v>
      </c>
      <c r="K8115" s="5"/>
    </row>
    <row r="8116" spans="3:11" x14ac:dyDescent="0.45">
      <c r="C8116" s="2"/>
      <c r="D8116" s="2"/>
      <c r="E8116" s="5"/>
      <c r="F8116" s="5"/>
      <c r="G8116" s="53">
        <f t="shared" si="252"/>
        <v>0</v>
      </c>
      <c r="H8116" s="48" t="e">
        <f t="shared" si="253"/>
        <v>#DIV/0!</v>
      </c>
      <c r="K8116" s="5"/>
    </row>
    <row r="8117" spans="3:11" x14ac:dyDescent="0.45">
      <c r="C8117" s="2"/>
      <c r="D8117" s="2"/>
      <c r="E8117" s="5"/>
      <c r="F8117" s="5"/>
      <c r="G8117" s="53">
        <f t="shared" si="252"/>
        <v>0</v>
      </c>
      <c r="H8117" s="48" t="e">
        <f t="shared" si="253"/>
        <v>#DIV/0!</v>
      </c>
      <c r="K8117" s="5"/>
    </row>
    <row r="8118" spans="3:11" x14ac:dyDescent="0.45">
      <c r="C8118" s="2"/>
      <c r="D8118" s="2"/>
      <c r="E8118" s="5"/>
      <c r="F8118" s="5"/>
      <c r="G8118" s="53">
        <f t="shared" si="252"/>
        <v>0</v>
      </c>
      <c r="H8118" s="48" t="e">
        <f t="shared" si="253"/>
        <v>#DIV/0!</v>
      </c>
      <c r="K8118" s="5"/>
    </row>
    <row r="8119" spans="3:11" x14ac:dyDescent="0.45">
      <c r="C8119" s="2"/>
      <c r="D8119" s="2"/>
      <c r="E8119" s="5"/>
      <c r="F8119" s="5"/>
      <c r="G8119" s="53">
        <f t="shared" si="252"/>
        <v>0</v>
      </c>
      <c r="H8119" s="48" t="e">
        <f t="shared" si="253"/>
        <v>#DIV/0!</v>
      </c>
      <c r="K8119" s="5"/>
    </row>
    <row r="8120" spans="3:11" x14ac:dyDescent="0.45">
      <c r="C8120" s="2"/>
      <c r="D8120" s="2"/>
      <c r="E8120" s="5"/>
      <c r="F8120" s="5"/>
      <c r="G8120" s="53">
        <f t="shared" si="252"/>
        <v>0</v>
      </c>
      <c r="H8120" s="48" t="e">
        <f t="shared" si="253"/>
        <v>#DIV/0!</v>
      </c>
      <c r="K8120" s="5"/>
    </row>
    <row r="8121" spans="3:11" x14ac:dyDescent="0.45">
      <c r="C8121" s="2"/>
      <c r="D8121" s="2"/>
      <c r="E8121" s="5"/>
      <c r="F8121" s="5"/>
      <c r="G8121" s="53">
        <f t="shared" si="252"/>
        <v>0</v>
      </c>
      <c r="H8121" s="48" t="e">
        <f t="shared" si="253"/>
        <v>#DIV/0!</v>
      </c>
      <c r="K8121" s="5"/>
    </row>
    <row r="8122" spans="3:11" x14ac:dyDescent="0.45">
      <c r="C8122" s="2"/>
      <c r="D8122" s="2"/>
      <c r="E8122" s="5"/>
      <c r="F8122" s="5"/>
      <c r="G8122" s="53">
        <f t="shared" si="252"/>
        <v>0</v>
      </c>
      <c r="H8122" s="48" t="e">
        <f t="shared" si="253"/>
        <v>#DIV/0!</v>
      </c>
      <c r="K8122" s="5"/>
    </row>
    <row r="8123" spans="3:11" x14ac:dyDescent="0.45">
      <c r="C8123" s="2"/>
      <c r="D8123" s="2"/>
      <c r="E8123" s="5"/>
      <c r="F8123" s="5"/>
      <c r="G8123" s="53">
        <f t="shared" si="252"/>
        <v>0</v>
      </c>
      <c r="H8123" s="48" t="e">
        <f t="shared" si="253"/>
        <v>#DIV/0!</v>
      </c>
      <c r="K8123" s="5"/>
    </row>
    <row r="8124" spans="3:11" x14ac:dyDescent="0.45">
      <c r="C8124" s="2"/>
      <c r="D8124" s="2"/>
      <c r="E8124" s="5"/>
      <c r="F8124" s="5"/>
      <c r="G8124" s="53">
        <f t="shared" si="252"/>
        <v>0</v>
      </c>
      <c r="H8124" s="48" t="e">
        <f t="shared" si="253"/>
        <v>#DIV/0!</v>
      </c>
      <c r="K8124" s="5"/>
    </row>
    <row r="8125" spans="3:11" x14ac:dyDescent="0.45">
      <c r="C8125" s="2"/>
      <c r="D8125" s="2"/>
      <c r="E8125" s="5"/>
      <c r="F8125" s="5"/>
      <c r="G8125" s="53">
        <f t="shared" si="252"/>
        <v>0</v>
      </c>
      <c r="H8125" s="48" t="e">
        <f t="shared" si="253"/>
        <v>#DIV/0!</v>
      </c>
      <c r="K8125" s="5"/>
    </row>
    <row r="8126" spans="3:11" x14ac:dyDescent="0.45">
      <c r="C8126" s="2"/>
      <c r="D8126" s="2"/>
      <c r="E8126" s="5"/>
      <c r="F8126" s="5"/>
      <c r="G8126" s="53">
        <f t="shared" si="252"/>
        <v>0</v>
      </c>
      <c r="H8126" s="48" t="e">
        <f t="shared" si="253"/>
        <v>#DIV/0!</v>
      </c>
      <c r="K8126" s="5"/>
    </row>
    <row r="8127" spans="3:11" x14ac:dyDescent="0.45">
      <c r="C8127" s="2"/>
      <c r="D8127" s="2"/>
      <c r="E8127" s="5"/>
      <c r="F8127" s="5"/>
      <c r="G8127" s="53">
        <f t="shared" si="252"/>
        <v>0</v>
      </c>
      <c r="H8127" s="48" t="e">
        <f t="shared" si="253"/>
        <v>#DIV/0!</v>
      </c>
      <c r="K8127" s="5"/>
    </row>
    <row r="8128" spans="3:11" x14ac:dyDescent="0.45">
      <c r="C8128" s="2"/>
      <c r="D8128" s="2"/>
      <c r="E8128" s="5"/>
      <c r="F8128" s="5"/>
      <c r="G8128" s="53">
        <f t="shared" si="252"/>
        <v>0</v>
      </c>
      <c r="H8128" s="48" t="e">
        <f t="shared" si="253"/>
        <v>#DIV/0!</v>
      </c>
      <c r="K8128" s="5"/>
    </row>
    <row r="8129" spans="3:11" x14ac:dyDescent="0.45">
      <c r="C8129" s="2"/>
      <c r="D8129" s="2"/>
      <c r="E8129" s="5"/>
      <c r="F8129" s="5"/>
      <c r="G8129" s="53">
        <f t="shared" si="252"/>
        <v>0</v>
      </c>
      <c r="H8129" s="48" t="e">
        <f t="shared" si="253"/>
        <v>#DIV/0!</v>
      </c>
      <c r="K8129" s="5"/>
    </row>
    <row r="8130" spans="3:11" x14ac:dyDescent="0.45">
      <c r="C8130" s="2"/>
      <c r="D8130" s="2"/>
      <c r="E8130" s="5"/>
      <c r="F8130" s="5"/>
      <c r="G8130" s="53">
        <f t="shared" si="252"/>
        <v>0</v>
      </c>
      <c r="H8130" s="48" t="e">
        <f t="shared" si="253"/>
        <v>#DIV/0!</v>
      </c>
      <c r="K8130" s="5"/>
    </row>
    <row r="8131" spans="3:11" x14ac:dyDescent="0.45">
      <c r="C8131" s="2"/>
      <c r="D8131" s="2"/>
      <c r="E8131" s="5"/>
      <c r="F8131" s="5"/>
      <c r="G8131" s="53">
        <f t="shared" si="252"/>
        <v>0</v>
      </c>
      <c r="H8131" s="48" t="e">
        <f t="shared" si="253"/>
        <v>#DIV/0!</v>
      </c>
      <c r="K8131" s="5"/>
    </row>
    <row r="8132" spans="3:11" x14ac:dyDescent="0.45">
      <c r="C8132" s="2"/>
      <c r="D8132" s="2"/>
      <c r="E8132" s="5"/>
      <c r="F8132" s="5"/>
      <c r="G8132" s="53">
        <f t="shared" si="252"/>
        <v>0</v>
      </c>
      <c r="H8132" s="48" t="e">
        <f t="shared" si="253"/>
        <v>#DIV/0!</v>
      </c>
      <c r="K8132" s="5"/>
    </row>
    <row r="8133" spans="3:11" x14ac:dyDescent="0.45">
      <c r="C8133" s="2"/>
      <c r="D8133" s="2"/>
      <c r="E8133" s="5"/>
      <c r="F8133" s="5"/>
      <c r="G8133" s="53">
        <f t="shared" si="252"/>
        <v>0</v>
      </c>
      <c r="H8133" s="48" t="e">
        <f t="shared" si="253"/>
        <v>#DIV/0!</v>
      </c>
      <c r="K8133" s="5"/>
    </row>
    <row r="8134" spans="3:11" x14ac:dyDescent="0.45">
      <c r="C8134" s="2"/>
      <c r="D8134" s="2"/>
      <c r="E8134" s="5"/>
      <c r="F8134" s="5"/>
      <c r="G8134" s="53">
        <f t="shared" si="252"/>
        <v>0</v>
      </c>
      <c r="H8134" s="48" t="e">
        <f t="shared" si="253"/>
        <v>#DIV/0!</v>
      </c>
      <c r="K8134" s="5"/>
    </row>
    <row r="8135" spans="3:11" x14ac:dyDescent="0.45">
      <c r="C8135" s="2"/>
      <c r="D8135" s="2"/>
      <c r="E8135" s="5"/>
      <c r="F8135" s="5"/>
      <c r="G8135" s="53">
        <f t="shared" si="252"/>
        <v>0</v>
      </c>
      <c r="H8135" s="48" t="e">
        <f t="shared" si="253"/>
        <v>#DIV/0!</v>
      </c>
      <c r="K8135" s="5"/>
    </row>
    <row r="8136" spans="3:11" x14ac:dyDescent="0.45">
      <c r="C8136" s="2"/>
      <c r="D8136" s="2"/>
      <c r="E8136" s="5"/>
      <c r="F8136" s="5"/>
      <c r="G8136" s="53">
        <f t="shared" si="252"/>
        <v>0</v>
      </c>
      <c r="H8136" s="48" t="e">
        <f t="shared" si="253"/>
        <v>#DIV/0!</v>
      </c>
      <c r="K8136" s="5"/>
    </row>
    <row r="8137" spans="3:11" x14ac:dyDescent="0.45">
      <c r="C8137" s="2"/>
      <c r="D8137" s="2"/>
      <c r="E8137" s="5"/>
      <c r="F8137" s="5"/>
      <c r="G8137" s="53">
        <f t="shared" si="252"/>
        <v>0</v>
      </c>
      <c r="H8137" s="48" t="e">
        <f t="shared" si="253"/>
        <v>#DIV/0!</v>
      </c>
      <c r="K8137" s="5"/>
    </row>
    <row r="8138" spans="3:11" x14ac:dyDescent="0.45">
      <c r="C8138" s="2"/>
      <c r="D8138" s="2"/>
      <c r="E8138" s="5"/>
      <c r="F8138" s="5"/>
      <c r="G8138" s="53">
        <f t="shared" si="252"/>
        <v>0</v>
      </c>
      <c r="H8138" s="48" t="e">
        <f t="shared" si="253"/>
        <v>#DIV/0!</v>
      </c>
      <c r="K8138" s="5"/>
    </row>
    <row r="8139" spans="3:11" x14ac:dyDescent="0.45">
      <c r="C8139" s="2"/>
      <c r="D8139" s="2"/>
      <c r="E8139" s="5"/>
      <c r="F8139" s="5"/>
      <c r="G8139" s="53">
        <f t="shared" si="252"/>
        <v>0</v>
      </c>
      <c r="H8139" s="48" t="e">
        <f t="shared" si="253"/>
        <v>#DIV/0!</v>
      </c>
      <c r="K8139" s="5"/>
    </row>
    <row r="8140" spans="3:11" x14ac:dyDescent="0.45">
      <c r="C8140" s="2"/>
      <c r="D8140" s="2"/>
      <c r="E8140" s="5"/>
      <c r="F8140" s="5"/>
      <c r="G8140" s="53">
        <f t="shared" si="252"/>
        <v>0</v>
      </c>
      <c r="H8140" s="48" t="e">
        <f t="shared" si="253"/>
        <v>#DIV/0!</v>
      </c>
      <c r="K8140" s="5"/>
    </row>
    <row r="8141" spans="3:11" x14ac:dyDescent="0.45">
      <c r="C8141" s="2"/>
      <c r="D8141" s="2"/>
      <c r="E8141" s="5"/>
      <c r="F8141" s="5"/>
      <c r="G8141" s="53">
        <f t="shared" si="252"/>
        <v>0</v>
      </c>
      <c r="H8141" s="48" t="e">
        <f t="shared" si="253"/>
        <v>#DIV/0!</v>
      </c>
      <c r="K8141" s="5"/>
    </row>
    <row r="8142" spans="3:11" x14ac:dyDescent="0.45">
      <c r="C8142" s="2"/>
      <c r="D8142" s="2"/>
      <c r="E8142" s="5"/>
      <c r="F8142" s="5"/>
      <c r="G8142" s="53">
        <f t="shared" si="252"/>
        <v>0</v>
      </c>
      <c r="H8142" s="48" t="e">
        <f t="shared" si="253"/>
        <v>#DIV/0!</v>
      </c>
      <c r="K8142" s="5"/>
    </row>
    <row r="8143" spans="3:11" x14ac:dyDescent="0.45">
      <c r="C8143" s="2"/>
      <c r="D8143" s="2"/>
      <c r="E8143" s="5"/>
      <c r="F8143" s="5"/>
      <c r="G8143" s="53">
        <f t="shared" si="252"/>
        <v>0</v>
      </c>
      <c r="H8143" s="48" t="e">
        <f t="shared" si="253"/>
        <v>#DIV/0!</v>
      </c>
      <c r="K8143" s="5"/>
    </row>
    <row r="8144" spans="3:11" x14ac:dyDescent="0.45">
      <c r="C8144" s="2"/>
      <c r="D8144" s="2"/>
      <c r="E8144" s="5"/>
      <c r="F8144" s="5"/>
      <c r="G8144" s="53">
        <f t="shared" si="252"/>
        <v>0</v>
      </c>
      <c r="H8144" s="48" t="e">
        <f t="shared" si="253"/>
        <v>#DIV/0!</v>
      </c>
      <c r="K8144" s="5"/>
    </row>
    <row r="8145" spans="3:11" x14ac:dyDescent="0.45">
      <c r="C8145" s="2"/>
      <c r="D8145" s="2"/>
      <c r="E8145" s="5"/>
      <c r="F8145" s="5"/>
      <c r="G8145" s="53">
        <f t="shared" si="252"/>
        <v>0</v>
      </c>
      <c r="H8145" s="48" t="e">
        <f t="shared" si="253"/>
        <v>#DIV/0!</v>
      </c>
      <c r="K8145" s="5"/>
    </row>
    <row r="8146" spans="3:11" x14ac:dyDescent="0.45">
      <c r="C8146" s="2"/>
      <c r="D8146" s="2"/>
      <c r="E8146" s="5"/>
      <c r="F8146" s="5"/>
      <c r="G8146" s="53">
        <f t="shared" si="252"/>
        <v>0</v>
      </c>
      <c r="H8146" s="48" t="e">
        <f t="shared" si="253"/>
        <v>#DIV/0!</v>
      </c>
      <c r="K8146" s="5"/>
    </row>
    <row r="8147" spans="3:11" x14ac:dyDescent="0.45">
      <c r="C8147" s="2"/>
      <c r="D8147" s="2"/>
      <c r="E8147" s="5"/>
      <c r="F8147" s="5"/>
      <c r="G8147" s="53">
        <f t="shared" si="252"/>
        <v>0</v>
      </c>
      <c r="H8147" s="48" t="e">
        <f t="shared" si="253"/>
        <v>#DIV/0!</v>
      </c>
      <c r="K8147" s="5"/>
    </row>
    <row r="8148" spans="3:11" x14ac:dyDescent="0.45">
      <c r="C8148" s="2"/>
      <c r="D8148" s="2"/>
      <c r="E8148" s="5"/>
      <c r="F8148" s="5"/>
      <c r="G8148" s="53">
        <f t="shared" si="252"/>
        <v>0</v>
      </c>
      <c r="H8148" s="48" t="e">
        <f t="shared" si="253"/>
        <v>#DIV/0!</v>
      </c>
      <c r="K8148" s="5"/>
    </row>
    <row r="8149" spans="3:11" x14ac:dyDescent="0.45">
      <c r="C8149" s="2"/>
      <c r="D8149" s="2"/>
      <c r="E8149" s="5"/>
      <c r="F8149" s="5"/>
      <c r="G8149" s="53">
        <f t="shared" si="252"/>
        <v>0</v>
      </c>
      <c r="H8149" s="48" t="e">
        <f t="shared" si="253"/>
        <v>#DIV/0!</v>
      </c>
      <c r="K8149" s="5"/>
    </row>
    <row r="8150" spans="3:11" x14ac:dyDescent="0.45">
      <c r="C8150" s="2"/>
      <c r="D8150" s="2"/>
      <c r="E8150" s="5"/>
      <c r="F8150" s="5"/>
      <c r="G8150" s="53">
        <f t="shared" si="252"/>
        <v>0</v>
      </c>
      <c r="H8150" s="48" t="e">
        <f t="shared" si="253"/>
        <v>#DIV/0!</v>
      </c>
      <c r="K8150" s="5"/>
    </row>
    <row r="8151" spans="3:11" x14ac:dyDescent="0.45">
      <c r="C8151" s="2"/>
      <c r="D8151" s="2"/>
      <c r="E8151" s="5"/>
      <c r="F8151" s="5"/>
      <c r="G8151" s="53">
        <f t="shared" si="252"/>
        <v>0</v>
      </c>
      <c r="H8151" s="48" t="e">
        <f t="shared" si="253"/>
        <v>#DIV/0!</v>
      </c>
      <c r="K8151" s="5"/>
    </row>
    <row r="8152" spans="3:11" x14ac:dyDescent="0.45">
      <c r="C8152" s="2"/>
      <c r="D8152" s="2"/>
      <c r="E8152" s="5"/>
      <c r="F8152" s="5"/>
      <c r="G8152" s="53">
        <f t="shared" si="252"/>
        <v>0</v>
      </c>
      <c r="H8152" s="48" t="e">
        <f t="shared" si="253"/>
        <v>#DIV/0!</v>
      </c>
      <c r="K8152" s="5"/>
    </row>
    <row r="8153" spans="3:11" x14ac:dyDescent="0.45">
      <c r="C8153" s="2"/>
      <c r="D8153" s="2"/>
      <c r="E8153" s="5"/>
      <c r="F8153" s="5"/>
      <c r="G8153" s="53">
        <f t="shared" si="252"/>
        <v>0</v>
      </c>
      <c r="H8153" s="48" t="e">
        <f t="shared" si="253"/>
        <v>#DIV/0!</v>
      </c>
      <c r="K8153" s="5"/>
    </row>
    <row r="8154" spans="3:11" x14ac:dyDescent="0.45">
      <c r="C8154" s="2"/>
      <c r="D8154" s="2"/>
      <c r="E8154" s="5"/>
      <c r="F8154" s="5"/>
      <c r="G8154" s="53">
        <f t="shared" si="252"/>
        <v>0</v>
      </c>
      <c r="H8154" s="48" t="e">
        <f t="shared" si="253"/>
        <v>#DIV/0!</v>
      </c>
      <c r="K8154" s="5"/>
    </row>
    <row r="8155" spans="3:11" x14ac:dyDescent="0.45">
      <c r="C8155" s="2"/>
      <c r="D8155" s="2"/>
      <c r="E8155" s="5"/>
      <c r="F8155" s="5"/>
      <c r="G8155" s="53">
        <f t="shared" si="252"/>
        <v>0</v>
      </c>
      <c r="H8155" s="48" t="e">
        <f t="shared" si="253"/>
        <v>#DIV/0!</v>
      </c>
      <c r="K8155" s="5"/>
    </row>
    <row r="8156" spans="3:11" x14ac:dyDescent="0.45">
      <c r="C8156" s="2"/>
      <c r="D8156" s="2"/>
      <c r="E8156" s="5"/>
      <c r="F8156" s="5"/>
      <c r="G8156" s="53">
        <f t="shared" si="252"/>
        <v>0</v>
      </c>
      <c r="H8156" s="48" t="e">
        <f t="shared" si="253"/>
        <v>#DIV/0!</v>
      </c>
      <c r="K8156" s="5"/>
    </row>
    <row r="8157" spans="3:11" x14ac:dyDescent="0.45">
      <c r="C8157" s="2"/>
      <c r="D8157" s="2"/>
      <c r="E8157" s="5"/>
      <c r="F8157" s="5"/>
      <c r="G8157" s="53">
        <f t="shared" si="252"/>
        <v>0</v>
      </c>
      <c r="H8157" s="48" t="e">
        <f t="shared" si="253"/>
        <v>#DIV/0!</v>
      </c>
      <c r="K8157" s="5"/>
    </row>
    <row r="8158" spans="3:11" x14ac:dyDescent="0.45">
      <c r="C8158" s="2"/>
      <c r="D8158" s="2"/>
      <c r="E8158" s="5"/>
      <c r="F8158" s="5"/>
      <c r="G8158" s="53">
        <f t="shared" si="252"/>
        <v>0</v>
      </c>
      <c r="H8158" s="48" t="e">
        <f t="shared" si="253"/>
        <v>#DIV/0!</v>
      </c>
      <c r="K8158" s="5"/>
    </row>
    <row r="8159" spans="3:11" x14ac:dyDescent="0.45">
      <c r="C8159" s="2"/>
      <c r="D8159" s="2"/>
      <c r="E8159" s="5"/>
      <c r="F8159" s="5"/>
      <c r="G8159" s="53">
        <f t="shared" si="252"/>
        <v>0</v>
      </c>
      <c r="H8159" s="48" t="e">
        <f t="shared" si="253"/>
        <v>#DIV/0!</v>
      </c>
      <c r="K8159" s="5"/>
    </row>
    <row r="8160" spans="3:11" x14ac:dyDescent="0.45">
      <c r="C8160" s="2"/>
      <c r="D8160" s="2"/>
      <c r="E8160" s="5"/>
      <c r="F8160" s="5"/>
      <c r="G8160" s="53">
        <f t="shared" si="252"/>
        <v>0</v>
      </c>
      <c r="H8160" s="48" t="e">
        <f t="shared" si="253"/>
        <v>#DIV/0!</v>
      </c>
      <c r="K8160" s="5"/>
    </row>
    <row r="8161" spans="3:11" x14ac:dyDescent="0.45">
      <c r="C8161" s="2"/>
      <c r="D8161" s="2"/>
      <c r="E8161" s="5"/>
      <c r="F8161" s="5"/>
      <c r="G8161" s="53">
        <f t="shared" si="252"/>
        <v>0</v>
      </c>
      <c r="H8161" s="48" t="e">
        <f t="shared" si="253"/>
        <v>#DIV/0!</v>
      </c>
      <c r="K8161" s="5"/>
    </row>
    <row r="8162" spans="3:11" x14ac:dyDescent="0.45">
      <c r="C8162" s="2"/>
      <c r="D8162" s="2"/>
      <c r="E8162" s="5"/>
      <c r="F8162" s="5"/>
      <c r="G8162" s="53">
        <f t="shared" si="252"/>
        <v>0</v>
      </c>
      <c r="H8162" s="48" t="e">
        <f t="shared" si="253"/>
        <v>#DIV/0!</v>
      </c>
      <c r="K8162" s="5"/>
    </row>
    <row r="8163" spans="3:11" x14ac:dyDescent="0.45">
      <c r="C8163" s="2"/>
      <c r="D8163" s="2"/>
      <c r="E8163" s="5"/>
      <c r="F8163" s="5"/>
      <c r="G8163" s="53">
        <f t="shared" si="252"/>
        <v>0</v>
      </c>
      <c r="H8163" s="48" t="e">
        <f t="shared" si="253"/>
        <v>#DIV/0!</v>
      </c>
      <c r="K8163" s="5"/>
    </row>
    <row r="8164" spans="3:11" x14ac:dyDescent="0.45">
      <c r="C8164" s="2"/>
      <c r="D8164" s="2"/>
      <c r="E8164" s="5"/>
      <c r="F8164" s="5"/>
      <c r="G8164" s="53">
        <f t="shared" si="252"/>
        <v>0</v>
      </c>
      <c r="H8164" s="48" t="e">
        <f t="shared" si="253"/>
        <v>#DIV/0!</v>
      </c>
      <c r="K8164" s="5"/>
    </row>
    <row r="8165" spans="3:11" x14ac:dyDescent="0.45">
      <c r="C8165" s="2"/>
      <c r="D8165" s="2"/>
      <c r="E8165" s="5"/>
      <c r="F8165" s="5"/>
      <c r="G8165" s="53">
        <f t="shared" si="252"/>
        <v>0</v>
      </c>
      <c r="H8165" s="48" t="e">
        <f t="shared" si="253"/>
        <v>#DIV/0!</v>
      </c>
      <c r="K8165" s="5"/>
    </row>
    <row r="8166" spans="3:11" x14ac:dyDescent="0.45">
      <c r="C8166" s="2"/>
      <c r="D8166" s="2"/>
      <c r="E8166" s="5"/>
      <c r="F8166" s="5"/>
      <c r="G8166" s="53">
        <f t="shared" si="252"/>
        <v>0</v>
      </c>
      <c r="H8166" s="48" t="e">
        <f t="shared" si="253"/>
        <v>#DIV/0!</v>
      </c>
      <c r="K8166" s="5"/>
    </row>
    <row r="8167" spans="3:11" x14ac:dyDescent="0.45">
      <c r="C8167" s="2"/>
      <c r="D8167" s="2"/>
      <c r="E8167" s="5"/>
      <c r="F8167" s="5"/>
      <c r="G8167" s="53">
        <f t="shared" ref="G8167:G8230" si="254">E8167-F8167</f>
        <v>0</v>
      </c>
      <c r="H8167" s="48" t="e">
        <f t="shared" ref="H8167:H8230" si="255">G8167/E8167</f>
        <v>#DIV/0!</v>
      </c>
      <c r="K8167" s="5"/>
    </row>
    <row r="8168" spans="3:11" x14ac:dyDescent="0.45">
      <c r="C8168" s="2"/>
      <c r="D8168" s="2"/>
      <c r="E8168" s="5"/>
      <c r="F8168" s="5"/>
      <c r="G8168" s="53">
        <f t="shared" si="254"/>
        <v>0</v>
      </c>
      <c r="H8168" s="48" t="e">
        <f t="shared" si="255"/>
        <v>#DIV/0!</v>
      </c>
      <c r="K8168" s="5"/>
    </row>
    <row r="8169" spans="3:11" x14ac:dyDescent="0.45">
      <c r="C8169" s="2"/>
      <c r="D8169" s="2"/>
      <c r="E8169" s="5"/>
      <c r="F8169" s="5"/>
      <c r="G8169" s="53">
        <f t="shared" si="254"/>
        <v>0</v>
      </c>
      <c r="H8169" s="48" t="e">
        <f t="shared" si="255"/>
        <v>#DIV/0!</v>
      </c>
      <c r="K8169" s="5"/>
    </row>
    <row r="8170" spans="3:11" x14ac:dyDescent="0.45">
      <c r="C8170" s="2"/>
      <c r="D8170" s="2"/>
      <c r="E8170" s="5"/>
      <c r="F8170" s="5"/>
      <c r="G8170" s="53">
        <f t="shared" si="254"/>
        <v>0</v>
      </c>
      <c r="H8170" s="48" t="e">
        <f t="shared" si="255"/>
        <v>#DIV/0!</v>
      </c>
      <c r="K8170" s="5"/>
    </row>
    <row r="8171" spans="3:11" x14ac:dyDescent="0.45">
      <c r="C8171" s="2"/>
      <c r="D8171" s="2"/>
      <c r="E8171" s="5"/>
      <c r="F8171" s="5"/>
      <c r="G8171" s="53">
        <f t="shared" si="254"/>
        <v>0</v>
      </c>
      <c r="H8171" s="48" t="e">
        <f t="shared" si="255"/>
        <v>#DIV/0!</v>
      </c>
      <c r="K8171" s="5"/>
    </row>
    <row r="8172" spans="3:11" x14ac:dyDescent="0.45">
      <c r="C8172" s="2"/>
      <c r="D8172" s="2"/>
      <c r="E8172" s="5"/>
      <c r="F8172" s="5"/>
      <c r="G8172" s="53">
        <f t="shared" si="254"/>
        <v>0</v>
      </c>
      <c r="H8172" s="48" t="e">
        <f t="shared" si="255"/>
        <v>#DIV/0!</v>
      </c>
      <c r="K8172" s="5"/>
    </row>
    <row r="8173" spans="3:11" x14ac:dyDescent="0.45">
      <c r="C8173" s="2"/>
      <c r="D8173" s="2"/>
      <c r="E8173" s="5"/>
      <c r="F8173" s="5"/>
      <c r="G8173" s="53">
        <f t="shared" si="254"/>
        <v>0</v>
      </c>
      <c r="H8173" s="48" t="e">
        <f t="shared" si="255"/>
        <v>#DIV/0!</v>
      </c>
      <c r="K8173" s="5"/>
    </row>
    <row r="8174" spans="3:11" x14ac:dyDescent="0.45">
      <c r="C8174" s="2"/>
      <c r="D8174" s="2"/>
      <c r="E8174" s="5"/>
      <c r="F8174" s="5"/>
      <c r="G8174" s="53">
        <f t="shared" si="254"/>
        <v>0</v>
      </c>
      <c r="H8174" s="48" t="e">
        <f t="shared" si="255"/>
        <v>#DIV/0!</v>
      </c>
      <c r="K8174" s="5"/>
    </row>
    <row r="8175" spans="3:11" x14ac:dyDescent="0.45">
      <c r="C8175" s="2"/>
      <c r="D8175" s="2"/>
      <c r="E8175" s="5"/>
      <c r="F8175" s="5"/>
      <c r="G8175" s="53">
        <f t="shared" si="254"/>
        <v>0</v>
      </c>
      <c r="H8175" s="48" t="e">
        <f t="shared" si="255"/>
        <v>#DIV/0!</v>
      </c>
      <c r="K8175" s="5"/>
    </row>
    <row r="8176" spans="3:11" x14ac:dyDescent="0.45">
      <c r="C8176" s="2"/>
      <c r="D8176" s="2"/>
      <c r="E8176" s="5"/>
      <c r="F8176" s="5"/>
      <c r="G8176" s="53">
        <f t="shared" si="254"/>
        <v>0</v>
      </c>
      <c r="H8176" s="48" t="e">
        <f t="shared" si="255"/>
        <v>#DIV/0!</v>
      </c>
      <c r="K8176" s="5"/>
    </row>
    <row r="8177" spans="3:11" x14ac:dyDescent="0.45">
      <c r="C8177" s="2"/>
      <c r="D8177" s="2"/>
      <c r="E8177" s="5"/>
      <c r="F8177" s="5"/>
      <c r="G8177" s="53">
        <f t="shared" si="254"/>
        <v>0</v>
      </c>
      <c r="H8177" s="48" t="e">
        <f t="shared" si="255"/>
        <v>#DIV/0!</v>
      </c>
      <c r="K8177" s="5"/>
    </row>
    <row r="8178" spans="3:11" x14ac:dyDescent="0.45">
      <c r="C8178" s="2"/>
      <c r="D8178" s="2"/>
      <c r="E8178" s="5"/>
      <c r="F8178" s="5"/>
      <c r="G8178" s="53">
        <f t="shared" si="254"/>
        <v>0</v>
      </c>
      <c r="H8178" s="48" t="e">
        <f t="shared" si="255"/>
        <v>#DIV/0!</v>
      </c>
      <c r="K8178" s="5"/>
    </row>
    <row r="8179" spans="3:11" x14ac:dyDescent="0.45">
      <c r="C8179" s="2"/>
      <c r="D8179" s="2"/>
      <c r="E8179" s="5"/>
      <c r="F8179" s="5"/>
      <c r="G8179" s="53">
        <f t="shared" si="254"/>
        <v>0</v>
      </c>
      <c r="H8179" s="48" t="e">
        <f t="shared" si="255"/>
        <v>#DIV/0!</v>
      </c>
      <c r="K8179" s="5"/>
    </row>
    <row r="8180" spans="3:11" x14ac:dyDescent="0.45">
      <c r="C8180" s="2"/>
      <c r="D8180" s="2"/>
      <c r="E8180" s="5"/>
      <c r="F8180" s="5"/>
      <c r="G8180" s="53">
        <f t="shared" si="254"/>
        <v>0</v>
      </c>
      <c r="H8180" s="48" t="e">
        <f t="shared" si="255"/>
        <v>#DIV/0!</v>
      </c>
      <c r="K8180" s="5"/>
    </row>
    <row r="8181" spans="3:11" x14ac:dyDescent="0.45">
      <c r="C8181" s="2"/>
      <c r="D8181" s="2"/>
      <c r="E8181" s="5"/>
      <c r="F8181" s="5"/>
      <c r="G8181" s="53">
        <f t="shared" si="254"/>
        <v>0</v>
      </c>
      <c r="H8181" s="48" t="e">
        <f t="shared" si="255"/>
        <v>#DIV/0!</v>
      </c>
      <c r="K8181" s="5"/>
    </row>
    <row r="8182" spans="3:11" x14ac:dyDescent="0.45">
      <c r="C8182" s="2"/>
      <c r="D8182" s="2"/>
      <c r="E8182" s="5"/>
      <c r="F8182" s="5"/>
      <c r="G8182" s="53">
        <f t="shared" si="254"/>
        <v>0</v>
      </c>
      <c r="H8182" s="48" t="e">
        <f t="shared" si="255"/>
        <v>#DIV/0!</v>
      </c>
      <c r="K8182" s="5"/>
    </row>
    <row r="8183" spans="3:11" x14ac:dyDescent="0.45">
      <c r="C8183" s="2"/>
      <c r="D8183" s="2"/>
      <c r="E8183" s="5"/>
      <c r="F8183" s="5"/>
      <c r="G8183" s="53">
        <f t="shared" si="254"/>
        <v>0</v>
      </c>
      <c r="H8183" s="48" t="e">
        <f t="shared" si="255"/>
        <v>#DIV/0!</v>
      </c>
      <c r="K8183" s="5"/>
    </row>
    <row r="8184" spans="3:11" x14ac:dyDescent="0.45">
      <c r="C8184" s="2"/>
      <c r="D8184" s="2"/>
      <c r="E8184" s="5"/>
      <c r="F8184" s="5"/>
      <c r="G8184" s="53">
        <f t="shared" si="254"/>
        <v>0</v>
      </c>
      <c r="H8184" s="48" t="e">
        <f t="shared" si="255"/>
        <v>#DIV/0!</v>
      </c>
      <c r="K8184" s="5"/>
    </row>
    <row r="8185" spans="3:11" x14ac:dyDescent="0.45">
      <c r="C8185" s="2"/>
      <c r="D8185" s="2"/>
      <c r="E8185" s="5"/>
      <c r="F8185" s="5"/>
      <c r="G8185" s="53">
        <f t="shared" si="254"/>
        <v>0</v>
      </c>
      <c r="H8185" s="48" t="e">
        <f t="shared" si="255"/>
        <v>#DIV/0!</v>
      </c>
      <c r="K8185" s="5"/>
    </row>
    <row r="8186" spans="3:11" x14ac:dyDescent="0.45">
      <c r="C8186" s="2"/>
      <c r="D8186" s="2"/>
      <c r="E8186" s="5"/>
      <c r="F8186" s="5"/>
      <c r="G8186" s="53">
        <f t="shared" si="254"/>
        <v>0</v>
      </c>
      <c r="H8186" s="48" t="e">
        <f t="shared" si="255"/>
        <v>#DIV/0!</v>
      </c>
      <c r="K8186" s="5"/>
    </row>
    <row r="8187" spans="3:11" x14ac:dyDescent="0.45">
      <c r="C8187" s="2"/>
      <c r="D8187" s="2"/>
      <c r="E8187" s="5"/>
      <c r="F8187" s="5"/>
      <c r="G8187" s="53">
        <f t="shared" si="254"/>
        <v>0</v>
      </c>
      <c r="H8187" s="48" t="e">
        <f t="shared" si="255"/>
        <v>#DIV/0!</v>
      </c>
      <c r="K8187" s="5"/>
    </row>
    <row r="8188" spans="3:11" x14ac:dyDescent="0.45">
      <c r="C8188" s="2"/>
      <c r="D8188" s="2"/>
      <c r="E8188" s="5"/>
      <c r="F8188" s="5"/>
      <c r="G8188" s="53">
        <f t="shared" si="254"/>
        <v>0</v>
      </c>
      <c r="H8188" s="48" t="e">
        <f t="shared" si="255"/>
        <v>#DIV/0!</v>
      </c>
      <c r="K8188" s="5"/>
    </row>
    <row r="8189" spans="3:11" x14ac:dyDescent="0.45">
      <c r="C8189" s="2"/>
      <c r="D8189" s="2"/>
      <c r="E8189" s="5"/>
      <c r="F8189" s="5"/>
      <c r="G8189" s="53">
        <f t="shared" si="254"/>
        <v>0</v>
      </c>
      <c r="H8189" s="48" t="e">
        <f t="shared" si="255"/>
        <v>#DIV/0!</v>
      </c>
      <c r="K8189" s="5"/>
    </row>
    <row r="8190" spans="3:11" x14ac:dyDescent="0.45">
      <c r="C8190" s="2"/>
      <c r="D8190" s="2"/>
      <c r="E8190" s="5"/>
      <c r="F8190" s="5"/>
      <c r="G8190" s="53">
        <f t="shared" si="254"/>
        <v>0</v>
      </c>
      <c r="H8190" s="48" t="e">
        <f t="shared" si="255"/>
        <v>#DIV/0!</v>
      </c>
      <c r="K8190" s="5"/>
    </row>
    <row r="8191" spans="3:11" x14ac:dyDescent="0.45">
      <c r="C8191" s="2"/>
      <c r="D8191" s="2"/>
      <c r="E8191" s="5"/>
      <c r="F8191" s="5"/>
      <c r="G8191" s="53">
        <f t="shared" si="254"/>
        <v>0</v>
      </c>
      <c r="H8191" s="48" t="e">
        <f t="shared" si="255"/>
        <v>#DIV/0!</v>
      </c>
      <c r="K8191" s="5"/>
    </row>
    <row r="8192" spans="3:11" x14ac:dyDescent="0.45">
      <c r="C8192" s="2"/>
      <c r="D8192" s="2"/>
      <c r="E8192" s="5"/>
      <c r="F8192" s="5"/>
      <c r="G8192" s="53">
        <f t="shared" si="254"/>
        <v>0</v>
      </c>
      <c r="H8192" s="48" t="e">
        <f t="shared" si="255"/>
        <v>#DIV/0!</v>
      </c>
      <c r="K8192" s="5"/>
    </row>
    <row r="8193" spans="3:11" x14ac:dyDescent="0.45">
      <c r="C8193" s="2"/>
      <c r="D8193" s="2"/>
      <c r="E8193" s="5"/>
      <c r="F8193" s="5"/>
      <c r="G8193" s="53">
        <f t="shared" si="254"/>
        <v>0</v>
      </c>
      <c r="H8193" s="48" t="e">
        <f t="shared" si="255"/>
        <v>#DIV/0!</v>
      </c>
      <c r="K8193" s="5"/>
    </row>
    <row r="8194" spans="3:11" x14ac:dyDescent="0.45">
      <c r="C8194" s="2"/>
      <c r="D8194" s="2"/>
      <c r="E8194" s="5"/>
      <c r="F8194" s="5"/>
      <c r="G8194" s="53">
        <f t="shared" si="254"/>
        <v>0</v>
      </c>
      <c r="H8194" s="48" t="e">
        <f t="shared" si="255"/>
        <v>#DIV/0!</v>
      </c>
      <c r="K8194" s="5"/>
    </row>
    <row r="8195" spans="3:11" x14ac:dyDescent="0.45">
      <c r="C8195" s="2"/>
      <c r="D8195" s="2"/>
      <c r="E8195" s="5"/>
      <c r="F8195" s="5"/>
      <c r="G8195" s="53">
        <f t="shared" si="254"/>
        <v>0</v>
      </c>
      <c r="H8195" s="48" t="e">
        <f t="shared" si="255"/>
        <v>#DIV/0!</v>
      </c>
      <c r="K8195" s="5"/>
    </row>
    <row r="8196" spans="3:11" x14ac:dyDescent="0.45">
      <c r="C8196" s="2"/>
      <c r="D8196" s="2"/>
      <c r="E8196" s="5"/>
      <c r="F8196" s="5"/>
      <c r="G8196" s="53">
        <f t="shared" si="254"/>
        <v>0</v>
      </c>
      <c r="H8196" s="48" t="e">
        <f t="shared" si="255"/>
        <v>#DIV/0!</v>
      </c>
      <c r="K8196" s="5"/>
    </row>
    <row r="8197" spans="3:11" x14ac:dyDescent="0.45">
      <c r="C8197" s="2"/>
      <c r="D8197" s="2"/>
      <c r="E8197" s="5"/>
      <c r="F8197" s="5"/>
      <c r="G8197" s="53">
        <f t="shared" si="254"/>
        <v>0</v>
      </c>
      <c r="H8197" s="48" t="e">
        <f t="shared" si="255"/>
        <v>#DIV/0!</v>
      </c>
      <c r="K8197" s="5"/>
    </row>
    <row r="8198" spans="3:11" x14ac:dyDescent="0.45">
      <c r="C8198" s="2"/>
      <c r="D8198" s="2"/>
      <c r="E8198" s="5"/>
      <c r="F8198" s="5"/>
      <c r="G8198" s="53">
        <f t="shared" si="254"/>
        <v>0</v>
      </c>
      <c r="H8198" s="48" t="e">
        <f t="shared" si="255"/>
        <v>#DIV/0!</v>
      </c>
      <c r="K8198" s="5"/>
    </row>
    <row r="8199" spans="3:11" x14ac:dyDescent="0.45">
      <c r="C8199" s="2"/>
      <c r="D8199" s="2"/>
      <c r="E8199" s="5"/>
      <c r="F8199" s="5"/>
      <c r="G8199" s="53">
        <f t="shared" si="254"/>
        <v>0</v>
      </c>
      <c r="H8199" s="48" t="e">
        <f t="shared" si="255"/>
        <v>#DIV/0!</v>
      </c>
      <c r="K8199" s="5"/>
    </row>
    <row r="8200" spans="3:11" x14ac:dyDescent="0.45">
      <c r="C8200" s="2"/>
      <c r="D8200" s="2"/>
      <c r="E8200" s="5"/>
      <c r="F8200" s="5"/>
      <c r="G8200" s="53">
        <f t="shared" si="254"/>
        <v>0</v>
      </c>
      <c r="H8200" s="48" t="e">
        <f t="shared" si="255"/>
        <v>#DIV/0!</v>
      </c>
      <c r="K8200" s="5"/>
    </row>
    <row r="8201" spans="3:11" x14ac:dyDescent="0.45">
      <c r="C8201" s="2"/>
      <c r="D8201" s="2"/>
      <c r="E8201" s="5"/>
      <c r="F8201" s="5"/>
      <c r="G8201" s="53">
        <f t="shared" si="254"/>
        <v>0</v>
      </c>
      <c r="H8201" s="48" t="e">
        <f t="shared" si="255"/>
        <v>#DIV/0!</v>
      </c>
      <c r="K8201" s="5"/>
    </row>
    <row r="8202" spans="3:11" x14ac:dyDescent="0.45">
      <c r="C8202" s="2"/>
      <c r="D8202" s="2"/>
      <c r="E8202" s="5"/>
      <c r="F8202" s="5"/>
      <c r="G8202" s="53">
        <f t="shared" si="254"/>
        <v>0</v>
      </c>
      <c r="H8202" s="48" t="e">
        <f t="shared" si="255"/>
        <v>#DIV/0!</v>
      </c>
      <c r="K8202" s="5"/>
    </row>
    <row r="8203" spans="3:11" x14ac:dyDescent="0.45">
      <c r="C8203" s="2"/>
      <c r="D8203" s="2"/>
      <c r="E8203" s="5"/>
      <c r="F8203" s="5"/>
      <c r="G8203" s="53">
        <f t="shared" si="254"/>
        <v>0</v>
      </c>
      <c r="H8203" s="48" t="e">
        <f t="shared" si="255"/>
        <v>#DIV/0!</v>
      </c>
      <c r="K8203" s="5"/>
    </row>
    <row r="8204" spans="3:11" x14ac:dyDescent="0.45">
      <c r="C8204" s="2"/>
      <c r="D8204" s="2"/>
      <c r="E8204" s="5"/>
      <c r="F8204" s="5"/>
      <c r="G8204" s="53">
        <f t="shared" si="254"/>
        <v>0</v>
      </c>
      <c r="H8204" s="48" t="e">
        <f t="shared" si="255"/>
        <v>#DIV/0!</v>
      </c>
      <c r="K8204" s="5"/>
    </row>
    <row r="8205" spans="3:11" x14ac:dyDescent="0.45">
      <c r="C8205" s="2"/>
      <c r="D8205" s="2"/>
      <c r="E8205" s="5"/>
      <c r="F8205" s="5"/>
      <c r="G8205" s="53">
        <f t="shared" si="254"/>
        <v>0</v>
      </c>
      <c r="H8205" s="48" t="e">
        <f t="shared" si="255"/>
        <v>#DIV/0!</v>
      </c>
      <c r="K8205" s="5"/>
    </row>
    <row r="8206" spans="3:11" x14ac:dyDescent="0.45">
      <c r="C8206" s="2"/>
      <c r="D8206" s="2"/>
      <c r="E8206" s="5"/>
      <c r="F8206" s="5"/>
      <c r="G8206" s="53">
        <f t="shared" si="254"/>
        <v>0</v>
      </c>
      <c r="H8206" s="48" t="e">
        <f t="shared" si="255"/>
        <v>#DIV/0!</v>
      </c>
      <c r="K8206" s="5"/>
    </row>
    <row r="8207" spans="3:11" x14ac:dyDescent="0.45">
      <c r="C8207" s="2"/>
      <c r="D8207" s="2"/>
      <c r="E8207" s="5"/>
      <c r="F8207" s="5"/>
      <c r="G8207" s="53">
        <f t="shared" si="254"/>
        <v>0</v>
      </c>
      <c r="H8207" s="48" t="e">
        <f t="shared" si="255"/>
        <v>#DIV/0!</v>
      </c>
      <c r="K8207" s="5"/>
    </row>
    <row r="8208" spans="3:11" x14ac:dyDescent="0.45">
      <c r="C8208" s="2"/>
      <c r="D8208" s="2"/>
      <c r="E8208" s="5"/>
      <c r="F8208" s="5"/>
      <c r="G8208" s="53">
        <f t="shared" si="254"/>
        <v>0</v>
      </c>
      <c r="H8208" s="48" t="e">
        <f t="shared" si="255"/>
        <v>#DIV/0!</v>
      </c>
      <c r="K8208" s="5"/>
    </row>
    <row r="8209" spans="3:11" x14ac:dyDescent="0.45">
      <c r="C8209" s="2"/>
      <c r="D8209" s="2"/>
      <c r="E8209" s="5"/>
      <c r="F8209" s="5"/>
      <c r="G8209" s="53">
        <f t="shared" si="254"/>
        <v>0</v>
      </c>
      <c r="H8209" s="48" t="e">
        <f t="shared" si="255"/>
        <v>#DIV/0!</v>
      </c>
      <c r="K8209" s="5"/>
    </row>
    <row r="8210" spans="3:11" x14ac:dyDescent="0.45">
      <c r="C8210" s="2"/>
      <c r="D8210" s="2"/>
      <c r="E8210" s="5"/>
      <c r="F8210" s="5"/>
      <c r="G8210" s="53">
        <f t="shared" si="254"/>
        <v>0</v>
      </c>
      <c r="H8210" s="48" t="e">
        <f t="shared" si="255"/>
        <v>#DIV/0!</v>
      </c>
      <c r="K8210" s="5"/>
    </row>
    <row r="8211" spans="3:11" x14ac:dyDescent="0.45">
      <c r="C8211" s="2"/>
      <c r="D8211" s="2"/>
      <c r="E8211" s="5"/>
      <c r="F8211" s="5"/>
      <c r="G8211" s="53">
        <f t="shared" si="254"/>
        <v>0</v>
      </c>
      <c r="H8211" s="48" t="e">
        <f t="shared" si="255"/>
        <v>#DIV/0!</v>
      </c>
      <c r="K8211" s="5"/>
    </row>
    <row r="8212" spans="3:11" x14ac:dyDescent="0.45">
      <c r="C8212" s="2"/>
      <c r="D8212" s="2"/>
      <c r="E8212" s="5"/>
      <c r="F8212" s="5"/>
      <c r="G8212" s="53">
        <f t="shared" si="254"/>
        <v>0</v>
      </c>
      <c r="H8212" s="48" t="e">
        <f t="shared" si="255"/>
        <v>#DIV/0!</v>
      </c>
      <c r="K8212" s="5"/>
    </row>
    <row r="8213" spans="3:11" x14ac:dyDescent="0.45">
      <c r="C8213" s="2"/>
      <c r="D8213" s="2"/>
      <c r="E8213" s="5"/>
      <c r="F8213" s="5"/>
      <c r="G8213" s="53">
        <f t="shared" si="254"/>
        <v>0</v>
      </c>
      <c r="H8213" s="48" t="e">
        <f t="shared" si="255"/>
        <v>#DIV/0!</v>
      </c>
      <c r="K8213" s="5"/>
    </row>
    <row r="8214" spans="3:11" x14ac:dyDescent="0.45">
      <c r="C8214" s="2"/>
      <c r="D8214" s="2"/>
      <c r="E8214" s="5"/>
      <c r="F8214" s="5"/>
      <c r="G8214" s="53">
        <f t="shared" si="254"/>
        <v>0</v>
      </c>
      <c r="H8214" s="48" t="e">
        <f t="shared" si="255"/>
        <v>#DIV/0!</v>
      </c>
      <c r="K8214" s="5"/>
    </row>
    <row r="8215" spans="3:11" x14ac:dyDescent="0.45">
      <c r="C8215" s="2"/>
      <c r="D8215" s="2"/>
      <c r="E8215" s="5"/>
      <c r="F8215" s="5"/>
      <c r="G8215" s="53">
        <f t="shared" si="254"/>
        <v>0</v>
      </c>
      <c r="H8215" s="48" t="e">
        <f t="shared" si="255"/>
        <v>#DIV/0!</v>
      </c>
      <c r="K8215" s="5"/>
    </row>
    <row r="8216" spans="3:11" x14ac:dyDescent="0.45">
      <c r="C8216" s="2"/>
      <c r="D8216" s="2"/>
      <c r="E8216" s="5"/>
      <c r="F8216" s="5"/>
      <c r="G8216" s="53">
        <f t="shared" si="254"/>
        <v>0</v>
      </c>
      <c r="H8216" s="48" t="e">
        <f t="shared" si="255"/>
        <v>#DIV/0!</v>
      </c>
      <c r="K8216" s="5"/>
    </row>
    <row r="8217" spans="3:11" x14ac:dyDescent="0.45">
      <c r="C8217" s="2"/>
      <c r="D8217" s="2"/>
      <c r="E8217" s="5"/>
      <c r="F8217" s="5"/>
      <c r="G8217" s="53">
        <f t="shared" si="254"/>
        <v>0</v>
      </c>
      <c r="H8217" s="48" t="e">
        <f t="shared" si="255"/>
        <v>#DIV/0!</v>
      </c>
      <c r="K8217" s="5"/>
    </row>
    <row r="8218" spans="3:11" x14ac:dyDescent="0.45">
      <c r="C8218" s="2"/>
      <c r="D8218" s="2"/>
      <c r="E8218" s="5"/>
      <c r="F8218" s="5"/>
      <c r="G8218" s="53">
        <f t="shared" si="254"/>
        <v>0</v>
      </c>
      <c r="H8218" s="48" t="e">
        <f t="shared" si="255"/>
        <v>#DIV/0!</v>
      </c>
      <c r="K8218" s="5"/>
    </row>
    <row r="8219" spans="3:11" x14ac:dyDescent="0.45">
      <c r="C8219" s="2"/>
      <c r="D8219" s="2"/>
      <c r="E8219" s="5"/>
      <c r="F8219" s="5"/>
      <c r="G8219" s="53">
        <f t="shared" si="254"/>
        <v>0</v>
      </c>
      <c r="H8219" s="48" t="e">
        <f t="shared" si="255"/>
        <v>#DIV/0!</v>
      </c>
      <c r="K8219" s="5"/>
    </row>
    <row r="8220" spans="3:11" x14ac:dyDescent="0.45">
      <c r="C8220" s="2"/>
      <c r="D8220" s="2"/>
      <c r="E8220" s="5"/>
      <c r="F8220" s="5"/>
      <c r="G8220" s="53">
        <f t="shared" si="254"/>
        <v>0</v>
      </c>
      <c r="H8220" s="48" t="e">
        <f t="shared" si="255"/>
        <v>#DIV/0!</v>
      </c>
      <c r="K8220" s="5"/>
    </row>
    <row r="8221" spans="3:11" x14ac:dyDescent="0.45">
      <c r="C8221" s="2"/>
      <c r="D8221" s="2"/>
      <c r="E8221" s="5"/>
      <c r="F8221" s="5"/>
      <c r="G8221" s="53">
        <f t="shared" si="254"/>
        <v>0</v>
      </c>
      <c r="H8221" s="48" t="e">
        <f t="shared" si="255"/>
        <v>#DIV/0!</v>
      </c>
      <c r="K8221" s="5"/>
    </row>
    <row r="8222" spans="3:11" x14ac:dyDescent="0.45">
      <c r="C8222" s="2"/>
      <c r="D8222" s="2"/>
      <c r="E8222" s="5"/>
      <c r="F8222" s="5"/>
      <c r="G8222" s="53">
        <f t="shared" si="254"/>
        <v>0</v>
      </c>
      <c r="H8222" s="48" t="e">
        <f t="shared" si="255"/>
        <v>#DIV/0!</v>
      </c>
      <c r="K8222" s="5"/>
    </row>
    <row r="8223" spans="3:11" x14ac:dyDescent="0.45">
      <c r="C8223" s="2"/>
      <c r="D8223" s="2"/>
      <c r="E8223" s="5"/>
      <c r="F8223" s="5"/>
      <c r="G8223" s="53">
        <f t="shared" si="254"/>
        <v>0</v>
      </c>
      <c r="H8223" s="48" t="e">
        <f t="shared" si="255"/>
        <v>#DIV/0!</v>
      </c>
      <c r="K8223" s="5"/>
    </row>
    <row r="8224" spans="3:11" x14ac:dyDescent="0.45">
      <c r="C8224" s="2"/>
      <c r="D8224" s="2"/>
      <c r="E8224" s="5"/>
      <c r="F8224" s="5"/>
      <c r="G8224" s="53">
        <f t="shared" si="254"/>
        <v>0</v>
      </c>
      <c r="H8224" s="48" t="e">
        <f t="shared" si="255"/>
        <v>#DIV/0!</v>
      </c>
      <c r="K8224" s="5"/>
    </row>
    <row r="8225" spans="3:11" x14ac:dyDescent="0.45">
      <c r="C8225" s="2"/>
      <c r="D8225" s="2"/>
      <c r="E8225" s="5"/>
      <c r="F8225" s="5"/>
      <c r="G8225" s="53">
        <f t="shared" si="254"/>
        <v>0</v>
      </c>
      <c r="H8225" s="48" t="e">
        <f t="shared" si="255"/>
        <v>#DIV/0!</v>
      </c>
      <c r="K8225" s="5"/>
    </row>
    <row r="8226" spans="3:11" x14ac:dyDescent="0.45">
      <c r="C8226" s="2"/>
      <c r="D8226" s="2"/>
      <c r="E8226" s="5"/>
      <c r="F8226" s="5"/>
      <c r="G8226" s="53">
        <f t="shared" si="254"/>
        <v>0</v>
      </c>
      <c r="H8226" s="48" t="e">
        <f t="shared" si="255"/>
        <v>#DIV/0!</v>
      </c>
      <c r="K8226" s="5"/>
    </row>
    <row r="8227" spans="3:11" x14ac:dyDescent="0.45">
      <c r="C8227" s="2"/>
      <c r="D8227" s="2"/>
      <c r="E8227" s="5"/>
      <c r="F8227" s="5"/>
      <c r="G8227" s="53">
        <f t="shared" si="254"/>
        <v>0</v>
      </c>
      <c r="H8227" s="48" t="e">
        <f t="shared" si="255"/>
        <v>#DIV/0!</v>
      </c>
      <c r="K8227" s="5"/>
    </row>
    <row r="8228" spans="3:11" x14ac:dyDescent="0.45">
      <c r="C8228" s="2"/>
      <c r="D8228" s="2"/>
      <c r="E8228" s="5"/>
      <c r="F8228" s="5"/>
      <c r="G8228" s="53">
        <f t="shared" si="254"/>
        <v>0</v>
      </c>
      <c r="H8228" s="48" t="e">
        <f t="shared" si="255"/>
        <v>#DIV/0!</v>
      </c>
      <c r="K8228" s="5"/>
    </row>
    <row r="8229" spans="3:11" x14ac:dyDescent="0.45">
      <c r="C8229" s="2"/>
      <c r="D8229" s="2"/>
      <c r="E8229" s="5"/>
      <c r="F8229" s="5"/>
      <c r="G8229" s="53">
        <f t="shared" si="254"/>
        <v>0</v>
      </c>
      <c r="H8229" s="48" t="e">
        <f t="shared" si="255"/>
        <v>#DIV/0!</v>
      </c>
      <c r="K8229" s="5"/>
    </row>
    <row r="8230" spans="3:11" x14ac:dyDescent="0.45">
      <c r="C8230" s="2"/>
      <c r="D8230" s="2"/>
      <c r="E8230" s="5"/>
      <c r="F8230" s="5"/>
      <c r="G8230" s="53">
        <f t="shared" si="254"/>
        <v>0</v>
      </c>
      <c r="H8230" s="48" t="e">
        <f t="shared" si="255"/>
        <v>#DIV/0!</v>
      </c>
      <c r="K8230" s="5"/>
    </row>
    <row r="8231" spans="3:11" x14ac:dyDescent="0.45">
      <c r="C8231" s="2"/>
      <c r="D8231" s="2"/>
      <c r="E8231" s="5"/>
      <c r="F8231" s="5"/>
      <c r="G8231" s="53">
        <f t="shared" ref="G8231:G8294" si="256">E8231-F8231</f>
        <v>0</v>
      </c>
      <c r="H8231" s="48" t="e">
        <f t="shared" ref="H8231:H8294" si="257">G8231/E8231</f>
        <v>#DIV/0!</v>
      </c>
      <c r="K8231" s="5"/>
    </row>
    <row r="8232" spans="3:11" x14ac:dyDescent="0.45">
      <c r="C8232" s="2"/>
      <c r="D8232" s="2"/>
      <c r="E8232" s="5"/>
      <c r="F8232" s="5"/>
      <c r="G8232" s="53">
        <f t="shared" si="256"/>
        <v>0</v>
      </c>
      <c r="H8232" s="48" t="e">
        <f t="shared" si="257"/>
        <v>#DIV/0!</v>
      </c>
      <c r="K8232" s="5"/>
    </row>
    <row r="8233" spans="3:11" x14ac:dyDescent="0.45">
      <c r="C8233" s="2"/>
      <c r="D8233" s="2"/>
      <c r="E8233" s="5"/>
      <c r="F8233" s="5"/>
      <c r="G8233" s="53">
        <f t="shared" si="256"/>
        <v>0</v>
      </c>
      <c r="H8233" s="48" t="e">
        <f t="shared" si="257"/>
        <v>#DIV/0!</v>
      </c>
      <c r="K8233" s="5"/>
    </row>
    <row r="8234" spans="3:11" x14ac:dyDescent="0.45">
      <c r="C8234" s="2"/>
      <c r="D8234" s="2"/>
      <c r="E8234" s="5"/>
      <c r="F8234" s="5"/>
      <c r="G8234" s="53">
        <f t="shared" si="256"/>
        <v>0</v>
      </c>
      <c r="H8234" s="48" t="e">
        <f t="shared" si="257"/>
        <v>#DIV/0!</v>
      </c>
      <c r="K8234" s="5"/>
    </row>
    <row r="8235" spans="3:11" x14ac:dyDescent="0.45">
      <c r="C8235" s="2"/>
      <c r="D8235" s="2"/>
      <c r="E8235" s="5"/>
      <c r="F8235" s="5"/>
      <c r="G8235" s="53">
        <f t="shared" si="256"/>
        <v>0</v>
      </c>
      <c r="H8235" s="48" t="e">
        <f t="shared" si="257"/>
        <v>#DIV/0!</v>
      </c>
      <c r="K8235" s="5"/>
    </row>
    <row r="8236" spans="3:11" x14ac:dyDescent="0.45">
      <c r="C8236" s="2"/>
      <c r="D8236" s="2"/>
      <c r="E8236" s="5"/>
      <c r="F8236" s="5"/>
      <c r="G8236" s="53">
        <f t="shared" si="256"/>
        <v>0</v>
      </c>
      <c r="H8236" s="48" t="e">
        <f t="shared" si="257"/>
        <v>#DIV/0!</v>
      </c>
      <c r="K8236" s="5"/>
    </row>
    <row r="8237" spans="3:11" x14ac:dyDescent="0.45">
      <c r="C8237" s="2"/>
      <c r="D8237" s="2"/>
      <c r="E8237" s="5"/>
      <c r="F8237" s="5"/>
      <c r="G8237" s="53">
        <f t="shared" si="256"/>
        <v>0</v>
      </c>
      <c r="H8237" s="48" t="e">
        <f t="shared" si="257"/>
        <v>#DIV/0!</v>
      </c>
      <c r="K8237" s="5"/>
    </row>
    <row r="8238" spans="3:11" x14ac:dyDescent="0.45">
      <c r="C8238" s="2"/>
      <c r="D8238" s="2"/>
      <c r="E8238" s="5"/>
      <c r="F8238" s="5"/>
      <c r="G8238" s="53">
        <f t="shared" si="256"/>
        <v>0</v>
      </c>
      <c r="H8238" s="48" t="e">
        <f t="shared" si="257"/>
        <v>#DIV/0!</v>
      </c>
      <c r="K8238" s="5"/>
    </row>
    <row r="8239" spans="3:11" x14ac:dyDescent="0.45">
      <c r="C8239" s="2"/>
      <c r="D8239" s="2"/>
      <c r="E8239" s="5"/>
      <c r="F8239" s="5"/>
      <c r="G8239" s="53">
        <f t="shared" si="256"/>
        <v>0</v>
      </c>
      <c r="H8239" s="48" t="e">
        <f t="shared" si="257"/>
        <v>#DIV/0!</v>
      </c>
      <c r="K8239" s="5"/>
    </row>
    <row r="8240" spans="3:11" x14ac:dyDescent="0.45">
      <c r="C8240" s="2"/>
      <c r="D8240" s="2"/>
      <c r="E8240" s="5"/>
      <c r="F8240" s="5"/>
      <c r="G8240" s="53">
        <f t="shared" si="256"/>
        <v>0</v>
      </c>
      <c r="H8240" s="48" t="e">
        <f t="shared" si="257"/>
        <v>#DIV/0!</v>
      </c>
      <c r="K8240" s="5"/>
    </row>
    <row r="8241" spans="3:11" x14ac:dyDescent="0.45">
      <c r="C8241" s="2"/>
      <c r="D8241" s="2"/>
      <c r="E8241" s="5"/>
      <c r="F8241" s="5"/>
      <c r="G8241" s="53">
        <f t="shared" si="256"/>
        <v>0</v>
      </c>
      <c r="H8241" s="48" t="e">
        <f t="shared" si="257"/>
        <v>#DIV/0!</v>
      </c>
      <c r="K8241" s="5"/>
    </row>
    <row r="8242" spans="3:11" x14ac:dyDescent="0.45">
      <c r="C8242" s="2"/>
      <c r="D8242" s="2"/>
      <c r="E8242" s="5"/>
      <c r="F8242" s="5"/>
      <c r="G8242" s="53">
        <f t="shared" si="256"/>
        <v>0</v>
      </c>
      <c r="H8242" s="48" t="e">
        <f t="shared" si="257"/>
        <v>#DIV/0!</v>
      </c>
      <c r="K8242" s="5"/>
    </row>
    <row r="8243" spans="3:11" x14ac:dyDescent="0.45">
      <c r="C8243" s="2"/>
      <c r="D8243" s="2"/>
      <c r="E8243" s="5"/>
      <c r="F8243" s="5"/>
      <c r="G8243" s="53">
        <f t="shared" si="256"/>
        <v>0</v>
      </c>
      <c r="H8243" s="48" t="e">
        <f t="shared" si="257"/>
        <v>#DIV/0!</v>
      </c>
      <c r="K8243" s="5"/>
    </row>
    <row r="8244" spans="3:11" x14ac:dyDescent="0.45">
      <c r="C8244" s="2"/>
      <c r="D8244" s="2"/>
      <c r="E8244" s="5"/>
      <c r="F8244" s="5"/>
      <c r="G8244" s="53">
        <f t="shared" si="256"/>
        <v>0</v>
      </c>
      <c r="H8244" s="48" t="e">
        <f t="shared" si="257"/>
        <v>#DIV/0!</v>
      </c>
      <c r="K8244" s="5"/>
    </row>
    <row r="8245" spans="3:11" x14ac:dyDescent="0.45">
      <c r="C8245" s="2"/>
      <c r="D8245" s="2"/>
      <c r="E8245" s="5"/>
      <c r="F8245" s="5"/>
      <c r="G8245" s="53">
        <f t="shared" si="256"/>
        <v>0</v>
      </c>
      <c r="H8245" s="48" t="e">
        <f t="shared" si="257"/>
        <v>#DIV/0!</v>
      </c>
      <c r="K8245" s="5"/>
    </row>
    <row r="8246" spans="3:11" x14ac:dyDescent="0.45">
      <c r="C8246" s="2"/>
      <c r="D8246" s="2"/>
      <c r="E8246" s="5"/>
      <c r="F8246" s="5"/>
      <c r="G8246" s="53">
        <f t="shared" si="256"/>
        <v>0</v>
      </c>
      <c r="H8246" s="48" t="e">
        <f t="shared" si="257"/>
        <v>#DIV/0!</v>
      </c>
      <c r="K8246" s="5"/>
    </row>
    <row r="8247" spans="3:11" x14ac:dyDescent="0.45">
      <c r="C8247" s="2"/>
      <c r="D8247" s="2"/>
      <c r="E8247" s="5"/>
      <c r="F8247" s="5"/>
      <c r="G8247" s="53">
        <f t="shared" si="256"/>
        <v>0</v>
      </c>
      <c r="H8247" s="48" t="e">
        <f t="shared" si="257"/>
        <v>#DIV/0!</v>
      </c>
      <c r="K8247" s="5"/>
    </row>
    <row r="8248" spans="3:11" x14ac:dyDescent="0.45">
      <c r="C8248" s="2"/>
      <c r="D8248" s="2"/>
      <c r="E8248" s="5"/>
      <c r="F8248" s="5"/>
      <c r="G8248" s="53">
        <f t="shared" si="256"/>
        <v>0</v>
      </c>
      <c r="H8248" s="48" t="e">
        <f t="shared" si="257"/>
        <v>#DIV/0!</v>
      </c>
      <c r="K8248" s="5"/>
    </row>
    <row r="8249" spans="3:11" x14ac:dyDescent="0.45">
      <c r="C8249" s="2"/>
      <c r="D8249" s="2"/>
      <c r="E8249" s="5"/>
      <c r="F8249" s="5"/>
      <c r="G8249" s="53">
        <f t="shared" si="256"/>
        <v>0</v>
      </c>
      <c r="H8249" s="48" t="e">
        <f t="shared" si="257"/>
        <v>#DIV/0!</v>
      </c>
      <c r="K8249" s="5"/>
    </row>
    <row r="8250" spans="3:11" x14ac:dyDescent="0.45">
      <c r="C8250" s="2"/>
      <c r="D8250" s="2"/>
      <c r="E8250" s="5"/>
      <c r="F8250" s="5"/>
      <c r="G8250" s="53">
        <f t="shared" si="256"/>
        <v>0</v>
      </c>
      <c r="H8250" s="48" t="e">
        <f t="shared" si="257"/>
        <v>#DIV/0!</v>
      </c>
      <c r="K8250" s="5"/>
    </row>
    <row r="8251" spans="3:11" x14ac:dyDescent="0.45">
      <c r="C8251" s="2"/>
      <c r="D8251" s="2"/>
      <c r="E8251" s="5"/>
      <c r="F8251" s="5"/>
      <c r="G8251" s="53">
        <f t="shared" si="256"/>
        <v>0</v>
      </c>
      <c r="H8251" s="48" t="e">
        <f t="shared" si="257"/>
        <v>#DIV/0!</v>
      </c>
      <c r="K8251" s="5"/>
    </row>
    <row r="8252" spans="3:11" x14ac:dyDescent="0.45">
      <c r="C8252" s="2"/>
      <c r="D8252" s="2"/>
      <c r="E8252" s="5"/>
      <c r="F8252" s="5"/>
      <c r="G8252" s="53">
        <f t="shared" si="256"/>
        <v>0</v>
      </c>
      <c r="H8252" s="48" t="e">
        <f t="shared" si="257"/>
        <v>#DIV/0!</v>
      </c>
      <c r="K8252" s="5"/>
    </row>
    <row r="8253" spans="3:11" x14ac:dyDescent="0.45">
      <c r="C8253" s="2"/>
      <c r="D8253" s="2"/>
      <c r="E8253" s="5"/>
      <c r="F8253" s="5"/>
      <c r="G8253" s="53">
        <f t="shared" si="256"/>
        <v>0</v>
      </c>
      <c r="H8253" s="48" t="e">
        <f t="shared" si="257"/>
        <v>#DIV/0!</v>
      </c>
      <c r="K8253" s="5"/>
    </row>
    <row r="8254" spans="3:11" x14ac:dyDescent="0.45">
      <c r="C8254" s="2"/>
      <c r="D8254" s="2"/>
      <c r="E8254" s="5"/>
      <c r="F8254" s="5"/>
      <c r="G8254" s="53">
        <f t="shared" si="256"/>
        <v>0</v>
      </c>
      <c r="H8254" s="48" t="e">
        <f t="shared" si="257"/>
        <v>#DIV/0!</v>
      </c>
      <c r="K8254" s="5"/>
    </row>
    <row r="8255" spans="3:11" x14ac:dyDescent="0.45">
      <c r="C8255" s="2"/>
      <c r="D8255" s="2"/>
      <c r="E8255" s="5"/>
      <c r="F8255" s="5"/>
      <c r="G8255" s="53">
        <f t="shared" si="256"/>
        <v>0</v>
      </c>
      <c r="H8255" s="48" t="e">
        <f t="shared" si="257"/>
        <v>#DIV/0!</v>
      </c>
      <c r="K8255" s="5"/>
    </row>
    <row r="8256" spans="3:11" x14ac:dyDescent="0.45">
      <c r="C8256" s="2"/>
      <c r="D8256" s="2"/>
      <c r="E8256" s="5"/>
      <c r="F8256" s="5"/>
      <c r="G8256" s="53">
        <f t="shared" si="256"/>
        <v>0</v>
      </c>
      <c r="H8256" s="48" t="e">
        <f t="shared" si="257"/>
        <v>#DIV/0!</v>
      </c>
      <c r="K8256" s="5"/>
    </row>
    <row r="8257" spans="3:11" x14ac:dyDescent="0.45">
      <c r="C8257" s="2"/>
      <c r="D8257" s="2"/>
      <c r="E8257" s="5"/>
      <c r="F8257" s="5"/>
      <c r="G8257" s="53">
        <f t="shared" si="256"/>
        <v>0</v>
      </c>
      <c r="H8257" s="48" t="e">
        <f t="shared" si="257"/>
        <v>#DIV/0!</v>
      </c>
      <c r="K8257" s="5"/>
    </row>
    <row r="8258" spans="3:11" x14ac:dyDescent="0.45">
      <c r="C8258" s="2"/>
      <c r="D8258" s="2"/>
      <c r="E8258" s="5"/>
      <c r="F8258" s="5"/>
      <c r="G8258" s="53">
        <f t="shared" si="256"/>
        <v>0</v>
      </c>
      <c r="H8258" s="48" t="e">
        <f t="shared" si="257"/>
        <v>#DIV/0!</v>
      </c>
      <c r="K8258" s="5"/>
    </row>
    <row r="8259" spans="3:11" x14ac:dyDescent="0.45">
      <c r="C8259" s="2"/>
      <c r="D8259" s="2"/>
      <c r="E8259" s="5"/>
      <c r="F8259" s="5"/>
      <c r="G8259" s="53">
        <f t="shared" si="256"/>
        <v>0</v>
      </c>
      <c r="H8259" s="48" t="e">
        <f t="shared" si="257"/>
        <v>#DIV/0!</v>
      </c>
      <c r="K8259" s="5"/>
    </row>
    <row r="8260" spans="3:11" x14ac:dyDescent="0.45">
      <c r="C8260" s="2"/>
      <c r="D8260" s="2"/>
      <c r="E8260" s="5"/>
      <c r="F8260" s="5"/>
      <c r="G8260" s="53">
        <f t="shared" si="256"/>
        <v>0</v>
      </c>
      <c r="H8260" s="48" t="e">
        <f t="shared" si="257"/>
        <v>#DIV/0!</v>
      </c>
      <c r="K8260" s="5"/>
    </row>
    <row r="8261" spans="3:11" x14ac:dyDescent="0.45">
      <c r="C8261" s="2"/>
      <c r="D8261" s="2"/>
      <c r="E8261" s="5"/>
      <c r="F8261" s="5"/>
      <c r="G8261" s="53">
        <f t="shared" si="256"/>
        <v>0</v>
      </c>
      <c r="H8261" s="48" t="e">
        <f t="shared" si="257"/>
        <v>#DIV/0!</v>
      </c>
      <c r="K8261" s="5"/>
    </row>
    <row r="8262" spans="3:11" x14ac:dyDescent="0.45">
      <c r="C8262" s="2"/>
      <c r="D8262" s="2"/>
      <c r="E8262" s="5"/>
      <c r="F8262" s="5"/>
      <c r="G8262" s="53">
        <f t="shared" si="256"/>
        <v>0</v>
      </c>
      <c r="H8262" s="48" t="e">
        <f t="shared" si="257"/>
        <v>#DIV/0!</v>
      </c>
      <c r="K8262" s="5"/>
    </row>
    <row r="8263" spans="3:11" x14ac:dyDescent="0.45">
      <c r="C8263" s="2"/>
      <c r="D8263" s="2"/>
      <c r="E8263" s="5"/>
      <c r="F8263" s="5"/>
      <c r="G8263" s="53">
        <f t="shared" si="256"/>
        <v>0</v>
      </c>
      <c r="H8263" s="48" t="e">
        <f t="shared" si="257"/>
        <v>#DIV/0!</v>
      </c>
      <c r="K8263" s="5"/>
    </row>
    <row r="8264" spans="3:11" x14ac:dyDescent="0.45">
      <c r="C8264" s="2"/>
      <c r="D8264" s="2"/>
      <c r="E8264" s="5"/>
      <c r="F8264" s="5"/>
      <c r="G8264" s="53">
        <f t="shared" si="256"/>
        <v>0</v>
      </c>
      <c r="H8264" s="48" t="e">
        <f t="shared" si="257"/>
        <v>#DIV/0!</v>
      </c>
      <c r="K8264" s="5"/>
    </row>
    <row r="8265" spans="3:11" x14ac:dyDescent="0.45">
      <c r="C8265" s="2"/>
      <c r="D8265" s="2"/>
      <c r="E8265" s="5"/>
      <c r="F8265" s="5"/>
      <c r="G8265" s="53">
        <f t="shared" si="256"/>
        <v>0</v>
      </c>
      <c r="H8265" s="48" t="e">
        <f t="shared" si="257"/>
        <v>#DIV/0!</v>
      </c>
      <c r="K8265" s="5"/>
    </row>
    <row r="8266" spans="3:11" x14ac:dyDescent="0.45">
      <c r="C8266" s="2"/>
      <c r="D8266" s="2"/>
      <c r="E8266" s="5"/>
      <c r="F8266" s="5"/>
      <c r="G8266" s="53">
        <f t="shared" si="256"/>
        <v>0</v>
      </c>
      <c r="H8266" s="48" t="e">
        <f t="shared" si="257"/>
        <v>#DIV/0!</v>
      </c>
      <c r="K8266" s="5"/>
    </row>
    <row r="8267" spans="3:11" x14ac:dyDescent="0.45">
      <c r="C8267" s="2"/>
      <c r="D8267" s="2"/>
      <c r="E8267" s="5"/>
      <c r="F8267" s="5"/>
      <c r="G8267" s="53">
        <f t="shared" si="256"/>
        <v>0</v>
      </c>
      <c r="H8267" s="48" t="e">
        <f t="shared" si="257"/>
        <v>#DIV/0!</v>
      </c>
      <c r="K8267" s="5"/>
    </row>
    <row r="8268" spans="3:11" x14ac:dyDescent="0.45">
      <c r="C8268" s="2"/>
      <c r="D8268" s="2"/>
      <c r="E8268" s="5"/>
      <c r="F8268" s="5"/>
      <c r="G8268" s="53">
        <f t="shared" si="256"/>
        <v>0</v>
      </c>
      <c r="H8268" s="48" t="e">
        <f t="shared" si="257"/>
        <v>#DIV/0!</v>
      </c>
      <c r="K8268" s="5"/>
    </row>
    <row r="8269" spans="3:11" x14ac:dyDescent="0.45">
      <c r="C8269" s="2"/>
      <c r="D8269" s="2"/>
      <c r="E8269" s="5"/>
      <c r="F8269" s="5"/>
      <c r="G8269" s="53">
        <f t="shared" si="256"/>
        <v>0</v>
      </c>
      <c r="H8269" s="48" t="e">
        <f t="shared" si="257"/>
        <v>#DIV/0!</v>
      </c>
      <c r="K8269" s="5"/>
    </row>
    <row r="8270" spans="3:11" x14ac:dyDescent="0.45">
      <c r="C8270" s="2"/>
      <c r="D8270" s="2"/>
      <c r="E8270" s="5"/>
      <c r="F8270" s="5"/>
      <c r="G8270" s="53">
        <f t="shared" si="256"/>
        <v>0</v>
      </c>
      <c r="H8270" s="48" t="e">
        <f t="shared" si="257"/>
        <v>#DIV/0!</v>
      </c>
      <c r="K8270" s="5"/>
    </row>
    <row r="8271" spans="3:11" x14ac:dyDescent="0.45">
      <c r="C8271" s="2"/>
      <c r="D8271" s="2"/>
      <c r="E8271" s="5"/>
      <c r="F8271" s="5"/>
      <c r="G8271" s="53">
        <f t="shared" si="256"/>
        <v>0</v>
      </c>
      <c r="H8271" s="48" t="e">
        <f t="shared" si="257"/>
        <v>#DIV/0!</v>
      </c>
      <c r="K8271" s="5"/>
    </row>
    <row r="8272" spans="3:11" x14ac:dyDescent="0.45">
      <c r="C8272" s="2"/>
      <c r="D8272" s="2"/>
      <c r="E8272" s="5"/>
      <c r="F8272" s="5"/>
      <c r="G8272" s="53">
        <f t="shared" si="256"/>
        <v>0</v>
      </c>
      <c r="H8272" s="48" t="e">
        <f t="shared" si="257"/>
        <v>#DIV/0!</v>
      </c>
      <c r="K8272" s="5"/>
    </row>
    <row r="8273" spans="3:11" x14ac:dyDescent="0.45">
      <c r="C8273" s="2"/>
      <c r="D8273" s="2"/>
      <c r="E8273" s="5"/>
      <c r="F8273" s="5"/>
      <c r="G8273" s="53">
        <f t="shared" si="256"/>
        <v>0</v>
      </c>
      <c r="H8273" s="48" t="e">
        <f t="shared" si="257"/>
        <v>#DIV/0!</v>
      </c>
      <c r="K8273" s="5"/>
    </row>
    <row r="8274" spans="3:11" x14ac:dyDescent="0.45">
      <c r="C8274" s="2"/>
      <c r="D8274" s="2"/>
      <c r="E8274" s="5"/>
      <c r="F8274" s="5"/>
      <c r="G8274" s="53">
        <f t="shared" si="256"/>
        <v>0</v>
      </c>
      <c r="H8274" s="48" t="e">
        <f t="shared" si="257"/>
        <v>#DIV/0!</v>
      </c>
      <c r="K8274" s="5"/>
    </row>
    <row r="8275" spans="3:11" x14ac:dyDescent="0.45">
      <c r="C8275" s="2"/>
      <c r="D8275" s="2"/>
      <c r="E8275" s="5"/>
      <c r="F8275" s="5"/>
      <c r="G8275" s="53">
        <f t="shared" si="256"/>
        <v>0</v>
      </c>
      <c r="H8275" s="48" t="e">
        <f t="shared" si="257"/>
        <v>#DIV/0!</v>
      </c>
      <c r="K8275" s="5"/>
    </row>
    <row r="8276" spans="3:11" x14ac:dyDescent="0.45">
      <c r="C8276" s="2"/>
      <c r="D8276" s="2"/>
      <c r="E8276" s="5"/>
      <c r="F8276" s="5"/>
      <c r="G8276" s="53">
        <f t="shared" si="256"/>
        <v>0</v>
      </c>
      <c r="H8276" s="48" t="e">
        <f t="shared" si="257"/>
        <v>#DIV/0!</v>
      </c>
      <c r="K8276" s="5"/>
    </row>
    <row r="8277" spans="3:11" x14ac:dyDescent="0.45">
      <c r="C8277" s="2"/>
      <c r="D8277" s="2"/>
      <c r="E8277" s="5"/>
      <c r="F8277" s="5"/>
      <c r="G8277" s="53">
        <f t="shared" si="256"/>
        <v>0</v>
      </c>
      <c r="H8277" s="48" t="e">
        <f t="shared" si="257"/>
        <v>#DIV/0!</v>
      </c>
      <c r="K8277" s="5"/>
    </row>
    <row r="8278" spans="3:11" x14ac:dyDescent="0.45">
      <c r="C8278" s="2"/>
      <c r="D8278" s="2"/>
      <c r="E8278" s="5"/>
      <c r="F8278" s="5"/>
      <c r="G8278" s="53">
        <f t="shared" si="256"/>
        <v>0</v>
      </c>
      <c r="H8278" s="48" t="e">
        <f t="shared" si="257"/>
        <v>#DIV/0!</v>
      </c>
      <c r="K8278" s="5"/>
    </row>
    <row r="8279" spans="3:11" x14ac:dyDescent="0.45">
      <c r="C8279" s="2"/>
      <c r="D8279" s="2"/>
      <c r="E8279" s="5"/>
      <c r="F8279" s="5"/>
      <c r="G8279" s="53">
        <f t="shared" si="256"/>
        <v>0</v>
      </c>
      <c r="H8279" s="48" t="e">
        <f t="shared" si="257"/>
        <v>#DIV/0!</v>
      </c>
      <c r="K8279" s="5"/>
    </row>
    <row r="8280" spans="3:11" x14ac:dyDescent="0.45">
      <c r="C8280" s="2"/>
      <c r="D8280" s="2"/>
      <c r="E8280" s="5"/>
      <c r="F8280" s="5"/>
      <c r="G8280" s="53">
        <f t="shared" si="256"/>
        <v>0</v>
      </c>
      <c r="H8280" s="48" t="e">
        <f t="shared" si="257"/>
        <v>#DIV/0!</v>
      </c>
      <c r="K8280" s="5"/>
    </row>
    <row r="8281" spans="3:11" x14ac:dyDescent="0.45">
      <c r="C8281" s="2"/>
      <c r="D8281" s="2"/>
      <c r="E8281" s="5"/>
      <c r="F8281" s="5"/>
      <c r="G8281" s="53">
        <f t="shared" si="256"/>
        <v>0</v>
      </c>
      <c r="H8281" s="48" t="e">
        <f t="shared" si="257"/>
        <v>#DIV/0!</v>
      </c>
      <c r="K8281" s="5"/>
    </row>
    <row r="8282" spans="3:11" x14ac:dyDescent="0.45">
      <c r="C8282" s="2"/>
      <c r="D8282" s="2"/>
      <c r="E8282" s="5"/>
      <c r="F8282" s="5"/>
      <c r="G8282" s="53">
        <f t="shared" si="256"/>
        <v>0</v>
      </c>
      <c r="H8282" s="48" t="e">
        <f t="shared" si="257"/>
        <v>#DIV/0!</v>
      </c>
      <c r="K8282" s="5"/>
    </row>
    <row r="8283" spans="3:11" x14ac:dyDescent="0.45">
      <c r="C8283" s="2"/>
      <c r="D8283" s="2"/>
      <c r="E8283" s="5"/>
      <c r="F8283" s="5"/>
      <c r="G8283" s="53">
        <f t="shared" si="256"/>
        <v>0</v>
      </c>
      <c r="H8283" s="48" t="e">
        <f t="shared" si="257"/>
        <v>#DIV/0!</v>
      </c>
      <c r="K8283" s="5"/>
    </row>
    <row r="8284" spans="3:11" x14ac:dyDescent="0.45">
      <c r="C8284" s="2"/>
      <c r="D8284" s="2"/>
      <c r="E8284" s="5"/>
      <c r="F8284" s="5"/>
      <c r="G8284" s="53">
        <f t="shared" si="256"/>
        <v>0</v>
      </c>
      <c r="H8284" s="48" t="e">
        <f t="shared" si="257"/>
        <v>#DIV/0!</v>
      </c>
      <c r="K8284" s="5"/>
    </row>
    <row r="8285" spans="3:11" x14ac:dyDescent="0.45">
      <c r="C8285" s="2"/>
      <c r="D8285" s="2"/>
      <c r="E8285" s="5"/>
      <c r="F8285" s="5"/>
      <c r="G8285" s="53">
        <f t="shared" si="256"/>
        <v>0</v>
      </c>
      <c r="H8285" s="48" t="e">
        <f t="shared" si="257"/>
        <v>#DIV/0!</v>
      </c>
      <c r="K8285" s="5"/>
    </row>
    <row r="8286" spans="3:11" x14ac:dyDescent="0.45">
      <c r="C8286" s="2"/>
      <c r="D8286" s="2"/>
      <c r="E8286" s="5"/>
      <c r="F8286" s="5"/>
      <c r="G8286" s="53">
        <f t="shared" si="256"/>
        <v>0</v>
      </c>
      <c r="H8286" s="48" t="e">
        <f t="shared" si="257"/>
        <v>#DIV/0!</v>
      </c>
      <c r="K8286" s="5"/>
    </row>
    <row r="8287" spans="3:11" x14ac:dyDescent="0.45">
      <c r="C8287" s="2"/>
      <c r="D8287" s="2"/>
      <c r="E8287" s="5"/>
      <c r="F8287" s="5"/>
      <c r="G8287" s="53">
        <f t="shared" si="256"/>
        <v>0</v>
      </c>
      <c r="H8287" s="48" t="e">
        <f t="shared" si="257"/>
        <v>#DIV/0!</v>
      </c>
      <c r="K8287" s="5"/>
    </row>
    <row r="8288" spans="3:11" x14ac:dyDescent="0.45">
      <c r="C8288" s="2"/>
      <c r="D8288" s="2"/>
      <c r="E8288" s="5"/>
      <c r="F8288" s="5"/>
      <c r="G8288" s="53">
        <f t="shared" si="256"/>
        <v>0</v>
      </c>
      <c r="H8288" s="48" t="e">
        <f t="shared" si="257"/>
        <v>#DIV/0!</v>
      </c>
      <c r="K8288" s="5"/>
    </row>
    <row r="8289" spans="3:11" x14ac:dyDescent="0.45">
      <c r="C8289" s="2"/>
      <c r="D8289" s="2"/>
      <c r="E8289" s="5"/>
      <c r="F8289" s="5"/>
      <c r="G8289" s="53">
        <f t="shared" si="256"/>
        <v>0</v>
      </c>
      <c r="H8289" s="48" t="e">
        <f t="shared" si="257"/>
        <v>#DIV/0!</v>
      </c>
      <c r="K8289" s="5"/>
    </row>
    <row r="8290" spans="3:11" x14ac:dyDescent="0.45">
      <c r="C8290" s="2"/>
      <c r="D8290" s="2"/>
      <c r="E8290" s="5"/>
      <c r="F8290" s="5"/>
      <c r="G8290" s="53">
        <f t="shared" si="256"/>
        <v>0</v>
      </c>
      <c r="H8290" s="48" t="e">
        <f t="shared" si="257"/>
        <v>#DIV/0!</v>
      </c>
      <c r="K8290" s="5"/>
    </row>
    <row r="8291" spans="3:11" x14ac:dyDescent="0.45">
      <c r="C8291" s="2"/>
      <c r="D8291" s="2"/>
      <c r="E8291" s="5"/>
      <c r="F8291" s="5"/>
      <c r="G8291" s="53">
        <f t="shared" si="256"/>
        <v>0</v>
      </c>
      <c r="H8291" s="48" t="e">
        <f t="shared" si="257"/>
        <v>#DIV/0!</v>
      </c>
      <c r="K8291" s="5"/>
    </row>
    <row r="8292" spans="3:11" x14ac:dyDescent="0.45">
      <c r="C8292" s="2"/>
      <c r="D8292" s="2"/>
      <c r="E8292" s="5"/>
      <c r="F8292" s="5"/>
      <c r="G8292" s="53">
        <f t="shared" si="256"/>
        <v>0</v>
      </c>
      <c r="H8292" s="48" t="e">
        <f t="shared" si="257"/>
        <v>#DIV/0!</v>
      </c>
      <c r="K8292" s="5"/>
    </row>
    <row r="8293" spans="3:11" x14ac:dyDescent="0.45">
      <c r="C8293" s="2"/>
      <c r="D8293" s="2"/>
      <c r="E8293" s="5"/>
      <c r="F8293" s="5"/>
      <c r="G8293" s="53">
        <f t="shared" si="256"/>
        <v>0</v>
      </c>
      <c r="H8293" s="48" t="e">
        <f t="shared" si="257"/>
        <v>#DIV/0!</v>
      </c>
      <c r="K8293" s="5"/>
    </row>
    <row r="8294" spans="3:11" x14ac:dyDescent="0.45">
      <c r="C8294" s="2"/>
      <c r="D8294" s="2"/>
      <c r="E8294" s="5"/>
      <c r="F8294" s="5"/>
      <c r="G8294" s="53">
        <f t="shared" si="256"/>
        <v>0</v>
      </c>
      <c r="H8294" s="48" t="e">
        <f t="shared" si="257"/>
        <v>#DIV/0!</v>
      </c>
      <c r="K8294" s="5"/>
    </row>
    <row r="8295" spans="3:11" x14ac:dyDescent="0.45">
      <c r="C8295" s="2"/>
      <c r="D8295" s="2"/>
      <c r="E8295" s="5"/>
      <c r="F8295" s="5"/>
      <c r="G8295" s="53">
        <f t="shared" ref="G8295:G8358" si="258">E8295-F8295</f>
        <v>0</v>
      </c>
      <c r="H8295" s="48" t="e">
        <f t="shared" ref="H8295:H8358" si="259">G8295/E8295</f>
        <v>#DIV/0!</v>
      </c>
      <c r="K8295" s="5"/>
    </row>
    <row r="8296" spans="3:11" x14ac:dyDescent="0.45">
      <c r="C8296" s="2"/>
      <c r="D8296" s="2"/>
      <c r="E8296" s="5"/>
      <c r="F8296" s="5"/>
      <c r="G8296" s="53">
        <f t="shared" si="258"/>
        <v>0</v>
      </c>
      <c r="H8296" s="48" t="e">
        <f t="shared" si="259"/>
        <v>#DIV/0!</v>
      </c>
      <c r="K8296" s="5"/>
    </row>
    <row r="8297" spans="3:11" x14ac:dyDescent="0.45">
      <c r="C8297" s="2"/>
      <c r="D8297" s="2"/>
      <c r="E8297" s="5"/>
      <c r="F8297" s="5"/>
      <c r="G8297" s="53">
        <f t="shared" si="258"/>
        <v>0</v>
      </c>
      <c r="H8297" s="48" t="e">
        <f t="shared" si="259"/>
        <v>#DIV/0!</v>
      </c>
      <c r="K8297" s="5"/>
    </row>
    <row r="8298" spans="3:11" x14ac:dyDescent="0.45">
      <c r="C8298" s="2"/>
      <c r="D8298" s="2"/>
      <c r="E8298" s="5"/>
      <c r="F8298" s="5"/>
      <c r="G8298" s="53">
        <f t="shared" si="258"/>
        <v>0</v>
      </c>
      <c r="H8298" s="48" t="e">
        <f t="shared" si="259"/>
        <v>#DIV/0!</v>
      </c>
      <c r="K8298" s="5"/>
    </row>
    <row r="8299" spans="3:11" x14ac:dyDescent="0.45">
      <c r="C8299" s="2"/>
      <c r="D8299" s="2"/>
      <c r="E8299" s="5"/>
      <c r="F8299" s="5"/>
      <c r="G8299" s="53">
        <f t="shared" si="258"/>
        <v>0</v>
      </c>
      <c r="H8299" s="48" t="e">
        <f t="shared" si="259"/>
        <v>#DIV/0!</v>
      </c>
      <c r="K8299" s="5"/>
    </row>
    <row r="8300" spans="3:11" x14ac:dyDescent="0.45">
      <c r="C8300" s="2"/>
      <c r="D8300" s="2"/>
      <c r="E8300" s="5"/>
      <c r="F8300" s="5"/>
      <c r="G8300" s="53">
        <f t="shared" si="258"/>
        <v>0</v>
      </c>
      <c r="H8300" s="48" t="e">
        <f t="shared" si="259"/>
        <v>#DIV/0!</v>
      </c>
      <c r="K8300" s="5"/>
    </row>
    <row r="8301" spans="3:11" x14ac:dyDescent="0.45">
      <c r="C8301" s="2"/>
      <c r="D8301" s="2"/>
      <c r="E8301" s="5"/>
      <c r="F8301" s="5"/>
      <c r="G8301" s="53">
        <f t="shared" si="258"/>
        <v>0</v>
      </c>
      <c r="H8301" s="48" t="e">
        <f t="shared" si="259"/>
        <v>#DIV/0!</v>
      </c>
      <c r="K8301" s="5"/>
    </row>
    <row r="8302" spans="3:11" x14ac:dyDescent="0.45">
      <c r="C8302" s="2"/>
      <c r="D8302" s="2"/>
      <c r="E8302" s="5"/>
      <c r="F8302" s="5"/>
      <c r="G8302" s="53">
        <f t="shared" si="258"/>
        <v>0</v>
      </c>
      <c r="H8302" s="48" t="e">
        <f t="shared" si="259"/>
        <v>#DIV/0!</v>
      </c>
      <c r="K8302" s="5"/>
    </row>
    <row r="8303" spans="3:11" x14ac:dyDescent="0.45">
      <c r="C8303" s="2"/>
      <c r="D8303" s="2"/>
      <c r="E8303" s="5"/>
      <c r="F8303" s="5"/>
      <c r="G8303" s="53">
        <f t="shared" si="258"/>
        <v>0</v>
      </c>
      <c r="H8303" s="48" t="e">
        <f t="shared" si="259"/>
        <v>#DIV/0!</v>
      </c>
      <c r="K8303" s="5"/>
    </row>
    <row r="8304" spans="3:11" x14ac:dyDescent="0.45">
      <c r="C8304" s="2"/>
      <c r="D8304" s="2"/>
      <c r="E8304" s="5"/>
      <c r="F8304" s="5"/>
      <c r="G8304" s="53">
        <f t="shared" si="258"/>
        <v>0</v>
      </c>
      <c r="H8304" s="48" t="e">
        <f t="shared" si="259"/>
        <v>#DIV/0!</v>
      </c>
      <c r="K8304" s="5"/>
    </row>
    <row r="8305" spans="3:11" x14ac:dyDescent="0.45">
      <c r="C8305" s="2"/>
      <c r="D8305" s="2"/>
      <c r="E8305" s="5"/>
      <c r="F8305" s="5"/>
      <c r="G8305" s="53">
        <f t="shared" si="258"/>
        <v>0</v>
      </c>
      <c r="H8305" s="48" t="e">
        <f t="shared" si="259"/>
        <v>#DIV/0!</v>
      </c>
      <c r="K8305" s="5"/>
    </row>
    <row r="8306" spans="3:11" x14ac:dyDescent="0.45">
      <c r="C8306" s="2"/>
      <c r="D8306" s="2"/>
      <c r="E8306" s="5"/>
      <c r="F8306" s="5"/>
      <c r="G8306" s="53">
        <f t="shared" si="258"/>
        <v>0</v>
      </c>
      <c r="H8306" s="48" t="e">
        <f t="shared" si="259"/>
        <v>#DIV/0!</v>
      </c>
      <c r="K8306" s="5"/>
    </row>
    <row r="8307" spans="3:11" x14ac:dyDescent="0.45">
      <c r="C8307" s="2"/>
      <c r="D8307" s="2"/>
      <c r="E8307" s="5"/>
      <c r="F8307" s="5"/>
      <c r="G8307" s="53">
        <f t="shared" si="258"/>
        <v>0</v>
      </c>
      <c r="H8307" s="48" t="e">
        <f t="shared" si="259"/>
        <v>#DIV/0!</v>
      </c>
      <c r="K8307" s="5"/>
    </row>
    <row r="8308" spans="3:11" x14ac:dyDescent="0.45">
      <c r="C8308" s="2"/>
      <c r="D8308" s="2"/>
      <c r="E8308" s="5"/>
      <c r="F8308" s="5"/>
      <c r="G8308" s="53">
        <f t="shared" si="258"/>
        <v>0</v>
      </c>
      <c r="H8308" s="48" t="e">
        <f t="shared" si="259"/>
        <v>#DIV/0!</v>
      </c>
      <c r="K8308" s="5"/>
    </row>
    <row r="8309" spans="3:11" x14ac:dyDescent="0.45">
      <c r="C8309" s="2"/>
      <c r="D8309" s="2"/>
      <c r="E8309" s="5"/>
      <c r="F8309" s="5"/>
      <c r="G8309" s="53">
        <f t="shared" si="258"/>
        <v>0</v>
      </c>
      <c r="H8309" s="48" t="e">
        <f t="shared" si="259"/>
        <v>#DIV/0!</v>
      </c>
      <c r="K8309" s="5"/>
    </row>
    <row r="8310" spans="3:11" x14ac:dyDescent="0.45">
      <c r="C8310" s="2"/>
      <c r="D8310" s="2"/>
      <c r="E8310" s="5"/>
      <c r="F8310" s="5"/>
      <c r="G8310" s="53">
        <f t="shared" si="258"/>
        <v>0</v>
      </c>
      <c r="H8310" s="48" t="e">
        <f t="shared" si="259"/>
        <v>#DIV/0!</v>
      </c>
      <c r="K8310" s="5"/>
    </row>
    <row r="8311" spans="3:11" x14ac:dyDescent="0.45">
      <c r="C8311" s="2"/>
      <c r="D8311" s="2"/>
      <c r="E8311" s="5"/>
      <c r="F8311" s="5"/>
      <c r="G8311" s="53">
        <f t="shared" si="258"/>
        <v>0</v>
      </c>
      <c r="H8311" s="48" t="e">
        <f t="shared" si="259"/>
        <v>#DIV/0!</v>
      </c>
      <c r="K8311" s="5"/>
    </row>
    <row r="8312" spans="3:11" x14ac:dyDescent="0.45">
      <c r="C8312" s="2"/>
      <c r="D8312" s="2"/>
      <c r="E8312" s="5"/>
      <c r="F8312" s="5"/>
      <c r="G8312" s="53">
        <f t="shared" si="258"/>
        <v>0</v>
      </c>
      <c r="H8312" s="48" t="e">
        <f t="shared" si="259"/>
        <v>#DIV/0!</v>
      </c>
      <c r="K8312" s="5"/>
    </row>
    <row r="8313" spans="3:11" x14ac:dyDescent="0.45">
      <c r="C8313" s="2"/>
      <c r="D8313" s="2"/>
      <c r="E8313" s="5"/>
      <c r="F8313" s="5"/>
      <c r="G8313" s="53">
        <f t="shared" si="258"/>
        <v>0</v>
      </c>
      <c r="H8313" s="48" t="e">
        <f t="shared" si="259"/>
        <v>#DIV/0!</v>
      </c>
      <c r="K8313" s="5"/>
    </row>
    <row r="8314" spans="3:11" x14ac:dyDescent="0.45">
      <c r="C8314" s="2"/>
      <c r="D8314" s="2"/>
      <c r="E8314" s="5"/>
      <c r="F8314" s="5"/>
      <c r="G8314" s="53">
        <f t="shared" si="258"/>
        <v>0</v>
      </c>
      <c r="H8314" s="48" t="e">
        <f t="shared" si="259"/>
        <v>#DIV/0!</v>
      </c>
      <c r="K8314" s="5"/>
    </row>
    <row r="8315" spans="3:11" x14ac:dyDescent="0.45">
      <c r="C8315" s="2"/>
      <c r="D8315" s="2"/>
      <c r="E8315" s="5"/>
      <c r="F8315" s="5"/>
      <c r="G8315" s="53">
        <f t="shared" si="258"/>
        <v>0</v>
      </c>
      <c r="H8315" s="48" t="e">
        <f t="shared" si="259"/>
        <v>#DIV/0!</v>
      </c>
      <c r="K8315" s="5"/>
    </row>
    <row r="8316" spans="3:11" x14ac:dyDescent="0.45">
      <c r="C8316" s="2"/>
      <c r="D8316" s="2"/>
      <c r="E8316" s="5"/>
      <c r="F8316" s="5"/>
      <c r="G8316" s="53">
        <f t="shared" si="258"/>
        <v>0</v>
      </c>
      <c r="H8316" s="48" t="e">
        <f t="shared" si="259"/>
        <v>#DIV/0!</v>
      </c>
      <c r="K8316" s="5"/>
    </row>
    <row r="8317" spans="3:11" x14ac:dyDescent="0.45">
      <c r="C8317" s="2"/>
      <c r="D8317" s="2"/>
      <c r="E8317" s="5"/>
      <c r="F8317" s="5"/>
      <c r="G8317" s="53">
        <f t="shared" si="258"/>
        <v>0</v>
      </c>
      <c r="H8317" s="48" t="e">
        <f t="shared" si="259"/>
        <v>#DIV/0!</v>
      </c>
      <c r="K8317" s="5"/>
    </row>
    <row r="8318" spans="3:11" x14ac:dyDescent="0.45">
      <c r="C8318" s="2"/>
      <c r="D8318" s="2"/>
      <c r="E8318" s="5"/>
      <c r="F8318" s="5"/>
      <c r="G8318" s="53">
        <f t="shared" si="258"/>
        <v>0</v>
      </c>
      <c r="H8318" s="48" t="e">
        <f t="shared" si="259"/>
        <v>#DIV/0!</v>
      </c>
      <c r="K8318" s="5"/>
    </row>
    <row r="8319" spans="3:11" x14ac:dyDescent="0.45">
      <c r="C8319" s="2"/>
      <c r="D8319" s="2"/>
      <c r="E8319" s="5"/>
      <c r="F8319" s="5"/>
      <c r="G8319" s="53">
        <f t="shared" si="258"/>
        <v>0</v>
      </c>
      <c r="H8319" s="48" t="e">
        <f t="shared" si="259"/>
        <v>#DIV/0!</v>
      </c>
      <c r="K8319" s="5"/>
    </row>
    <row r="8320" spans="3:11" x14ac:dyDescent="0.45">
      <c r="C8320" s="2"/>
      <c r="D8320" s="2"/>
      <c r="E8320" s="5"/>
      <c r="F8320" s="5"/>
      <c r="G8320" s="53">
        <f t="shared" si="258"/>
        <v>0</v>
      </c>
      <c r="H8320" s="48" t="e">
        <f t="shared" si="259"/>
        <v>#DIV/0!</v>
      </c>
      <c r="K8320" s="5"/>
    </row>
    <row r="8321" spans="3:11" x14ac:dyDescent="0.45">
      <c r="C8321" s="2"/>
      <c r="D8321" s="2"/>
      <c r="E8321" s="5"/>
      <c r="F8321" s="5"/>
      <c r="G8321" s="53">
        <f t="shared" si="258"/>
        <v>0</v>
      </c>
      <c r="H8321" s="48" t="e">
        <f t="shared" si="259"/>
        <v>#DIV/0!</v>
      </c>
      <c r="K8321" s="5"/>
    </row>
    <row r="8322" spans="3:11" x14ac:dyDescent="0.45">
      <c r="C8322" s="2"/>
      <c r="D8322" s="2"/>
      <c r="E8322" s="5"/>
      <c r="F8322" s="5"/>
      <c r="G8322" s="53">
        <f t="shared" si="258"/>
        <v>0</v>
      </c>
      <c r="H8322" s="48" t="e">
        <f t="shared" si="259"/>
        <v>#DIV/0!</v>
      </c>
      <c r="K8322" s="5"/>
    </row>
    <row r="8323" spans="3:11" x14ac:dyDescent="0.45">
      <c r="C8323" s="2"/>
      <c r="D8323" s="2"/>
      <c r="E8323" s="5"/>
      <c r="F8323" s="5"/>
      <c r="G8323" s="53">
        <f t="shared" si="258"/>
        <v>0</v>
      </c>
      <c r="H8323" s="48" t="e">
        <f t="shared" si="259"/>
        <v>#DIV/0!</v>
      </c>
      <c r="K8323" s="5"/>
    </row>
    <row r="8324" spans="3:11" x14ac:dyDescent="0.45">
      <c r="C8324" s="2"/>
      <c r="D8324" s="2"/>
      <c r="E8324" s="5"/>
      <c r="F8324" s="5"/>
      <c r="G8324" s="53">
        <f t="shared" si="258"/>
        <v>0</v>
      </c>
      <c r="H8324" s="48" t="e">
        <f t="shared" si="259"/>
        <v>#DIV/0!</v>
      </c>
      <c r="K8324" s="5"/>
    </row>
    <row r="8325" spans="3:11" x14ac:dyDescent="0.45">
      <c r="C8325" s="2"/>
      <c r="D8325" s="2"/>
      <c r="E8325" s="5"/>
      <c r="F8325" s="5"/>
      <c r="G8325" s="53">
        <f t="shared" si="258"/>
        <v>0</v>
      </c>
      <c r="H8325" s="48" t="e">
        <f t="shared" si="259"/>
        <v>#DIV/0!</v>
      </c>
      <c r="K8325" s="5"/>
    </row>
    <row r="8326" spans="3:11" x14ac:dyDescent="0.45">
      <c r="C8326" s="2"/>
      <c r="D8326" s="2"/>
      <c r="E8326" s="5"/>
      <c r="F8326" s="5"/>
      <c r="G8326" s="53">
        <f t="shared" si="258"/>
        <v>0</v>
      </c>
      <c r="H8326" s="48" t="e">
        <f t="shared" si="259"/>
        <v>#DIV/0!</v>
      </c>
      <c r="K8326" s="5"/>
    </row>
    <row r="8327" spans="3:11" x14ac:dyDescent="0.45">
      <c r="C8327" s="2"/>
      <c r="D8327" s="2"/>
      <c r="E8327" s="5"/>
      <c r="F8327" s="5"/>
      <c r="G8327" s="53">
        <f t="shared" si="258"/>
        <v>0</v>
      </c>
      <c r="H8327" s="48" t="e">
        <f t="shared" si="259"/>
        <v>#DIV/0!</v>
      </c>
      <c r="K8327" s="5"/>
    </row>
    <row r="8328" spans="3:11" x14ac:dyDescent="0.45">
      <c r="C8328" s="2"/>
      <c r="D8328" s="2"/>
      <c r="E8328" s="5"/>
      <c r="F8328" s="5"/>
      <c r="G8328" s="53">
        <f t="shared" si="258"/>
        <v>0</v>
      </c>
      <c r="H8328" s="48" t="e">
        <f t="shared" si="259"/>
        <v>#DIV/0!</v>
      </c>
      <c r="K8328" s="5"/>
    </row>
    <row r="8329" spans="3:11" x14ac:dyDescent="0.45">
      <c r="C8329" s="2"/>
      <c r="D8329" s="2"/>
      <c r="E8329" s="5"/>
      <c r="F8329" s="5"/>
      <c r="G8329" s="53">
        <f t="shared" si="258"/>
        <v>0</v>
      </c>
      <c r="H8329" s="48" t="e">
        <f t="shared" si="259"/>
        <v>#DIV/0!</v>
      </c>
      <c r="K8329" s="5"/>
    </row>
    <row r="8330" spans="3:11" x14ac:dyDescent="0.45">
      <c r="C8330" s="2"/>
      <c r="D8330" s="2"/>
      <c r="E8330" s="5"/>
      <c r="F8330" s="5"/>
      <c r="G8330" s="53">
        <f t="shared" si="258"/>
        <v>0</v>
      </c>
      <c r="H8330" s="48" t="e">
        <f t="shared" si="259"/>
        <v>#DIV/0!</v>
      </c>
      <c r="K8330" s="5"/>
    </row>
    <row r="8331" spans="3:11" x14ac:dyDescent="0.45">
      <c r="C8331" s="2"/>
      <c r="D8331" s="2"/>
      <c r="E8331" s="5"/>
      <c r="F8331" s="5"/>
      <c r="G8331" s="53">
        <f t="shared" si="258"/>
        <v>0</v>
      </c>
      <c r="H8331" s="48" t="e">
        <f t="shared" si="259"/>
        <v>#DIV/0!</v>
      </c>
      <c r="K8331" s="5"/>
    </row>
    <row r="8332" spans="3:11" x14ac:dyDescent="0.45">
      <c r="C8332" s="2"/>
      <c r="D8332" s="2"/>
      <c r="E8332" s="5"/>
      <c r="F8332" s="5"/>
      <c r="G8332" s="53">
        <f t="shared" si="258"/>
        <v>0</v>
      </c>
      <c r="H8332" s="48" t="e">
        <f t="shared" si="259"/>
        <v>#DIV/0!</v>
      </c>
      <c r="K8332" s="5"/>
    </row>
    <row r="8333" spans="3:11" x14ac:dyDescent="0.45">
      <c r="C8333" s="2"/>
      <c r="D8333" s="2"/>
      <c r="E8333" s="5"/>
      <c r="F8333" s="5"/>
      <c r="G8333" s="53">
        <f t="shared" si="258"/>
        <v>0</v>
      </c>
      <c r="H8333" s="48" t="e">
        <f t="shared" si="259"/>
        <v>#DIV/0!</v>
      </c>
      <c r="K8333" s="5"/>
    </row>
    <row r="8334" spans="3:11" x14ac:dyDescent="0.45">
      <c r="C8334" s="2"/>
      <c r="D8334" s="2"/>
      <c r="E8334" s="5"/>
      <c r="F8334" s="5"/>
      <c r="G8334" s="53">
        <f t="shared" si="258"/>
        <v>0</v>
      </c>
      <c r="H8334" s="48" t="e">
        <f t="shared" si="259"/>
        <v>#DIV/0!</v>
      </c>
      <c r="K8334" s="5"/>
    </row>
    <row r="8335" spans="3:11" x14ac:dyDescent="0.45">
      <c r="C8335" s="2"/>
      <c r="D8335" s="2"/>
      <c r="E8335" s="5"/>
      <c r="F8335" s="5"/>
      <c r="G8335" s="53">
        <f t="shared" si="258"/>
        <v>0</v>
      </c>
      <c r="H8335" s="48" t="e">
        <f t="shared" si="259"/>
        <v>#DIV/0!</v>
      </c>
      <c r="K8335" s="5"/>
    </row>
    <row r="8336" spans="3:11" x14ac:dyDescent="0.45">
      <c r="C8336" s="2"/>
      <c r="D8336" s="2"/>
      <c r="E8336" s="5"/>
      <c r="F8336" s="5"/>
      <c r="G8336" s="53">
        <f t="shared" si="258"/>
        <v>0</v>
      </c>
      <c r="H8336" s="48" t="e">
        <f t="shared" si="259"/>
        <v>#DIV/0!</v>
      </c>
      <c r="K8336" s="5"/>
    </row>
    <row r="8337" spans="3:11" x14ac:dyDescent="0.45">
      <c r="C8337" s="2"/>
      <c r="D8337" s="2"/>
      <c r="E8337" s="5"/>
      <c r="F8337" s="5"/>
      <c r="G8337" s="53">
        <f t="shared" si="258"/>
        <v>0</v>
      </c>
      <c r="H8337" s="48" t="e">
        <f t="shared" si="259"/>
        <v>#DIV/0!</v>
      </c>
      <c r="K8337" s="5"/>
    </row>
    <row r="8338" spans="3:11" x14ac:dyDescent="0.45">
      <c r="C8338" s="2"/>
      <c r="D8338" s="2"/>
      <c r="E8338" s="5"/>
      <c r="F8338" s="5"/>
      <c r="G8338" s="53">
        <f t="shared" si="258"/>
        <v>0</v>
      </c>
      <c r="H8338" s="48" t="e">
        <f t="shared" si="259"/>
        <v>#DIV/0!</v>
      </c>
      <c r="K8338" s="5"/>
    </row>
    <row r="8339" spans="3:11" x14ac:dyDescent="0.45">
      <c r="C8339" s="2"/>
      <c r="D8339" s="2"/>
      <c r="E8339" s="5"/>
      <c r="F8339" s="5"/>
      <c r="G8339" s="53">
        <f t="shared" si="258"/>
        <v>0</v>
      </c>
      <c r="H8339" s="48" t="e">
        <f t="shared" si="259"/>
        <v>#DIV/0!</v>
      </c>
      <c r="K8339" s="5"/>
    </row>
    <row r="8340" spans="3:11" x14ac:dyDescent="0.45">
      <c r="C8340" s="2"/>
      <c r="D8340" s="2"/>
      <c r="E8340" s="5"/>
      <c r="F8340" s="5"/>
      <c r="G8340" s="53">
        <f t="shared" si="258"/>
        <v>0</v>
      </c>
      <c r="H8340" s="48" t="e">
        <f t="shared" si="259"/>
        <v>#DIV/0!</v>
      </c>
      <c r="K8340" s="5"/>
    </row>
    <row r="8341" spans="3:11" x14ac:dyDescent="0.45">
      <c r="C8341" s="2"/>
      <c r="D8341" s="2"/>
      <c r="E8341" s="5"/>
      <c r="F8341" s="5"/>
      <c r="G8341" s="53">
        <f t="shared" si="258"/>
        <v>0</v>
      </c>
      <c r="H8341" s="48" t="e">
        <f t="shared" si="259"/>
        <v>#DIV/0!</v>
      </c>
      <c r="K8341" s="5"/>
    </row>
    <row r="8342" spans="3:11" x14ac:dyDescent="0.45">
      <c r="C8342" s="2"/>
      <c r="D8342" s="2"/>
      <c r="E8342" s="5"/>
      <c r="F8342" s="5"/>
      <c r="G8342" s="53">
        <f t="shared" si="258"/>
        <v>0</v>
      </c>
      <c r="H8342" s="48" t="e">
        <f t="shared" si="259"/>
        <v>#DIV/0!</v>
      </c>
      <c r="K8342" s="5"/>
    </row>
    <row r="8343" spans="3:11" x14ac:dyDescent="0.45">
      <c r="C8343" s="2"/>
      <c r="D8343" s="2"/>
      <c r="E8343" s="5"/>
      <c r="F8343" s="5"/>
      <c r="G8343" s="53">
        <f t="shared" si="258"/>
        <v>0</v>
      </c>
      <c r="H8343" s="48" t="e">
        <f t="shared" si="259"/>
        <v>#DIV/0!</v>
      </c>
      <c r="K8343" s="5"/>
    </row>
    <row r="8344" spans="3:11" x14ac:dyDescent="0.45">
      <c r="C8344" s="2"/>
      <c r="D8344" s="2"/>
      <c r="E8344" s="5"/>
      <c r="F8344" s="5"/>
      <c r="G8344" s="53">
        <f t="shared" si="258"/>
        <v>0</v>
      </c>
      <c r="H8344" s="48" t="e">
        <f t="shared" si="259"/>
        <v>#DIV/0!</v>
      </c>
      <c r="K8344" s="5"/>
    </row>
    <row r="8345" spans="3:11" x14ac:dyDescent="0.45">
      <c r="C8345" s="2"/>
      <c r="D8345" s="2"/>
      <c r="E8345" s="5"/>
      <c r="F8345" s="5"/>
      <c r="G8345" s="53">
        <f t="shared" si="258"/>
        <v>0</v>
      </c>
      <c r="H8345" s="48" t="e">
        <f t="shared" si="259"/>
        <v>#DIV/0!</v>
      </c>
      <c r="K8345" s="5"/>
    </row>
    <row r="8346" spans="3:11" x14ac:dyDescent="0.45">
      <c r="C8346" s="2"/>
      <c r="D8346" s="2"/>
      <c r="E8346" s="5"/>
      <c r="F8346" s="5"/>
      <c r="G8346" s="53">
        <f t="shared" si="258"/>
        <v>0</v>
      </c>
      <c r="H8346" s="48" t="e">
        <f t="shared" si="259"/>
        <v>#DIV/0!</v>
      </c>
      <c r="K8346" s="5"/>
    </row>
    <row r="8347" spans="3:11" x14ac:dyDescent="0.45">
      <c r="C8347" s="2"/>
      <c r="D8347" s="2"/>
      <c r="E8347" s="5"/>
      <c r="F8347" s="5"/>
      <c r="G8347" s="53">
        <f t="shared" si="258"/>
        <v>0</v>
      </c>
      <c r="H8347" s="48" t="e">
        <f t="shared" si="259"/>
        <v>#DIV/0!</v>
      </c>
      <c r="K8347" s="5"/>
    </row>
    <row r="8348" spans="3:11" x14ac:dyDescent="0.45">
      <c r="C8348" s="2"/>
      <c r="D8348" s="2"/>
      <c r="E8348" s="5"/>
      <c r="F8348" s="5"/>
      <c r="G8348" s="53">
        <f t="shared" si="258"/>
        <v>0</v>
      </c>
      <c r="H8348" s="48" t="e">
        <f t="shared" si="259"/>
        <v>#DIV/0!</v>
      </c>
      <c r="K8348" s="5"/>
    </row>
    <row r="8349" spans="3:11" x14ac:dyDescent="0.45">
      <c r="C8349" s="2"/>
      <c r="D8349" s="2"/>
      <c r="E8349" s="5"/>
      <c r="F8349" s="5"/>
      <c r="G8349" s="53">
        <f t="shared" si="258"/>
        <v>0</v>
      </c>
      <c r="H8349" s="48" t="e">
        <f t="shared" si="259"/>
        <v>#DIV/0!</v>
      </c>
      <c r="K8349" s="5"/>
    </row>
    <row r="8350" spans="3:11" x14ac:dyDescent="0.45">
      <c r="C8350" s="2"/>
      <c r="D8350" s="2"/>
      <c r="E8350" s="5"/>
      <c r="F8350" s="5"/>
      <c r="G8350" s="53">
        <f t="shared" si="258"/>
        <v>0</v>
      </c>
      <c r="H8350" s="48" t="e">
        <f t="shared" si="259"/>
        <v>#DIV/0!</v>
      </c>
      <c r="K8350" s="5"/>
    </row>
    <row r="8351" spans="3:11" x14ac:dyDescent="0.45">
      <c r="C8351" s="2"/>
      <c r="D8351" s="2"/>
      <c r="E8351" s="5"/>
      <c r="F8351" s="5"/>
      <c r="G8351" s="53">
        <f t="shared" si="258"/>
        <v>0</v>
      </c>
      <c r="H8351" s="48" t="e">
        <f t="shared" si="259"/>
        <v>#DIV/0!</v>
      </c>
      <c r="K8351" s="5"/>
    </row>
    <row r="8352" spans="3:11" x14ac:dyDescent="0.45">
      <c r="C8352" s="2"/>
      <c r="D8352" s="2"/>
      <c r="E8352" s="5"/>
      <c r="F8352" s="5"/>
      <c r="G8352" s="53">
        <f t="shared" si="258"/>
        <v>0</v>
      </c>
      <c r="H8352" s="48" t="e">
        <f t="shared" si="259"/>
        <v>#DIV/0!</v>
      </c>
      <c r="K8352" s="5"/>
    </row>
    <row r="8353" spans="3:11" x14ac:dyDescent="0.45">
      <c r="C8353" s="2"/>
      <c r="D8353" s="2"/>
      <c r="E8353" s="5"/>
      <c r="F8353" s="5"/>
      <c r="G8353" s="53">
        <f t="shared" si="258"/>
        <v>0</v>
      </c>
      <c r="H8353" s="48" t="e">
        <f t="shared" si="259"/>
        <v>#DIV/0!</v>
      </c>
      <c r="K8353" s="5"/>
    </row>
    <row r="8354" spans="3:11" x14ac:dyDescent="0.45">
      <c r="C8354" s="2"/>
      <c r="D8354" s="2"/>
      <c r="E8354" s="5"/>
      <c r="F8354" s="5"/>
      <c r="G8354" s="53">
        <f t="shared" si="258"/>
        <v>0</v>
      </c>
      <c r="H8354" s="48" t="e">
        <f t="shared" si="259"/>
        <v>#DIV/0!</v>
      </c>
      <c r="K8354" s="5"/>
    </row>
    <row r="8355" spans="3:11" x14ac:dyDescent="0.45">
      <c r="C8355" s="2"/>
      <c r="D8355" s="2"/>
      <c r="E8355" s="5"/>
      <c r="F8355" s="5"/>
      <c r="G8355" s="53">
        <f t="shared" si="258"/>
        <v>0</v>
      </c>
      <c r="H8355" s="48" t="e">
        <f t="shared" si="259"/>
        <v>#DIV/0!</v>
      </c>
      <c r="K8355" s="5"/>
    </row>
    <row r="8356" spans="3:11" x14ac:dyDescent="0.45">
      <c r="C8356" s="2"/>
      <c r="D8356" s="2"/>
      <c r="E8356" s="5"/>
      <c r="F8356" s="5"/>
      <c r="G8356" s="53">
        <f t="shared" si="258"/>
        <v>0</v>
      </c>
      <c r="H8356" s="48" t="e">
        <f t="shared" si="259"/>
        <v>#DIV/0!</v>
      </c>
      <c r="K8356" s="5"/>
    </row>
    <row r="8357" spans="3:11" x14ac:dyDescent="0.45">
      <c r="C8357" s="2"/>
      <c r="D8357" s="2"/>
      <c r="E8357" s="5"/>
      <c r="F8357" s="5"/>
      <c r="G8357" s="53">
        <f t="shared" si="258"/>
        <v>0</v>
      </c>
      <c r="H8357" s="48" t="e">
        <f t="shared" si="259"/>
        <v>#DIV/0!</v>
      </c>
      <c r="K8357" s="5"/>
    </row>
    <row r="8358" spans="3:11" x14ac:dyDescent="0.45">
      <c r="C8358" s="2"/>
      <c r="D8358" s="2"/>
      <c r="E8358" s="5"/>
      <c r="F8358" s="5"/>
      <c r="G8358" s="53">
        <f t="shared" si="258"/>
        <v>0</v>
      </c>
      <c r="H8358" s="48" t="e">
        <f t="shared" si="259"/>
        <v>#DIV/0!</v>
      </c>
      <c r="K8358" s="5"/>
    </row>
    <row r="8359" spans="3:11" x14ac:dyDescent="0.45">
      <c r="C8359" s="2"/>
      <c r="D8359" s="2"/>
      <c r="E8359" s="5"/>
      <c r="F8359" s="5"/>
      <c r="G8359" s="53">
        <f t="shared" ref="G8359:G8422" si="260">E8359-F8359</f>
        <v>0</v>
      </c>
      <c r="H8359" s="48" t="e">
        <f t="shared" ref="H8359:H8422" si="261">G8359/E8359</f>
        <v>#DIV/0!</v>
      </c>
      <c r="K8359" s="5"/>
    </row>
    <row r="8360" spans="3:11" x14ac:dyDescent="0.45">
      <c r="C8360" s="2"/>
      <c r="D8360" s="2"/>
      <c r="E8360" s="5"/>
      <c r="F8360" s="5"/>
      <c r="G8360" s="53">
        <f t="shared" si="260"/>
        <v>0</v>
      </c>
      <c r="H8360" s="48" t="e">
        <f t="shared" si="261"/>
        <v>#DIV/0!</v>
      </c>
      <c r="K8360" s="5"/>
    </row>
    <row r="8361" spans="3:11" x14ac:dyDescent="0.45">
      <c r="C8361" s="2"/>
      <c r="D8361" s="2"/>
      <c r="E8361" s="5"/>
      <c r="F8361" s="5"/>
      <c r="G8361" s="53">
        <f t="shared" si="260"/>
        <v>0</v>
      </c>
      <c r="H8361" s="48" t="e">
        <f t="shared" si="261"/>
        <v>#DIV/0!</v>
      </c>
      <c r="K8361" s="5"/>
    </row>
    <row r="8362" spans="3:11" x14ac:dyDescent="0.45">
      <c r="C8362" s="2"/>
      <c r="D8362" s="2"/>
      <c r="E8362" s="5"/>
      <c r="F8362" s="5"/>
      <c r="G8362" s="53">
        <f t="shared" si="260"/>
        <v>0</v>
      </c>
      <c r="H8362" s="48" t="e">
        <f t="shared" si="261"/>
        <v>#DIV/0!</v>
      </c>
      <c r="K8362" s="5"/>
    </row>
    <row r="8363" spans="3:11" x14ac:dyDescent="0.45">
      <c r="C8363" s="2"/>
      <c r="D8363" s="2"/>
      <c r="E8363" s="5"/>
      <c r="F8363" s="5"/>
      <c r="G8363" s="53">
        <f t="shared" si="260"/>
        <v>0</v>
      </c>
      <c r="H8363" s="48" t="e">
        <f t="shared" si="261"/>
        <v>#DIV/0!</v>
      </c>
      <c r="K8363" s="5"/>
    </row>
    <row r="8364" spans="3:11" x14ac:dyDescent="0.45">
      <c r="C8364" s="2"/>
      <c r="D8364" s="2"/>
      <c r="E8364" s="5"/>
      <c r="F8364" s="5"/>
      <c r="G8364" s="53">
        <f t="shared" si="260"/>
        <v>0</v>
      </c>
      <c r="H8364" s="48" t="e">
        <f t="shared" si="261"/>
        <v>#DIV/0!</v>
      </c>
      <c r="K8364" s="5"/>
    </row>
    <row r="8365" spans="3:11" x14ac:dyDescent="0.45">
      <c r="C8365" s="2"/>
      <c r="D8365" s="2"/>
      <c r="E8365" s="5"/>
      <c r="F8365" s="5"/>
      <c r="G8365" s="53">
        <f t="shared" si="260"/>
        <v>0</v>
      </c>
      <c r="H8365" s="48" t="e">
        <f t="shared" si="261"/>
        <v>#DIV/0!</v>
      </c>
      <c r="K8365" s="5"/>
    </row>
    <row r="8366" spans="3:11" x14ac:dyDescent="0.45">
      <c r="C8366" s="2"/>
      <c r="D8366" s="2"/>
      <c r="E8366" s="5"/>
      <c r="F8366" s="5"/>
      <c r="G8366" s="53">
        <f t="shared" si="260"/>
        <v>0</v>
      </c>
      <c r="H8366" s="48" t="e">
        <f t="shared" si="261"/>
        <v>#DIV/0!</v>
      </c>
      <c r="K8366" s="5"/>
    </row>
    <row r="8367" spans="3:11" x14ac:dyDescent="0.45">
      <c r="C8367" s="2"/>
      <c r="D8367" s="2"/>
      <c r="E8367" s="5"/>
      <c r="F8367" s="5"/>
      <c r="G8367" s="53">
        <f t="shared" si="260"/>
        <v>0</v>
      </c>
      <c r="H8367" s="48" t="e">
        <f t="shared" si="261"/>
        <v>#DIV/0!</v>
      </c>
      <c r="K8367" s="5"/>
    </row>
    <row r="8368" spans="3:11" x14ac:dyDescent="0.45">
      <c r="C8368" s="2"/>
      <c r="D8368" s="2"/>
      <c r="E8368" s="5"/>
      <c r="F8368" s="5"/>
      <c r="G8368" s="53">
        <f t="shared" si="260"/>
        <v>0</v>
      </c>
      <c r="H8368" s="48" t="e">
        <f t="shared" si="261"/>
        <v>#DIV/0!</v>
      </c>
      <c r="K8368" s="5"/>
    </row>
    <row r="8369" spans="3:11" x14ac:dyDescent="0.45">
      <c r="C8369" s="2"/>
      <c r="D8369" s="2"/>
      <c r="E8369" s="5"/>
      <c r="F8369" s="5"/>
      <c r="G8369" s="53">
        <f t="shared" si="260"/>
        <v>0</v>
      </c>
      <c r="H8369" s="48" t="e">
        <f t="shared" si="261"/>
        <v>#DIV/0!</v>
      </c>
      <c r="K8369" s="5"/>
    </row>
    <row r="8370" spans="3:11" x14ac:dyDescent="0.45">
      <c r="C8370" s="2"/>
      <c r="D8370" s="2"/>
      <c r="E8370" s="5"/>
      <c r="F8370" s="5"/>
      <c r="G8370" s="53">
        <f t="shared" si="260"/>
        <v>0</v>
      </c>
      <c r="H8370" s="48" t="e">
        <f t="shared" si="261"/>
        <v>#DIV/0!</v>
      </c>
      <c r="K8370" s="5"/>
    </row>
    <row r="8371" spans="3:11" x14ac:dyDescent="0.45">
      <c r="C8371" s="2"/>
      <c r="D8371" s="2"/>
      <c r="E8371" s="5"/>
      <c r="F8371" s="5"/>
      <c r="G8371" s="53">
        <f t="shared" si="260"/>
        <v>0</v>
      </c>
      <c r="H8371" s="48" t="e">
        <f t="shared" si="261"/>
        <v>#DIV/0!</v>
      </c>
      <c r="K8371" s="5"/>
    </row>
    <row r="8372" spans="3:11" x14ac:dyDescent="0.45">
      <c r="C8372" s="2"/>
      <c r="D8372" s="2"/>
      <c r="E8372" s="5"/>
      <c r="F8372" s="5"/>
      <c r="G8372" s="53">
        <f t="shared" si="260"/>
        <v>0</v>
      </c>
      <c r="H8372" s="48" t="e">
        <f t="shared" si="261"/>
        <v>#DIV/0!</v>
      </c>
      <c r="K8372" s="5"/>
    </row>
    <row r="8373" spans="3:11" x14ac:dyDescent="0.45">
      <c r="C8373" s="2"/>
      <c r="D8373" s="2"/>
      <c r="E8373" s="5"/>
      <c r="F8373" s="5"/>
      <c r="G8373" s="53">
        <f t="shared" si="260"/>
        <v>0</v>
      </c>
      <c r="H8373" s="48" t="e">
        <f t="shared" si="261"/>
        <v>#DIV/0!</v>
      </c>
      <c r="K8373" s="5"/>
    </row>
    <row r="8374" spans="3:11" x14ac:dyDescent="0.45">
      <c r="C8374" s="2"/>
      <c r="D8374" s="2"/>
      <c r="E8374" s="5"/>
      <c r="F8374" s="5"/>
      <c r="G8374" s="53">
        <f t="shared" si="260"/>
        <v>0</v>
      </c>
      <c r="H8374" s="48" t="e">
        <f t="shared" si="261"/>
        <v>#DIV/0!</v>
      </c>
      <c r="K8374" s="5"/>
    </row>
    <row r="8375" spans="3:11" x14ac:dyDescent="0.45">
      <c r="C8375" s="2"/>
      <c r="D8375" s="2"/>
      <c r="E8375" s="5"/>
      <c r="F8375" s="5"/>
      <c r="G8375" s="53">
        <f t="shared" si="260"/>
        <v>0</v>
      </c>
      <c r="H8375" s="48" t="e">
        <f t="shared" si="261"/>
        <v>#DIV/0!</v>
      </c>
      <c r="K8375" s="5"/>
    </row>
    <row r="8376" spans="3:11" x14ac:dyDescent="0.45">
      <c r="C8376" s="2"/>
      <c r="D8376" s="2"/>
      <c r="E8376" s="5"/>
      <c r="F8376" s="5"/>
      <c r="G8376" s="53">
        <f t="shared" si="260"/>
        <v>0</v>
      </c>
      <c r="H8376" s="48" t="e">
        <f t="shared" si="261"/>
        <v>#DIV/0!</v>
      </c>
      <c r="K8376" s="5"/>
    </row>
    <row r="8377" spans="3:11" x14ac:dyDescent="0.45">
      <c r="C8377" s="2"/>
      <c r="D8377" s="2"/>
      <c r="E8377" s="5"/>
      <c r="F8377" s="5"/>
      <c r="G8377" s="53">
        <f t="shared" si="260"/>
        <v>0</v>
      </c>
      <c r="H8377" s="48" t="e">
        <f t="shared" si="261"/>
        <v>#DIV/0!</v>
      </c>
      <c r="K8377" s="5"/>
    </row>
    <row r="8378" spans="3:11" x14ac:dyDescent="0.45">
      <c r="C8378" s="2"/>
      <c r="D8378" s="2"/>
      <c r="E8378" s="5"/>
      <c r="F8378" s="5"/>
      <c r="G8378" s="53">
        <f t="shared" si="260"/>
        <v>0</v>
      </c>
      <c r="H8378" s="48" t="e">
        <f t="shared" si="261"/>
        <v>#DIV/0!</v>
      </c>
      <c r="K8378" s="5"/>
    </row>
    <row r="8379" spans="3:11" x14ac:dyDescent="0.45">
      <c r="C8379" s="2"/>
      <c r="D8379" s="2"/>
      <c r="E8379" s="5"/>
      <c r="F8379" s="5"/>
      <c r="G8379" s="53">
        <f t="shared" si="260"/>
        <v>0</v>
      </c>
      <c r="H8379" s="48" t="e">
        <f t="shared" si="261"/>
        <v>#DIV/0!</v>
      </c>
      <c r="K8379" s="5"/>
    </row>
    <row r="8380" spans="3:11" x14ac:dyDescent="0.45">
      <c r="C8380" s="2"/>
      <c r="D8380" s="2"/>
      <c r="E8380" s="5"/>
      <c r="F8380" s="5"/>
      <c r="G8380" s="53">
        <f t="shared" si="260"/>
        <v>0</v>
      </c>
      <c r="H8380" s="48" t="e">
        <f t="shared" si="261"/>
        <v>#DIV/0!</v>
      </c>
      <c r="K8380" s="5"/>
    </row>
    <row r="8381" spans="3:11" x14ac:dyDescent="0.45">
      <c r="C8381" s="2"/>
      <c r="D8381" s="2"/>
      <c r="E8381" s="5"/>
      <c r="F8381" s="5"/>
      <c r="G8381" s="53">
        <f t="shared" si="260"/>
        <v>0</v>
      </c>
      <c r="H8381" s="48" t="e">
        <f t="shared" si="261"/>
        <v>#DIV/0!</v>
      </c>
      <c r="K8381" s="5"/>
    </row>
    <row r="8382" spans="3:11" x14ac:dyDescent="0.45">
      <c r="C8382" s="2"/>
      <c r="D8382" s="2"/>
      <c r="E8382" s="5"/>
      <c r="F8382" s="5"/>
      <c r="G8382" s="53">
        <f t="shared" si="260"/>
        <v>0</v>
      </c>
      <c r="H8382" s="48" t="e">
        <f t="shared" si="261"/>
        <v>#DIV/0!</v>
      </c>
      <c r="K8382" s="5"/>
    </row>
    <row r="8383" spans="3:11" x14ac:dyDescent="0.45">
      <c r="C8383" s="2"/>
      <c r="D8383" s="2"/>
      <c r="E8383" s="5"/>
      <c r="F8383" s="5"/>
      <c r="G8383" s="53">
        <f t="shared" si="260"/>
        <v>0</v>
      </c>
      <c r="H8383" s="48" t="e">
        <f t="shared" si="261"/>
        <v>#DIV/0!</v>
      </c>
      <c r="K8383" s="5"/>
    </row>
    <row r="8384" spans="3:11" x14ac:dyDescent="0.45">
      <c r="C8384" s="2"/>
      <c r="D8384" s="2"/>
      <c r="E8384" s="5"/>
      <c r="F8384" s="5"/>
      <c r="G8384" s="53">
        <f t="shared" si="260"/>
        <v>0</v>
      </c>
      <c r="H8384" s="48" t="e">
        <f t="shared" si="261"/>
        <v>#DIV/0!</v>
      </c>
      <c r="K8384" s="5"/>
    </row>
    <row r="8385" spans="3:11" x14ac:dyDescent="0.45">
      <c r="C8385" s="2"/>
      <c r="D8385" s="2"/>
      <c r="E8385" s="5"/>
      <c r="F8385" s="5"/>
      <c r="G8385" s="53">
        <f t="shared" si="260"/>
        <v>0</v>
      </c>
      <c r="H8385" s="48" t="e">
        <f t="shared" si="261"/>
        <v>#DIV/0!</v>
      </c>
      <c r="K8385" s="5"/>
    </row>
    <row r="8386" spans="3:11" x14ac:dyDescent="0.45">
      <c r="C8386" s="2"/>
      <c r="D8386" s="2"/>
      <c r="E8386" s="5"/>
      <c r="F8386" s="5"/>
      <c r="G8386" s="53">
        <f t="shared" si="260"/>
        <v>0</v>
      </c>
      <c r="H8386" s="48" t="e">
        <f t="shared" si="261"/>
        <v>#DIV/0!</v>
      </c>
      <c r="K8386" s="5"/>
    </row>
    <row r="8387" spans="3:11" x14ac:dyDescent="0.45">
      <c r="C8387" s="2"/>
      <c r="D8387" s="2"/>
      <c r="E8387" s="5"/>
      <c r="F8387" s="5"/>
      <c r="G8387" s="53">
        <f t="shared" si="260"/>
        <v>0</v>
      </c>
      <c r="H8387" s="48" t="e">
        <f t="shared" si="261"/>
        <v>#DIV/0!</v>
      </c>
      <c r="K8387" s="5"/>
    </row>
    <row r="8388" spans="3:11" x14ac:dyDescent="0.45">
      <c r="C8388" s="2"/>
      <c r="D8388" s="2"/>
      <c r="E8388" s="5"/>
      <c r="F8388" s="5"/>
      <c r="G8388" s="53">
        <f t="shared" si="260"/>
        <v>0</v>
      </c>
      <c r="H8388" s="48" t="e">
        <f t="shared" si="261"/>
        <v>#DIV/0!</v>
      </c>
      <c r="K8388" s="5"/>
    </row>
    <row r="8389" spans="3:11" x14ac:dyDescent="0.45">
      <c r="C8389" s="2"/>
      <c r="D8389" s="2"/>
      <c r="E8389" s="5"/>
      <c r="F8389" s="5"/>
      <c r="G8389" s="53">
        <f t="shared" si="260"/>
        <v>0</v>
      </c>
      <c r="H8389" s="48" t="e">
        <f t="shared" si="261"/>
        <v>#DIV/0!</v>
      </c>
      <c r="K8389" s="5"/>
    </row>
    <row r="8390" spans="3:11" x14ac:dyDescent="0.45">
      <c r="C8390" s="2"/>
      <c r="D8390" s="2"/>
      <c r="E8390" s="5"/>
      <c r="F8390" s="5"/>
      <c r="G8390" s="53">
        <f t="shared" si="260"/>
        <v>0</v>
      </c>
      <c r="H8390" s="48" t="e">
        <f t="shared" si="261"/>
        <v>#DIV/0!</v>
      </c>
      <c r="K8390" s="5"/>
    </row>
    <row r="8391" spans="3:11" x14ac:dyDescent="0.45">
      <c r="C8391" s="2"/>
      <c r="D8391" s="2"/>
      <c r="E8391" s="5"/>
      <c r="F8391" s="5"/>
      <c r="G8391" s="53">
        <f t="shared" si="260"/>
        <v>0</v>
      </c>
      <c r="H8391" s="48" t="e">
        <f t="shared" si="261"/>
        <v>#DIV/0!</v>
      </c>
      <c r="K8391" s="5"/>
    </row>
    <row r="8392" spans="3:11" x14ac:dyDescent="0.45">
      <c r="C8392" s="2"/>
      <c r="D8392" s="2"/>
      <c r="E8392" s="5"/>
      <c r="F8392" s="5"/>
      <c r="G8392" s="53">
        <f t="shared" si="260"/>
        <v>0</v>
      </c>
      <c r="H8392" s="48" t="e">
        <f t="shared" si="261"/>
        <v>#DIV/0!</v>
      </c>
      <c r="K8392" s="5"/>
    </row>
    <row r="8393" spans="3:11" x14ac:dyDescent="0.45">
      <c r="C8393" s="2"/>
      <c r="D8393" s="2"/>
      <c r="E8393" s="5"/>
      <c r="F8393" s="5"/>
      <c r="G8393" s="53">
        <f t="shared" si="260"/>
        <v>0</v>
      </c>
      <c r="H8393" s="48" t="e">
        <f t="shared" si="261"/>
        <v>#DIV/0!</v>
      </c>
      <c r="K8393" s="5"/>
    </row>
    <row r="8394" spans="3:11" x14ac:dyDescent="0.45">
      <c r="C8394" s="2"/>
      <c r="D8394" s="2"/>
      <c r="E8394" s="5"/>
      <c r="F8394" s="5"/>
      <c r="G8394" s="53">
        <f t="shared" si="260"/>
        <v>0</v>
      </c>
      <c r="H8394" s="48" t="e">
        <f t="shared" si="261"/>
        <v>#DIV/0!</v>
      </c>
      <c r="K8394" s="5"/>
    </row>
    <row r="8395" spans="3:11" x14ac:dyDescent="0.45">
      <c r="C8395" s="2"/>
      <c r="D8395" s="2"/>
      <c r="E8395" s="5"/>
      <c r="F8395" s="5"/>
      <c r="G8395" s="53">
        <f t="shared" si="260"/>
        <v>0</v>
      </c>
      <c r="H8395" s="48" t="e">
        <f t="shared" si="261"/>
        <v>#DIV/0!</v>
      </c>
      <c r="K8395" s="5"/>
    </row>
    <row r="8396" spans="3:11" x14ac:dyDescent="0.45">
      <c r="C8396" s="2"/>
      <c r="D8396" s="2"/>
      <c r="E8396" s="5"/>
      <c r="F8396" s="5"/>
      <c r="G8396" s="53">
        <f t="shared" si="260"/>
        <v>0</v>
      </c>
      <c r="H8396" s="48" t="e">
        <f t="shared" si="261"/>
        <v>#DIV/0!</v>
      </c>
      <c r="K8396" s="5"/>
    </row>
    <row r="8397" spans="3:11" x14ac:dyDescent="0.45">
      <c r="C8397" s="2"/>
      <c r="D8397" s="2"/>
      <c r="E8397" s="5"/>
      <c r="F8397" s="5"/>
      <c r="G8397" s="53">
        <f t="shared" si="260"/>
        <v>0</v>
      </c>
      <c r="H8397" s="48" t="e">
        <f t="shared" si="261"/>
        <v>#DIV/0!</v>
      </c>
      <c r="K8397" s="5"/>
    </row>
    <row r="8398" spans="3:11" x14ac:dyDescent="0.45">
      <c r="C8398" s="2"/>
      <c r="D8398" s="2"/>
      <c r="E8398" s="5"/>
      <c r="F8398" s="5"/>
      <c r="G8398" s="53">
        <f t="shared" si="260"/>
        <v>0</v>
      </c>
      <c r="H8398" s="48" t="e">
        <f t="shared" si="261"/>
        <v>#DIV/0!</v>
      </c>
      <c r="K8398" s="5"/>
    </row>
    <row r="8399" spans="3:11" x14ac:dyDescent="0.45">
      <c r="C8399" s="2"/>
      <c r="D8399" s="2"/>
      <c r="E8399" s="5"/>
      <c r="F8399" s="5"/>
      <c r="G8399" s="53">
        <f t="shared" si="260"/>
        <v>0</v>
      </c>
      <c r="H8399" s="48" t="e">
        <f t="shared" si="261"/>
        <v>#DIV/0!</v>
      </c>
      <c r="K8399" s="5"/>
    </row>
    <row r="8400" spans="3:11" x14ac:dyDescent="0.45">
      <c r="C8400" s="2"/>
      <c r="D8400" s="2"/>
      <c r="E8400" s="5"/>
      <c r="F8400" s="5"/>
      <c r="G8400" s="53">
        <f t="shared" si="260"/>
        <v>0</v>
      </c>
      <c r="H8400" s="48" t="e">
        <f t="shared" si="261"/>
        <v>#DIV/0!</v>
      </c>
      <c r="K8400" s="5"/>
    </row>
    <row r="8401" spans="3:11" x14ac:dyDescent="0.45">
      <c r="C8401" s="2"/>
      <c r="D8401" s="2"/>
      <c r="E8401" s="5"/>
      <c r="F8401" s="5"/>
      <c r="G8401" s="53">
        <f t="shared" si="260"/>
        <v>0</v>
      </c>
      <c r="H8401" s="48" t="e">
        <f t="shared" si="261"/>
        <v>#DIV/0!</v>
      </c>
      <c r="K8401" s="5"/>
    </row>
    <row r="8402" spans="3:11" x14ac:dyDescent="0.45">
      <c r="C8402" s="2"/>
      <c r="D8402" s="2"/>
      <c r="E8402" s="5"/>
      <c r="F8402" s="5"/>
      <c r="G8402" s="53">
        <f t="shared" si="260"/>
        <v>0</v>
      </c>
      <c r="H8402" s="48" t="e">
        <f t="shared" si="261"/>
        <v>#DIV/0!</v>
      </c>
      <c r="K8402" s="5"/>
    </row>
    <row r="8403" spans="3:11" x14ac:dyDescent="0.45">
      <c r="C8403" s="2"/>
      <c r="D8403" s="2"/>
      <c r="E8403" s="5"/>
      <c r="F8403" s="5"/>
      <c r="G8403" s="53">
        <f t="shared" si="260"/>
        <v>0</v>
      </c>
      <c r="H8403" s="48" t="e">
        <f t="shared" si="261"/>
        <v>#DIV/0!</v>
      </c>
      <c r="K8403" s="5"/>
    </row>
    <row r="8404" spans="3:11" x14ac:dyDescent="0.45">
      <c r="C8404" s="2"/>
      <c r="D8404" s="2"/>
      <c r="E8404" s="5"/>
      <c r="F8404" s="5"/>
      <c r="G8404" s="53">
        <f t="shared" si="260"/>
        <v>0</v>
      </c>
      <c r="H8404" s="48" t="e">
        <f t="shared" si="261"/>
        <v>#DIV/0!</v>
      </c>
      <c r="K8404" s="5"/>
    </row>
    <row r="8405" spans="3:11" x14ac:dyDescent="0.45">
      <c r="C8405" s="2"/>
      <c r="D8405" s="2"/>
      <c r="E8405" s="5"/>
      <c r="F8405" s="5"/>
      <c r="G8405" s="53">
        <f t="shared" si="260"/>
        <v>0</v>
      </c>
      <c r="H8405" s="48" t="e">
        <f t="shared" si="261"/>
        <v>#DIV/0!</v>
      </c>
      <c r="K8405" s="5"/>
    </row>
    <row r="8406" spans="3:11" x14ac:dyDescent="0.45">
      <c r="C8406" s="2"/>
      <c r="D8406" s="2"/>
      <c r="E8406" s="5"/>
      <c r="F8406" s="5"/>
      <c r="G8406" s="53">
        <f t="shared" si="260"/>
        <v>0</v>
      </c>
      <c r="H8406" s="48" t="e">
        <f t="shared" si="261"/>
        <v>#DIV/0!</v>
      </c>
      <c r="K8406" s="5"/>
    </row>
    <row r="8407" spans="3:11" x14ac:dyDescent="0.45">
      <c r="C8407" s="2"/>
      <c r="D8407" s="2"/>
      <c r="E8407" s="5"/>
      <c r="F8407" s="5"/>
      <c r="G8407" s="53">
        <f t="shared" si="260"/>
        <v>0</v>
      </c>
      <c r="H8407" s="48" t="e">
        <f t="shared" si="261"/>
        <v>#DIV/0!</v>
      </c>
      <c r="K8407" s="5"/>
    </row>
    <row r="8408" spans="3:11" x14ac:dyDescent="0.45">
      <c r="C8408" s="2"/>
      <c r="D8408" s="2"/>
      <c r="E8408" s="5"/>
      <c r="F8408" s="5"/>
      <c r="G8408" s="53">
        <f t="shared" si="260"/>
        <v>0</v>
      </c>
      <c r="H8408" s="48" t="e">
        <f t="shared" si="261"/>
        <v>#DIV/0!</v>
      </c>
      <c r="K8408" s="5"/>
    </row>
    <row r="8409" spans="3:11" x14ac:dyDescent="0.45">
      <c r="C8409" s="2"/>
      <c r="D8409" s="2"/>
      <c r="E8409" s="5"/>
      <c r="F8409" s="5"/>
      <c r="G8409" s="53">
        <f t="shared" si="260"/>
        <v>0</v>
      </c>
      <c r="H8409" s="48" t="e">
        <f t="shared" si="261"/>
        <v>#DIV/0!</v>
      </c>
      <c r="K8409" s="5"/>
    </row>
    <row r="8410" spans="3:11" x14ac:dyDescent="0.45">
      <c r="C8410" s="2"/>
      <c r="D8410" s="2"/>
      <c r="E8410" s="5"/>
      <c r="F8410" s="5"/>
      <c r="G8410" s="53">
        <f t="shared" si="260"/>
        <v>0</v>
      </c>
      <c r="H8410" s="48" t="e">
        <f t="shared" si="261"/>
        <v>#DIV/0!</v>
      </c>
      <c r="K8410" s="5"/>
    </row>
    <row r="8411" spans="3:11" x14ac:dyDescent="0.45">
      <c r="C8411" s="2"/>
      <c r="D8411" s="2"/>
      <c r="E8411" s="5"/>
      <c r="F8411" s="5"/>
      <c r="G8411" s="53">
        <f t="shared" si="260"/>
        <v>0</v>
      </c>
      <c r="H8411" s="48" t="e">
        <f t="shared" si="261"/>
        <v>#DIV/0!</v>
      </c>
      <c r="K8411" s="5"/>
    </row>
    <row r="8412" spans="3:11" x14ac:dyDescent="0.45">
      <c r="C8412" s="2"/>
      <c r="D8412" s="2"/>
      <c r="E8412" s="5"/>
      <c r="F8412" s="5"/>
      <c r="G8412" s="53">
        <f t="shared" si="260"/>
        <v>0</v>
      </c>
      <c r="H8412" s="48" t="e">
        <f t="shared" si="261"/>
        <v>#DIV/0!</v>
      </c>
      <c r="K8412" s="5"/>
    </row>
    <row r="8413" spans="3:11" x14ac:dyDescent="0.45">
      <c r="C8413" s="2"/>
      <c r="D8413" s="2"/>
      <c r="E8413" s="5"/>
      <c r="F8413" s="5"/>
      <c r="G8413" s="53">
        <f t="shared" si="260"/>
        <v>0</v>
      </c>
      <c r="H8413" s="48" t="e">
        <f t="shared" si="261"/>
        <v>#DIV/0!</v>
      </c>
      <c r="K8413" s="5"/>
    </row>
    <row r="8414" spans="3:11" x14ac:dyDescent="0.45">
      <c r="C8414" s="2"/>
      <c r="D8414" s="2"/>
      <c r="E8414" s="5"/>
      <c r="F8414" s="5"/>
      <c r="G8414" s="53">
        <f t="shared" si="260"/>
        <v>0</v>
      </c>
      <c r="H8414" s="48" t="e">
        <f t="shared" si="261"/>
        <v>#DIV/0!</v>
      </c>
      <c r="K8414" s="5"/>
    </row>
    <row r="8415" spans="3:11" x14ac:dyDescent="0.45">
      <c r="C8415" s="2"/>
      <c r="D8415" s="2"/>
      <c r="E8415" s="5"/>
      <c r="F8415" s="5"/>
      <c r="G8415" s="53">
        <f t="shared" si="260"/>
        <v>0</v>
      </c>
      <c r="H8415" s="48" t="e">
        <f t="shared" si="261"/>
        <v>#DIV/0!</v>
      </c>
      <c r="K8415" s="5"/>
    </row>
    <row r="8416" spans="3:11" x14ac:dyDescent="0.45">
      <c r="C8416" s="2"/>
      <c r="D8416" s="2"/>
      <c r="E8416" s="5"/>
      <c r="F8416" s="5"/>
      <c r="G8416" s="53">
        <f t="shared" si="260"/>
        <v>0</v>
      </c>
      <c r="H8416" s="48" t="e">
        <f t="shared" si="261"/>
        <v>#DIV/0!</v>
      </c>
      <c r="K8416" s="5"/>
    </row>
    <row r="8417" spans="3:11" x14ac:dyDescent="0.45">
      <c r="C8417" s="2"/>
      <c r="D8417" s="2"/>
      <c r="E8417" s="5"/>
      <c r="F8417" s="5"/>
      <c r="G8417" s="53">
        <f t="shared" si="260"/>
        <v>0</v>
      </c>
      <c r="H8417" s="48" t="e">
        <f t="shared" si="261"/>
        <v>#DIV/0!</v>
      </c>
      <c r="K8417" s="5"/>
    </row>
    <row r="8418" spans="3:11" x14ac:dyDescent="0.45">
      <c r="C8418" s="2"/>
      <c r="D8418" s="2"/>
      <c r="E8418" s="5"/>
      <c r="F8418" s="5"/>
      <c r="G8418" s="53">
        <f t="shared" si="260"/>
        <v>0</v>
      </c>
      <c r="H8418" s="48" t="e">
        <f t="shared" si="261"/>
        <v>#DIV/0!</v>
      </c>
      <c r="K8418" s="5"/>
    </row>
    <row r="8419" spans="3:11" x14ac:dyDescent="0.45">
      <c r="C8419" s="2"/>
      <c r="D8419" s="2"/>
      <c r="E8419" s="5"/>
      <c r="F8419" s="5"/>
      <c r="G8419" s="53">
        <f t="shared" si="260"/>
        <v>0</v>
      </c>
      <c r="H8419" s="48" t="e">
        <f t="shared" si="261"/>
        <v>#DIV/0!</v>
      </c>
      <c r="K8419" s="5"/>
    </row>
    <row r="8420" spans="3:11" x14ac:dyDescent="0.45">
      <c r="C8420" s="2"/>
      <c r="D8420" s="2"/>
      <c r="E8420" s="5"/>
      <c r="F8420" s="5"/>
      <c r="G8420" s="53">
        <f t="shared" si="260"/>
        <v>0</v>
      </c>
      <c r="H8420" s="48" t="e">
        <f t="shared" si="261"/>
        <v>#DIV/0!</v>
      </c>
      <c r="K8420" s="5"/>
    </row>
    <row r="8421" spans="3:11" x14ac:dyDescent="0.45">
      <c r="C8421" s="2"/>
      <c r="D8421" s="2"/>
      <c r="E8421" s="5"/>
      <c r="F8421" s="5"/>
      <c r="G8421" s="53">
        <f t="shared" si="260"/>
        <v>0</v>
      </c>
      <c r="H8421" s="48" t="e">
        <f t="shared" si="261"/>
        <v>#DIV/0!</v>
      </c>
      <c r="K8421" s="5"/>
    </row>
    <row r="8422" spans="3:11" x14ac:dyDescent="0.45">
      <c r="C8422" s="2"/>
      <c r="D8422" s="2"/>
      <c r="E8422" s="5"/>
      <c r="F8422" s="5"/>
      <c r="G8422" s="53">
        <f t="shared" si="260"/>
        <v>0</v>
      </c>
      <c r="H8422" s="48" t="e">
        <f t="shared" si="261"/>
        <v>#DIV/0!</v>
      </c>
      <c r="K8422" s="5"/>
    </row>
    <row r="8423" spans="3:11" x14ac:dyDescent="0.45">
      <c r="C8423" s="2"/>
      <c r="D8423" s="2"/>
      <c r="E8423" s="5"/>
      <c r="F8423" s="5"/>
      <c r="G8423" s="53">
        <f t="shared" ref="G8423:G8486" si="262">E8423-F8423</f>
        <v>0</v>
      </c>
      <c r="H8423" s="48" t="e">
        <f t="shared" ref="H8423:H8486" si="263">G8423/E8423</f>
        <v>#DIV/0!</v>
      </c>
      <c r="K8423" s="5"/>
    </row>
    <row r="8424" spans="3:11" x14ac:dyDescent="0.45">
      <c r="C8424" s="2"/>
      <c r="D8424" s="2"/>
      <c r="E8424" s="5"/>
      <c r="F8424" s="5"/>
      <c r="G8424" s="53">
        <f t="shared" si="262"/>
        <v>0</v>
      </c>
      <c r="H8424" s="48" t="e">
        <f t="shared" si="263"/>
        <v>#DIV/0!</v>
      </c>
      <c r="K8424" s="5"/>
    </row>
    <row r="8425" spans="3:11" x14ac:dyDescent="0.45">
      <c r="C8425" s="2"/>
      <c r="D8425" s="2"/>
      <c r="E8425" s="5"/>
      <c r="F8425" s="5"/>
      <c r="G8425" s="53">
        <f t="shared" si="262"/>
        <v>0</v>
      </c>
      <c r="H8425" s="48" t="e">
        <f t="shared" si="263"/>
        <v>#DIV/0!</v>
      </c>
      <c r="K8425" s="5"/>
    </row>
    <row r="8426" spans="3:11" x14ac:dyDescent="0.45">
      <c r="C8426" s="2"/>
      <c r="D8426" s="2"/>
      <c r="E8426" s="5"/>
      <c r="F8426" s="5"/>
      <c r="G8426" s="53">
        <f t="shared" si="262"/>
        <v>0</v>
      </c>
      <c r="H8426" s="48" t="e">
        <f t="shared" si="263"/>
        <v>#DIV/0!</v>
      </c>
      <c r="K8426" s="5"/>
    </row>
    <row r="8427" spans="3:11" x14ac:dyDescent="0.45">
      <c r="C8427" s="2"/>
      <c r="D8427" s="2"/>
      <c r="E8427" s="5"/>
      <c r="F8427" s="5"/>
      <c r="G8427" s="53">
        <f t="shared" si="262"/>
        <v>0</v>
      </c>
      <c r="H8427" s="48" t="e">
        <f t="shared" si="263"/>
        <v>#DIV/0!</v>
      </c>
      <c r="K8427" s="5"/>
    </row>
    <row r="8428" spans="3:11" x14ac:dyDescent="0.45">
      <c r="C8428" s="2"/>
      <c r="D8428" s="2"/>
      <c r="E8428" s="5"/>
      <c r="F8428" s="5"/>
      <c r="G8428" s="53">
        <f t="shared" si="262"/>
        <v>0</v>
      </c>
      <c r="H8428" s="48" t="e">
        <f t="shared" si="263"/>
        <v>#DIV/0!</v>
      </c>
      <c r="K8428" s="5"/>
    </row>
    <row r="8429" spans="3:11" x14ac:dyDescent="0.45">
      <c r="C8429" s="2"/>
      <c r="D8429" s="2"/>
      <c r="E8429" s="5"/>
      <c r="F8429" s="5"/>
      <c r="G8429" s="53">
        <f t="shared" si="262"/>
        <v>0</v>
      </c>
      <c r="H8429" s="48" t="e">
        <f t="shared" si="263"/>
        <v>#DIV/0!</v>
      </c>
      <c r="K8429" s="5"/>
    </row>
    <row r="8430" spans="3:11" x14ac:dyDescent="0.45">
      <c r="C8430" s="2"/>
      <c r="D8430" s="2"/>
      <c r="E8430" s="5"/>
      <c r="F8430" s="5"/>
      <c r="G8430" s="53">
        <f t="shared" si="262"/>
        <v>0</v>
      </c>
      <c r="H8430" s="48" t="e">
        <f t="shared" si="263"/>
        <v>#DIV/0!</v>
      </c>
      <c r="K8430" s="5"/>
    </row>
    <row r="8431" spans="3:11" x14ac:dyDescent="0.45">
      <c r="C8431" s="2"/>
      <c r="D8431" s="2"/>
      <c r="E8431" s="5"/>
      <c r="F8431" s="5"/>
      <c r="G8431" s="53">
        <f t="shared" si="262"/>
        <v>0</v>
      </c>
      <c r="H8431" s="48" t="e">
        <f t="shared" si="263"/>
        <v>#DIV/0!</v>
      </c>
      <c r="K8431" s="5"/>
    </row>
    <row r="8432" spans="3:11" x14ac:dyDescent="0.45">
      <c r="C8432" s="2"/>
      <c r="D8432" s="2"/>
      <c r="E8432" s="5"/>
      <c r="F8432" s="5"/>
      <c r="G8432" s="53">
        <f t="shared" si="262"/>
        <v>0</v>
      </c>
      <c r="H8432" s="48" t="e">
        <f t="shared" si="263"/>
        <v>#DIV/0!</v>
      </c>
      <c r="K8432" s="5"/>
    </row>
    <row r="8433" spans="3:11" x14ac:dyDescent="0.45">
      <c r="C8433" s="2"/>
      <c r="D8433" s="2"/>
      <c r="E8433" s="5"/>
      <c r="F8433" s="5"/>
      <c r="G8433" s="53">
        <f t="shared" si="262"/>
        <v>0</v>
      </c>
      <c r="H8433" s="48" t="e">
        <f t="shared" si="263"/>
        <v>#DIV/0!</v>
      </c>
      <c r="K8433" s="5"/>
    </row>
    <row r="8434" spans="3:11" x14ac:dyDescent="0.45">
      <c r="C8434" s="2"/>
      <c r="D8434" s="2"/>
      <c r="E8434" s="5"/>
      <c r="F8434" s="5"/>
      <c r="G8434" s="53">
        <f t="shared" si="262"/>
        <v>0</v>
      </c>
      <c r="H8434" s="48" t="e">
        <f t="shared" si="263"/>
        <v>#DIV/0!</v>
      </c>
      <c r="K8434" s="5"/>
    </row>
    <row r="8435" spans="3:11" x14ac:dyDescent="0.45">
      <c r="C8435" s="2"/>
      <c r="D8435" s="2"/>
      <c r="E8435" s="5"/>
      <c r="F8435" s="5"/>
      <c r="G8435" s="53">
        <f t="shared" si="262"/>
        <v>0</v>
      </c>
      <c r="H8435" s="48" t="e">
        <f t="shared" si="263"/>
        <v>#DIV/0!</v>
      </c>
      <c r="K8435" s="5"/>
    </row>
    <row r="8436" spans="3:11" x14ac:dyDescent="0.45">
      <c r="C8436" s="2"/>
      <c r="D8436" s="2"/>
      <c r="E8436" s="5"/>
      <c r="F8436" s="5"/>
      <c r="G8436" s="53">
        <f t="shared" si="262"/>
        <v>0</v>
      </c>
      <c r="H8436" s="48" t="e">
        <f t="shared" si="263"/>
        <v>#DIV/0!</v>
      </c>
      <c r="K8436" s="5"/>
    </row>
    <row r="8437" spans="3:11" x14ac:dyDescent="0.45">
      <c r="C8437" s="2"/>
      <c r="D8437" s="2"/>
      <c r="E8437" s="5"/>
      <c r="F8437" s="5"/>
      <c r="G8437" s="53">
        <f t="shared" si="262"/>
        <v>0</v>
      </c>
      <c r="H8437" s="48" t="e">
        <f t="shared" si="263"/>
        <v>#DIV/0!</v>
      </c>
      <c r="K8437" s="5"/>
    </row>
    <row r="8438" spans="3:11" x14ac:dyDescent="0.45">
      <c r="C8438" s="2"/>
      <c r="D8438" s="2"/>
      <c r="E8438" s="5"/>
      <c r="F8438" s="5"/>
      <c r="G8438" s="53">
        <f t="shared" si="262"/>
        <v>0</v>
      </c>
      <c r="H8438" s="48" t="e">
        <f t="shared" si="263"/>
        <v>#DIV/0!</v>
      </c>
      <c r="K8438" s="5"/>
    </row>
    <row r="8439" spans="3:11" x14ac:dyDescent="0.45">
      <c r="C8439" s="2"/>
      <c r="D8439" s="2"/>
      <c r="E8439" s="5"/>
      <c r="F8439" s="5"/>
      <c r="G8439" s="53">
        <f t="shared" si="262"/>
        <v>0</v>
      </c>
      <c r="H8439" s="48" t="e">
        <f t="shared" si="263"/>
        <v>#DIV/0!</v>
      </c>
      <c r="K8439" s="5"/>
    </row>
    <row r="8440" spans="3:11" x14ac:dyDescent="0.45">
      <c r="C8440" s="2"/>
      <c r="D8440" s="2"/>
      <c r="E8440" s="5"/>
      <c r="F8440" s="5"/>
      <c r="G8440" s="53">
        <f t="shared" si="262"/>
        <v>0</v>
      </c>
      <c r="H8440" s="48" t="e">
        <f t="shared" si="263"/>
        <v>#DIV/0!</v>
      </c>
      <c r="K8440" s="5"/>
    </row>
    <row r="8441" spans="3:11" x14ac:dyDescent="0.45">
      <c r="C8441" s="2"/>
      <c r="D8441" s="2"/>
      <c r="E8441" s="5"/>
      <c r="F8441" s="5"/>
      <c r="G8441" s="53">
        <f t="shared" si="262"/>
        <v>0</v>
      </c>
      <c r="H8441" s="48" t="e">
        <f t="shared" si="263"/>
        <v>#DIV/0!</v>
      </c>
      <c r="K8441" s="5"/>
    </row>
    <row r="8442" spans="3:11" x14ac:dyDescent="0.45">
      <c r="C8442" s="2"/>
      <c r="D8442" s="2"/>
      <c r="E8442" s="5"/>
      <c r="F8442" s="5"/>
      <c r="G8442" s="53">
        <f t="shared" si="262"/>
        <v>0</v>
      </c>
      <c r="H8442" s="48" t="e">
        <f t="shared" si="263"/>
        <v>#DIV/0!</v>
      </c>
      <c r="K8442" s="5"/>
    </row>
    <row r="8443" spans="3:11" x14ac:dyDescent="0.45">
      <c r="C8443" s="2"/>
      <c r="D8443" s="2"/>
      <c r="E8443" s="5"/>
      <c r="F8443" s="5"/>
      <c r="G8443" s="53">
        <f t="shared" si="262"/>
        <v>0</v>
      </c>
      <c r="H8443" s="48" t="e">
        <f t="shared" si="263"/>
        <v>#DIV/0!</v>
      </c>
      <c r="K8443" s="5"/>
    </row>
    <row r="8444" spans="3:11" x14ac:dyDescent="0.45">
      <c r="C8444" s="2"/>
      <c r="D8444" s="2"/>
      <c r="E8444" s="5"/>
      <c r="F8444" s="5"/>
      <c r="G8444" s="53">
        <f t="shared" si="262"/>
        <v>0</v>
      </c>
      <c r="H8444" s="48" t="e">
        <f t="shared" si="263"/>
        <v>#DIV/0!</v>
      </c>
      <c r="K8444" s="5"/>
    </row>
    <row r="8445" spans="3:11" x14ac:dyDescent="0.45">
      <c r="C8445" s="2"/>
      <c r="D8445" s="2"/>
      <c r="E8445" s="5"/>
      <c r="F8445" s="5"/>
      <c r="G8445" s="53">
        <f t="shared" si="262"/>
        <v>0</v>
      </c>
      <c r="H8445" s="48" t="e">
        <f t="shared" si="263"/>
        <v>#DIV/0!</v>
      </c>
      <c r="K8445" s="5"/>
    </row>
    <row r="8446" spans="3:11" x14ac:dyDescent="0.45">
      <c r="C8446" s="2"/>
      <c r="D8446" s="2"/>
      <c r="E8446" s="5"/>
      <c r="F8446" s="5"/>
      <c r="G8446" s="53">
        <f t="shared" si="262"/>
        <v>0</v>
      </c>
      <c r="H8446" s="48" t="e">
        <f t="shared" si="263"/>
        <v>#DIV/0!</v>
      </c>
      <c r="K8446" s="5"/>
    </row>
    <row r="8447" spans="3:11" x14ac:dyDescent="0.45">
      <c r="C8447" s="2"/>
      <c r="D8447" s="2"/>
      <c r="E8447" s="5"/>
      <c r="F8447" s="5"/>
      <c r="G8447" s="53">
        <f t="shared" si="262"/>
        <v>0</v>
      </c>
      <c r="H8447" s="48" t="e">
        <f t="shared" si="263"/>
        <v>#DIV/0!</v>
      </c>
      <c r="K8447" s="5"/>
    </row>
    <row r="8448" spans="3:11" x14ac:dyDescent="0.45">
      <c r="C8448" s="2"/>
      <c r="D8448" s="2"/>
      <c r="E8448" s="5"/>
      <c r="F8448" s="5"/>
      <c r="G8448" s="53">
        <f t="shared" si="262"/>
        <v>0</v>
      </c>
      <c r="H8448" s="48" t="e">
        <f t="shared" si="263"/>
        <v>#DIV/0!</v>
      </c>
      <c r="K8448" s="5"/>
    </row>
    <row r="8449" spans="3:11" x14ac:dyDescent="0.45">
      <c r="C8449" s="2"/>
      <c r="D8449" s="2"/>
      <c r="E8449" s="5"/>
      <c r="F8449" s="5"/>
      <c r="G8449" s="53">
        <f t="shared" si="262"/>
        <v>0</v>
      </c>
      <c r="H8449" s="48" t="e">
        <f t="shared" si="263"/>
        <v>#DIV/0!</v>
      </c>
      <c r="K8449" s="5"/>
    </row>
    <row r="8450" spans="3:11" x14ac:dyDescent="0.45">
      <c r="C8450" s="2"/>
      <c r="D8450" s="2"/>
      <c r="E8450" s="5"/>
      <c r="F8450" s="5"/>
      <c r="G8450" s="53">
        <f t="shared" si="262"/>
        <v>0</v>
      </c>
      <c r="H8450" s="48" t="e">
        <f t="shared" si="263"/>
        <v>#DIV/0!</v>
      </c>
      <c r="K8450" s="5"/>
    </row>
    <row r="8451" spans="3:11" x14ac:dyDescent="0.45">
      <c r="C8451" s="2"/>
      <c r="D8451" s="2"/>
      <c r="E8451" s="5"/>
      <c r="F8451" s="5"/>
      <c r="G8451" s="53">
        <f t="shared" si="262"/>
        <v>0</v>
      </c>
      <c r="H8451" s="48" t="e">
        <f t="shared" si="263"/>
        <v>#DIV/0!</v>
      </c>
      <c r="K8451" s="5"/>
    </row>
    <row r="8452" spans="3:11" x14ac:dyDescent="0.45">
      <c r="C8452" s="2"/>
      <c r="D8452" s="2"/>
      <c r="E8452" s="5"/>
      <c r="F8452" s="5"/>
      <c r="G8452" s="53">
        <f t="shared" si="262"/>
        <v>0</v>
      </c>
      <c r="H8452" s="48" t="e">
        <f t="shared" si="263"/>
        <v>#DIV/0!</v>
      </c>
      <c r="K8452" s="5"/>
    </row>
    <row r="8453" spans="3:11" x14ac:dyDescent="0.45">
      <c r="C8453" s="2"/>
      <c r="D8453" s="2"/>
      <c r="E8453" s="5"/>
      <c r="F8453" s="5"/>
      <c r="G8453" s="53">
        <f t="shared" si="262"/>
        <v>0</v>
      </c>
      <c r="H8453" s="48" t="e">
        <f t="shared" si="263"/>
        <v>#DIV/0!</v>
      </c>
      <c r="K8453" s="5"/>
    </row>
    <row r="8454" spans="3:11" x14ac:dyDescent="0.45">
      <c r="C8454" s="2"/>
      <c r="D8454" s="2"/>
      <c r="E8454" s="5"/>
      <c r="F8454" s="5"/>
      <c r="G8454" s="53">
        <f t="shared" si="262"/>
        <v>0</v>
      </c>
      <c r="H8454" s="48" t="e">
        <f t="shared" si="263"/>
        <v>#DIV/0!</v>
      </c>
      <c r="K8454" s="5"/>
    </row>
    <row r="8455" spans="3:11" x14ac:dyDescent="0.45">
      <c r="C8455" s="2"/>
      <c r="D8455" s="2"/>
      <c r="E8455" s="5"/>
      <c r="F8455" s="5"/>
      <c r="G8455" s="53">
        <f t="shared" si="262"/>
        <v>0</v>
      </c>
      <c r="H8455" s="48" t="e">
        <f t="shared" si="263"/>
        <v>#DIV/0!</v>
      </c>
      <c r="K8455" s="5"/>
    </row>
    <row r="8456" spans="3:11" x14ac:dyDescent="0.45">
      <c r="C8456" s="2"/>
      <c r="D8456" s="2"/>
      <c r="E8456" s="5"/>
      <c r="F8456" s="5"/>
      <c r="G8456" s="53">
        <f t="shared" si="262"/>
        <v>0</v>
      </c>
      <c r="H8456" s="48" t="e">
        <f t="shared" si="263"/>
        <v>#DIV/0!</v>
      </c>
      <c r="K8456" s="5"/>
    </row>
    <row r="8457" spans="3:11" x14ac:dyDescent="0.45">
      <c r="C8457" s="2"/>
      <c r="D8457" s="2"/>
      <c r="E8457" s="5"/>
      <c r="F8457" s="5"/>
      <c r="G8457" s="53">
        <f t="shared" si="262"/>
        <v>0</v>
      </c>
      <c r="H8457" s="48" t="e">
        <f t="shared" si="263"/>
        <v>#DIV/0!</v>
      </c>
      <c r="K8457" s="5"/>
    </row>
    <row r="8458" spans="3:11" x14ac:dyDescent="0.45">
      <c r="C8458" s="2"/>
      <c r="D8458" s="2"/>
      <c r="E8458" s="5"/>
      <c r="F8458" s="5"/>
      <c r="G8458" s="53">
        <f t="shared" si="262"/>
        <v>0</v>
      </c>
      <c r="H8458" s="48" t="e">
        <f t="shared" si="263"/>
        <v>#DIV/0!</v>
      </c>
      <c r="K8458" s="5"/>
    </row>
    <row r="8459" spans="3:11" x14ac:dyDescent="0.45">
      <c r="C8459" s="2"/>
      <c r="D8459" s="2"/>
      <c r="E8459" s="5"/>
      <c r="F8459" s="5"/>
      <c r="G8459" s="53">
        <f t="shared" si="262"/>
        <v>0</v>
      </c>
      <c r="H8459" s="48" t="e">
        <f t="shared" si="263"/>
        <v>#DIV/0!</v>
      </c>
      <c r="K8459" s="5"/>
    </row>
    <row r="8460" spans="3:11" x14ac:dyDescent="0.45">
      <c r="C8460" s="2"/>
      <c r="D8460" s="2"/>
      <c r="E8460" s="5"/>
      <c r="F8460" s="5"/>
      <c r="G8460" s="53">
        <f t="shared" si="262"/>
        <v>0</v>
      </c>
      <c r="H8460" s="48" t="e">
        <f t="shared" si="263"/>
        <v>#DIV/0!</v>
      </c>
      <c r="K8460" s="5"/>
    </row>
    <row r="8461" spans="3:11" x14ac:dyDescent="0.45">
      <c r="C8461" s="2"/>
      <c r="D8461" s="2"/>
      <c r="E8461" s="5"/>
      <c r="F8461" s="5"/>
      <c r="G8461" s="53">
        <f t="shared" si="262"/>
        <v>0</v>
      </c>
      <c r="H8461" s="48" t="e">
        <f t="shared" si="263"/>
        <v>#DIV/0!</v>
      </c>
      <c r="K8461" s="5"/>
    </row>
    <row r="8462" spans="3:11" x14ac:dyDescent="0.45">
      <c r="C8462" s="2"/>
      <c r="D8462" s="2"/>
      <c r="E8462" s="5"/>
      <c r="F8462" s="5"/>
      <c r="G8462" s="53">
        <f t="shared" si="262"/>
        <v>0</v>
      </c>
      <c r="H8462" s="48" t="e">
        <f t="shared" si="263"/>
        <v>#DIV/0!</v>
      </c>
      <c r="K8462" s="5"/>
    </row>
    <row r="8463" spans="3:11" x14ac:dyDescent="0.45">
      <c r="C8463" s="2"/>
      <c r="D8463" s="2"/>
      <c r="E8463" s="5"/>
      <c r="F8463" s="5"/>
      <c r="G8463" s="53">
        <f t="shared" si="262"/>
        <v>0</v>
      </c>
      <c r="H8463" s="48" t="e">
        <f t="shared" si="263"/>
        <v>#DIV/0!</v>
      </c>
      <c r="K8463" s="5"/>
    </row>
    <row r="8464" spans="3:11" x14ac:dyDescent="0.45">
      <c r="C8464" s="2"/>
      <c r="D8464" s="2"/>
      <c r="E8464" s="5"/>
      <c r="F8464" s="5"/>
      <c r="G8464" s="53">
        <f t="shared" si="262"/>
        <v>0</v>
      </c>
      <c r="H8464" s="48" t="e">
        <f t="shared" si="263"/>
        <v>#DIV/0!</v>
      </c>
      <c r="K8464" s="5"/>
    </row>
    <row r="8465" spans="3:11" x14ac:dyDescent="0.45">
      <c r="C8465" s="2"/>
      <c r="D8465" s="2"/>
      <c r="E8465" s="5"/>
      <c r="F8465" s="5"/>
      <c r="G8465" s="53">
        <f t="shared" si="262"/>
        <v>0</v>
      </c>
      <c r="H8465" s="48" t="e">
        <f t="shared" si="263"/>
        <v>#DIV/0!</v>
      </c>
      <c r="K8465" s="5"/>
    </row>
    <row r="8466" spans="3:11" x14ac:dyDescent="0.45">
      <c r="C8466" s="2"/>
      <c r="D8466" s="2"/>
      <c r="E8466" s="5"/>
      <c r="F8466" s="5"/>
      <c r="G8466" s="53">
        <f t="shared" si="262"/>
        <v>0</v>
      </c>
      <c r="H8466" s="48" t="e">
        <f t="shared" si="263"/>
        <v>#DIV/0!</v>
      </c>
      <c r="K8466" s="5"/>
    </row>
    <row r="8467" spans="3:11" x14ac:dyDescent="0.45">
      <c r="C8467" s="2"/>
      <c r="D8467" s="2"/>
      <c r="E8467" s="5"/>
      <c r="F8467" s="5"/>
      <c r="G8467" s="53">
        <f t="shared" si="262"/>
        <v>0</v>
      </c>
      <c r="H8467" s="48" t="e">
        <f t="shared" si="263"/>
        <v>#DIV/0!</v>
      </c>
      <c r="K8467" s="5"/>
    </row>
    <row r="8468" spans="3:11" x14ac:dyDescent="0.45">
      <c r="C8468" s="2"/>
      <c r="D8468" s="2"/>
      <c r="E8468" s="5"/>
      <c r="F8468" s="5"/>
      <c r="G8468" s="53">
        <f t="shared" si="262"/>
        <v>0</v>
      </c>
      <c r="H8468" s="48" t="e">
        <f t="shared" si="263"/>
        <v>#DIV/0!</v>
      </c>
      <c r="K8468" s="5"/>
    </row>
    <row r="8469" spans="3:11" x14ac:dyDescent="0.45">
      <c r="C8469" s="2"/>
      <c r="D8469" s="2"/>
      <c r="E8469" s="5"/>
      <c r="F8469" s="5"/>
      <c r="G8469" s="53">
        <f t="shared" si="262"/>
        <v>0</v>
      </c>
      <c r="H8469" s="48" t="e">
        <f t="shared" si="263"/>
        <v>#DIV/0!</v>
      </c>
      <c r="K8469" s="5"/>
    </row>
    <row r="8470" spans="3:11" x14ac:dyDescent="0.45">
      <c r="C8470" s="2"/>
      <c r="D8470" s="2"/>
      <c r="E8470" s="5"/>
      <c r="F8470" s="5"/>
      <c r="G8470" s="53">
        <f t="shared" si="262"/>
        <v>0</v>
      </c>
      <c r="H8470" s="48" t="e">
        <f t="shared" si="263"/>
        <v>#DIV/0!</v>
      </c>
      <c r="K8470" s="5"/>
    </row>
    <row r="8471" spans="3:11" x14ac:dyDescent="0.45">
      <c r="C8471" s="2"/>
      <c r="D8471" s="2"/>
      <c r="E8471" s="5"/>
      <c r="F8471" s="5"/>
      <c r="G8471" s="53">
        <f t="shared" si="262"/>
        <v>0</v>
      </c>
      <c r="H8471" s="48" t="e">
        <f t="shared" si="263"/>
        <v>#DIV/0!</v>
      </c>
      <c r="K8471" s="5"/>
    </row>
    <row r="8472" spans="3:11" x14ac:dyDescent="0.45">
      <c r="C8472" s="2"/>
      <c r="D8472" s="2"/>
      <c r="E8472" s="5"/>
      <c r="F8472" s="5"/>
      <c r="G8472" s="53">
        <f t="shared" si="262"/>
        <v>0</v>
      </c>
      <c r="H8472" s="48" t="e">
        <f t="shared" si="263"/>
        <v>#DIV/0!</v>
      </c>
      <c r="K8472" s="5"/>
    </row>
    <row r="8473" spans="3:11" x14ac:dyDescent="0.45">
      <c r="C8473" s="2"/>
      <c r="D8473" s="2"/>
      <c r="E8473" s="5"/>
      <c r="F8473" s="5"/>
      <c r="G8473" s="53">
        <f t="shared" si="262"/>
        <v>0</v>
      </c>
      <c r="H8473" s="48" t="e">
        <f t="shared" si="263"/>
        <v>#DIV/0!</v>
      </c>
      <c r="K8473" s="5"/>
    </row>
    <row r="8474" spans="3:11" x14ac:dyDescent="0.45">
      <c r="C8474" s="2"/>
      <c r="D8474" s="2"/>
      <c r="E8474" s="5"/>
      <c r="F8474" s="5"/>
      <c r="G8474" s="53">
        <f t="shared" si="262"/>
        <v>0</v>
      </c>
      <c r="H8474" s="48" t="e">
        <f t="shared" si="263"/>
        <v>#DIV/0!</v>
      </c>
      <c r="K8474" s="5"/>
    </row>
    <row r="8475" spans="3:11" x14ac:dyDescent="0.45">
      <c r="C8475" s="2"/>
      <c r="D8475" s="2"/>
      <c r="E8475" s="5"/>
      <c r="F8475" s="5"/>
      <c r="G8475" s="53">
        <f t="shared" si="262"/>
        <v>0</v>
      </c>
      <c r="H8475" s="48" t="e">
        <f t="shared" si="263"/>
        <v>#DIV/0!</v>
      </c>
      <c r="K8475" s="5"/>
    </row>
    <row r="8476" spans="3:11" x14ac:dyDescent="0.45">
      <c r="C8476" s="2"/>
      <c r="D8476" s="2"/>
      <c r="E8476" s="5"/>
      <c r="F8476" s="5"/>
      <c r="G8476" s="53">
        <f t="shared" si="262"/>
        <v>0</v>
      </c>
      <c r="H8476" s="48" t="e">
        <f t="shared" si="263"/>
        <v>#DIV/0!</v>
      </c>
      <c r="K8476" s="5"/>
    </row>
    <row r="8477" spans="3:11" x14ac:dyDescent="0.45">
      <c r="C8477" s="2"/>
      <c r="D8477" s="2"/>
      <c r="E8477" s="5"/>
      <c r="F8477" s="5"/>
      <c r="G8477" s="53">
        <f t="shared" si="262"/>
        <v>0</v>
      </c>
      <c r="H8477" s="48" t="e">
        <f t="shared" si="263"/>
        <v>#DIV/0!</v>
      </c>
      <c r="K8477" s="5"/>
    </row>
    <row r="8478" spans="3:11" x14ac:dyDescent="0.45">
      <c r="C8478" s="2"/>
      <c r="D8478" s="2"/>
      <c r="E8478" s="5"/>
      <c r="F8478" s="5"/>
      <c r="G8478" s="53">
        <f t="shared" si="262"/>
        <v>0</v>
      </c>
      <c r="H8478" s="48" t="e">
        <f t="shared" si="263"/>
        <v>#DIV/0!</v>
      </c>
      <c r="K8478" s="5"/>
    </row>
    <row r="8479" spans="3:11" x14ac:dyDescent="0.45">
      <c r="C8479" s="2"/>
      <c r="D8479" s="2"/>
      <c r="E8479" s="5"/>
      <c r="F8479" s="5"/>
      <c r="G8479" s="53">
        <f t="shared" si="262"/>
        <v>0</v>
      </c>
      <c r="H8479" s="48" t="e">
        <f t="shared" si="263"/>
        <v>#DIV/0!</v>
      </c>
      <c r="K8479" s="5"/>
    </row>
    <row r="8480" spans="3:11" x14ac:dyDescent="0.45">
      <c r="C8480" s="2"/>
      <c r="D8480" s="2"/>
      <c r="E8480" s="5"/>
      <c r="F8480" s="5"/>
      <c r="G8480" s="53">
        <f t="shared" si="262"/>
        <v>0</v>
      </c>
      <c r="H8480" s="48" t="e">
        <f t="shared" si="263"/>
        <v>#DIV/0!</v>
      </c>
      <c r="K8480" s="5"/>
    </row>
    <row r="8481" spans="3:11" x14ac:dyDescent="0.45">
      <c r="C8481" s="2"/>
      <c r="D8481" s="2"/>
      <c r="E8481" s="5"/>
      <c r="F8481" s="5"/>
      <c r="G8481" s="53">
        <f t="shared" si="262"/>
        <v>0</v>
      </c>
      <c r="H8481" s="48" t="e">
        <f t="shared" si="263"/>
        <v>#DIV/0!</v>
      </c>
      <c r="K8481" s="5"/>
    </row>
    <row r="8482" spans="3:11" x14ac:dyDescent="0.45">
      <c r="C8482" s="2"/>
      <c r="D8482" s="2"/>
      <c r="E8482" s="5"/>
      <c r="F8482" s="5"/>
      <c r="G8482" s="53">
        <f t="shared" si="262"/>
        <v>0</v>
      </c>
      <c r="H8482" s="48" t="e">
        <f t="shared" si="263"/>
        <v>#DIV/0!</v>
      </c>
      <c r="K8482" s="5"/>
    </row>
    <row r="8483" spans="3:11" x14ac:dyDescent="0.45">
      <c r="C8483" s="2"/>
      <c r="D8483" s="2"/>
      <c r="E8483" s="5"/>
      <c r="F8483" s="5"/>
      <c r="G8483" s="53">
        <f t="shared" si="262"/>
        <v>0</v>
      </c>
      <c r="H8483" s="48" t="e">
        <f t="shared" si="263"/>
        <v>#DIV/0!</v>
      </c>
      <c r="K8483" s="5"/>
    </row>
    <row r="8484" spans="3:11" x14ac:dyDescent="0.45">
      <c r="C8484" s="2"/>
      <c r="D8484" s="2"/>
      <c r="E8484" s="5"/>
      <c r="F8484" s="5"/>
      <c r="G8484" s="53">
        <f t="shared" si="262"/>
        <v>0</v>
      </c>
      <c r="H8484" s="48" t="e">
        <f t="shared" si="263"/>
        <v>#DIV/0!</v>
      </c>
      <c r="K8484" s="5"/>
    </row>
    <row r="8485" spans="3:11" x14ac:dyDescent="0.45">
      <c r="C8485" s="2"/>
      <c r="D8485" s="2"/>
      <c r="E8485" s="5"/>
      <c r="F8485" s="5"/>
      <c r="G8485" s="53">
        <f t="shared" si="262"/>
        <v>0</v>
      </c>
      <c r="H8485" s="48" t="e">
        <f t="shared" si="263"/>
        <v>#DIV/0!</v>
      </c>
      <c r="K8485" s="5"/>
    </row>
    <row r="8486" spans="3:11" x14ac:dyDescent="0.45">
      <c r="C8486" s="2"/>
      <c r="D8486" s="2"/>
      <c r="E8486" s="5"/>
      <c r="F8486" s="5"/>
      <c r="G8486" s="53">
        <f t="shared" si="262"/>
        <v>0</v>
      </c>
      <c r="H8486" s="48" t="e">
        <f t="shared" si="263"/>
        <v>#DIV/0!</v>
      </c>
      <c r="K8486" s="5"/>
    </row>
    <row r="8487" spans="3:11" x14ac:dyDescent="0.45">
      <c r="C8487" s="2"/>
      <c r="D8487" s="2"/>
      <c r="E8487" s="5"/>
      <c r="F8487" s="5"/>
      <c r="G8487" s="53">
        <f t="shared" ref="G8487:G8550" si="264">E8487-F8487</f>
        <v>0</v>
      </c>
      <c r="H8487" s="48" t="e">
        <f t="shared" ref="H8487:H8550" si="265">G8487/E8487</f>
        <v>#DIV/0!</v>
      </c>
      <c r="K8487" s="5"/>
    </row>
    <row r="8488" spans="3:11" x14ac:dyDescent="0.45">
      <c r="C8488" s="2"/>
      <c r="D8488" s="2"/>
      <c r="E8488" s="5"/>
      <c r="F8488" s="5"/>
      <c r="G8488" s="53">
        <f t="shared" si="264"/>
        <v>0</v>
      </c>
      <c r="H8488" s="48" t="e">
        <f t="shared" si="265"/>
        <v>#DIV/0!</v>
      </c>
      <c r="K8488" s="5"/>
    </row>
    <row r="8489" spans="3:11" x14ac:dyDescent="0.45">
      <c r="C8489" s="2"/>
      <c r="D8489" s="2"/>
      <c r="E8489" s="5"/>
      <c r="F8489" s="5"/>
      <c r="G8489" s="53">
        <f t="shared" si="264"/>
        <v>0</v>
      </c>
      <c r="H8489" s="48" t="e">
        <f t="shared" si="265"/>
        <v>#DIV/0!</v>
      </c>
      <c r="K8489" s="5"/>
    </row>
    <row r="8490" spans="3:11" x14ac:dyDescent="0.45">
      <c r="C8490" s="2"/>
      <c r="D8490" s="2"/>
      <c r="E8490" s="5"/>
      <c r="F8490" s="5"/>
      <c r="G8490" s="53">
        <f t="shared" si="264"/>
        <v>0</v>
      </c>
      <c r="H8490" s="48" t="e">
        <f t="shared" si="265"/>
        <v>#DIV/0!</v>
      </c>
      <c r="K8490" s="5"/>
    </row>
    <row r="8491" spans="3:11" x14ac:dyDescent="0.45">
      <c r="C8491" s="2"/>
      <c r="D8491" s="2"/>
      <c r="E8491" s="5"/>
      <c r="F8491" s="5"/>
      <c r="G8491" s="53">
        <f t="shared" si="264"/>
        <v>0</v>
      </c>
      <c r="H8491" s="48" t="e">
        <f t="shared" si="265"/>
        <v>#DIV/0!</v>
      </c>
      <c r="K8491" s="5"/>
    </row>
    <row r="8492" spans="3:11" x14ac:dyDescent="0.45">
      <c r="C8492" s="2"/>
      <c r="D8492" s="2"/>
      <c r="E8492" s="5"/>
      <c r="F8492" s="5"/>
      <c r="G8492" s="53">
        <f t="shared" si="264"/>
        <v>0</v>
      </c>
      <c r="H8492" s="48" t="e">
        <f t="shared" si="265"/>
        <v>#DIV/0!</v>
      </c>
      <c r="K8492" s="5"/>
    </row>
    <row r="8493" spans="3:11" x14ac:dyDescent="0.45">
      <c r="C8493" s="2"/>
      <c r="D8493" s="2"/>
      <c r="E8493" s="5"/>
      <c r="F8493" s="5"/>
      <c r="G8493" s="53">
        <f t="shared" si="264"/>
        <v>0</v>
      </c>
      <c r="H8493" s="48" t="e">
        <f t="shared" si="265"/>
        <v>#DIV/0!</v>
      </c>
      <c r="K8493" s="5"/>
    </row>
    <row r="8494" spans="3:11" x14ac:dyDescent="0.45">
      <c r="C8494" s="2"/>
      <c r="D8494" s="2"/>
      <c r="E8494" s="5"/>
      <c r="F8494" s="5"/>
      <c r="G8494" s="53">
        <f t="shared" si="264"/>
        <v>0</v>
      </c>
      <c r="H8494" s="48" t="e">
        <f t="shared" si="265"/>
        <v>#DIV/0!</v>
      </c>
      <c r="K8494" s="5"/>
    </row>
    <row r="8495" spans="3:11" x14ac:dyDescent="0.45">
      <c r="C8495" s="2"/>
      <c r="D8495" s="2"/>
      <c r="E8495" s="5"/>
      <c r="F8495" s="5"/>
      <c r="G8495" s="53">
        <f t="shared" si="264"/>
        <v>0</v>
      </c>
      <c r="H8495" s="48" t="e">
        <f t="shared" si="265"/>
        <v>#DIV/0!</v>
      </c>
      <c r="K8495" s="5"/>
    </row>
    <row r="8496" spans="3:11" x14ac:dyDescent="0.45">
      <c r="C8496" s="2"/>
      <c r="D8496" s="2"/>
      <c r="E8496" s="5"/>
      <c r="F8496" s="5"/>
      <c r="G8496" s="53">
        <f t="shared" si="264"/>
        <v>0</v>
      </c>
      <c r="H8496" s="48" t="e">
        <f t="shared" si="265"/>
        <v>#DIV/0!</v>
      </c>
      <c r="K8496" s="5"/>
    </row>
    <row r="8497" spans="3:11" x14ac:dyDescent="0.45">
      <c r="C8497" s="2"/>
      <c r="D8497" s="2"/>
      <c r="E8497" s="5"/>
      <c r="F8497" s="5"/>
      <c r="G8497" s="53">
        <f t="shared" si="264"/>
        <v>0</v>
      </c>
      <c r="H8497" s="48" t="e">
        <f t="shared" si="265"/>
        <v>#DIV/0!</v>
      </c>
      <c r="K8497" s="5"/>
    </row>
    <row r="8498" spans="3:11" x14ac:dyDescent="0.45">
      <c r="C8498" s="2"/>
      <c r="D8498" s="2"/>
      <c r="E8498" s="5"/>
      <c r="F8498" s="5"/>
      <c r="G8498" s="53">
        <f t="shared" si="264"/>
        <v>0</v>
      </c>
      <c r="H8498" s="48" t="e">
        <f t="shared" si="265"/>
        <v>#DIV/0!</v>
      </c>
      <c r="K8498" s="5"/>
    </row>
    <row r="8499" spans="3:11" x14ac:dyDescent="0.45">
      <c r="C8499" s="2"/>
      <c r="D8499" s="2"/>
      <c r="E8499" s="5"/>
      <c r="F8499" s="5"/>
      <c r="G8499" s="53">
        <f t="shared" si="264"/>
        <v>0</v>
      </c>
      <c r="H8499" s="48" t="e">
        <f t="shared" si="265"/>
        <v>#DIV/0!</v>
      </c>
      <c r="K8499" s="5"/>
    </row>
    <row r="8500" spans="3:11" x14ac:dyDescent="0.45">
      <c r="C8500" s="2"/>
      <c r="D8500" s="2"/>
      <c r="E8500" s="5"/>
      <c r="F8500" s="5"/>
      <c r="G8500" s="53">
        <f t="shared" si="264"/>
        <v>0</v>
      </c>
      <c r="H8500" s="48" t="e">
        <f t="shared" si="265"/>
        <v>#DIV/0!</v>
      </c>
      <c r="K8500" s="5"/>
    </row>
    <row r="8501" spans="3:11" x14ac:dyDescent="0.45">
      <c r="C8501" s="2"/>
      <c r="D8501" s="2"/>
      <c r="E8501" s="5"/>
      <c r="F8501" s="5"/>
      <c r="G8501" s="53">
        <f t="shared" si="264"/>
        <v>0</v>
      </c>
      <c r="H8501" s="48" t="e">
        <f t="shared" si="265"/>
        <v>#DIV/0!</v>
      </c>
      <c r="K8501" s="5"/>
    </row>
    <row r="8502" spans="3:11" x14ac:dyDescent="0.45">
      <c r="C8502" s="2"/>
      <c r="D8502" s="2"/>
      <c r="E8502" s="5"/>
      <c r="F8502" s="5"/>
      <c r="G8502" s="53">
        <f t="shared" si="264"/>
        <v>0</v>
      </c>
      <c r="H8502" s="48" t="e">
        <f t="shared" si="265"/>
        <v>#DIV/0!</v>
      </c>
      <c r="K8502" s="5"/>
    </row>
    <row r="8503" spans="3:11" x14ac:dyDescent="0.45">
      <c r="C8503" s="2"/>
      <c r="D8503" s="2"/>
      <c r="E8503" s="5"/>
      <c r="F8503" s="5"/>
      <c r="G8503" s="53">
        <f t="shared" si="264"/>
        <v>0</v>
      </c>
      <c r="H8503" s="48" t="e">
        <f t="shared" si="265"/>
        <v>#DIV/0!</v>
      </c>
      <c r="K8503" s="5"/>
    </row>
    <row r="8504" spans="3:11" x14ac:dyDescent="0.45">
      <c r="C8504" s="2"/>
      <c r="D8504" s="2"/>
      <c r="E8504" s="5"/>
      <c r="F8504" s="5"/>
      <c r="G8504" s="53">
        <f t="shared" si="264"/>
        <v>0</v>
      </c>
      <c r="H8504" s="48" t="e">
        <f t="shared" si="265"/>
        <v>#DIV/0!</v>
      </c>
      <c r="K8504" s="5"/>
    </row>
    <row r="8505" spans="3:11" x14ac:dyDescent="0.45">
      <c r="C8505" s="2"/>
      <c r="D8505" s="2"/>
      <c r="E8505" s="5"/>
      <c r="F8505" s="5"/>
      <c r="G8505" s="53">
        <f t="shared" si="264"/>
        <v>0</v>
      </c>
      <c r="H8505" s="48" t="e">
        <f t="shared" si="265"/>
        <v>#DIV/0!</v>
      </c>
      <c r="K8505" s="5"/>
    </row>
    <row r="8506" spans="3:11" x14ac:dyDescent="0.45">
      <c r="C8506" s="2"/>
      <c r="D8506" s="2"/>
      <c r="E8506" s="5"/>
      <c r="F8506" s="5"/>
      <c r="G8506" s="53">
        <f t="shared" si="264"/>
        <v>0</v>
      </c>
      <c r="H8506" s="48" t="e">
        <f t="shared" si="265"/>
        <v>#DIV/0!</v>
      </c>
      <c r="K8506" s="5"/>
    </row>
    <row r="8507" spans="3:11" x14ac:dyDescent="0.45">
      <c r="C8507" s="2"/>
      <c r="D8507" s="2"/>
      <c r="E8507" s="5"/>
      <c r="F8507" s="5"/>
      <c r="G8507" s="53">
        <f t="shared" si="264"/>
        <v>0</v>
      </c>
      <c r="H8507" s="48" t="e">
        <f t="shared" si="265"/>
        <v>#DIV/0!</v>
      </c>
      <c r="K8507" s="5"/>
    </row>
    <row r="8508" spans="3:11" x14ac:dyDescent="0.45">
      <c r="C8508" s="2"/>
      <c r="D8508" s="2"/>
      <c r="E8508" s="5"/>
      <c r="F8508" s="5"/>
      <c r="G8508" s="53">
        <f t="shared" si="264"/>
        <v>0</v>
      </c>
      <c r="H8508" s="48" t="e">
        <f t="shared" si="265"/>
        <v>#DIV/0!</v>
      </c>
      <c r="K8508" s="5"/>
    </row>
    <row r="8509" spans="3:11" x14ac:dyDescent="0.45">
      <c r="C8509" s="2"/>
      <c r="D8509" s="2"/>
      <c r="E8509" s="5"/>
      <c r="F8509" s="5"/>
      <c r="G8509" s="53">
        <f t="shared" si="264"/>
        <v>0</v>
      </c>
      <c r="H8509" s="48" t="e">
        <f t="shared" si="265"/>
        <v>#DIV/0!</v>
      </c>
      <c r="K8509" s="5"/>
    </row>
    <row r="8510" spans="3:11" x14ac:dyDescent="0.45">
      <c r="C8510" s="2"/>
      <c r="D8510" s="2"/>
      <c r="E8510" s="5"/>
      <c r="F8510" s="5"/>
      <c r="G8510" s="53">
        <f t="shared" si="264"/>
        <v>0</v>
      </c>
      <c r="H8510" s="48" t="e">
        <f t="shared" si="265"/>
        <v>#DIV/0!</v>
      </c>
      <c r="K8510" s="5"/>
    </row>
    <row r="8511" spans="3:11" x14ac:dyDescent="0.45">
      <c r="C8511" s="2"/>
      <c r="D8511" s="2"/>
      <c r="E8511" s="5"/>
      <c r="F8511" s="5"/>
      <c r="G8511" s="53">
        <f t="shared" si="264"/>
        <v>0</v>
      </c>
      <c r="H8511" s="48" t="e">
        <f t="shared" si="265"/>
        <v>#DIV/0!</v>
      </c>
      <c r="K8511" s="5"/>
    </row>
    <row r="8512" spans="3:11" x14ac:dyDescent="0.45">
      <c r="C8512" s="2"/>
      <c r="D8512" s="2"/>
      <c r="E8512" s="5"/>
      <c r="F8512" s="5"/>
      <c r="G8512" s="53">
        <f t="shared" si="264"/>
        <v>0</v>
      </c>
      <c r="H8512" s="48" t="e">
        <f t="shared" si="265"/>
        <v>#DIV/0!</v>
      </c>
      <c r="K8512" s="5"/>
    </row>
    <row r="8513" spans="3:11" x14ac:dyDescent="0.45">
      <c r="C8513" s="2"/>
      <c r="D8513" s="2"/>
      <c r="E8513" s="5"/>
      <c r="F8513" s="5"/>
      <c r="G8513" s="53">
        <f t="shared" si="264"/>
        <v>0</v>
      </c>
      <c r="H8513" s="48" t="e">
        <f t="shared" si="265"/>
        <v>#DIV/0!</v>
      </c>
      <c r="K8513" s="5"/>
    </row>
    <row r="8514" spans="3:11" x14ac:dyDescent="0.45">
      <c r="C8514" s="2"/>
      <c r="D8514" s="2"/>
      <c r="E8514" s="5"/>
      <c r="F8514" s="5"/>
      <c r="G8514" s="53">
        <f t="shared" si="264"/>
        <v>0</v>
      </c>
      <c r="H8514" s="48" t="e">
        <f t="shared" si="265"/>
        <v>#DIV/0!</v>
      </c>
      <c r="K8514" s="5"/>
    </row>
    <row r="8515" spans="3:11" x14ac:dyDescent="0.45">
      <c r="C8515" s="2"/>
      <c r="D8515" s="2"/>
      <c r="E8515" s="5"/>
      <c r="F8515" s="5"/>
      <c r="G8515" s="53">
        <f t="shared" si="264"/>
        <v>0</v>
      </c>
      <c r="H8515" s="48" t="e">
        <f t="shared" si="265"/>
        <v>#DIV/0!</v>
      </c>
      <c r="K8515" s="5"/>
    </row>
    <row r="8516" spans="3:11" x14ac:dyDescent="0.45">
      <c r="C8516" s="2"/>
      <c r="D8516" s="2"/>
      <c r="E8516" s="5"/>
      <c r="F8516" s="5"/>
      <c r="G8516" s="53">
        <f t="shared" si="264"/>
        <v>0</v>
      </c>
      <c r="H8516" s="48" t="e">
        <f t="shared" si="265"/>
        <v>#DIV/0!</v>
      </c>
      <c r="K8516" s="5"/>
    </row>
    <row r="8517" spans="3:11" x14ac:dyDescent="0.45">
      <c r="C8517" s="2"/>
      <c r="D8517" s="2"/>
      <c r="E8517" s="5"/>
      <c r="F8517" s="5"/>
      <c r="G8517" s="53">
        <f t="shared" si="264"/>
        <v>0</v>
      </c>
      <c r="H8517" s="48" t="e">
        <f t="shared" si="265"/>
        <v>#DIV/0!</v>
      </c>
      <c r="K8517" s="5"/>
    </row>
    <row r="8518" spans="3:11" x14ac:dyDescent="0.45">
      <c r="C8518" s="2"/>
      <c r="D8518" s="2"/>
      <c r="E8518" s="5"/>
      <c r="F8518" s="5"/>
      <c r="G8518" s="53">
        <f t="shared" si="264"/>
        <v>0</v>
      </c>
      <c r="H8518" s="48" t="e">
        <f t="shared" si="265"/>
        <v>#DIV/0!</v>
      </c>
      <c r="K8518" s="5"/>
    </row>
    <row r="8519" spans="3:11" x14ac:dyDescent="0.45">
      <c r="C8519" s="2"/>
      <c r="D8519" s="2"/>
      <c r="E8519" s="5"/>
      <c r="F8519" s="5"/>
      <c r="G8519" s="53">
        <f t="shared" si="264"/>
        <v>0</v>
      </c>
      <c r="H8519" s="48" t="e">
        <f t="shared" si="265"/>
        <v>#DIV/0!</v>
      </c>
      <c r="K8519" s="5"/>
    </row>
    <row r="8520" spans="3:11" x14ac:dyDescent="0.45">
      <c r="C8520" s="2"/>
      <c r="D8520" s="2"/>
      <c r="E8520" s="5"/>
      <c r="F8520" s="5"/>
      <c r="G8520" s="53">
        <f t="shared" si="264"/>
        <v>0</v>
      </c>
      <c r="H8520" s="48" t="e">
        <f t="shared" si="265"/>
        <v>#DIV/0!</v>
      </c>
      <c r="K8520" s="5"/>
    </row>
    <row r="8521" spans="3:11" x14ac:dyDescent="0.45">
      <c r="C8521" s="2"/>
      <c r="D8521" s="2"/>
      <c r="E8521" s="5"/>
      <c r="F8521" s="5"/>
      <c r="G8521" s="53">
        <f t="shared" si="264"/>
        <v>0</v>
      </c>
      <c r="H8521" s="48" t="e">
        <f t="shared" si="265"/>
        <v>#DIV/0!</v>
      </c>
      <c r="K8521" s="5"/>
    </row>
    <row r="8522" spans="3:11" x14ac:dyDescent="0.45">
      <c r="C8522" s="2"/>
      <c r="D8522" s="2"/>
      <c r="E8522" s="5"/>
      <c r="F8522" s="5"/>
      <c r="G8522" s="53">
        <f t="shared" si="264"/>
        <v>0</v>
      </c>
      <c r="H8522" s="48" t="e">
        <f t="shared" si="265"/>
        <v>#DIV/0!</v>
      </c>
      <c r="K8522" s="5"/>
    </row>
    <row r="8523" spans="3:11" x14ac:dyDescent="0.45">
      <c r="C8523" s="2"/>
      <c r="D8523" s="2"/>
      <c r="E8523" s="5"/>
      <c r="F8523" s="5"/>
      <c r="G8523" s="53">
        <f t="shared" si="264"/>
        <v>0</v>
      </c>
      <c r="H8523" s="48" t="e">
        <f t="shared" si="265"/>
        <v>#DIV/0!</v>
      </c>
      <c r="K8523" s="5"/>
    </row>
    <row r="8524" spans="3:11" x14ac:dyDescent="0.45">
      <c r="C8524" s="2"/>
      <c r="D8524" s="2"/>
      <c r="E8524" s="5"/>
      <c r="F8524" s="5"/>
      <c r="G8524" s="53">
        <f t="shared" si="264"/>
        <v>0</v>
      </c>
      <c r="H8524" s="48" t="e">
        <f t="shared" si="265"/>
        <v>#DIV/0!</v>
      </c>
      <c r="K8524" s="5"/>
    </row>
    <row r="8525" spans="3:11" x14ac:dyDescent="0.45">
      <c r="C8525" s="2"/>
      <c r="D8525" s="2"/>
      <c r="E8525" s="5"/>
      <c r="F8525" s="5"/>
      <c r="G8525" s="53">
        <f t="shared" si="264"/>
        <v>0</v>
      </c>
      <c r="H8525" s="48" t="e">
        <f t="shared" si="265"/>
        <v>#DIV/0!</v>
      </c>
      <c r="K8525" s="5"/>
    </row>
    <row r="8526" spans="3:11" x14ac:dyDescent="0.45">
      <c r="C8526" s="2"/>
      <c r="D8526" s="2"/>
      <c r="E8526" s="5"/>
      <c r="F8526" s="5"/>
      <c r="G8526" s="53">
        <f t="shared" si="264"/>
        <v>0</v>
      </c>
      <c r="H8526" s="48" t="e">
        <f t="shared" si="265"/>
        <v>#DIV/0!</v>
      </c>
      <c r="K8526" s="5"/>
    </row>
    <row r="8527" spans="3:11" x14ac:dyDescent="0.45">
      <c r="C8527" s="2"/>
      <c r="D8527" s="2"/>
      <c r="E8527" s="5"/>
      <c r="F8527" s="5"/>
      <c r="G8527" s="53">
        <f t="shared" si="264"/>
        <v>0</v>
      </c>
      <c r="H8527" s="48" t="e">
        <f t="shared" si="265"/>
        <v>#DIV/0!</v>
      </c>
      <c r="K8527" s="5"/>
    </row>
    <row r="8528" spans="3:11" x14ac:dyDescent="0.45">
      <c r="C8528" s="2"/>
      <c r="D8528" s="2"/>
      <c r="E8528" s="5"/>
      <c r="F8528" s="5"/>
      <c r="G8528" s="53">
        <f t="shared" si="264"/>
        <v>0</v>
      </c>
      <c r="H8528" s="48" t="e">
        <f t="shared" si="265"/>
        <v>#DIV/0!</v>
      </c>
      <c r="K8528" s="5"/>
    </row>
    <row r="8529" spans="3:11" x14ac:dyDescent="0.45">
      <c r="C8529" s="2"/>
      <c r="D8529" s="2"/>
      <c r="E8529" s="5"/>
      <c r="F8529" s="5"/>
      <c r="G8529" s="53">
        <f t="shared" si="264"/>
        <v>0</v>
      </c>
      <c r="H8529" s="48" t="e">
        <f t="shared" si="265"/>
        <v>#DIV/0!</v>
      </c>
      <c r="K8529" s="5"/>
    </row>
    <row r="8530" spans="3:11" x14ac:dyDescent="0.45">
      <c r="C8530" s="2"/>
      <c r="D8530" s="2"/>
      <c r="E8530" s="5"/>
      <c r="F8530" s="5"/>
      <c r="G8530" s="53">
        <f t="shared" si="264"/>
        <v>0</v>
      </c>
      <c r="H8530" s="48" t="e">
        <f t="shared" si="265"/>
        <v>#DIV/0!</v>
      </c>
      <c r="K8530" s="5"/>
    </row>
    <row r="8531" spans="3:11" x14ac:dyDescent="0.45">
      <c r="C8531" s="2"/>
      <c r="D8531" s="2"/>
      <c r="E8531" s="5"/>
      <c r="F8531" s="5"/>
      <c r="G8531" s="53">
        <f t="shared" si="264"/>
        <v>0</v>
      </c>
      <c r="H8531" s="48" t="e">
        <f t="shared" si="265"/>
        <v>#DIV/0!</v>
      </c>
      <c r="K8531" s="5"/>
    </row>
    <row r="8532" spans="3:11" x14ac:dyDescent="0.45">
      <c r="C8532" s="2"/>
      <c r="D8532" s="2"/>
      <c r="E8532" s="5"/>
      <c r="F8532" s="5"/>
      <c r="G8532" s="53">
        <f t="shared" si="264"/>
        <v>0</v>
      </c>
      <c r="H8532" s="48" t="e">
        <f t="shared" si="265"/>
        <v>#DIV/0!</v>
      </c>
      <c r="K8532" s="5"/>
    </row>
    <row r="8533" spans="3:11" x14ac:dyDescent="0.45">
      <c r="C8533" s="2"/>
      <c r="D8533" s="2"/>
      <c r="E8533" s="5"/>
      <c r="F8533" s="5"/>
      <c r="G8533" s="53">
        <f t="shared" si="264"/>
        <v>0</v>
      </c>
      <c r="H8533" s="48" t="e">
        <f t="shared" si="265"/>
        <v>#DIV/0!</v>
      </c>
      <c r="K8533" s="5"/>
    </row>
    <row r="8534" spans="3:11" x14ac:dyDescent="0.45">
      <c r="C8534" s="2"/>
      <c r="D8534" s="2"/>
      <c r="E8534" s="5"/>
      <c r="F8534" s="5"/>
      <c r="G8534" s="53">
        <f t="shared" si="264"/>
        <v>0</v>
      </c>
      <c r="H8534" s="48" t="e">
        <f t="shared" si="265"/>
        <v>#DIV/0!</v>
      </c>
      <c r="K8534" s="5"/>
    </row>
    <row r="8535" spans="3:11" x14ac:dyDescent="0.45">
      <c r="C8535" s="2"/>
      <c r="D8535" s="2"/>
      <c r="E8535" s="5"/>
      <c r="F8535" s="5"/>
      <c r="G8535" s="53">
        <f t="shared" si="264"/>
        <v>0</v>
      </c>
      <c r="H8535" s="48" t="e">
        <f t="shared" si="265"/>
        <v>#DIV/0!</v>
      </c>
      <c r="K8535" s="5"/>
    </row>
    <row r="8536" spans="3:11" x14ac:dyDescent="0.45">
      <c r="C8536" s="2"/>
      <c r="D8536" s="2"/>
      <c r="E8536" s="5"/>
      <c r="F8536" s="5"/>
      <c r="G8536" s="53">
        <f t="shared" si="264"/>
        <v>0</v>
      </c>
      <c r="H8536" s="48" t="e">
        <f t="shared" si="265"/>
        <v>#DIV/0!</v>
      </c>
      <c r="K8536" s="5"/>
    </row>
    <row r="8537" spans="3:11" x14ac:dyDescent="0.45">
      <c r="C8537" s="2"/>
      <c r="D8537" s="2"/>
      <c r="E8537" s="5"/>
      <c r="F8537" s="5"/>
      <c r="G8537" s="53">
        <f t="shared" si="264"/>
        <v>0</v>
      </c>
      <c r="H8537" s="48" t="e">
        <f t="shared" si="265"/>
        <v>#DIV/0!</v>
      </c>
      <c r="K8537" s="5"/>
    </row>
    <row r="8538" spans="3:11" x14ac:dyDescent="0.45">
      <c r="C8538" s="2"/>
      <c r="D8538" s="2"/>
      <c r="E8538" s="5"/>
      <c r="F8538" s="5"/>
      <c r="G8538" s="53">
        <f t="shared" si="264"/>
        <v>0</v>
      </c>
      <c r="H8538" s="48" t="e">
        <f t="shared" si="265"/>
        <v>#DIV/0!</v>
      </c>
      <c r="K8538" s="5"/>
    </row>
    <row r="8539" spans="3:11" x14ac:dyDescent="0.45">
      <c r="C8539" s="2"/>
      <c r="D8539" s="2"/>
      <c r="E8539" s="5"/>
      <c r="F8539" s="5"/>
      <c r="G8539" s="53">
        <f t="shared" si="264"/>
        <v>0</v>
      </c>
      <c r="H8539" s="48" t="e">
        <f t="shared" si="265"/>
        <v>#DIV/0!</v>
      </c>
      <c r="K8539" s="5"/>
    </row>
    <row r="8540" spans="3:11" x14ac:dyDescent="0.45">
      <c r="C8540" s="2"/>
      <c r="D8540" s="2"/>
      <c r="E8540" s="5"/>
      <c r="F8540" s="5"/>
      <c r="G8540" s="53">
        <f t="shared" si="264"/>
        <v>0</v>
      </c>
      <c r="H8540" s="48" t="e">
        <f t="shared" si="265"/>
        <v>#DIV/0!</v>
      </c>
      <c r="K8540" s="5"/>
    </row>
    <row r="8541" spans="3:11" x14ac:dyDescent="0.45">
      <c r="C8541" s="2"/>
      <c r="D8541" s="2"/>
      <c r="E8541" s="5"/>
      <c r="F8541" s="5"/>
      <c r="G8541" s="53">
        <f t="shared" si="264"/>
        <v>0</v>
      </c>
      <c r="H8541" s="48" t="e">
        <f t="shared" si="265"/>
        <v>#DIV/0!</v>
      </c>
      <c r="K8541" s="5"/>
    </row>
    <row r="8542" spans="3:11" x14ac:dyDescent="0.45">
      <c r="C8542" s="2"/>
      <c r="D8542" s="2"/>
      <c r="E8542" s="5"/>
      <c r="F8542" s="5"/>
      <c r="G8542" s="53">
        <f t="shared" si="264"/>
        <v>0</v>
      </c>
      <c r="H8542" s="48" t="e">
        <f t="shared" si="265"/>
        <v>#DIV/0!</v>
      </c>
      <c r="K8542" s="5"/>
    </row>
    <row r="8543" spans="3:11" x14ac:dyDescent="0.45">
      <c r="C8543" s="2"/>
      <c r="D8543" s="2"/>
      <c r="E8543" s="5"/>
      <c r="F8543" s="5"/>
      <c r="G8543" s="53">
        <f t="shared" si="264"/>
        <v>0</v>
      </c>
      <c r="H8543" s="48" t="e">
        <f t="shared" si="265"/>
        <v>#DIV/0!</v>
      </c>
      <c r="K8543" s="5"/>
    </row>
    <row r="8544" spans="3:11" x14ac:dyDescent="0.45">
      <c r="C8544" s="2"/>
      <c r="D8544" s="2"/>
      <c r="E8544" s="5"/>
      <c r="F8544" s="5"/>
      <c r="G8544" s="53">
        <f t="shared" si="264"/>
        <v>0</v>
      </c>
      <c r="H8544" s="48" t="e">
        <f t="shared" si="265"/>
        <v>#DIV/0!</v>
      </c>
      <c r="K8544" s="5"/>
    </row>
    <row r="8545" spans="3:11" x14ac:dyDescent="0.45">
      <c r="C8545" s="2"/>
      <c r="D8545" s="2"/>
      <c r="E8545" s="5"/>
      <c r="F8545" s="5"/>
      <c r="G8545" s="53">
        <f t="shared" si="264"/>
        <v>0</v>
      </c>
      <c r="H8545" s="48" t="e">
        <f t="shared" si="265"/>
        <v>#DIV/0!</v>
      </c>
      <c r="K8545" s="5"/>
    </row>
    <row r="8546" spans="3:11" x14ac:dyDescent="0.45">
      <c r="C8546" s="2"/>
      <c r="D8546" s="2"/>
      <c r="E8546" s="5"/>
      <c r="F8546" s="5"/>
      <c r="G8546" s="53">
        <f t="shared" si="264"/>
        <v>0</v>
      </c>
      <c r="H8546" s="48" t="e">
        <f t="shared" si="265"/>
        <v>#DIV/0!</v>
      </c>
      <c r="K8546" s="5"/>
    </row>
    <row r="8547" spans="3:11" x14ac:dyDescent="0.45">
      <c r="C8547" s="2"/>
      <c r="D8547" s="2"/>
      <c r="E8547" s="5"/>
      <c r="F8547" s="5"/>
      <c r="G8547" s="53">
        <f t="shared" si="264"/>
        <v>0</v>
      </c>
      <c r="H8547" s="48" t="e">
        <f t="shared" si="265"/>
        <v>#DIV/0!</v>
      </c>
      <c r="K8547" s="5"/>
    </row>
    <row r="8548" spans="3:11" x14ac:dyDescent="0.45">
      <c r="C8548" s="2"/>
      <c r="D8548" s="2"/>
      <c r="E8548" s="5"/>
      <c r="F8548" s="5"/>
      <c r="G8548" s="53">
        <f t="shared" si="264"/>
        <v>0</v>
      </c>
      <c r="H8548" s="48" t="e">
        <f t="shared" si="265"/>
        <v>#DIV/0!</v>
      </c>
      <c r="K8548" s="5"/>
    </row>
    <row r="8549" spans="3:11" x14ac:dyDescent="0.45">
      <c r="C8549" s="2"/>
      <c r="D8549" s="2"/>
      <c r="E8549" s="5"/>
      <c r="F8549" s="5"/>
      <c r="G8549" s="53">
        <f t="shared" si="264"/>
        <v>0</v>
      </c>
      <c r="H8549" s="48" t="e">
        <f t="shared" si="265"/>
        <v>#DIV/0!</v>
      </c>
      <c r="K8549" s="5"/>
    </row>
    <row r="8550" spans="3:11" x14ac:dyDescent="0.45">
      <c r="C8550" s="2"/>
      <c r="D8550" s="2"/>
      <c r="E8550" s="5"/>
      <c r="F8550" s="5"/>
      <c r="G8550" s="53">
        <f t="shared" si="264"/>
        <v>0</v>
      </c>
      <c r="H8550" s="48" t="e">
        <f t="shared" si="265"/>
        <v>#DIV/0!</v>
      </c>
      <c r="K8550" s="5"/>
    </row>
    <row r="8551" spans="3:11" x14ac:dyDescent="0.45">
      <c r="C8551" s="2"/>
      <c r="D8551" s="2"/>
      <c r="E8551" s="5"/>
      <c r="F8551" s="5"/>
      <c r="G8551" s="53">
        <f t="shared" ref="G8551:G8614" si="266">E8551-F8551</f>
        <v>0</v>
      </c>
      <c r="H8551" s="48" t="e">
        <f t="shared" ref="H8551:H8614" si="267">G8551/E8551</f>
        <v>#DIV/0!</v>
      </c>
      <c r="K8551" s="5"/>
    </row>
    <row r="8552" spans="3:11" x14ac:dyDescent="0.45">
      <c r="C8552" s="2"/>
      <c r="D8552" s="2"/>
      <c r="E8552" s="5"/>
      <c r="F8552" s="5"/>
      <c r="G8552" s="53">
        <f t="shared" si="266"/>
        <v>0</v>
      </c>
      <c r="H8552" s="48" t="e">
        <f t="shared" si="267"/>
        <v>#DIV/0!</v>
      </c>
      <c r="K8552" s="5"/>
    </row>
    <row r="8553" spans="3:11" x14ac:dyDescent="0.45">
      <c r="C8553" s="2"/>
      <c r="D8553" s="2"/>
      <c r="E8553" s="5"/>
      <c r="F8553" s="5"/>
      <c r="G8553" s="53">
        <f t="shared" si="266"/>
        <v>0</v>
      </c>
      <c r="H8553" s="48" t="e">
        <f t="shared" si="267"/>
        <v>#DIV/0!</v>
      </c>
      <c r="K8553" s="5"/>
    </row>
    <row r="8554" spans="3:11" x14ac:dyDescent="0.45">
      <c r="C8554" s="2"/>
      <c r="D8554" s="2"/>
      <c r="E8554" s="5"/>
      <c r="F8554" s="5"/>
      <c r="G8554" s="53">
        <f t="shared" si="266"/>
        <v>0</v>
      </c>
      <c r="H8554" s="48" t="e">
        <f t="shared" si="267"/>
        <v>#DIV/0!</v>
      </c>
      <c r="K8554" s="5"/>
    </row>
    <row r="8555" spans="3:11" x14ac:dyDescent="0.45">
      <c r="C8555" s="2"/>
      <c r="D8555" s="2"/>
      <c r="E8555" s="5"/>
      <c r="F8555" s="5"/>
      <c r="G8555" s="53">
        <f t="shared" si="266"/>
        <v>0</v>
      </c>
      <c r="H8555" s="48" t="e">
        <f t="shared" si="267"/>
        <v>#DIV/0!</v>
      </c>
      <c r="K8555" s="5"/>
    </row>
    <row r="8556" spans="3:11" x14ac:dyDescent="0.45">
      <c r="C8556" s="2"/>
      <c r="D8556" s="2"/>
      <c r="E8556" s="5"/>
      <c r="F8556" s="5"/>
      <c r="G8556" s="53">
        <f t="shared" si="266"/>
        <v>0</v>
      </c>
      <c r="H8556" s="48" t="e">
        <f t="shared" si="267"/>
        <v>#DIV/0!</v>
      </c>
      <c r="K8556" s="5"/>
    </row>
    <row r="8557" spans="3:11" x14ac:dyDescent="0.45">
      <c r="C8557" s="2"/>
      <c r="D8557" s="2"/>
      <c r="E8557" s="5"/>
      <c r="F8557" s="5"/>
      <c r="G8557" s="53">
        <f t="shared" si="266"/>
        <v>0</v>
      </c>
      <c r="H8557" s="48" t="e">
        <f t="shared" si="267"/>
        <v>#DIV/0!</v>
      </c>
      <c r="K8557" s="5"/>
    </row>
    <row r="8558" spans="3:11" x14ac:dyDescent="0.45">
      <c r="C8558" s="2"/>
      <c r="D8558" s="2"/>
      <c r="E8558" s="5"/>
      <c r="F8558" s="5"/>
      <c r="G8558" s="53">
        <f t="shared" si="266"/>
        <v>0</v>
      </c>
      <c r="H8558" s="48" t="e">
        <f t="shared" si="267"/>
        <v>#DIV/0!</v>
      </c>
      <c r="K8558" s="5"/>
    </row>
    <row r="8559" spans="3:11" x14ac:dyDescent="0.45">
      <c r="C8559" s="2"/>
      <c r="D8559" s="2"/>
      <c r="E8559" s="5"/>
      <c r="F8559" s="5"/>
      <c r="G8559" s="53">
        <f t="shared" si="266"/>
        <v>0</v>
      </c>
      <c r="H8559" s="48" t="e">
        <f t="shared" si="267"/>
        <v>#DIV/0!</v>
      </c>
      <c r="K8559" s="5"/>
    </row>
    <row r="8560" spans="3:11" x14ac:dyDescent="0.45">
      <c r="C8560" s="2"/>
      <c r="D8560" s="2"/>
      <c r="E8560" s="5"/>
      <c r="F8560" s="5"/>
      <c r="G8560" s="53">
        <f t="shared" si="266"/>
        <v>0</v>
      </c>
      <c r="H8560" s="48" t="e">
        <f t="shared" si="267"/>
        <v>#DIV/0!</v>
      </c>
      <c r="K8560" s="5"/>
    </row>
    <row r="8561" spans="3:11" x14ac:dyDescent="0.45">
      <c r="C8561" s="2"/>
      <c r="D8561" s="2"/>
      <c r="E8561" s="5"/>
      <c r="F8561" s="5"/>
      <c r="G8561" s="53">
        <f t="shared" si="266"/>
        <v>0</v>
      </c>
      <c r="H8561" s="48" t="e">
        <f t="shared" si="267"/>
        <v>#DIV/0!</v>
      </c>
      <c r="K8561" s="5"/>
    </row>
    <row r="8562" spans="3:11" x14ac:dyDescent="0.45">
      <c r="C8562" s="2"/>
      <c r="D8562" s="2"/>
      <c r="E8562" s="5"/>
      <c r="F8562" s="5"/>
      <c r="G8562" s="53">
        <f t="shared" si="266"/>
        <v>0</v>
      </c>
      <c r="H8562" s="48" t="e">
        <f t="shared" si="267"/>
        <v>#DIV/0!</v>
      </c>
      <c r="K8562" s="5"/>
    </row>
    <row r="8563" spans="3:11" x14ac:dyDescent="0.45">
      <c r="C8563" s="2"/>
      <c r="D8563" s="2"/>
      <c r="E8563" s="5"/>
      <c r="F8563" s="5"/>
      <c r="G8563" s="53">
        <f t="shared" si="266"/>
        <v>0</v>
      </c>
      <c r="H8563" s="48" t="e">
        <f t="shared" si="267"/>
        <v>#DIV/0!</v>
      </c>
      <c r="K8563" s="5"/>
    </row>
    <row r="8564" spans="3:11" x14ac:dyDescent="0.45">
      <c r="C8564" s="2"/>
      <c r="D8564" s="2"/>
      <c r="E8564" s="5"/>
      <c r="F8564" s="5"/>
      <c r="G8564" s="53">
        <f t="shared" si="266"/>
        <v>0</v>
      </c>
      <c r="H8564" s="48" t="e">
        <f t="shared" si="267"/>
        <v>#DIV/0!</v>
      </c>
      <c r="K8564" s="5"/>
    </row>
    <row r="8565" spans="3:11" x14ac:dyDescent="0.45">
      <c r="C8565" s="2"/>
      <c r="D8565" s="2"/>
      <c r="E8565" s="5"/>
      <c r="F8565" s="5"/>
      <c r="G8565" s="53">
        <f t="shared" si="266"/>
        <v>0</v>
      </c>
      <c r="H8565" s="48" t="e">
        <f t="shared" si="267"/>
        <v>#DIV/0!</v>
      </c>
      <c r="K8565" s="5"/>
    </row>
    <row r="8566" spans="3:11" x14ac:dyDescent="0.45">
      <c r="C8566" s="2"/>
      <c r="D8566" s="2"/>
      <c r="E8566" s="5"/>
      <c r="F8566" s="5"/>
      <c r="G8566" s="53">
        <f t="shared" si="266"/>
        <v>0</v>
      </c>
      <c r="H8566" s="48" t="e">
        <f t="shared" si="267"/>
        <v>#DIV/0!</v>
      </c>
      <c r="K8566" s="5"/>
    </row>
    <row r="8567" spans="3:11" x14ac:dyDescent="0.45">
      <c r="C8567" s="2"/>
      <c r="D8567" s="2"/>
      <c r="E8567" s="5"/>
      <c r="F8567" s="5"/>
      <c r="G8567" s="53">
        <f t="shared" si="266"/>
        <v>0</v>
      </c>
      <c r="H8567" s="48" t="e">
        <f t="shared" si="267"/>
        <v>#DIV/0!</v>
      </c>
      <c r="K8567" s="5"/>
    </row>
    <row r="8568" spans="3:11" x14ac:dyDescent="0.45">
      <c r="C8568" s="2"/>
      <c r="D8568" s="2"/>
      <c r="E8568" s="5"/>
      <c r="F8568" s="5"/>
      <c r="G8568" s="53">
        <f t="shared" si="266"/>
        <v>0</v>
      </c>
      <c r="H8568" s="48" t="e">
        <f t="shared" si="267"/>
        <v>#DIV/0!</v>
      </c>
      <c r="K8568" s="5"/>
    </row>
    <row r="8569" spans="3:11" x14ac:dyDescent="0.45">
      <c r="C8569" s="2"/>
      <c r="D8569" s="2"/>
      <c r="E8569" s="5"/>
      <c r="F8569" s="5"/>
      <c r="G8569" s="53">
        <f t="shared" si="266"/>
        <v>0</v>
      </c>
      <c r="H8569" s="48" t="e">
        <f t="shared" si="267"/>
        <v>#DIV/0!</v>
      </c>
      <c r="K8569" s="5"/>
    </row>
    <row r="8570" spans="3:11" x14ac:dyDescent="0.45">
      <c r="C8570" s="2"/>
      <c r="D8570" s="2"/>
      <c r="E8570" s="5"/>
      <c r="F8570" s="5"/>
      <c r="G8570" s="53">
        <f t="shared" si="266"/>
        <v>0</v>
      </c>
      <c r="H8570" s="48" t="e">
        <f t="shared" si="267"/>
        <v>#DIV/0!</v>
      </c>
      <c r="K8570" s="5"/>
    </row>
    <row r="8571" spans="3:11" x14ac:dyDescent="0.45">
      <c r="C8571" s="2"/>
      <c r="D8571" s="2"/>
      <c r="E8571" s="5"/>
      <c r="F8571" s="5"/>
      <c r="G8571" s="53">
        <f t="shared" si="266"/>
        <v>0</v>
      </c>
      <c r="H8571" s="48" t="e">
        <f t="shared" si="267"/>
        <v>#DIV/0!</v>
      </c>
      <c r="K8571" s="5"/>
    </row>
    <row r="8572" spans="3:11" x14ac:dyDescent="0.45">
      <c r="C8572" s="2"/>
      <c r="D8572" s="2"/>
      <c r="E8572" s="5"/>
      <c r="F8572" s="5"/>
      <c r="G8572" s="53">
        <f t="shared" si="266"/>
        <v>0</v>
      </c>
      <c r="H8572" s="48" t="e">
        <f t="shared" si="267"/>
        <v>#DIV/0!</v>
      </c>
      <c r="K8572" s="5"/>
    </row>
    <row r="8573" spans="3:11" x14ac:dyDescent="0.45">
      <c r="C8573" s="2"/>
      <c r="D8573" s="2"/>
      <c r="E8573" s="5"/>
      <c r="F8573" s="5"/>
      <c r="G8573" s="53">
        <f t="shared" si="266"/>
        <v>0</v>
      </c>
      <c r="H8573" s="48" t="e">
        <f t="shared" si="267"/>
        <v>#DIV/0!</v>
      </c>
      <c r="K8573" s="5"/>
    </row>
    <row r="8574" spans="3:11" x14ac:dyDescent="0.45">
      <c r="C8574" s="2"/>
      <c r="D8574" s="2"/>
      <c r="E8574" s="5"/>
      <c r="F8574" s="5"/>
      <c r="G8574" s="53">
        <f t="shared" si="266"/>
        <v>0</v>
      </c>
      <c r="H8574" s="48" t="e">
        <f t="shared" si="267"/>
        <v>#DIV/0!</v>
      </c>
      <c r="K8574" s="5"/>
    </row>
    <row r="8575" spans="3:11" x14ac:dyDescent="0.45">
      <c r="C8575" s="2"/>
      <c r="D8575" s="2"/>
      <c r="E8575" s="5"/>
      <c r="F8575" s="5"/>
      <c r="G8575" s="53">
        <f t="shared" si="266"/>
        <v>0</v>
      </c>
      <c r="H8575" s="48" t="e">
        <f t="shared" si="267"/>
        <v>#DIV/0!</v>
      </c>
      <c r="K8575" s="5"/>
    </row>
    <row r="8576" spans="3:11" x14ac:dyDescent="0.45">
      <c r="C8576" s="2"/>
      <c r="D8576" s="2"/>
      <c r="E8576" s="5"/>
      <c r="F8576" s="5"/>
      <c r="G8576" s="53">
        <f t="shared" si="266"/>
        <v>0</v>
      </c>
      <c r="H8576" s="48" t="e">
        <f t="shared" si="267"/>
        <v>#DIV/0!</v>
      </c>
      <c r="K8576" s="5"/>
    </row>
    <row r="8577" spans="3:11" x14ac:dyDescent="0.45">
      <c r="C8577" s="2"/>
      <c r="D8577" s="2"/>
      <c r="E8577" s="5"/>
      <c r="F8577" s="5"/>
      <c r="G8577" s="53">
        <f t="shared" si="266"/>
        <v>0</v>
      </c>
      <c r="H8577" s="48" t="e">
        <f t="shared" si="267"/>
        <v>#DIV/0!</v>
      </c>
      <c r="K8577" s="5"/>
    </row>
    <row r="8578" spans="3:11" x14ac:dyDescent="0.45">
      <c r="C8578" s="2"/>
      <c r="D8578" s="2"/>
      <c r="E8578" s="5"/>
      <c r="F8578" s="5"/>
      <c r="G8578" s="53">
        <f t="shared" si="266"/>
        <v>0</v>
      </c>
      <c r="H8578" s="48" t="e">
        <f t="shared" si="267"/>
        <v>#DIV/0!</v>
      </c>
      <c r="K8578" s="5"/>
    </row>
    <row r="8579" spans="3:11" x14ac:dyDescent="0.45">
      <c r="C8579" s="2"/>
      <c r="D8579" s="2"/>
      <c r="E8579" s="5"/>
      <c r="F8579" s="5"/>
      <c r="G8579" s="53">
        <f t="shared" si="266"/>
        <v>0</v>
      </c>
      <c r="H8579" s="48" t="e">
        <f t="shared" si="267"/>
        <v>#DIV/0!</v>
      </c>
      <c r="K8579" s="5"/>
    </row>
    <row r="8580" spans="3:11" x14ac:dyDescent="0.45">
      <c r="C8580" s="2"/>
      <c r="D8580" s="2"/>
      <c r="E8580" s="5"/>
      <c r="F8580" s="5"/>
      <c r="G8580" s="53">
        <f t="shared" si="266"/>
        <v>0</v>
      </c>
      <c r="H8580" s="48" t="e">
        <f t="shared" si="267"/>
        <v>#DIV/0!</v>
      </c>
      <c r="K8580" s="5"/>
    </row>
    <row r="8581" spans="3:11" x14ac:dyDescent="0.45">
      <c r="C8581" s="2"/>
      <c r="D8581" s="2"/>
      <c r="E8581" s="5"/>
      <c r="F8581" s="5"/>
      <c r="G8581" s="53">
        <f t="shared" si="266"/>
        <v>0</v>
      </c>
      <c r="H8581" s="48" t="e">
        <f t="shared" si="267"/>
        <v>#DIV/0!</v>
      </c>
      <c r="K8581" s="5"/>
    </row>
    <row r="8582" spans="3:11" x14ac:dyDescent="0.45">
      <c r="C8582" s="2"/>
      <c r="D8582" s="2"/>
      <c r="E8582" s="5"/>
      <c r="F8582" s="5"/>
      <c r="G8582" s="53">
        <f t="shared" si="266"/>
        <v>0</v>
      </c>
      <c r="H8582" s="48" t="e">
        <f t="shared" si="267"/>
        <v>#DIV/0!</v>
      </c>
      <c r="K8582" s="5"/>
    </row>
    <row r="8583" spans="3:11" x14ac:dyDescent="0.45">
      <c r="C8583" s="2"/>
      <c r="D8583" s="2"/>
      <c r="E8583" s="5"/>
      <c r="F8583" s="5"/>
      <c r="G8583" s="53">
        <f t="shared" si="266"/>
        <v>0</v>
      </c>
      <c r="H8583" s="48" t="e">
        <f t="shared" si="267"/>
        <v>#DIV/0!</v>
      </c>
      <c r="K8583" s="5"/>
    </row>
    <row r="8584" spans="3:11" x14ac:dyDescent="0.45">
      <c r="C8584" s="2"/>
      <c r="D8584" s="2"/>
      <c r="E8584" s="5"/>
      <c r="F8584" s="5"/>
      <c r="G8584" s="53">
        <f t="shared" si="266"/>
        <v>0</v>
      </c>
      <c r="H8584" s="48" t="e">
        <f t="shared" si="267"/>
        <v>#DIV/0!</v>
      </c>
      <c r="K8584" s="5"/>
    </row>
    <row r="8585" spans="3:11" x14ac:dyDescent="0.45">
      <c r="C8585" s="2"/>
      <c r="D8585" s="2"/>
      <c r="E8585" s="5"/>
      <c r="F8585" s="5"/>
      <c r="G8585" s="53">
        <f t="shared" si="266"/>
        <v>0</v>
      </c>
      <c r="H8585" s="48" t="e">
        <f t="shared" si="267"/>
        <v>#DIV/0!</v>
      </c>
      <c r="K8585" s="5"/>
    </row>
    <row r="8586" spans="3:11" x14ac:dyDescent="0.45">
      <c r="C8586" s="2"/>
      <c r="D8586" s="2"/>
      <c r="E8586" s="5"/>
      <c r="F8586" s="5"/>
      <c r="G8586" s="53">
        <f t="shared" si="266"/>
        <v>0</v>
      </c>
      <c r="H8586" s="48" t="e">
        <f t="shared" si="267"/>
        <v>#DIV/0!</v>
      </c>
      <c r="K8586" s="5"/>
    </row>
    <row r="8587" spans="3:11" x14ac:dyDescent="0.45">
      <c r="C8587" s="2"/>
      <c r="D8587" s="2"/>
      <c r="E8587" s="5"/>
      <c r="F8587" s="5"/>
      <c r="G8587" s="53">
        <f t="shared" si="266"/>
        <v>0</v>
      </c>
      <c r="H8587" s="48" t="e">
        <f t="shared" si="267"/>
        <v>#DIV/0!</v>
      </c>
      <c r="K8587" s="5"/>
    </row>
    <row r="8588" spans="3:11" x14ac:dyDescent="0.45">
      <c r="C8588" s="2"/>
      <c r="D8588" s="2"/>
      <c r="E8588" s="5"/>
      <c r="F8588" s="5"/>
      <c r="G8588" s="53">
        <f t="shared" si="266"/>
        <v>0</v>
      </c>
      <c r="H8588" s="48" t="e">
        <f t="shared" si="267"/>
        <v>#DIV/0!</v>
      </c>
      <c r="K8588" s="5"/>
    </row>
    <row r="8589" spans="3:11" x14ac:dyDescent="0.45">
      <c r="C8589" s="2"/>
      <c r="D8589" s="2"/>
      <c r="E8589" s="5"/>
      <c r="F8589" s="5"/>
      <c r="G8589" s="53">
        <f t="shared" si="266"/>
        <v>0</v>
      </c>
      <c r="H8589" s="48" t="e">
        <f t="shared" si="267"/>
        <v>#DIV/0!</v>
      </c>
      <c r="K8589" s="5"/>
    </row>
    <row r="8590" spans="3:11" x14ac:dyDescent="0.45">
      <c r="C8590" s="2"/>
      <c r="D8590" s="2"/>
      <c r="E8590" s="5"/>
      <c r="F8590" s="5"/>
      <c r="G8590" s="53">
        <f t="shared" si="266"/>
        <v>0</v>
      </c>
      <c r="H8590" s="48" t="e">
        <f t="shared" si="267"/>
        <v>#DIV/0!</v>
      </c>
      <c r="K8590" s="5"/>
    </row>
    <row r="8591" spans="3:11" x14ac:dyDescent="0.45">
      <c r="C8591" s="2"/>
      <c r="D8591" s="2"/>
      <c r="E8591" s="5"/>
      <c r="F8591" s="5"/>
      <c r="G8591" s="53">
        <f t="shared" si="266"/>
        <v>0</v>
      </c>
      <c r="H8591" s="48" t="e">
        <f t="shared" si="267"/>
        <v>#DIV/0!</v>
      </c>
      <c r="K8591" s="5"/>
    </row>
    <row r="8592" spans="3:11" x14ac:dyDescent="0.45">
      <c r="C8592" s="2"/>
      <c r="D8592" s="2"/>
      <c r="E8592" s="5"/>
      <c r="F8592" s="5"/>
      <c r="G8592" s="53">
        <f t="shared" si="266"/>
        <v>0</v>
      </c>
      <c r="H8592" s="48" t="e">
        <f t="shared" si="267"/>
        <v>#DIV/0!</v>
      </c>
      <c r="K8592" s="5"/>
    </row>
    <row r="8593" spans="3:11" x14ac:dyDescent="0.45">
      <c r="C8593" s="2"/>
      <c r="D8593" s="2"/>
      <c r="E8593" s="5"/>
      <c r="F8593" s="5"/>
      <c r="G8593" s="53">
        <f t="shared" si="266"/>
        <v>0</v>
      </c>
      <c r="H8593" s="48" t="e">
        <f t="shared" si="267"/>
        <v>#DIV/0!</v>
      </c>
      <c r="K8593" s="5"/>
    </row>
    <row r="8594" spans="3:11" x14ac:dyDescent="0.45">
      <c r="C8594" s="2"/>
      <c r="D8594" s="2"/>
      <c r="E8594" s="5"/>
      <c r="F8594" s="5"/>
      <c r="G8594" s="53">
        <f t="shared" si="266"/>
        <v>0</v>
      </c>
      <c r="H8594" s="48" t="e">
        <f t="shared" si="267"/>
        <v>#DIV/0!</v>
      </c>
      <c r="K8594" s="5"/>
    </row>
    <row r="8595" spans="3:11" x14ac:dyDescent="0.45">
      <c r="C8595" s="2"/>
      <c r="D8595" s="2"/>
      <c r="E8595" s="5"/>
      <c r="F8595" s="5"/>
      <c r="G8595" s="53">
        <f t="shared" si="266"/>
        <v>0</v>
      </c>
      <c r="H8595" s="48" t="e">
        <f t="shared" si="267"/>
        <v>#DIV/0!</v>
      </c>
      <c r="K8595" s="5"/>
    </row>
    <row r="8596" spans="3:11" x14ac:dyDescent="0.45">
      <c r="C8596" s="2"/>
      <c r="D8596" s="2"/>
      <c r="E8596" s="5"/>
      <c r="F8596" s="5"/>
      <c r="G8596" s="53">
        <f t="shared" si="266"/>
        <v>0</v>
      </c>
      <c r="H8596" s="48" t="e">
        <f t="shared" si="267"/>
        <v>#DIV/0!</v>
      </c>
      <c r="K8596" s="5"/>
    </row>
    <row r="8597" spans="3:11" x14ac:dyDescent="0.45">
      <c r="C8597" s="2"/>
      <c r="D8597" s="2"/>
      <c r="E8597" s="5"/>
      <c r="F8597" s="5"/>
      <c r="G8597" s="53">
        <f t="shared" si="266"/>
        <v>0</v>
      </c>
      <c r="H8597" s="48" t="e">
        <f t="shared" si="267"/>
        <v>#DIV/0!</v>
      </c>
      <c r="K8597" s="5"/>
    </row>
    <row r="8598" spans="3:11" x14ac:dyDescent="0.45">
      <c r="C8598" s="2"/>
      <c r="D8598" s="2"/>
      <c r="E8598" s="5"/>
      <c r="F8598" s="5"/>
      <c r="G8598" s="53">
        <f t="shared" si="266"/>
        <v>0</v>
      </c>
      <c r="H8598" s="48" t="e">
        <f t="shared" si="267"/>
        <v>#DIV/0!</v>
      </c>
      <c r="K8598" s="5"/>
    </row>
    <row r="8599" spans="3:11" x14ac:dyDescent="0.45">
      <c r="C8599" s="2"/>
      <c r="D8599" s="2"/>
      <c r="E8599" s="5"/>
      <c r="F8599" s="5"/>
      <c r="G8599" s="53">
        <f t="shared" si="266"/>
        <v>0</v>
      </c>
      <c r="H8599" s="48" t="e">
        <f t="shared" si="267"/>
        <v>#DIV/0!</v>
      </c>
      <c r="K8599" s="5"/>
    </row>
    <row r="8600" spans="3:11" x14ac:dyDescent="0.45">
      <c r="C8600" s="2"/>
      <c r="D8600" s="2"/>
      <c r="E8600" s="5"/>
      <c r="F8600" s="5"/>
      <c r="G8600" s="53">
        <f t="shared" si="266"/>
        <v>0</v>
      </c>
      <c r="H8600" s="48" t="e">
        <f t="shared" si="267"/>
        <v>#DIV/0!</v>
      </c>
      <c r="K8600" s="5"/>
    </row>
    <row r="8601" spans="3:11" x14ac:dyDescent="0.45">
      <c r="C8601" s="2"/>
      <c r="D8601" s="2"/>
      <c r="E8601" s="5"/>
      <c r="F8601" s="5"/>
      <c r="G8601" s="53">
        <f t="shared" si="266"/>
        <v>0</v>
      </c>
      <c r="H8601" s="48" t="e">
        <f t="shared" si="267"/>
        <v>#DIV/0!</v>
      </c>
      <c r="K8601" s="5"/>
    </row>
    <row r="8602" spans="3:11" x14ac:dyDescent="0.45">
      <c r="C8602" s="2"/>
      <c r="D8602" s="2"/>
      <c r="E8602" s="5"/>
      <c r="F8602" s="5"/>
      <c r="G8602" s="53">
        <f t="shared" si="266"/>
        <v>0</v>
      </c>
      <c r="H8602" s="48" t="e">
        <f t="shared" si="267"/>
        <v>#DIV/0!</v>
      </c>
      <c r="K8602" s="5"/>
    </row>
    <row r="8603" spans="3:11" x14ac:dyDescent="0.45">
      <c r="C8603" s="2"/>
      <c r="D8603" s="2"/>
      <c r="E8603" s="5"/>
      <c r="F8603" s="5"/>
      <c r="G8603" s="53">
        <f t="shared" si="266"/>
        <v>0</v>
      </c>
      <c r="H8603" s="48" t="e">
        <f t="shared" si="267"/>
        <v>#DIV/0!</v>
      </c>
      <c r="K8603" s="5"/>
    </row>
    <row r="8604" spans="3:11" x14ac:dyDescent="0.45">
      <c r="C8604" s="2"/>
      <c r="D8604" s="2"/>
      <c r="E8604" s="5"/>
      <c r="F8604" s="5"/>
      <c r="G8604" s="53">
        <f t="shared" si="266"/>
        <v>0</v>
      </c>
      <c r="H8604" s="48" t="e">
        <f t="shared" si="267"/>
        <v>#DIV/0!</v>
      </c>
      <c r="K8604" s="5"/>
    </row>
    <row r="8605" spans="3:11" x14ac:dyDescent="0.45">
      <c r="C8605" s="2"/>
      <c r="D8605" s="2"/>
      <c r="E8605" s="5"/>
      <c r="F8605" s="5"/>
      <c r="G8605" s="53">
        <f t="shared" si="266"/>
        <v>0</v>
      </c>
      <c r="H8605" s="48" t="e">
        <f t="shared" si="267"/>
        <v>#DIV/0!</v>
      </c>
      <c r="K8605" s="5"/>
    </row>
    <row r="8606" spans="3:11" x14ac:dyDescent="0.45">
      <c r="C8606" s="2"/>
      <c r="D8606" s="2"/>
      <c r="E8606" s="5"/>
      <c r="F8606" s="5"/>
      <c r="G8606" s="53">
        <f t="shared" si="266"/>
        <v>0</v>
      </c>
      <c r="H8606" s="48" t="e">
        <f t="shared" si="267"/>
        <v>#DIV/0!</v>
      </c>
      <c r="K8606" s="5"/>
    </row>
    <row r="8607" spans="3:11" x14ac:dyDescent="0.45">
      <c r="C8607" s="2"/>
      <c r="D8607" s="2"/>
      <c r="E8607" s="5"/>
      <c r="F8607" s="5"/>
      <c r="G8607" s="53">
        <f t="shared" si="266"/>
        <v>0</v>
      </c>
      <c r="H8607" s="48" t="e">
        <f t="shared" si="267"/>
        <v>#DIV/0!</v>
      </c>
      <c r="K8607" s="5"/>
    </row>
    <row r="8608" spans="3:11" x14ac:dyDescent="0.45">
      <c r="C8608" s="2"/>
      <c r="D8608" s="2"/>
      <c r="E8608" s="5"/>
      <c r="F8608" s="5"/>
      <c r="G8608" s="53">
        <f t="shared" si="266"/>
        <v>0</v>
      </c>
      <c r="H8608" s="48" t="e">
        <f t="shared" si="267"/>
        <v>#DIV/0!</v>
      </c>
      <c r="K8608" s="5"/>
    </row>
    <row r="8609" spans="3:11" x14ac:dyDescent="0.45">
      <c r="C8609" s="2"/>
      <c r="D8609" s="2"/>
      <c r="E8609" s="5"/>
      <c r="F8609" s="5"/>
      <c r="G8609" s="53">
        <f t="shared" si="266"/>
        <v>0</v>
      </c>
      <c r="H8609" s="48" t="e">
        <f t="shared" si="267"/>
        <v>#DIV/0!</v>
      </c>
      <c r="K8609" s="5"/>
    </row>
    <row r="8610" spans="3:11" x14ac:dyDescent="0.45">
      <c r="C8610" s="2"/>
      <c r="D8610" s="2"/>
      <c r="E8610" s="5"/>
      <c r="F8610" s="5"/>
      <c r="G8610" s="53">
        <f t="shared" si="266"/>
        <v>0</v>
      </c>
      <c r="H8610" s="48" t="e">
        <f t="shared" si="267"/>
        <v>#DIV/0!</v>
      </c>
      <c r="K8610" s="5"/>
    </row>
    <row r="8611" spans="3:11" x14ac:dyDescent="0.45">
      <c r="C8611" s="2"/>
      <c r="D8611" s="2"/>
      <c r="E8611" s="5"/>
      <c r="F8611" s="5"/>
      <c r="G8611" s="53">
        <f t="shared" si="266"/>
        <v>0</v>
      </c>
      <c r="H8611" s="48" t="e">
        <f t="shared" si="267"/>
        <v>#DIV/0!</v>
      </c>
      <c r="K8611" s="5"/>
    </row>
    <row r="8612" spans="3:11" x14ac:dyDescent="0.45">
      <c r="C8612" s="2"/>
      <c r="D8612" s="2"/>
      <c r="E8612" s="5"/>
      <c r="F8612" s="5"/>
      <c r="G8612" s="53">
        <f t="shared" si="266"/>
        <v>0</v>
      </c>
      <c r="H8612" s="48" t="e">
        <f t="shared" si="267"/>
        <v>#DIV/0!</v>
      </c>
      <c r="K8612" s="5"/>
    </row>
    <row r="8613" spans="3:11" x14ac:dyDescent="0.45">
      <c r="C8613" s="2"/>
      <c r="D8613" s="2"/>
      <c r="E8613" s="5"/>
      <c r="F8613" s="5"/>
      <c r="G8613" s="53">
        <f t="shared" si="266"/>
        <v>0</v>
      </c>
      <c r="H8613" s="48" t="e">
        <f t="shared" si="267"/>
        <v>#DIV/0!</v>
      </c>
      <c r="K8613" s="5"/>
    </row>
    <row r="8614" spans="3:11" x14ac:dyDescent="0.45">
      <c r="C8614" s="2"/>
      <c r="D8614" s="2"/>
      <c r="E8614" s="5"/>
      <c r="F8614" s="5"/>
      <c r="G8614" s="53">
        <f t="shared" si="266"/>
        <v>0</v>
      </c>
      <c r="H8614" s="48" t="e">
        <f t="shared" si="267"/>
        <v>#DIV/0!</v>
      </c>
      <c r="K8614" s="5"/>
    </row>
    <row r="8615" spans="3:11" x14ac:dyDescent="0.45">
      <c r="C8615" s="2"/>
      <c r="D8615" s="2"/>
      <c r="E8615" s="5"/>
      <c r="F8615" s="5"/>
      <c r="G8615" s="53">
        <f t="shared" ref="G8615:G8678" si="268">E8615-F8615</f>
        <v>0</v>
      </c>
      <c r="H8615" s="48" t="e">
        <f t="shared" ref="H8615:H8678" si="269">G8615/E8615</f>
        <v>#DIV/0!</v>
      </c>
      <c r="K8615" s="5"/>
    </row>
    <row r="8616" spans="3:11" x14ac:dyDescent="0.45">
      <c r="C8616" s="2"/>
      <c r="D8616" s="2"/>
      <c r="E8616" s="5"/>
      <c r="F8616" s="5"/>
      <c r="G8616" s="53">
        <f t="shared" si="268"/>
        <v>0</v>
      </c>
      <c r="H8616" s="48" t="e">
        <f t="shared" si="269"/>
        <v>#DIV/0!</v>
      </c>
      <c r="K8616" s="5"/>
    </row>
    <row r="8617" spans="3:11" x14ac:dyDescent="0.45">
      <c r="C8617" s="2"/>
      <c r="D8617" s="2"/>
      <c r="E8617" s="5"/>
      <c r="F8617" s="5"/>
      <c r="G8617" s="53">
        <f t="shared" si="268"/>
        <v>0</v>
      </c>
      <c r="H8617" s="48" t="e">
        <f t="shared" si="269"/>
        <v>#DIV/0!</v>
      </c>
      <c r="K8617" s="5"/>
    </row>
    <row r="8618" spans="3:11" x14ac:dyDescent="0.45">
      <c r="C8618" s="2"/>
      <c r="D8618" s="2"/>
      <c r="E8618" s="5"/>
      <c r="F8618" s="5"/>
      <c r="G8618" s="53">
        <f t="shared" si="268"/>
        <v>0</v>
      </c>
      <c r="H8618" s="48" t="e">
        <f t="shared" si="269"/>
        <v>#DIV/0!</v>
      </c>
      <c r="K8618" s="5"/>
    </row>
    <row r="8619" spans="3:11" x14ac:dyDescent="0.45">
      <c r="C8619" s="2"/>
      <c r="D8619" s="2"/>
      <c r="E8619" s="5"/>
      <c r="F8619" s="5"/>
      <c r="G8619" s="53">
        <f t="shared" si="268"/>
        <v>0</v>
      </c>
      <c r="H8619" s="48" t="e">
        <f t="shared" si="269"/>
        <v>#DIV/0!</v>
      </c>
      <c r="K8619" s="5"/>
    </row>
    <row r="8620" spans="3:11" x14ac:dyDescent="0.45">
      <c r="C8620" s="2"/>
      <c r="D8620" s="2"/>
      <c r="E8620" s="5"/>
      <c r="F8620" s="5"/>
      <c r="G8620" s="53">
        <f t="shared" si="268"/>
        <v>0</v>
      </c>
      <c r="H8620" s="48" t="e">
        <f t="shared" si="269"/>
        <v>#DIV/0!</v>
      </c>
      <c r="K8620" s="5"/>
    </row>
    <row r="8621" spans="3:11" x14ac:dyDescent="0.45">
      <c r="C8621" s="2"/>
      <c r="D8621" s="2"/>
      <c r="E8621" s="5"/>
      <c r="F8621" s="5"/>
      <c r="G8621" s="53">
        <f t="shared" si="268"/>
        <v>0</v>
      </c>
      <c r="H8621" s="48" t="e">
        <f t="shared" si="269"/>
        <v>#DIV/0!</v>
      </c>
      <c r="K8621" s="5"/>
    </row>
    <row r="8622" spans="3:11" x14ac:dyDescent="0.45">
      <c r="C8622" s="2"/>
      <c r="D8622" s="2"/>
      <c r="E8622" s="5"/>
      <c r="F8622" s="5"/>
      <c r="G8622" s="53">
        <f t="shared" si="268"/>
        <v>0</v>
      </c>
      <c r="H8622" s="48" t="e">
        <f t="shared" si="269"/>
        <v>#DIV/0!</v>
      </c>
      <c r="K8622" s="5"/>
    </row>
    <row r="8623" spans="3:11" x14ac:dyDescent="0.45">
      <c r="C8623" s="2"/>
      <c r="D8623" s="2"/>
      <c r="E8623" s="5"/>
      <c r="F8623" s="5"/>
      <c r="G8623" s="53">
        <f t="shared" si="268"/>
        <v>0</v>
      </c>
      <c r="H8623" s="48" t="e">
        <f t="shared" si="269"/>
        <v>#DIV/0!</v>
      </c>
      <c r="K8623" s="5"/>
    </row>
    <row r="8624" spans="3:11" x14ac:dyDescent="0.45">
      <c r="C8624" s="2"/>
      <c r="D8624" s="2"/>
      <c r="E8624" s="5"/>
      <c r="F8624" s="5"/>
      <c r="G8624" s="53">
        <f t="shared" si="268"/>
        <v>0</v>
      </c>
      <c r="H8624" s="48" t="e">
        <f t="shared" si="269"/>
        <v>#DIV/0!</v>
      </c>
      <c r="K8624" s="5"/>
    </row>
    <row r="8625" spans="3:11" x14ac:dyDescent="0.45">
      <c r="C8625" s="2"/>
      <c r="D8625" s="2"/>
      <c r="E8625" s="5"/>
      <c r="F8625" s="5"/>
      <c r="G8625" s="53">
        <f t="shared" si="268"/>
        <v>0</v>
      </c>
      <c r="H8625" s="48" t="e">
        <f t="shared" si="269"/>
        <v>#DIV/0!</v>
      </c>
      <c r="K8625" s="5"/>
    </row>
    <row r="8626" spans="3:11" x14ac:dyDescent="0.45">
      <c r="C8626" s="2"/>
      <c r="D8626" s="2"/>
      <c r="E8626" s="5"/>
      <c r="F8626" s="5"/>
      <c r="G8626" s="53">
        <f t="shared" si="268"/>
        <v>0</v>
      </c>
      <c r="H8626" s="48" t="e">
        <f t="shared" si="269"/>
        <v>#DIV/0!</v>
      </c>
      <c r="K8626" s="5"/>
    </row>
    <row r="8627" spans="3:11" x14ac:dyDescent="0.45">
      <c r="C8627" s="2"/>
      <c r="D8627" s="2"/>
      <c r="E8627" s="5"/>
      <c r="F8627" s="5"/>
      <c r="G8627" s="53">
        <f t="shared" si="268"/>
        <v>0</v>
      </c>
      <c r="H8627" s="48" t="e">
        <f t="shared" si="269"/>
        <v>#DIV/0!</v>
      </c>
      <c r="K8627" s="5"/>
    </row>
    <row r="8628" spans="3:11" x14ac:dyDescent="0.45">
      <c r="C8628" s="2"/>
      <c r="D8628" s="2"/>
      <c r="E8628" s="5"/>
      <c r="F8628" s="5"/>
      <c r="G8628" s="53">
        <f t="shared" si="268"/>
        <v>0</v>
      </c>
      <c r="H8628" s="48" t="e">
        <f t="shared" si="269"/>
        <v>#DIV/0!</v>
      </c>
      <c r="K8628" s="5"/>
    </row>
    <row r="8629" spans="3:11" x14ac:dyDescent="0.45">
      <c r="C8629" s="2"/>
      <c r="D8629" s="2"/>
      <c r="E8629" s="5"/>
      <c r="F8629" s="5"/>
      <c r="G8629" s="53">
        <f t="shared" si="268"/>
        <v>0</v>
      </c>
      <c r="H8629" s="48" t="e">
        <f t="shared" si="269"/>
        <v>#DIV/0!</v>
      </c>
      <c r="K8629" s="5"/>
    </row>
    <row r="8630" spans="3:11" x14ac:dyDescent="0.45">
      <c r="C8630" s="2"/>
      <c r="D8630" s="2"/>
      <c r="E8630" s="5"/>
      <c r="F8630" s="5"/>
      <c r="G8630" s="53">
        <f t="shared" si="268"/>
        <v>0</v>
      </c>
      <c r="H8630" s="48" t="e">
        <f t="shared" si="269"/>
        <v>#DIV/0!</v>
      </c>
      <c r="K8630" s="5"/>
    </row>
    <row r="8631" spans="3:11" x14ac:dyDescent="0.45">
      <c r="C8631" s="2"/>
      <c r="D8631" s="2"/>
      <c r="E8631" s="5"/>
      <c r="F8631" s="5"/>
      <c r="G8631" s="53">
        <f t="shared" si="268"/>
        <v>0</v>
      </c>
      <c r="H8631" s="48" t="e">
        <f t="shared" si="269"/>
        <v>#DIV/0!</v>
      </c>
      <c r="K8631" s="5"/>
    </row>
    <row r="8632" spans="3:11" x14ac:dyDescent="0.45">
      <c r="C8632" s="2"/>
      <c r="D8632" s="2"/>
      <c r="E8632" s="5"/>
      <c r="F8632" s="5"/>
      <c r="G8632" s="53">
        <f t="shared" si="268"/>
        <v>0</v>
      </c>
      <c r="H8632" s="48" t="e">
        <f t="shared" si="269"/>
        <v>#DIV/0!</v>
      </c>
      <c r="K8632" s="5"/>
    </row>
    <row r="8633" spans="3:11" x14ac:dyDescent="0.45">
      <c r="C8633" s="2"/>
      <c r="D8633" s="2"/>
      <c r="E8633" s="5"/>
      <c r="F8633" s="5"/>
      <c r="G8633" s="53">
        <f t="shared" si="268"/>
        <v>0</v>
      </c>
      <c r="H8633" s="48" t="e">
        <f t="shared" si="269"/>
        <v>#DIV/0!</v>
      </c>
      <c r="K8633" s="5"/>
    </row>
    <row r="8634" spans="3:11" x14ac:dyDescent="0.45">
      <c r="C8634" s="2"/>
      <c r="D8634" s="2"/>
      <c r="E8634" s="5"/>
      <c r="F8634" s="5"/>
      <c r="G8634" s="53">
        <f t="shared" si="268"/>
        <v>0</v>
      </c>
      <c r="H8634" s="48" t="e">
        <f t="shared" si="269"/>
        <v>#DIV/0!</v>
      </c>
      <c r="K8634" s="5"/>
    </row>
    <row r="8635" spans="3:11" x14ac:dyDescent="0.45">
      <c r="C8635" s="2"/>
      <c r="D8635" s="2"/>
      <c r="E8635" s="5"/>
      <c r="F8635" s="5"/>
      <c r="G8635" s="53">
        <f t="shared" si="268"/>
        <v>0</v>
      </c>
      <c r="H8635" s="48" t="e">
        <f t="shared" si="269"/>
        <v>#DIV/0!</v>
      </c>
      <c r="K8635" s="5"/>
    </row>
    <row r="8636" spans="3:11" x14ac:dyDescent="0.45">
      <c r="C8636" s="2"/>
      <c r="D8636" s="2"/>
      <c r="E8636" s="5"/>
      <c r="F8636" s="5"/>
      <c r="G8636" s="53">
        <f t="shared" si="268"/>
        <v>0</v>
      </c>
      <c r="H8636" s="48" t="e">
        <f t="shared" si="269"/>
        <v>#DIV/0!</v>
      </c>
      <c r="K8636" s="5"/>
    </row>
    <row r="8637" spans="3:11" x14ac:dyDescent="0.45">
      <c r="C8637" s="2"/>
      <c r="D8637" s="2"/>
      <c r="E8637" s="5"/>
      <c r="F8637" s="5"/>
      <c r="G8637" s="53">
        <f t="shared" si="268"/>
        <v>0</v>
      </c>
      <c r="H8637" s="48" t="e">
        <f t="shared" si="269"/>
        <v>#DIV/0!</v>
      </c>
      <c r="K8637" s="5"/>
    </row>
    <row r="8638" spans="3:11" x14ac:dyDescent="0.45">
      <c r="C8638" s="2"/>
      <c r="D8638" s="2"/>
      <c r="E8638" s="5"/>
      <c r="F8638" s="5"/>
      <c r="G8638" s="53">
        <f t="shared" si="268"/>
        <v>0</v>
      </c>
      <c r="H8638" s="48" t="e">
        <f t="shared" si="269"/>
        <v>#DIV/0!</v>
      </c>
      <c r="K8638" s="5"/>
    </row>
    <row r="8639" spans="3:11" x14ac:dyDescent="0.45">
      <c r="C8639" s="2"/>
      <c r="D8639" s="2"/>
      <c r="E8639" s="5"/>
      <c r="F8639" s="5"/>
      <c r="G8639" s="53">
        <f t="shared" si="268"/>
        <v>0</v>
      </c>
      <c r="H8639" s="48" t="e">
        <f t="shared" si="269"/>
        <v>#DIV/0!</v>
      </c>
      <c r="K8639" s="5"/>
    </row>
    <row r="8640" spans="3:11" x14ac:dyDescent="0.45">
      <c r="C8640" s="2"/>
      <c r="D8640" s="2"/>
      <c r="E8640" s="5"/>
      <c r="F8640" s="5"/>
      <c r="G8640" s="53">
        <f t="shared" si="268"/>
        <v>0</v>
      </c>
      <c r="H8640" s="48" t="e">
        <f t="shared" si="269"/>
        <v>#DIV/0!</v>
      </c>
      <c r="K8640" s="5"/>
    </row>
    <row r="8641" spans="3:11" x14ac:dyDescent="0.45">
      <c r="C8641" s="2"/>
      <c r="D8641" s="2"/>
      <c r="E8641" s="5"/>
      <c r="F8641" s="5"/>
      <c r="G8641" s="53">
        <f t="shared" si="268"/>
        <v>0</v>
      </c>
      <c r="H8641" s="48" t="e">
        <f t="shared" si="269"/>
        <v>#DIV/0!</v>
      </c>
      <c r="K8641" s="5"/>
    </row>
    <row r="8642" spans="3:11" x14ac:dyDescent="0.45">
      <c r="C8642" s="2"/>
      <c r="D8642" s="2"/>
      <c r="E8642" s="5"/>
      <c r="F8642" s="5"/>
      <c r="G8642" s="53">
        <f t="shared" si="268"/>
        <v>0</v>
      </c>
      <c r="H8642" s="48" t="e">
        <f t="shared" si="269"/>
        <v>#DIV/0!</v>
      </c>
      <c r="K8642" s="5"/>
    </row>
    <row r="8643" spans="3:11" x14ac:dyDescent="0.45">
      <c r="C8643" s="2"/>
      <c r="D8643" s="2"/>
      <c r="E8643" s="5"/>
      <c r="F8643" s="5"/>
      <c r="G8643" s="53">
        <f t="shared" si="268"/>
        <v>0</v>
      </c>
      <c r="H8643" s="48" t="e">
        <f t="shared" si="269"/>
        <v>#DIV/0!</v>
      </c>
      <c r="K8643" s="5"/>
    </row>
    <row r="8644" spans="3:11" x14ac:dyDescent="0.45">
      <c r="C8644" s="2"/>
      <c r="D8644" s="2"/>
      <c r="E8644" s="5"/>
      <c r="F8644" s="5"/>
      <c r="G8644" s="53">
        <f t="shared" si="268"/>
        <v>0</v>
      </c>
      <c r="H8644" s="48" t="e">
        <f t="shared" si="269"/>
        <v>#DIV/0!</v>
      </c>
      <c r="K8644" s="5"/>
    </row>
    <row r="8645" spans="3:11" x14ac:dyDescent="0.45">
      <c r="C8645" s="2"/>
      <c r="D8645" s="2"/>
      <c r="E8645" s="5"/>
      <c r="F8645" s="5"/>
      <c r="G8645" s="53">
        <f t="shared" si="268"/>
        <v>0</v>
      </c>
      <c r="H8645" s="48" t="e">
        <f t="shared" si="269"/>
        <v>#DIV/0!</v>
      </c>
      <c r="K8645" s="5"/>
    </row>
    <row r="8646" spans="3:11" x14ac:dyDescent="0.45">
      <c r="C8646" s="2"/>
      <c r="D8646" s="2"/>
      <c r="E8646" s="5"/>
      <c r="F8646" s="5"/>
      <c r="G8646" s="53">
        <f t="shared" si="268"/>
        <v>0</v>
      </c>
      <c r="H8646" s="48" t="e">
        <f t="shared" si="269"/>
        <v>#DIV/0!</v>
      </c>
      <c r="K8646" s="5"/>
    </row>
    <row r="8647" spans="3:11" x14ac:dyDescent="0.45">
      <c r="C8647" s="2"/>
      <c r="D8647" s="2"/>
      <c r="E8647" s="5"/>
      <c r="F8647" s="5"/>
      <c r="G8647" s="53">
        <f t="shared" si="268"/>
        <v>0</v>
      </c>
      <c r="H8647" s="48" t="e">
        <f t="shared" si="269"/>
        <v>#DIV/0!</v>
      </c>
      <c r="K8647" s="5"/>
    </row>
    <row r="8648" spans="3:11" x14ac:dyDescent="0.45">
      <c r="C8648" s="2"/>
      <c r="D8648" s="2"/>
      <c r="E8648" s="5"/>
      <c r="F8648" s="5"/>
      <c r="G8648" s="53">
        <f t="shared" si="268"/>
        <v>0</v>
      </c>
      <c r="H8648" s="48" t="e">
        <f t="shared" si="269"/>
        <v>#DIV/0!</v>
      </c>
      <c r="K8648" s="5"/>
    </row>
    <row r="8649" spans="3:11" x14ac:dyDescent="0.45">
      <c r="C8649" s="2"/>
      <c r="D8649" s="2"/>
      <c r="E8649" s="5"/>
      <c r="F8649" s="5"/>
      <c r="G8649" s="53">
        <f t="shared" si="268"/>
        <v>0</v>
      </c>
      <c r="H8649" s="48" t="e">
        <f t="shared" si="269"/>
        <v>#DIV/0!</v>
      </c>
      <c r="K8649" s="5"/>
    </row>
    <row r="8650" spans="3:11" x14ac:dyDescent="0.45">
      <c r="C8650" s="2"/>
      <c r="D8650" s="2"/>
      <c r="E8650" s="5"/>
      <c r="F8650" s="5"/>
      <c r="G8650" s="53">
        <f t="shared" si="268"/>
        <v>0</v>
      </c>
      <c r="H8650" s="48" t="e">
        <f t="shared" si="269"/>
        <v>#DIV/0!</v>
      </c>
      <c r="K8650" s="5"/>
    </row>
    <row r="8651" spans="3:11" x14ac:dyDescent="0.45">
      <c r="C8651" s="2"/>
      <c r="D8651" s="2"/>
      <c r="E8651" s="5"/>
      <c r="F8651" s="5"/>
      <c r="G8651" s="53">
        <f t="shared" si="268"/>
        <v>0</v>
      </c>
      <c r="H8651" s="48" t="e">
        <f t="shared" si="269"/>
        <v>#DIV/0!</v>
      </c>
      <c r="K8651" s="5"/>
    </row>
    <row r="8652" spans="3:11" x14ac:dyDescent="0.45">
      <c r="C8652" s="2"/>
      <c r="D8652" s="2"/>
      <c r="E8652" s="5"/>
      <c r="F8652" s="5"/>
      <c r="G8652" s="53">
        <f t="shared" si="268"/>
        <v>0</v>
      </c>
      <c r="H8652" s="48" t="e">
        <f t="shared" si="269"/>
        <v>#DIV/0!</v>
      </c>
      <c r="K8652" s="5"/>
    </row>
    <row r="8653" spans="3:11" x14ac:dyDescent="0.45">
      <c r="C8653" s="2"/>
      <c r="D8653" s="2"/>
      <c r="E8653" s="5"/>
      <c r="F8653" s="5"/>
      <c r="G8653" s="53">
        <f t="shared" si="268"/>
        <v>0</v>
      </c>
      <c r="H8653" s="48" t="e">
        <f t="shared" si="269"/>
        <v>#DIV/0!</v>
      </c>
      <c r="K8653" s="5"/>
    </row>
    <row r="8654" spans="3:11" x14ac:dyDescent="0.45">
      <c r="C8654" s="2"/>
      <c r="D8654" s="2"/>
      <c r="E8654" s="5"/>
      <c r="F8654" s="5"/>
      <c r="G8654" s="53">
        <f t="shared" si="268"/>
        <v>0</v>
      </c>
      <c r="H8654" s="48" t="e">
        <f t="shared" si="269"/>
        <v>#DIV/0!</v>
      </c>
      <c r="K8654" s="5"/>
    </row>
    <row r="8655" spans="3:11" x14ac:dyDescent="0.45">
      <c r="C8655" s="2"/>
      <c r="D8655" s="2"/>
      <c r="E8655" s="5"/>
      <c r="F8655" s="5"/>
      <c r="G8655" s="53">
        <f t="shared" si="268"/>
        <v>0</v>
      </c>
      <c r="H8655" s="48" t="e">
        <f t="shared" si="269"/>
        <v>#DIV/0!</v>
      </c>
      <c r="K8655" s="5"/>
    </row>
    <row r="8656" spans="3:11" x14ac:dyDescent="0.45">
      <c r="C8656" s="2"/>
      <c r="D8656" s="2"/>
      <c r="E8656" s="5"/>
      <c r="F8656" s="5"/>
      <c r="G8656" s="53">
        <f t="shared" si="268"/>
        <v>0</v>
      </c>
      <c r="H8656" s="48" t="e">
        <f t="shared" si="269"/>
        <v>#DIV/0!</v>
      </c>
      <c r="K8656" s="5"/>
    </row>
    <row r="8657" spans="3:11" x14ac:dyDescent="0.45">
      <c r="C8657" s="2"/>
      <c r="D8657" s="2"/>
      <c r="E8657" s="5"/>
      <c r="F8657" s="5"/>
      <c r="G8657" s="53">
        <f t="shared" si="268"/>
        <v>0</v>
      </c>
      <c r="H8657" s="48" t="e">
        <f t="shared" si="269"/>
        <v>#DIV/0!</v>
      </c>
      <c r="K8657" s="5"/>
    </row>
    <row r="8658" spans="3:11" x14ac:dyDescent="0.45">
      <c r="C8658" s="2"/>
      <c r="D8658" s="2"/>
      <c r="E8658" s="5"/>
      <c r="F8658" s="5"/>
      <c r="G8658" s="53">
        <f t="shared" si="268"/>
        <v>0</v>
      </c>
      <c r="H8658" s="48" t="e">
        <f t="shared" si="269"/>
        <v>#DIV/0!</v>
      </c>
      <c r="K8658" s="5"/>
    </row>
    <row r="8659" spans="3:11" x14ac:dyDescent="0.45">
      <c r="C8659" s="2"/>
      <c r="D8659" s="2"/>
      <c r="E8659" s="5"/>
      <c r="F8659" s="5"/>
      <c r="G8659" s="53">
        <f t="shared" si="268"/>
        <v>0</v>
      </c>
      <c r="H8659" s="48" t="e">
        <f t="shared" si="269"/>
        <v>#DIV/0!</v>
      </c>
      <c r="K8659" s="5"/>
    </row>
    <row r="8660" spans="3:11" x14ac:dyDescent="0.45">
      <c r="C8660" s="2"/>
      <c r="D8660" s="2"/>
      <c r="E8660" s="5"/>
      <c r="F8660" s="5"/>
      <c r="G8660" s="53">
        <f t="shared" si="268"/>
        <v>0</v>
      </c>
      <c r="H8660" s="48" t="e">
        <f t="shared" si="269"/>
        <v>#DIV/0!</v>
      </c>
      <c r="K8660" s="5"/>
    </row>
    <row r="8661" spans="3:11" x14ac:dyDescent="0.45">
      <c r="C8661" s="2"/>
      <c r="D8661" s="2"/>
      <c r="E8661" s="5"/>
      <c r="F8661" s="5"/>
      <c r="G8661" s="53">
        <f t="shared" si="268"/>
        <v>0</v>
      </c>
      <c r="H8661" s="48" t="e">
        <f t="shared" si="269"/>
        <v>#DIV/0!</v>
      </c>
      <c r="K8661" s="5"/>
    </row>
    <row r="8662" spans="3:11" x14ac:dyDescent="0.45">
      <c r="C8662" s="2"/>
      <c r="D8662" s="2"/>
      <c r="E8662" s="5"/>
      <c r="F8662" s="5"/>
      <c r="G8662" s="53">
        <f t="shared" si="268"/>
        <v>0</v>
      </c>
      <c r="H8662" s="48" t="e">
        <f t="shared" si="269"/>
        <v>#DIV/0!</v>
      </c>
      <c r="K8662" s="5"/>
    </row>
    <row r="8663" spans="3:11" x14ac:dyDescent="0.45">
      <c r="C8663" s="2"/>
      <c r="D8663" s="2"/>
      <c r="E8663" s="5"/>
      <c r="F8663" s="5"/>
      <c r="G8663" s="53">
        <f t="shared" si="268"/>
        <v>0</v>
      </c>
      <c r="H8663" s="48" t="e">
        <f t="shared" si="269"/>
        <v>#DIV/0!</v>
      </c>
      <c r="K8663" s="5"/>
    </row>
    <row r="8664" spans="3:11" x14ac:dyDescent="0.45">
      <c r="C8664" s="2"/>
      <c r="D8664" s="2"/>
      <c r="E8664" s="5"/>
      <c r="F8664" s="5"/>
      <c r="G8664" s="53">
        <f t="shared" si="268"/>
        <v>0</v>
      </c>
      <c r="H8664" s="48" t="e">
        <f t="shared" si="269"/>
        <v>#DIV/0!</v>
      </c>
      <c r="K8664" s="5"/>
    </row>
    <row r="8665" spans="3:11" x14ac:dyDescent="0.45">
      <c r="C8665" s="2"/>
      <c r="D8665" s="2"/>
      <c r="E8665" s="5"/>
      <c r="F8665" s="5"/>
      <c r="G8665" s="53">
        <f t="shared" si="268"/>
        <v>0</v>
      </c>
      <c r="H8665" s="48" t="e">
        <f t="shared" si="269"/>
        <v>#DIV/0!</v>
      </c>
      <c r="K8665" s="5"/>
    </row>
    <row r="8666" spans="3:11" x14ac:dyDescent="0.45">
      <c r="C8666" s="2"/>
      <c r="D8666" s="2"/>
      <c r="E8666" s="5"/>
      <c r="F8666" s="5"/>
      <c r="G8666" s="53">
        <f t="shared" si="268"/>
        <v>0</v>
      </c>
      <c r="H8666" s="48" t="e">
        <f t="shared" si="269"/>
        <v>#DIV/0!</v>
      </c>
      <c r="K8666" s="5"/>
    </row>
    <row r="8667" spans="3:11" x14ac:dyDescent="0.45">
      <c r="C8667" s="2"/>
      <c r="D8667" s="2"/>
      <c r="E8667" s="5"/>
      <c r="F8667" s="5"/>
      <c r="G8667" s="53">
        <f t="shared" si="268"/>
        <v>0</v>
      </c>
      <c r="H8667" s="48" t="e">
        <f t="shared" si="269"/>
        <v>#DIV/0!</v>
      </c>
      <c r="K8667" s="5"/>
    </row>
    <row r="8668" spans="3:11" x14ac:dyDescent="0.45">
      <c r="C8668" s="2"/>
      <c r="D8668" s="2"/>
      <c r="E8668" s="5"/>
      <c r="F8668" s="5"/>
      <c r="G8668" s="53">
        <f t="shared" si="268"/>
        <v>0</v>
      </c>
      <c r="H8668" s="48" t="e">
        <f t="shared" si="269"/>
        <v>#DIV/0!</v>
      </c>
      <c r="K8668" s="5"/>
    </row>
    <row r="8669" spans="3:11" x14ac:dyDescent="0.45">
      <c r="C8669" s="2"/>
      <c r="D8669" s="2"/>
      <c r="E8669" s="5"/>
      <c r="F8669" s="5"/>
      <c r="G8669" s="53">
        <f t="shared" si="268"/>
        <v>0</v>
      </c>
      <c r="H8669" s="48" t="e">
        <f t="shared" si="269"/>
        <v>#DIV/0!</v>
      </c>
      <c r="K8669" s="5"/>
    </row>
    <row r="8670" spans="3:11" x14ac:dyDescent="0.45">
      <c r="C8670" s="2"/>
      <c r="D8670" s="2"/>
      <c r="E8670" s="5"/>
      <c r="F8670" s="5"/>
      <c r="G8670" s="53">
        <f t="shared" si="268"/>
        <v>0</v>
      </c>
      <c r="H8670" s="48" t="e">
        <f t="shared" si="269"/>
        <v>#DIV/0!</v>
      </c>
      <c r="K8670" s="5"/>
    </row>
    <row r="8671" spans="3:11" x14ac:dyDescent="0.45">
      <c r="C8671" s="2"/>
      <c r="D8671" s="2"/>
      <c r="E8671" s="5"/>
      <c r="F8671" s="5"/>
      <c r="G8671" s="53">
        <f t="shared" si="268"/>
        <v>0</v>
      </c>
      <c r="H8671" s="48" t="e">
        <f t="shared" si="269"/>
        <v>#DIV/0!</v>
      </c>
      <c r="K8671" s="5"/>
    </row>
    <row r="8672" spans="3:11" x14ac:dyDescent="0.45">
      <c r="C8672" s="2"/>
      <c r="D8672" s="2"/>
      <c r="E8672" s="5"/>
      <c r="F8672" s="5"/>
      <c r="G8672" s="53">
        <f t="shared" si="268"/>
        <v>0</v>
      </c>
      <c r="H8672" s="48" t="e">
        <f t="shared" si="269"/>
        <v>#DIV/0!</v>
      </c>
      <c r="K8672" s="5"/>
    </row>
    <row r="8673" spans="3:11" x14ac:dyDescent="0.45">
      <c r="C8673" s="2"/>
      <c r="D8673" s="2"/>
      <c r="E8673" s="5"/>
      <c r="F8673" s="5"/>
      <c r="G8673" s="53">
        <f t="shared" si="268"/>
        <v>0</v>
      </c>
      <c r="H8673" s="48" t="e">
        <f t="shared" si="269"/>
        <v>#DIV/0!</v>
      </c>
      <c r="K8673" s="5"/>
    </row>
    <row r="8674" spans="3:11" x14ac:dyDescent="0.45">
      <c r="C8674" s="2"/>
      <c r="D8674" s="2"/>
      <c r="E8674" s="5"/>
      <c r="F8674" s="5"/>
      <c r="G8674" s="53">
        <f t="shared" si="268"/>
        <v>0</v>
      </c>
      <c r="H8674" s="48" t="e">
        <f t="shared" si="269"/>
        <v>#DIV/0!</v>
      </c>
      <c r="K8674" s="5"/>
    </row>
    <row r="8675" spans="3:11" x14ac:dyDescent="0.45">
      <c r="C8675" s="2"/>
      <c r="D8675" s="2"/>
      <c r="E8675" s="5"/>
      <c r="F8675" s="5"/>
      <c r="G8675" s="53">
        <f t="shared" si="268"/>
        <v>0</v>
      </c>
      <c r="H8675" s="48" t="e">
        <f t="shared" si="269"/>
        <v>#DIV/0!</v>
      </c>
      <c r="K8675" s="5"/>
    </row>
    <row r="8676" spans="3:11" x14ac:dyDescent="0.45">
      <c r="C8676" s="2"/>
      <c r="D8676" s="2"/>
      <c r="E8676" s="5"/>
      <c r="F8676" s="5"/>
      <c r="G8676" s="53">
        <f t="shared" si="268"/>
        <v>0</v>
      </c>
      <c r="H8676" s="48" t="e">
        <f t="shared" si="269"/>
        <v>#DIV/0!</v>
      </c>
      <c r="K8676" s="5"/>
    </row>
    <row r="8677" spans="3:11" x14ac:dyDescent="0.45">
      <c r="C8677" s="2"/>
      <c r="D8677" s="2"/>
      <c r="E8677" s="5"/>
      <c r="F8677" s="5"/>
      <c r="G8677" s="53">
        <f t="shared" si="268"/>
        <v>0</v>
      </c>
      <c r="H8677" s="48" t="e">
        <f t="shared" si="269"/>
        <v>#DIV/0!</v>
      </c>
      <c r="K8677" s="5"/>
    </row>
    <row r="8678" spans="3:11" x14ac:dyDescent="0.45">
      <c r="C8678" s="2"/>
      <c r="D8678" s="2"/>
      <c r="E8678" s="5"/>
      <c r="F8678" s="5"/>
      <c r="G8678" s="53">
        <f t="shared" si="268"/>
        <v>0</v>
      </c>
      <c r="H8678" s="48" t="e">
        <f t="shared" si="269"/>
        <v>#DIV/0!</v>
      </c>
      <c r="K8678" s="5"/>
    </row>
    <row r="8679" spans="3:11" x14ac:dyDescent="0.45">
      <c r="C8679" s="2"/>
      <c r="D8679" s="2"/>
      <c r="E8679" s="5"/>
      <c r="F8679" s="5"/>
      <c r="G8679" s="53">
        <f t="shared" ref="G8679:G8742" si="270">E8679-F8679</f>
        <v>0</v>
      </c>
      <c r="H8679" s="48" t="e">
        <f t="shared" ref="H8679:H8742" si="271">G8679/E8679</f>
        <v>#DIV/0!</v>
      </c>
      <c r="K8679" s="5"/>
    </row>
    <row r="8680" spans="3:11" x14ac:dyDescent="0.45">
      <c r="C8680" s="2"/>
      <c r="D8680" s="2"/>
      <c r="E8680" s="5"/>
      <c r="F8680" s="5"/>
      <c r="G8680" s="53">
        <f t="shared" si="270"/>
        <v>0</v>
      </c>
      <c r="H8680" s="48" t="e">
        <f t="shared" si="271"/>
        <v>#DIV/0!</v>
      </c>
      <c r="K8680" s="5"/>
    </row>
    <row r="8681" spans="3:11" x14ac:dyDescent="0.45">
      <c r="C8681" s="2"/>
      <c r="D8681" s="2"/>
      <c r="E8681" s="5"/>
      <c r="F8681" s="5"/>
      <c r="G8681" s="53">
        <f t="shared" si="270"/>
        <v>0</v>
      </c>
      <c r="H8681" s="48" t="e">
        <f t="shared" si="271"/>
        <v>#DIV/0!</v>
      </c>
      <c r="K8681" s="5"/>
    </row>
    <row r="8682" spans="3:11" x14ac:dyDescent="0.45">
      <c r="C8682" s="2"/>
      <c r="D8682" s="2"/>
      <c r="E8682" s="5"/>
      <c r="F8682" s="5"/>
      <c r="G8682" s="53">
        <f t="shared" si="270"/>
        <v>0</v>
      </c>
      <c r="H8682" s="48" t="e">
        <f t="shared" si="271"/>
        <v>#DIV/0!</v>
      </c>
      <c r="K8682" s="5"/>
    </row>
    <row r="8683" spans="3:11" x14ac:dyDescent="0.45">
      <c r="C8683" s="2"/>
      <c r="D8683" s="2"/>
      <c r="E8683" s="5"/>
      <c r="F8683" s="5"/>
      <c r="G8683" s="53">
        <f t="shared" si="270"/>
        <v>0</v>
      </c>
      <c r="H8683" s="48" t="e">
        <f t="shared" si="271"/>
        <v>#DIV/0!</v>
      </c>
      <c r="K8683" s="5"/>
    </row>
    <row r="8684" spans="3:11" x14ac:dyDescent="0.45">
      <c r="C8684" s="2"/>
      <c r="D8684" s="2"/>
      <c r="E8684" s="5"/>
      <c r="F8684" s="5"/>
      <c r="G8684" s="53">
        <f t="shared" si="270"/>
        <v>0</v>
      </c>
      <c r="H8684" s="48" t="e">
        <f t="shared" si="271"/>
        <v>#DIV/0!</v>
      </c>
      <c r="K8684" s="5"/>
    </row>
    <row r="8685" spans="3:11" x14ac:dyDescent="0.45">
      <c r="C8685" s="2"/>
      <c r="D8685" s="2"/>
      <c r="E8685" s="5"/>
      <c r="F8685" s="5"/>
      <c r="G8685" s="53">
        <f t="shared" si="270"/>
        <v>0</v>
      </c>
      <c r="H8685" s="48" t="e">
        <f t="shared" si="271"/>
        <v>#DIV/0!</v>
      </c>
      <c r="K8685" s="5"/>
    </row>
    <row r="8686" spans="3:11" x14ac:dyDescent="0.45">
      <c r="C8686" s="2"/>
      <c r="D8686" s="2"/>
      <c r="E8686" s="5"/>
      <c r="F8686" s="5"/>
      <c r="G8686" s="53">
        <f t="shared" si="270"/>
        <v>0</v>
      </c>
      <c r="H8686" s="48" t="e">
        <f t="shared" si="271"/>
        <v>#DIV/0!</v>
      </c>
      <c r="K8686" s="5"/>
    </row>
    <row r="8687" spans="3:11" x14ac:dyDescent="0.45">
      <c r="C8687" s="2"/>
      <c r="D8687" s="2"/>
      <c r="E8687" s="5"/>
      <c r="F8687" s="5"/>
      <c r="G8687" s="53">
        <f t="shared" si="270"/>
        <v>0</v>
      </c>
      <c r="H8687" s="48" t="e">
        <f t="shared" si="271"/>
        <v>#DIV/0!</v>
      </c>
      <c r="K8687" s="5"/>
    </row>
    <row r="8688" spans="3:11" x14ac:dyDescent="0.45">
      <c r="C8688" s="2"/>
      <c r="D8688" s="2"/>
      <c r="E8688" s="5"/>
      <c r="F8688" s="5"/>
      <c r="G8688" s="53">
        <f t="shared" si="270"/>
        <v>0</v>
      </c>
      <c r="H8688" s="48" t="e">
        <f t="shared" si="271"/>
        <v>#DIV/0!</v>
      </c>
      <c r="K8688" s="5"/>
    </row>
    <row r="8689" spans="3:11" x14ac:dyDescent="0.45">
      <c r="C8689" s="2"/>
      <c r="D8689" s="2"/>
      <c r="E8689" s="5"/>
      <c r="F8689" s="5"/>
      <c r="G8689" s="53">
        <f t="shared" si="270"/>
        <v>0</v>
      </c>
      <c r="H8689" s="48" t="e">
        <f t="shared" si="271"/>
        <v>#DIV/0!</v>
      </c>
      <c r="K8689" s="5"/>
    </row>
    <row r="8690" spans="3:11" x14ac:dyDescent="0.45">
      <c r="C8690" s="2"/>
      <c r="D8690" s="2"/>
      <c r="E8690" s="5"/>
      <c r="F8690" s="5"/>
      <c r="G8690" s="53">
        <f t="shared" si="270"/>
        <v>0</v>
      </c>
      <c r="H8690" s="48" t="e">
        <f t="shared" si="271"/>
        <v>#DIV/0!</v>
      </c>
      <c r="K8690" s="5"/>
    </row>
    <row r="8691" spans="3:11" x14ac:dyDescent="0.45">
      <c r="C8691" s="2"/>
      <c r="D8691" s="2"/>
      <c r="E8691" s="5"/>
      <c r="F8691" s="5"/>
      <c r="G8691" s="53">
        <f t="shared" si="270"/>
        <v>0</v>
      </c>
      <c r="H8691" s="48" t="e">
        <f t="shared" si="271"/>
        <v>#DIV/0!</v>
      </c>
      <c r="K8691" s="5"/>
    </row>
    <row r="8692" spans="3:11" x14ac:dyDescent="0.45">
      <c r="C8692" s="2"/>
      <c r="D8692" s="2"/>
      <c r="E8692" s="5"/>
      <c r="F8692" s="5"/>
      <c r="G8692" s="53">
        <f t="shared" si="270"/>
        <v>0</v>
      </c>
      <c r="H8692" s="48" t="e">
        <f t="shared" si="271"/>
        <v>#DIV/0!</v>
      </c>
      <c r="K8692" s="5"/>
    </row>
    <row r="8693" spans="3:11" x14ac:dyDescent="0.45">
      <c r="C8693" s="2"/>
      <c r="D8693" s="2"/>
      <c r="E8693" s="5"/>
      <c r="F8693" s="5"/>
      <c r="G8693" s="53">
        <f t="shared" si="270"/>
        <v>0</v>
      </c>
      <c r="H8693" s="48" t="e">
        <f t="shared" si="271"/>
        <v>#DIV/0!</v>
      </c>
      <c r="K8693" s="5"/>
    </row>
    <row r="8694" spans="3:11" x14ac:dyDescent="0.45">
      <c r="C8694" s="2"/>
      <c r="D8694" s="2"/>
      <c r="E8694" s="5"/>
      <c r="F8694" s="5"/>
      <c r="G8694" s="53">
        <f t="shared" si="270"/>
        <v>0</v>
      </c>
      <c r="H8694" s="48" t="e">
        <f t="shared" si="271"/>
        <v>#DIV/0!</v>
      </c>
      <c r="K8694" s="5"/>
    </row>
    <row r="8695" spans="3:11" x14ac:dyDescent="0.45">
      <c r="C8695" s="2"/>
      <c r="D8695" s="2"/>
      <c r="E8695" s="5"/>
      <c r="F8695" s="5"/>
      <c r="G8695" s="53">
        <f t="shared" si="270"/>
        <v>0</v>
      </c>
      <c r="H8695" s="48" t="e">
        <f t="shared" si="271"/>
        <v>#DIV/0!</v>
      </c>
      <c r="K8695" s="5"/>
    </row>
    <row r="8696" spans="3:11" x14ac:dyDescent="0.45">
      <c r="C8696" s="2"/>
      <c r="D8696" s="2"/>
      <c r="E8696" s="5"/>
      <c r="F8696" s="5"/>
      <c r="G8696" s="53">
        <f t="shared" si="270"/>
        <v>0</v>
      </c>
      <c r="H8696" s="48" t="e">
        <f t="shared" si="271"/>
        <v>#DIV/0!</v>
      </c>
      <c r="K8696" s="5"/>
    </row>
    <row r="8697" spans="3:11" x14ac:dyDescent="0.45">
      <c r="C8697" s="2"/>
      <c r="D8697" s="2"/>
      <c r="E8697" s="5"/>
      <c r="F8697" s="5"/>
      <c r="G8697" s="53">
        <f t="shared" si="270"/>
        <v>0</v>
      </c>
      <c r="H8697" s="48" t="e">
        <f t="shared" si="271"/>
        <v>#DIV/0!</v>
      </c>
      <c r="K8697" s="5"/>
    </row>
    <row r="8698" spans="3:11" x14ac:dyDescent="0.45">
      <c r="C8698" s="2"/>
      <c r="D8698" s="2"/>
      <c r="E8698" s="5"/>
      <c r="F8698" s="5"/>
      <c r="G8698" s="53">
        <f t="shared" si="270"/>
        <v>0</v>
      </c>
      <c r="H8698" s="48" t="e">
        <f t="shared" si="271"/>
        <v>#DIV/0!</v>
      </c>
      <c r="K8698" s="5"/>
    </row>
    <row r="8699" spans="3:11" x14ac:dyDescent="0.45">
      <c r="C8699" s="2"/>
      <c r="D8699" s="2"/>
      <c r="E8699" s="5"/>
      <c r="F8699" s="5"/>
      <c r="G8699" s="53">
        <f t="shared" si="270"/>
        <v>0</v>
      </c>
      <c r="H8699" s="48" t="e">
        <f t="shared" si="271"/>
        <v>#DIV/0!</v>
      </c>
      <c r="K8699" s="5"/>
    </row>
    <row r="8700" spans="3:11" x14ac:dyDescent="0.45">
      <c r="C8700" s="2"/>
      <c r="D8700" s="2"/>
      <c r="E8700" s="5"/>
      <c r="F8700" s="5"/>
      <c r="G8700" s="53">
        <f t="shared" si="270"/>
        <v>0</v>
      </c>
      <c r="H8700" s="48" t="e">
        <f t="shared" si="271"/>
        <v>#DIV/0!</v>
      </c>
      <c r="K8700" s="5"/>
    </row>
    <row r="8701" spans="3:11" x14ac:dyDescent="0.45">
      <c r="C8701" s="2"/>
      <c r="D8701" s="2"/>
      <c r="E8701" s="5"/>
      <c r="F8701" s="5"/>
      <c r="G8701" s="53">
        <f t="shared" si="270"/>
        <v>0</v>
      </c>
      <c r="H8701" s="48" t="e">
        <f t="shared" si="271"/>
        <v>#DIV/0!</v>
      </c>
      <c r="K8701" s="5"/>
    </row>
    <row r="8702" spans="3:11" x14ac:dyDescent="0.45">
      <c r="C8702" s="2"/>
      <c r="D8702" s="2"/>
      <c r="E8702" s="5"/>
      <c r="F8702" s="5"/>
      <c r="G8702" s="53">
        <f t="shared" si="270"/>
        <v>0</v>
      </c>
      <c r="H8702" s="48" t="e">
        <f t="shared" si="271"/>
        <v>#DIV/0!</v>
      </c>
      <c r="K8702" s="5"/>
    </row>
    <row r="8703" spans="3:11" x14ac:dyDescent="0.45">
      <c r="C8703" s="2"/>
      <c r="D8703" s="2"/>
      <c r="E8703" s="5"/>
      <c r="F8703" s="5"/>
      <c r="G8703" s="53">
        <f t="shared" si="270"/>
        <v>0</v>
      </c>
      <c r="H8703" s="48" t="e">
        <f t="shared" si="271"/>
        <v>#DIV/0!</v>
      </c>
      <c r="K8703" s="5"/>
    </row>
    <row r="8704" spans="3:11" x14ac:dyDescent="0.45">
      <c r="C8704" s="2"/>
      <c r="D8704" s="2"/>
      <c r="E8704" s="5"/>
      <c r="F8704" s="5"/>
      <c r="G8704" s="53">
        <f t="shared" si="270"/>
        <v>0</v>
      </c>
      <c r="H8704" s="48" t="e">
        <f t="shared" si="271"/>
        <v>#DIV/0!</v>
      </c>
      <c r="K8704" s="5"/>
    </row>
    <row r="8705" spans="3:11" x14ac:dyDescent="0.45">
      <c r="C8705" s="2"/>
      <c r="D8705" s="2"/>
      <c r="E8705" s="5"/>
      <c r="F8705" s="5"/>
      <c r="G8705" s="53">
        <f t="shared" si="270"/>
        <v>0</v>
      </c>
      <c r="H8705" s="48" t="e">
        <f t="shared" si="271"/>
        <v>#DIV/0!</v>
      </c>
      <c r="K8705" s="5"/>
    </row>
    <row r="8706" spans="3:11" x14ac:dyDescent="0.45">
      <c r="C8706" s="2"/>
      <c r="D8706" s="2"/>
      <c r="E8706" s="5"/>
      <c r="F8706" s="5"/>
      <c r="G8706" s="53">
        <f t="shared" si="270"/>
        <v>0</v>
      </c>
      <c r="H8706" s="48" t="e">
        <f t="shared" si="271"/>
        <v>#DIV/0!</v>
      </c>
      <c r="K8706" s="5"/>
    </row>
    <row r="8707" spans="3:11" x14ac:dyDescent="0.45">
      <c r="C8707" s="2"/>
      <c r="D8707" s="2"/>
      <c r="E8707" s="5"/>
      <c r="F8707" s="5"/>
      <c r="G8707" s="53">
        <f t="shared" si="270"/>
        <v>0</v>
      </c>
      <c r="H8707" s="48" t="e">
        <f t="shared" si="271"/>
        <v>#DIV/0!</v>
      </c>
      <c r="K8707" s="5"/>
    </row>
    <row r="8708" spans="3:11" x14ac:dyDescent="0.45">
      <c r="C8708" s="2"/>
      <c r="D8708" s="2"/>
      <c r="E8708" s="5"/>
      <c r="F8708" s="5"/>
      <c r="G8708" s="53">
        <f t="shared" si="270"/>
        <v>0</v>
      </c>
      <c r="H8708" s="48" t="e">
        <f t="shared" si="271"/>
        <v>#DIV/0!</v>
      </c>
      <c r="K8708" s="5"/>
    </row>
    <row r="8709" spans="3:11" x14ac:dyDescent="0.45">
      <c r="C8709" s="2"/>
      <c r="D8709" s="2"/>
      <c r="E8709" s="5"/>
      <c r="F8709" s="5"/>
      <c r="G8709" s="53">
        <f t="shared" si="270"/>
        <v>0</v>
      </c>
      <c r="H8709" s="48" t="e">
        <f t="shared" si="271"/>
        <v>#DIV/0!</v>
      </c>
      <c r="K8709" s="5"/>
    </row>
    <row r="8710" spans="3:11" x14ac:dyDescent="0.45">
      <c r="C8710" s="2"/>
      <c r="D8710" s="2"/>
      <c r="E8710" s="5"/>
      <c r="F8710" s="5"/>
      <c r="G8710" s="53">
        <f t="shared" si="270"/>
        <v>0</v>
      </c>
      <c r="H8710" s="48" t="e">
        <f t="shared" si="271"/>
        <v>#DIV/0!</v>
      </c>
      <c r="K8710" s="5"/>
    </row>
    <row r="8711" spans="3:11" x14ac:dyDescent="0.45">
      <c r="C8711" s="2"/>
      <c r="D8711" s="2"/>
      <c r="E8711" s="5"/>
      <c r="F8711" s="5"/>
      <c r="G8711" s="53">
        <f t="shared" si="270"/>
        <v>0</v>
      </c>
      <c r="H8711" s="48" t="e">
        <f t="shared" si="271"/>
        <v>#DIV/0!</v>
      </c>
      <c r="K8711" s="5"/>
    </row>
    <row r="8712" spans="3:11" x14ac:dyDescent="0.45">
      <c r="C8712" s="2"/>
      <c r="D8712" s="2"/>
      <c r="E8712" s="5"/>
      <c r="F8712" s="5"/>
      <c r="G8712" s="53">
        <f t="shared" si="270"/>
        <v>0</v>
      </c>
      <c r="H8712" s="48" t="e">
        <f t="shared" si="271"/>
        <v>#DIV/0!</v>
      </c>
      <c r="K8712" s="5"/>
    </row>
    <row r="8713" spans="3:11" x14ac:dyDescent="0.45">
      <c r="C8713" s="2"/>
      <c r="D8713" s="2"/>
      <c r="E8713" s="5"/>
      <c r="F8713" s="5"/>
      <c r="G8713" s="53">
        <f t="shared" si="270"/>
        <v>0</v>
      </c>
      <c r="H8713" s="48" t="e">
        <f t="shared" si="271"/>
        <v>#DIV/0!</v>
      </c>
      <c r="K8713" s="5"/>
    </row>
    <row r="8714" spans="3:11" x14ac:dyDescent="0.45">
      <c r="C8714" s="2"/>
      <c r="D8714" s="2"/>
      <c r="E8714" s="5"/>
      <c r="F8714" s="5"/>
      <c r="G8714" s="53">
        <f t="shared" si="270"/>
        <v>0</v>
      </c>
      <c r="H8714" s="48" t="e">
        <f t="shared" si="271"/>
        <v>#DIV/0!</v>
      </c>
      <c r="K8714" s="5"/>
    </row>
    <row r="8715" spans="3:11" x14ac:dyDescent="0.45">
      <c r="C8715" s="2"/>
      <c r="D8715" s="2"/>
      <c r="E8715" s="5"/>
      <c r="F8715" s="5"/>
      <c r="G8715" s="53">
        <f t="shared" si="270"/>
        <v>0</v>
      </c>
      <c r="H8715" s="48" t="e">
        <f t="shared" si="271"/>
        <v>#DIV/0!</v>
      </c>
      <c r="K8715" s="5"/>
    </row>
    <row r="8716" spans="3:11" x14ac:dyDescent="0.45">
      <c r="C8716" s="2"/>
      <c r="D8716" s="2"/>
      <c r="E8716" s="5"/>
      <c r="F8716" s="5"/>
      <c r="G8716" s="53">
        <f t="shared" si="270"/>
        <v>0</v>
      </c>
      <c r="H8716" s="48" t="e">
        <f t="shared" si="271"/>
        <v>#DIV/0!</v>
      </c>
      <c r="K8716" s="5"/>
    </row>
    <row r="8717" spans="3:11" x14ac:dyDescent="0.45">
      <c r="C8717" s="2"/>
      <c r="D8717" s="2"/>
      <c r="E8717" s="5"/>
      <c r="F8717" s="5"/>
      <c r="G8717" s="53">
        <f t="shared" si="270"/>
        <v>0</v>
      </c>
      <c r="H8717" s="48" t="e">
        <f t="shared" si="271"/>
        <v>#DIV/0!</v>
      </c>
      <c r="K8717" s="5"/>
    </row>
    <row r="8718" spans="3:11" x14ac:dyDescent="0.45">
      <c r="C8718" s="2"/>
      <c r="D8718" s="2"/>
      <c r="E8718" s="5"/>
      <c r="F8718" s="5"/>
      <c r="G8718" s="53">
        <f t="shared" si="270"/>
        <v>0</v>
      </c>
      <c r="H8718" s="48" t="e">
        <f t="shared" si="271"/>
        <v>#DIV/0!</v>
      </c>
      <c r="K8718" s="5"/>
    </row>
    <row r="8719" spans="3:11" x14ac:dyDescent="0.45">
      <c r="C8719" s="2"/>
      <c r="D8719" s="2"/>
      <c r="E8719" s="5"/>
      <c r="F8719" s="5"/>
      <c r="G8719" s="53">
        <f t="shared" si="270"/>
        <v>0</v>
      </c>
      <c r="H8719" s="48" t="e">
        <f t="shared" si="271"/>
        <v>#DIV/0!</v>
      </c>
      <c r="K8719" s="5"/>
    </row>
    <row r="8720" spans="3:11" x14ac:dyDescent="0.45">
      <c r="C8720" s="2"/>
      <c r="D8720" s="2"/>
      <c r="E8720" s="5"/>
      <c r="F8720" s="5"/>
      <c r="G8720" s="53">
        <f t="shared" si="270"/>
        <v>0</v>
      </c>
      <c r="H8720" s="48" t="e">
        <f t="shared" si="271"/>
        <v>#DIV/0!</v>
      </c>
      <c r="K8720" s="5"/>
    </row>
    <row r="8721" spans="3:11" x14ac:dyDescent="0.45">
      <c r="C8721" s="2"/>
      <c r="D8721" s="2"/>
      <c r="E8721" s="5"/>
      <c r="F8721" s="5"/>
      <c r="G8721" s="53">
        <f t="shared" si="270"/>
        <v>0</v>
      </c>
      <c r="H8721" s="48" t="e">
        <f t="shared" si="271"/>
        <v>#DIV/0!</v>
      </c>
      <c r="K8721" s="5"/>
    </row>
    <row r="8722" spans="3:11" x14ac:dyDescent="0.45">
      <c r="C8722" s="2"/>
      <c r="D8722" s="2"/>
      <c r="E8722" s="5"/>
      <c r="F8722" s="5"/>
      <c r="G8722" s="53">
        <f t="shared" si="270"/>
        <v>0</v>
      </c>
      <c r="H8722" s="48" t="e">
        <f t="shared" si="271"/>
        <v>#DIV/0!</v>
      </c>
      <c r="K8722" s="5"/>
    </row>
    <row r="8723" spans="3:11" x14ac:dyDescent="0.45">
      <c r="C8723" s="2"/>
      <c r="D8723" s="2"/>
      <c r="E8723" s="5"/>
      <c r="F8723" s="5"/>
      <c r="G8723" s="53">
        <f t="shared" si="270"/>
        <v>0</v>
      </c>
      <c r="H8723" s="48" t="e">
        <f t="shared" si="271"/>
        <v>#DIV/0!</v>
      </c>
      <c r="K8723" s="5"/>
    </row>
    <row r="8724" spans="3:11" x14ac:dyDescent="0.45">
      <c r="C8724" s="2"/>
      <c r="D8724" s="2"/>
      <c r="E8724" s="5"/>
      <c r="F8724" s="5"/>
      <c r="G8724" s="53">
        <f t="shared" si="270"/>
        <v>0</v>
      </c>
      <c r="H8724" s="48" t="e">
        <f t="shared" si="271"/>
        <v>#DIV/0!</v>
      </c>
      <c r="K8724" s="5"/>
    </row>
    <row r="8725" spans="3:11" x14ac:dyDescent="0.45">
      <c r="C8725" s="2"/>
      <c r="D8725" s="2"/>
      <c r="E8725" s="5"/>
      <c r="F8725" s="5"/>
      <c r="G8725" s="53">
        <f t="shared" si="270"/>
        <v>0</v>
      </c>
      <c r="H8725" s="48" t="e">
        <f t="shared" si="271"/>
        <v>#DIV/0!</v>
      </c>
      <c r="K8725" s="5"/>
    </row>
    <row r="8726" spans="3:11" x14ac:dyDescent="0.45">
      <c r="C8726" s="2"/>
      <c r="D8726" s="2"/>
      <c r="E8726" s="5"/>
      <c r="F8726" s="5"/>
      <c r="G8726" s="53">
        <f t="shared" si="270"/>
        <v>0</v>
      </c>
      <c r="H8726" s="48" t="e">
        <f t="shared" si="271"/>
        <v>#DIV/0!</v>
      </c>
      <c r="K8726" s="5"/>
    </row>
    <row r="8727" spans="3:11" x14ac:dyDescent="0.45">
      <c r="C8727" s="2"/>
      <c r="D8727" s="2"/>
      <c r="E8727" s="5"/>
      <c r="F8727" s="5"/>
      <c r="G8727" s="53">
        <f t="shared" si="270"/>
        <v>0</v>
      </c>
      <c r="H8727" s="48" t="e">
        <f t="shared" si="271"/>
        <v>#DIV/0!</v>
      </c>
      <c r="K8727" s="5"/>
    </row>
    <row r="8728" spans="3:11" x14ac:dyDescent="0.45">
      <c r="C8728" s="2"/>
      <c r="D8728" s="2"/>
      <c r="E8728" s="5"/>
      <c r="F8728" s="5"/>
      <c r="G8728" s="53">
        <f t="shared" si="270"/>
        <v>0</v>
      </c>
      <c r="H8728" s="48" t="e">
        <f t="shared" si="271"/>
        <v>#DIV/0!</v>
      </c>
      <c r="K8728" s="5"/>
    </row>
    <row r="8729" spans="3:11" x14ac:dyDescent="0.45">
      <c r="C8729" s="2"/>
      <c r="D8729" s="2"/>
      <c r="E8729" s="5"/>
      <c r="F8729" s="5"/>
      <c r="G8729" s="53">
        <f t="shared" si="270"/>
        <v>0</v>
      </c>
      <c r="H8729" s="48" t="e">
        <f t="shared" si="271"/>
        <v>#DIV/0!</v>
      </c>
      <c r="K8729" s="5"/>
    </row>
    <row r="8730" spans="3:11" x14ac:dyDescent="0.45">
      <c r="C8730" s="2"/>
      <c r="D8730" s="2"/>
      <c r="E8730" s="5"/>
      <c r="F8730" s="5"/>
      <c r="G8730" s="53">
        <f t="shared" si="270"/>
        <v>0</v>
      </c>
      <c r="H8730" s="48" t="e">
        <f t="shared" si="271"/>
        <v>#DIV/0!</v>
      </c>
      <c r="K8730" s="5"/>
    </row>
    <row r="8731" spans="3:11" x14ac:dyDescent="0.45">
      <c r="C8731" s="2"/>
      <c r="D8731" s="2"/>
      <c r="E8731" s="5"/>
      <c r="F8731" s="5"/>
      <c r="G8731" s="53">
        <f t="shared" si="270"/>
        <v>0</v>
      </c>
      <c r="H8731" s="48" t="e">
        <f t="shared" si="271"/>
        <v>#DIV/0!</v>
      </c>
      <c r="K8731" s="5"/>
    </row>
    <row r="8732" spans="3:11" x14ac:dyDescent="0.45">
      <c r="C8732" s="2"/>
      <c r="D8732" s="2"/>
      <c r="E8732" s="5"/>
      <c r="F8732" s="5"/>
      <c r="G8732" s="53">
        <f t="shared" si="270"/>
        <v>0</v>
      </c>
      <c r="H8732" s="48" t="e">
        <f t="shared" si="271"/>
        <v>#DIV/0!</v>
      </c>
      <c r="K8732" s="5"/>
    </row>
    <row r="8733" spans="3:11" x14ac:dyDescent="0.45">
      <c r="C8733" s="2"/>
      <c r="D8733" s="2"/>
      <c r="E8733" s="5"/>
      <c r="F8733" s="5"/>
      <c r="G8733" s="53">
        <f t="shared" si="270"/>
        <v>0</v>
      </c>
      <c r="H8733" s="48" t="e">
        <f t="shared" si="271"/>
        <v>#DIV/0!</v>
      </c>
      <c r="K8733" s="5"/>
    </row>
    <row r="8734" spans="3:11" x14ac:dyDescent="0.45">
      <c r="C8734" s="2"/>
      <c r="D8734" s="2"/>
      <c r="E8734" s="5"/>
      <c r="F8734" s="5"/>
      <c r="G8734" s="53">
        <f t="shared" si="270"/>
        <v>0</v>
      </c>
      <c r="H8734" s="48" t="e">
        <f t="shared" si="271"/>
        <v>#DIV/0!</v>
      </c>
      <c r="K8734" s="5"/>
    </row>
    <row r="8735" spans="3:11" x14ac:dyDescent="0.45">
      <c r="C8735" s="2"/>
      <c r="D8735" s="2"/>
      <c r="E8735" s="5"/>
      <c r="F8735" s="5"/>
      <c r="G8735" s="53">
        <f t="shared" si="270"/>
        <v>0</v>
      </c>
      <c r="H8735" s="48" t="e">
        <f t="shared" si="271"/>
        <v>#DIV/0!</v>
      </c>
      <c r="K8735" s="5"/>
    </row>
    <row r="8736" spans="3:11" x14ac:dyDescent="0.45">
      <c r="C8736" s="2"/>
      <c r="D8736" s="2"/>
      <c r="E8736" s="5"/>
      <c r="F8736" s="5"/>
      <c r="G8736" s="53">
        <f t="shared" si="270"/>
        <v>0</v>
      </c>
      <c r="H8736" s="48" t="e">
        <f t="shared" si="271"/>
        <v>#DIV/0!</v>
      </c>
      <c r="K8736" s="5"/>
    </row>
    <row r="8737" spans="3:11" x14ac:dyDescent="0.45">
      <c r="C8737" s="2"/>
      <c r="D8737" s="2"/>
      <c r="E8737" s="5"/>
      <c r="F8737" s="5"/>
      <c r="G8737" s="53">
        <f t="shared" si="270"/>
        <v>0</v>
      </c>
      <c r="H8737" s="48" t="e">
        <f t="shared" si="271"/>
        <v>#DIV/0!</v>
      </c>
      <c r="K8737" s="5"/>
    </row>
    <row r="8738" spans="3:11" x14ac:dyDescent="0.45">
      <c r="C8738" s="2"/>
      <c r="D8738" s="2"/>
      <c r="E8738" s="5"/>
      <c r="F8738" s="5"/>
      <c r="G8738" s="53">
        <f t="shared" si="270"/>
        <v>0</v>
      </c>
      <c r="H8738" s="48" t="e">
        <f t="shared" si="271"/>
        <v>#DIV/0!</v>
      </c>
      <c r="K8738" s="5"/>
    </row>
    <row r="8739" spans="3:11" x14ac:dyDescent="0.45">
      <c r="C8739" s="2"/>
      <c r="D8739" s="2"/>
      <c r="E8739" s="5"/>
      <c r="F8739" s="5"/>
      <c r="G8739" s="53">
        <f t="shared" si="270"/>
        <v>0</v>
      </c>
      <c r="H8739" s="48" t="e">
        <f t="shared" si="271"/>
        <v>#DIV/0!</v>
      </c>
      <c r="K8739" s="5"/>
    </row>
    <row r="8740" spans="3:11" x14ac:dyDescent="0.45">
      <c r="C8740" s="2"/>
      <c r="D8740" s="2"/>
      <c r="E8740" s="5"/>
      <c r="F8740" s="5"/>
      <c r="G8740" s="53">
        <f t="shared" si="270"/>
        <v>0</v>
      </c>
      <c r="H8740" s="48" t="e">
        <f t="shared" si="271"/>
        <v>#DIV/0!</v>
      </c>
      <c r="K8740" s="5"/>
    </row>
    <row r="8741" spans="3:11" x14ac:dyDescent="0.45">
      <c r="C8741" s="2"/>
      <c r="D8741" s="2"/>
      <c r="E8741" s="5"/>
      <c r="F8741" s="5"/>
      <c r="G8741" s="53">
        <f t="shared" si="270"/>
        <v>0</v>
      </c>
      <c r="H8741" s="48" t="e">
        <f t="shared" si="271"/>
        <v>#DIV/0!</v>
      </c>
      <c r="K8741" s="5"/>
    </row>
    <row r="8742" spans="3:11" x14ac:dyDescent="0.45">
      <c r="C8742" s="2"/>
      <c r="D8742" s="2"/>
      <c r="E8742" s="5"/>
      <c r="F8742" s="5"/>
      <c r="G8742" s="53">
        <f t="shared" si="270"/>
        <v>0</v>
      </c>
      <c r="H8742" s="48" t="e">
        <f t="shared" si="271"/>
        <v>#DIV/0!</v>
      </c>
      <c r="K8742" s="5"/>
    </row>
    <row r="8743" spans="3:11" x14ac:dyDescent="0.45">
      <c r="C8743" s="2"/>
      <c r="D8743" s="2"/>
      <c r="E8743" s="5"/>
      <c r="F8743" s="5"/>
      <c r="G8743" s="53">
        <f t="shared" ref="G8743:G8806" si="272">E8743-F8743</f>
        <v>0</v>
      </c>
      <c r="H8743" s="48" t="e">
        <f t="shared" ref="H8743:H8806" si="273">G8743/E8743</f>
        <v>#DIV/0!</v>
      </c>
      <c r="K8743" s="5"/>
    </row>
    <row r="8744" spans="3:11" x14ac:dyDescent="0.45">
      <c r="C8744" s="2"/>
      <c r="D8744" s="2"/>
      <c r="E8744" s="5"/>
      <c r="F8744" s="5"/>
      <c r="G8744" s="53">
        <f t="shared" si="272"/>
        <v>0</v>
      </c>
      <c r="H8744" s="48" t="e">
        <f t="shared" si="273"/>
        <v>#DIV/0!</v>
      </c>
      <c r="K8744" s="5"/>
    </row>
    <row r="8745" spans="3:11" x14ac:dyDescent="0.45">
      <c r="C8745" s="2"/>
      <c r="D8745" s="2"/>
      <c r="E8745" s="5"/>
      <c r="F8745" s="5"/>
      <c r="G8745" s="53">
        <f t="shared" si="272"/>
        <v>0</v>
      </c>
      <c r="H8745" s="48" t="e">
        <f t="shared" si="273"/>
        <v>#DIV/0!</v>
      </c>
      <c r="K8745" s="5"/>
    </row>
    <row r="8746" spans="3:11" x14ac:dyDescent="0.45">
      <c r="C8746" s="2"/>
      <c r="D8746" s="2"/>
      <c r="E8746" s="5"/>
      <c r="F8746" s="5"/>
      <c r="G8746" s="53">
        <f t="shared" si="272"/>
        <v>0</v>
      </c>
      <c r="H8746" s="48" t="e">
        <f t="shared" si="273"/>
        <v>#DIV/0!</v>
      </c>
      <c r="K8746" s="5"/>
    </row>
    <row r="8747" spans="3:11" x14ac:dyDescent="0.45">
      <c r="C8747" s="2"/>
      <c r="D8747" s="2"/>
      <c r="E8747" s="5"/>
      <c r="F8747" s="5"/>
      <c r="G8747" s="53">
        <f t="shared" si="272"/>
        <v>0</v>
      </c>
      <c r="H8747" s="48" t="e">
        <f t="shared" si="273"/>
        <v>#DIV/0!</v>
      </c>
      <c r="K8747" s="5"/>
    </row>
    <row r="8748" spans="3:11" x14ac:dyDescent="0.45">
      <c r="C8748" s="2"/>
      <c r="D8748" s="2"/>
      <c r="E8748" s="5"/>
      <c r="F8748" s="5"/>
      <c r="G8748" s="53">
        <f t="shared" si="272"/>
        <v>0</v>
      </c>
      <c r="H8748" s="48" t="e">
        <f t="shared" si="273"/>
        <v>#DIV/0!</v>
      </c>
      <c r="K8748" s="5"/>
    </row>
    <row r="8749" spans="3:11" x14ac:dyDescent="0.45">
      <c r="C8749" s="2"/>
      <c r="D8749" s="2"/>
      <c r="E8749" s="5"/>
      <c r="F8749" s="5"/>
      <c r="G8749" s="53">
        <f t="shared" si="272"/>
        <v>0</v>
      </c>
      <c r="H8749" s="48" t="e">
        <f t="shared" si="273"/>
        <v>#DIV/0!</v>
      </c>
      <c r="K8749" s="5"/>
    </row>
    <row r="8750" spans="3:11" x14ac:dyDescent="0.45">
      <c r="C8750" s="2"/>
      <c r="D8750" s="2"/>
      <c r="E8750" s="5"/>
      <c r="F8750" s="5"/>
      <c r="G8750" s="53">
        <f t="shared" si="272"/>
        <v>0</v>
      </c>
      <c r="H8750" s="48" t="e">
        <f t="shared" si="273"/>
        <v>#DIV/0!</v>
      </c>
      <c r="K8750" s="5"/>
    </row>
    <row r="8751" spans="3:11" x14ac:dyDescent="0.45">
      <c r="C8751" s="2"/>
      <c r="D8751" s="2"/>
      <c r="E8751" s="5"/>
      <c r="F8751" s="5"/>
      <c r="G8751" s="53">
        <f t="shared" si="272"/>
        <v>0</v>
      </c>
      <c r="H8751" s="48" t="e">
        <f t="shared" si="273"/>
        <v>#DIV/0!</v>
      </c>
      <c r="K8751" s="5"/>
    </row>
    <row r="8752" spans="3:11" x14ac:dyDescent="0.45">
      <c r="C8752" s="2"/>
      <c r="D8752" s="2"/>
      <c r="E8752" s="5"/>
      <c r="F8752" s="5"/>
      <c r="G8752" s="53">
        <f t="shared" si="272"/>
        <v>0</v>
      </c>
      <c r="H8752" s="48" t="e">
        <f t="shared" si="273"/>
        <v>#DIV/0!</v>
      </c>
      <c r="K8752" s="5"/>
    </row>
    <row r="8753" spans="3:11" x14ac:dyDescent="0.45">
      <c r="C8753" s="2"/>
      <c r="D8753" s="2"/>
      <c r="E8753" s="5"/>
      <c r="F8753" s="5"/>
      <c r="G8753" s="53">
        <f t="shared" si="272"/>
        <v>0</v>
      </c>
      <c r="H8753" s="48" t="e">
        <f t="shared" si="273"/>
        <v>#DIV/0!</v>
      </c>
      <c r="K8753" s="5"/>
    </row>
    <row r="8754" spans="3:11" x14ac:dyDescent="0.45">
      <c r="C8754" s="2"/>
      <c r="D8754" s="2"/>
      <c r="E8754" s="5"/>
      <c r="F8754" s="5"/>
      <c r="G8754" s="53">
        <f t="shared" si="272"/>
        <v>0</v>
      </c>
      <c r="H8754" s="48" t="e">
        <f t="shared" si="273"/>
        <v>#DIV/0!</v>
      </c>
      <c r="K8754" s="5"/>
    </row>
    <row r="8755" spans="3:11" x14ac:dyDescent="0.45">
      <c r="C8755" s="2"/>
      <c r="D8755" s="2"/>
      <c r="E8755" s="5"/>
      <c r="F8755" s="5"/>
      <c r="G8755" s="53">
        <f t="shared" si="272"/>
        <v>0</v>
      </c>
      <c r="H8755" s="48" t="e">
        <f t="shared" si="273"/>
        <v>#DIV/0!</v>
      </c>
      <c r="K8755" s="5"/>
    </row>
    <row r="8756" spans="3:11" x14ac:dyDescent="0.45">
      <c r="C8756" s="2"/>
      <c r="D8756" s="2"/>
      <c r="E8756" s="5"/>
      <c r="F8756" s="5"/>
      <c r="G8756" s="53">
        <f t="shared" si="272"/>
        <v>0</v>
      </c>
      <c r="H8756" s="48" t="e">
        <f t="shared" si="273"/>
        <v>#DIV/0!</v>
      </c>
      <c r="K8756" s="5"/>
    </row>
    <row r="8757" spans="3:11" x14ac:dyDescent="0.45">
      <c r="C8757" s="2"/>
      <c r="D8757" s="2"/>
      <c r="E8757" s="5"/>
      <c r="F8757" s="5"/>
      <c r="G8757" s="53">
        <f t="shared" si="272"/>
        <v>0</v>
      </c>
      <c r="H8757" s="48" t="e">
        <f t="shared" si="273"/>
        <v>#DIV/0!</v>
      </c>
      <c r="K8757" s="5"/>
    </row>
    <row r="8758" spans="3:11" x14ac:dyDescent="0.45">
      <c r="C8758" s="2"/>
      <c r="D8758" s="2"/>
      <c r="E8758" s="5"/>
      <c r="F8758" s="5"/>
      <c r="G8758" s="53">
        <f t="shared" si="272"/>
        <v>0</v>
      </c>
      <c r="H8758" s="48" t="e">
        <f t="shared" si="273"/>
        <v>#DIV/0!</v>
      </c>
      <c r="K8758" s="5"/>
    </row>
    <row r="8759" spans="3:11" x14ac:dyDescent="0.45">
      <c r="C8759" s="2"/>
      <c r="D8759" s="2"/>
      <c r="E8759" s="5"/>
      <c r="F8759" s="5"/>
      <c r="G8759" s="53">
        <f t="shared" si="272"/>
        <v>0</v>
      </c>
      <c r="H8759" s="48" t="e">
        <f t="shared" si="273"/>
        <v>#DIV/0!</v>
      </c>
      <c r="K8759" s="5"/>
    </row>
    <row r="8760" spans="3:11" x14ac:dyDescent="0.45">
      <c r="C8760" s="2"/>
      <c r="D8760" s="2"/>
      <c r="E8760" s="5"/>
      <c r="F8760" s="5"/>
      <c r="G8760" s="53">
        <f t="shared" si="272"/>
        <v>0</v>
      </c>
      <c r="H8760" s="48" t="e">
        <f t="shared" si="273"/>
        <v>#DIV/0!</v>
      </c>
      <c r="K8760" s="5"/>
    </row>
    <row r="8761" spans="3:11" x14ac:dyDescent="0.45">
      <c r="C8761" s="2"/>
      <c r="D8761" s="2"/>
      <c r="E8761" s="5"/>
      <c r="F8761" s="5"/>
      <c r="G8761" s="53">
        <f t="shared" si="272"/>
        <v>0</v>
      </c>
      <c r="H8761" s="48" t="e">
        <f t="shared" si="273"/>
        <v>#DIV/0!</v>
      </c>
      <c r="K8761" s="5"/>
    </row>
    <row r="8762" spans="3:11" x14ac:dyDescent="0.45">
      <c r="C8762" s="2"/>
      <c r="D8762" s="2"/>
      <c r="E8762" s="5"/>
      <c r="F8762" s="5"/>
      <c r="G8762" s="53">
        <f t="shared" si="272"/>
        <v>0</v>
      </c>
      <c r="H8762" s="48" t="e">
        <f t="shared" si="273"/>
        <v>#DIV/0!</v>
      </c>
      <c r="K8762" s="5"/>
    </row>
    <row r="8763" spans="3:11" x14ac:dyDescent="0.45">
      <c r="C8763" s="2"/>
      <c r="D8763" s="2"/>
      <c r="E8763" s="5"/>
      <c r="F8763" s="5"/>
      <c r="G8763" s="53">
        <f t="shared" si="272"/>
        <v>0</v>
      </c>
      <c r="H8763" s="48" t="e">
        <f t="shared" si="273"/>
        <v>#DIV/0!</v>
      </c>
      <c r="K8763" s="5"/>
    </row>
    <row r="8764" spans="3:11" x14ac:dyDescent="0.45">
      <c r="C8764" s="2"/>
      <c r="D8764" s="2"/>
      <c r="E8764" s="5"/>
      <c r="F8764" s="5"/>
      <c r="G8764" s="53">
        <f t="shared" si="272"/>
        <v>0</v>
      </c>
      <c r="H8764" s="48" t="e">
        <f t="shared" si="273"/>
        <v>#DIV/0!</v>
      </c>
      <c r="K8764" s="5"/>
    </row>
    <row r="8765" spans="3:11" x14ac:dyDescent="0.45">
      <c r="C8765" s="2"/>
      <c r="D8765" s="2"/>
      <c r="E8765" s="5"/>
      <c r="F8765" s="5"/>
      <c r="G8765" s="53">
        <f t="shared" si="272"/>
        <v>0</v>
      </c>
      <c r="H8765" s="48" t="e">
        <f t="shared" si="273"/>
        <v>#DIV/0!</v>
      </c>
      <c r="K8765" s="5"/>
    </row>
    <row r="8766" spans="3:11" x14ac:dyDescent="0.45">
      <c r="C8766" s="2"/>
      <c r="D8766" s="2"/>
      <c r="E8766" s="5"/>
      <c r="F8766" s="5"/>
      <c r="G8766" s="53">
        <f t="shared" si="272"/>
        <v>0</v>
      </c>
      <c r="H8766" s="48" t="e">
        <f t="shared" si="273"/>
        <v>#DIV/0!</v>
      </c>
      <c r="K8766" s="5"/>
    </row>
    <row r="8767" spans="3:11" x14ac:dyDescent="0.45">
      <c r="C8767" s="2"/>
      <c r="D8767" s="2"/>
      <c r="E8767" s="5"/>
      <c r="F8767" s="5"/>
      <c r="G8767" s="53">
        <f t="shared" si="272"/>
        <v>0</v>
      </c>
      <c r="H8767" s="48" t="e">
        <f t="shared" si="273"/>
        <v>#DIV/0!</v>
      </c>
      <c r="K8767" s="5"/>
    </row>
    <row r="8768" spans="3:11" x14ac:dyDescent="0.45">
      <c r="C8768" s="2"/>
      <c r="D8768" s="2"/>
      <c r="E8768" s="5"/>
      <c r="F8768" s="5"/>
      <c r="G8768" s="53">
        <f t="shared" si="272"/>
        <v>0</v>
      </c>
      <c r="H8768" s="48" t="e">
        <f t="shared" si="273"/>
        <v>#DIV/0!</v>
      </c>
      <c r="K8768" s="5"/>
    </row>
    <row r="8769" spans="3:11" x14ac:dyDescent="0.45">
      <c r="C8769" s="2"/>
      <c r="D8769" s="2"/>
      <c r="E8769" s="5"/>
      <c r="F8769" s="5"/>
      <c r="G8769" s="53">
        <f t="shared" si="272"/>
        <v>0</v>
      </c>
      <c r="H8769" s="48" t="e">
        <f t="shared" si="273"/>
        <v>#DIV/0!</v>
      </c>
      <c r="K8769" s="5"/>
    </row>
    <row r="8770" spans="3:11" x14ac:dyDescent="0.45">
      <c r="C8770" s="2"/>
      <c r="D8770" s="2"/>
      <c r="E8770" s="5"/>
      <c r="F8770" s="5"/>
      <c r="G8770" s="53">
        <f t="shared" si="272"/>
        <v>0</v>
      </c>
      <c r="H8770" s="48" t="e">
        <f t="shared" si="273"/>
        <v>#DIV/0!</v>
      </c>
      <c r="K8770" s="5"/>
    </row>
    <row r="8771" spans="3:11" x14ac:dyDescent="0.45">
      <c r="C8771" s="2"/>
      <c r="D8771" s="2"/>
      <c r="E8771" s="5"/>
      <c r="F8771" s="5"/>
      <c r="G8771" s="53">
        <f t="shared" si="272"/>
        <v>0</v>
      </c>
      <c r="H8771" s="48" t="e">
        <f t="shared" si="273"/>
        <v>#DIV/0!</v>
      </c>
      <c r="K8771" s="5"/>
    </row>
    <row r="8772" spans="3:11" x14ac:dyDescent="0.45">
      <c r="C8772" s="2"/>
      <c r="D8772" s="2"/>
      <c r="E8772" s="5"/>
      <c r="F8772" s="5"/>
      <c r="G8772" s="53">
        <f t="shared" si="272"/>
        <v>0</v>
      </c>
      <c r="H8772" s="48" t="e">
        <f t="shared" si="273"/>
        <v>#DIV/0!</v>
      </c>
      <c r="K8772" s="5"/>
    </row>
    <row r="8773" spans="3:11" x14ac:dyDescent="0.45">
      <c r="C8773" s="2"/>
      <c r="D8773" s="2"/>
      <c r="E8773" s="5"/>
      <c r="F8773" s="5"/>
      <c r="G8773" s="53">
        <f t="shared" si="272"/>
        <v>0</v>
      </c>
      <c r="H8773" s="48" t="e">
        <f t="shared" si="273"/>
        <v>#DIV/0!</v>
      </c>
      <c r="K8773" s="5"/>
    </row>
    <row r="8774" spans="3:11" x14ac:dyDescent="0.45">
      <c r="C8774" s="2"/>
      <c r="D8774" s="2"/>
      <c r="E8774" s="5"/>
      <c r="F8774" s="5"/>
      <c r="G8774" s="53">
        <f t="shared" si="272"/>
        <v>0</v>
      </c>
      <c r="H8774" s="48" t="e">
        <f t="shared" si="273"/>
        <v>#DIV/0!</v>
      </c>
      <c r="K8774" s="5"/>
    </row>
    <row r="8775" spans="3:11" x14ac:dyDescent="0.45">
      <c r="C8775" s="2"/>
      <c r="D8775" s="2"/>
      <c r="E8775" s="5"/>
      <c r="F8775" s="5"/>
      <c r="G8775" s="53">
        <f t="shared" si="272"/>
        <v>0</v>
      </c>
      <c r="H8775" s="48" t="e">
        <f t="shared" si="273"/>
        <v>#DIV/0!</v>
      </c>
      <c r="K8775" s="5"/>
    </row>
    <row r="8776" spans="3:11" x14ac:dyDescent="0.45">
      <c r="C8776" s="2"/>
      <c r="D8776" s="2"/>
      <c r="E8776" s="5"/>
      <c r="F8776" s="5"/>
      <c r="G8776" s="53">
        <f t="shared" si="272"/>
        <v>0</v>
      </c>
      <c r="H8776" s="48" t="e">
        <f t="shared" si="273"/>
        <v>#DIV/0!</v>
      </c>
      <c r="K8776" s="5"/>
    </row>
    <row r="8777" spans="3:11" x14ac:dyDescent="0.45">
      <c r="C8777" s="2"/>
      <c r="D8777" s="2"/>
      <c r="E8777" s="5"/>
      <c r="F8777" s="5"/>
      <c r="G8777" s="53">
        <f t="shared" si="272"/>
        <v>0</v>
      </c>
      <c r="H8777" s="48" t="e">
        <f t="shared" si="273"/>
        <v>#DIV/0!</v>
      </c>
      <c r="K8777" s="5"/>
    </row>
    <row r="8778" spans="3:11" x14ac:dyDescent="0.45">
      <c r="C8778" s="2"/>
      <c r="D8778" s="2"/>
      <c r="E8778" s="5"/>
      <c r="F8778" s="5"/>
      <c r="G8778" s="53">
        <f t="shared" si="272"/>
        <v>0</v>
      </c>
      <c r="H8778" s="48" t="e">
        <f t="shared" si="273"/>
        <v>#DIV/0!</v>
      </c>
      <c r="K8778" s="5"/>
    </row>
    <row r="8779" spans="3:11" x14ac:dyDescent="0.45">
      <c r="C8779" s="2"/>
      <c r="D8779" s="2"/>
      <c r="E8779" s="5"/>
      <c r="F8779" s="5"/>
      <c r="G8779" s="53">
        <f t="shared" si="272"/>
        <v>0</v>
      </c>
      <c r="H8779" s="48" t="e">
        <f t="shared" si="273"/>
        <v>#DIV/0!</v>
      </c>
      <c r="K8779" s="5"/>
    </row>
    <row r="8780" spans="3:11" x14ac:dyDescent="0.45">
      <c r="C8780" s="2"/>
      <c r="D8780" s="2"/>
      <c r="E8780" s="5"/>
      <c r="F8780" s="5"/>
      <c r="G8780" s="53">
        <f t="shared" si="272"/>
        <v>0</v>
      </c>
      <c r="H8780" s="48" t="e">
        <f t="shared" si="273"/>
        <v>#DIV/0!</v>
      </c>
      <c r="K8780" s="5"/>
    </row>
    <row r="8781" spans="3:11" x14ac:dyDescent="0.45">
      <c r="C8781" s="2"/>
      <c r="D8781" s="2"/>
      <c r="E8781" s="5"/>
      <c r="F8781" s="5"/>
      <c r="G8781" s="53">
        <f t="shared" si="272"/>
        <v>0</v>
      </c>
      <c r="H8781" s="48" t="e">
        <f t="shared" si="273"/>
        <v>#DIV/0!</v>
      </c>
      <c r="K8781" s="5"/>
    </row>
    <row r="8782" spans="3:11" x14ac:dyDescent="0.45">
      <c r="C8782" s="2"/>
      <c r="D8782" s="2"/>
      <c r="E8782" s="5"/>
      <c r="F8782" s="5"/>
      <c r="G8782" s="53">
        <f t="shared" si="272"/>
        <v>0</v>
      </c>
      <c r="H8782" s="48" t="e">
        <f t="shared" si="273"/>
        <v>#DIV/0!</v>
      </c>
      <c r="K8782" s="5"/>
    </row>
    <row r="8783" spans="3:11" x14ac:dyDescent="0.45">
      <c r="C8783" s="2"/>
      <c r="D8783" s="2"/>
      <c r="E8783" s="5"/>
      <c r="F8783" s="5"/>
      <c r="G8783" s="53">
        <f t="shared" si="272"/>
        <v>0</v>
      </c>
      <c r="H8783" s="48" t="e">
        <f t="shared" si="273"/>
        <v>#DIV/0!</v>
      </c>
      <c r="K8783" s="5"/>
    </row>
    <row r="8784" spans="3:11" x14ac:dyDescent="0.45">
      <c r="C8784" s="2"/>
      <c r="D8784" s="2"/>
      <c r="E8784" s="5"/>
      <c r="F8784" s="5"/>
      <c r="G8784" s="53">
        <f t="shared" si="272"/>
        <v>0</v>
      </c>
      <c r="H8784" s="48" t="e">
        <f t="shared" si="273"/>
        <v>#DIV/0!</v>
      </c>
      <c r="K8784" s="5"/>
    </row>
    <row r="8785" spans="3:11" x14ac:dyDescent="0.45">
      <c r="C8785" s="2"/>
      <c r="D8785" s="2"/>
      <c r="E8785" s="5"/>
      <c r="F8785" s="5"/>
      <c r="G8785" s="53">
        <f t="shared" si="272"/>
        <v>0</v>
      </c>
      <c r="H8785" s="48" t="e">
        <f t="shared" si="273"/>
        <v>#DIV/0!</v>
      </c>
      <c r="K8785" s="5"/>
    </row>
    <row r="8786" spans="3:11" x14ac:dyDescent="0.45">
      <c r="C8786" s="2"/>
      <c r="D8786" s="2"/>
      <c r="E8786" s="5"/>
      <c r="F8786" s="5"/>
      <c r="G8786" s="53">
        <f t="shared" si="272"/>
        <v>0</v>
      </c>
      <c r="H8786" s="48" t="e">
        <f t="shared" si="273"/>
        <v>#DIV/0!</v>
      </c>
      <c r="K8786" s="5"/>
    </row>
    <row r="8787" spans="3:11" x14ac:dyDescent="0.45">
      <c r="C8787" s="2"/>
      <c r="D8787" s="2"/>
      <c r="E8787" s="5"/>
      <c r="F8787" s="5"/>
      <c r="G8787" s="53">
        <f t="shared" si="272"/>
        <v>0</v>
      </c>
      <c r="H8787" s="48" t="e">
        <f t="shared" si="273"/>
        <v>#DIV/0!</v>
      </c>
      <c r="K8787" s="5"/>
    </row>
    <row r="8788" spans="3:11" x14ac:dyDescent="0.45">
      <c r="C8788" s="2"/>
      <c r="D8788" s="2"/>
      <c r="E8788" s="5"/>
      <c r="F8788" s="5"/>
      <c r="G8788" s="53">
        <f t="shared" si="272"/>
        <v>0</v>
      </c>
      <c r="H8788" s="48" t="e">
        <f t="shared" si="273"/>
        <v>#DIV/0!</v>
      </c>
      <c r="K8788" s="5"/>
    </row>
    <row r="8789" spans="3:11" x14ac:dyDescent="0.45">
      <c r="C8789" s="2"/>
      <c r="D8789" s="2"/>
      <c r="E8789" s="5"/>
      <c r="F8789" s="5"/>
      <c r="G8789" s="53">
        <f t="shared" si="272"/>
        <v>0</v>
      </c>
      <c r="H8789" s="48" t="e">
        <f t="shared" si="273"/>
        <v>#DIV/0!</v>
      </c>
      <c r="K8789" s="5"/>
    </row>
    <row r="8790" spans="3:11" x14ac:dyDescent="0.45">
      <c r="C8790" s="2"/>
      <c r="D8790" s="2"/>
      <c r="E8790" s="5"/>
      <c r="F8790" s="5"/>
      <c r="G8790" s="53">
        <f t="shared" si="272"/>
        <v>0</v>
      </c>
      <c r="H8790" s="48" t="e">
        <f t="shared" si="273"/>
        <v>#DIV/0!</v>
      </c>
      <c r="K8790" s="5"/>
    </row>
    <row r="8791" spans="3:11" x14ac:dyDescent="0.45">
      <c r="C8791" s="2"/>
      <c r="D8791" s="2"/>
      <c r="E8791" s="5"/>
      <c r="F8791" s="5"/>
      <c r="G8791" s="53">
        <f t="shared" si="272"/>
        <v>0</v>
      </c>
      <c r="H8791" s="48" t="e">
        <f t="shared" si="273"/>
        <v>#DIV/0!</v>
      </c>
      <c r="K8791" s="5"/>
    </row>
    <row r="8792" spans="3:11" x14ac:dyDescent="0.45">
      <c r="C8792" s="2"/>
      <c r="D8792" s="2"/>
      <c r="E8792" s="5"/>
      <c r="F8792" s="5"/>
      <c r="G8792" s="53">
        <f t="shared" si="272"/>
        <v>0</v>
      </c>
      <c r="H8792" s="48" t="e">
        <f t="shared" si="273"/>
        <v>#DIV/0!</v>
      </c>
      <c r="K8792" s="5"/>
    </row>
    <row r="8793" spans="3:11" x14ac:dyDescent="0.45">
      <c r="C8793" s="2"/>
      <c r="D8793" s="2"/>
      <c r="E8793" s="5"/>
      <c r="F8793" s="5"/>
      <c r="G8793" s="53">
        <f t="shared" si="272"/>
        <v>0</v>
      </c>
      <c r="H8793" s="48" t="e">
        <f t="shared" si="273"/>
        <v>#DIV/0!</v>
      </c>
      <c r="K8793" s="5"/>
    </row>
    <row r="8794" spans="3:11" x14ac:dyDescent="0.45">
      <c r="C8794" s="2"/>
      <c r="D8794" s="2"/>
      <c r="E8794" s="5"/>
      <c r="F8794" s="5"/>
      <c r="G8794" s="53">
        <f t="shared" si="272"/>
        <v>0</v>
      </c>
      <c r="H8794" s="48" t="e">
        <f t="shared" si="273"/>
        <v>#DIV/0!</v>
      </c>
      <c r="K8794" s="5"/>
    </row>
    <row r="8795" spans="3:11" x14ac:dyDescent="0.45">
      <c r="C8795" s="2"/>
      <c r="D8795" s="2"/>
      <c r="E8795" s="5"/>
      <c r="F8795" s="5"/>
      <c r="G8795" s="53">
        <f t="shared" si="272"/>
        <v>0</v>
      </c>
      <c r="H8795" s="48" t="e">
        <f t="shared" si="273"/>
        <v>#DIV/0!</v>
      </c>
      <c r="K8795" s="5"/>
    </row>
    <row r="8796" spans="3:11" x14ac:dyDescent="0.45">
      <c r="C8796" s="2"/>
      <c r="D8796" s="2"/>
      <c r="E8796" s="5"/>
      <c r="F8796" s="5"/>
      <c r="G8796" s="53">
        <f t="shared" si="272"/>
        <v>0</v>
      </c>
      <c r="H8796" s="48" t="e">
        <f t="shared" si="273"/>
        <v>#DIV/0!</v>
      </c>
      <c r="K8796" s="5"/>
    </row>
    <row r="8797" spans="3:11" x14ac:dyDescent="0.45">
      <c r="C8797" s="2"/>
      <c r="D8797" s="2"/>
      <c r="E8797" s="5"/>
      <c r="F8797" s="5"/>
      <c r="G8797" s="53">
        <f t="shared" si="272"/>
        <v>0</v>
      </c>
      <c r="H8797" s="48" t="e">
        <f t="shared" si="273"/>
        <v>#DIV/0!</v>
      </c>
      <c r="K8797" s="5"/>
    </row>
    <row r="8798" spans="3:11" x14ac:dyDescent="0.45">
      <c r="C8798" s="2"/>
      <c r="D8798" s="2"/>
      <c r="E8798" s="5"/>
      <c r="F8798" s="5"/>
      <c r="G8798" s="53">
        <f t="shared" si="272"/>
        <v>0</v>
      </c>
      <c r="H8798" s="48" t="e">
        <f t="shared" si="273"/>
        <v>#DIV/0!</v>
      </c>
      <c r="K8798" s="5"/>
    </row>
    <row r="8799" spans="3:11" x14ac:dyDescent="0.45">
      <c r="C8799" s="2"/>
      <c r="D8799" s="2"/>
      <c r="E8799" s="5"/>
      <c r="F8799" s="5"/>
      <c r="G8799" s="53">
        <f t="shared" si="272"/>
        <v>0</v>
      </c>
      <c r="H8799" s="48" t="e">
        <f t="shared" si="273"/>
        <v>#DIV/0!</v>
      </c>
      <c r="K8799" s="5"/>
    </row>
    <row r="8800" spans="3:11" x14ac:dyDescent="0.45">
      <c r="C8800" s="2"/>
      <c r="D8800" s="2"/>
      <c r="E8800" s="5"/>
      <c r="F8800" s="5"/>
      <c r="G8800" s="53">
        <f t="shared" si="272"/>
        <v>0</v>
      </c>
      <c r="H8800" s="48" t="e">
        <f t="shared" si="273"/>
        <v>#DIV/0!</v>
      </c>
      <c r="K8800" s="5"/>
    </row>
    <row r="8801" spans="3:11" x14ac:dyDescent="0.45">
      <c r="C8801" s="2"/>
      <c r="D8801" s="2"/>
      <c r="E8801" s="5"/>
      <c r="F8801" s="5"/>
      <c r="G8801" s="53">
        <f t="shared" si="272"/>
        <v>0</v>
      </c>
      <c r="H8801" s="48" t="e">
        <f t="shared" si="273"/>
        <v>#DIV/0!</v>
      </c>
      <c r="K8801" s="5"/>
    </row>
    <row r="8802" spans="3:11" x14ac:dyDescent="0.45">
      <c r="C8802" s="2"/>
      <c r="D8802" s="2"/>
      <c r="E8802" s="5"/>
      <c r="F8802" s="5"/>
      <c r="G8802" s="53">
        <f t="shared" si="272"/>
        <v>0</v>
      </c>
      <c r="H8802" s="48" t="e">
        <f t="shared" si="273"/>
        <v>#DIV/0!</v>
      </c>
      <c r="K8802" s="5"/>
    </row>
    <row r="8803" spans="3:11" x14ac:dyDescent="0.45">
      <c r="C8803" s="2"/>
      <c r="D8803" s="2"/>
      <c r="E8803" s="5"/>
      <c r="F8803" s="5"/>
      <c r="G8803" s="53">
        <f t="shared" si="272"/>
        <v>0</v>
      </c>
      <c r="H8803" s="48" t="e">
        <f t="shared" si="273"/>
        <v>#DIV/0!</v>
      </c>
      <c r="K8803" s="5"/>
    </row>
    <row r="8804" spans="3:11" x14ac:dyDescent="0.45">
      <c r="C8804" s="2"/>
      <c r="D8804" s="2"/>
      <c r="E8804" s="5"/>
      <c r="F8804" s="5"/>
      <c r="G8804" s="53">
        <f t="shared" si="272"/>
        <v>0</v>
      </c>
      <c r="H8804" s="48" t="e">
        <f t="shared" si="273"/>
        <v>#DIV/0!</v>
      </c>
      <c r="K8804" s="5"/>
    </row>
    <row r="8805" spans="3:11" x14ac:dyDescent="0.45">
      <c r="C8805" s="2"/>
      <c r="D8805" s="2"/>
      <c r="E8805" s="5"/>
      <c r="F8805" s="5"/>
      <c r="G8805" s="53">
        <f t="shared" si="272"/>
        <v>0</v>
      </c>
      <c r="H8805" s="48" t="e">
        <f t="shared" si="273"/>
        <v>#DIV/0!</v>
      </c>
      <c r="K8805" s="5"/>
    </row>
    <row r="8806" spans="3:11" x14ac:dyDescent="0.45">
      <c r="C8806" s="2"/>
      <c r="D8806" s="2"/>
      <c r="E8806" s="5"/>
      <c r="F8806" s="5"/>
      <c r="G8806" s="53">
        <f t="shared" si="272"/>
        <v>0</v>
      </c>
      <c r="H8806" s="48" t="e">
        <f t="shared" si="273"/>
        <v>#DIV/0!</v>
      </c>
      <c r="K8806" s="5"/>
    </row>
    <row r="8807" spans="3:11" x14ac:dyDescent="0.45">
      <c r="C8807" s="2"/>
      <c r="D8807" s="2"/>
      <c r="E8807" s="5"/>
      <c r="F8807" s="5"/>
      <c r="G8807" s="53">
        <f t="shared" ref="G8807:G8870" si="274">E8807-F8807</f>
        <v>0</v>
      </c>
      <c r="H8807" s="48" t="e">
        <f t="shared" ref="H8807:H8870" si="275">G8807/E8807</f>
        <v>#DIV/0!</v>
      </c>
      <c r="K8807" s="5"/>
    </row>
    <row r="8808" spans="3:11" x14ac:dyDescent="0.45">
      <c r="C8808" s="2"/>
      <c r="D8808" s="2"/>
      <c r="E8808" s="5"/>
      <c r="F8808" s="5"/>
      <c r="G8808" s="53">
        <f t="shared" si="274"/>
        <v>0</v>
      </c>
      <c r="H8808" s="48" t="e">
        <f t="shared" si="275"/>
        <v>#DIV/0!</v>
      </c>
      <c r="K8808" s="5"/>
    </row>
    <row r="8809" spans="3:11" x14ac:dyDescent="0.45">
      <c r="C8809" s="2"/>
      <c r="D8809" s="2"/>
      <c r="E8809" s="5"/>
      <c r="F8809" s="5"/>
      <c r="G8809" s="53">
        <f t="shared" si="274"/>
        <v>0</v>
      </c>
      <c r="H8809" s="48" t="e">
        <f t="shared" si="275"/>
        <v>#DIV/0!</v>
      </c>
      <c r="K8809" s="5"/>
    </row>
    <row r="8810" spans="3:11" x14ac:dyDescent="0.45">
      <c r="C8810" s="2"/>
      <c r="D8810" s="2"/>
      <c r="E8810" s="5"/>
      <c r="F8810" s="5"/>
      <c r="G8810" s="53">
        <f t="shared" si="274"/>
        <v>0</v>
      </c>
      <c r="H8810" s="48" t="e">
        <f t="shared" si="275"/>
        <v>#DIV/0!</v>
      </c>
      <c r="K8810" s="5"/>
    </row>
    <row r="8811" spans="3:11" x14ac:dyDescent="0.45">
      <c r="C8811" s="2"/>
      <c r="D8811" s="2"/>
      <c r="E8811" s="5"/>
      <c r="F8811" s="5"/>
      <c r="G8811" s="53">
        <f t="shared" si="274"/>
        <v>0</v>
      </c>
      <c r="H8811" s="48" t="e">
        <f t="shared" si="275"/>
        <v>#DIV/0!</v>
      </c>
      <c r="K8811" s="5"/>
    </row>
    <row r="8812" spans="3:11" x14ac:dyDescent="0.45">
      <c r="C8812" s="2"/>
      <c r="D8812" s="2"/>
      <c r="E8812" s="5"/>
      <c r="F8812" s="5"/>
      <c r="G8812" s="53">
        <f t="shared" si="274"/>
        <v>0</v>
      </c>
      <c r="H8812" s="48" t="e">
        <f t="shared" si="275"/>
        <v>#DIV/0!</v>
      </c>
      <c r="K8812" s="5"/>
    </row>
    <row r="8813" spans="3:11" x14ac:dyDescent="0.45">
      <c r="C8813" s="2"/>
      <c r="D8813" s="2"/>
      <c r="E8813" s="5"/>
      <c r="F8813" s="5"/>
      <c r="G8813" s="53">
        <f t="shared" si="274"/>
        <v>0</v>
      </c>
      <c r="H8813" s="48" t="e">
        <f t="shared" si="275"/>
        <v>#DIV/0!</v>
      </c>
      <c r="K8813" s="5"/>
    </row>
    <row r="8814" spans="3:11" x14ac:dyDescent="0.45">
      <c r="C8814" s="2"/>
      <c r="D8814" s="2"/>
      <c r="E8814" s="5"/>
      <c r="F8814" s="5"/>
      <c r="G8814" s="53">
        <f t="shared" si="274"/>
        <v>0</v>
      </c>
      <c r="H8814" s="48" t="e">
        <f t="shared" si="275"/>
        <v>#DIV/0!</v>
      </c>
      <c r="K8814" s="5"/>
    </row>
    <row r="8815" spans="3:11" x14ac:dyDescent="0.45">
      <c r="C8815" s="2"/>
      <c r="D8815" s="2"/>
      <c r="E8815" s="5"/>
      <c r="F8815" s="5"/>
      <c r="G8815" s="53">
        <f t="shared" si="274"/>
        <v>0</v>
      </c>
      <c r="H8815" s="48" t="e">
        <f t="shared" si="275"/>
        <v>#DIV/0!</v>
      </c>
      <c r="K8815" s="5"/>
    </row>
    <row r="8816" spans="3:11" x14ac:dyDescent="0.45">
      <c r="C8816" s="2"/>
      <c r="D8816" s="2"/>
      <c r="E8816" s="5"/>
      <c r="F8816" s="5"/>
      <c r="G8816" s="53">
        <f t="shared" si="274"/>
        <v>0</v>
      </c>
      <c r="H8816" s="48" t="e">
        <f t="shared" si="275"/>
        <v>#DIV/0!</v>
      </c>
      <c r="K8816" s="5"/>
    </row>
    <row r="8817" spans="3:11" x14ac:dyDescent="0.45">
      <c r="C8817" s="2"/>
      <c r="D8817" s="2"/>
      <c r="E8817" s="5"/>
      <c r="F8817" s="5"/>
      <c r="G8817" s="53">
        <f t="shared" si="274"/>
        <v>0</v>
      </c>
      <c r="H8817" s="48" t="e">
        <f t="shared" si="275"/>
        <v>#DIV/0!</v>
      </c>
      <c r="K8817" s="5"/>
    </row>
    <row r="8818" spans="3:11" x14ac:dyDescent="0.45">
      <c r="C8818" s="2"/>
      <c r="D8818" s="2"/>
      <c r="E8818" s="5"/>
      <c r="F8818" s="5"/>
      <c r="G8818" s="53">
        <f t="shared" si="274"/>
        <v>0</v>
      </c>
      <c r="H8818" s="48" t="e">
        <f t="shared" si="275"/>
        <v>#DIV/0!</v>
      </c>
      <c r="K8818" s="5"/>
    </row>
    <row r="8819" spans="3:11" x14ac:dyDescent="0.45">
      <c r="C8819" s="2"/>
      <c r="D8819" s="2"/>
      <c r="E8819" s="5"/>
      <c r="F8819" s="5"/>
      <c r="G8819" s="53">
        <f t="shared" si="274"/>
        <v>0</v>
      </c>
      <c r="H8819" s="48" t="e">
        <f t="shared" si="275"/>
        <v>#DIV/0!</v>
      </c>
      <c r="K8819" s="5"/>
    </row>
    <row r="8820" spans="3:11" x14ac:dyDescent="0.45">
      <c r="C8820" s="2"/>
      <c r="D8820" s="2"/>
      <c r="E8820" s="5"/>
      <c r="F8820" s="5"/>
      <c r="G8820" s="53">
        <f t="shared" si="274"/>
        <v>0</v>
      </c>
      <c r="H8820" s="48" t="e">
        <f t="shared" si="275"/>
        <v>#DIV/0!</v>
      </c>
      <c r="K8820" s="5"/>
    </row>
    <row r="8821" spans="3:11" x14ac:dyDescent="0.45">
      <c r="C8821" s="2"/>
      <c r="D8821" s="2"/>
      <c r="E8821" s="5"/>
      <c r="F8821" s="5"/>
      <c r="G8821" s="53">
        <f t="shared" si="274"/>
        <v>0</v>
      </c>
      <c r="H8821" s="48" t="e">
        <f t="shared" si="275"/>
        <v>#DIV/0!</v>
      </c>
      <c r="K8821" s="5"/>
    </row>
    <row r="8822" spans="3:11" x14ac:dyDescent="0.45">
      <c r="C8822" s="2"/>
      <c r="D8822" s="2"/>
      <c r="E8822" s="5"/>
      <c r="F8822" s="5"/>
      <c r="G8822" s="53">
        <f t="shared" si="274"/>
        <v>0</v>
      </c>
      <c r="H8822" s="48" t="e">
        <f t="shared" si="275"/>
        <v>#DIV/0!</v>
      </c>
      <c r="K8822" s="5"/>
    </row>
    <row r="8823" spans="3:11" x14ac:dyDescent="0.45">
      <c r="C8823" s="2"/>
      <c r="D8823" s="2"/>
      <c r="E8823" s="5"/>
      <c r="F8823" s="5"/>
      <c r="G8823" s="53">
        <f t="shared" si="274"/>
        <v>0</v>
      </c>
      <c r="H8823" s="48" t="e">
        <f t="shared" si="275"/>
        <v>#DIV/0!</v>
      </c>
      <c r="K8823" s="5"/>
    </row>
    <row r="8824" spans="3:11" x14ac:dyDescent="0.45">
      <c r="C8824" s="2"/>
      <c r="D8824" s="2"/>
      <c r="E8824" s="5"/>
      <c r="F8824" s="5"/>
      <c r="G8824" s="53">
        <f t="shared" si="274"/>
        <v>0</v>
      </c>
      <c r="H8824" s="48" t="e">
        <f t="shared" si="275"/>
        <v>#DIV/0!</v>
      </c>
      <c r="K8824" s="5"/>
    </row>
    <row r="8825" spans="3:11" x14ac:dyDescent="0.45">
      <c r="C8825" s="2"/>
      <c r="D8825" s="2"/>
      <c r="E8825" s="5"/>
      <c r="F8825" s="5"/>
      <c r="G8825" s="53">
        <f t="shared" si="274"/>
        <v>0</v>
      </c>
      <c r="H8825" s="48" t="e">
        <f t="shared" si="275"/>
        <v>#DIV/0!</v>
      </c>
      <c r="K8825" s="5"/>
    </row>
    <row r="8826" spans="3:11" x14ac:dyDescent="0.45">
      <c r="C8826" s="2"/>
      <c r="D8826" s="2"/>
      <c r="E8826" s="5"/>
      <c r="F8826" s="5"/>
      <c r="G8826" s="53">
        <f t="shared" si="274"/>
        <v>0</v>
      </c>
      <c r="H8826" s="48" t="e">
        <f t="shared" si="275"/>
        <v>#DIV/0!</v>
      </c>
      <c r="K8826" s="5"/>
    </row>
    <row r="8827" spans="3:11" x14ac:dyDescent="0.45">
      <c r="C8827" s="2"/>
      <c r="D8827" s="2"/>
      <c r="E8827" s="5"/>
      <c r="F8827" s="5"/>
      <c r="G8827" s="53">
        <f t="shared" si="274"/>
        <v>0</v>
      </c>
      <c r="H8827" s="48" t="e">
        <f t="shared" si="275"/>
        <v>#DIV/0!</v>
      </c>
      <c r="K8827" s="5"/>
    </row>
    <row r="8828" spans="3:11" x14ac:dyDescent="0.45">
      <c r="C8828" s="2"/>
      <c r="D8828" s="2"/>
      <c r="E8828" s="5"/>
      <c r="F8828" s="5"/>
      <c r="G8828" s="53">
        <f t="shared" si="274"/>
        <v>0</v>
      </c>
      <c r="H8828" s="48" t="e">
        <f t="shared" si="275"/>
        <v>#DIV/0!</v>
      </c>
      <c r="K8828" s="5"/>
    </row>
    <row r="8829" spans="3:11" x14ac:dyDescent="0.45">
      <c r="C8829" s="2"/>
      <c r="D8829" s="2"/>
      <c r="E8829" s="5"/>
      <c r="F8829" s="5"/>
      <c r="G8829" s="53">
        <f t="shared" si="274"/>
        <v>0</v>
      </c>
      <c r="H8829" s="48" t="e">
        <f t="shared" si="275"/>
        <v>#DIV/0!</v>
      </c>
      <c r="K8829" s="5"/>
    </row>
    <row r="8830" spans="3:11" x14ac:dyDescent="0.45">
      <c r="C8830" s="2"/>
      <c r="D8830" s="2"/>
      <c r="E8830" s="5"/>
      <c r="F8830" s="5"/>
      <c r="G8830" s="53">
        <f t="shared" si="274"/>
        <v>0</v>
      </c>
      <c r="H8830" s="48" t="e">
        <f t="shared" si="275"/>
        <v>#DIV/0!</v>
      </c>
      <c r="K8830" s="5"/>
    </row>
    <row r="8831" spans="3:11" x14ac:dyDescent="0.45">
      <c r="C8831" s="2"/>
      <c r="D8831" s="2"/>
      <c r="E8831" s="5"/>
      <c r="F8831" s="5"/>
      <c r="G8831" s="53">
        <f t="shared" si="274"/>
        <v>0</v>
      </c>
      <c r="H8831" s="48" t="e">
        <f t="shared" si="275"/>
        <v>#DIV/0!</v>
      </c>
      <c r="K8831" s="5"/>
    </row>
    <row r="8832" spans="3:11" x14ac:dyDescent="0.45">
      <c r="C8832" s="2"/>
      <c r="D8832" s="2"/>
      <c r="E8832" s="5"/>
      <c r="F8832" s="5"/>
      <c r="G8832" s="53">
        <f t="shared" si="274"/>
        <v>0</v>
      </c>
      <c r="H8832" s="48" t="e">
        <f t="shared" si="275"/>
        <v>#DIV/0!</v>
      </c>
      <c r="K8832" s="5"/>
    </row>
    <row r="8833" spans="3:11" x14ac:dyDescent="0.45">
      <c r="C8833" s="2"/>
      <c r="D8833" s="2"/>
      <c r="E8833" s="5"/>
      <c r="F8833" s="5"/>
      <c r="G8833" s="53">
        <f t="shared" si="274"/>
        <v>0</v>
      </c>
      <c r="H8833" s="48" t="e">
        <f t="shared" si="275"/>
        <v>#DIV/0!</v>
      </c>
      <c r="K8833" s="5"/>
    </row>
    <row r="8834" spans="3:11" x14ac:dyDescent="0.45">
      <c r="C8834" s="2"/>
      <c r="D8834" s="2"/>
      <c r="E8834" s="5"/>
      <c r="F8834" s="5"/>
      <c r="G8834" s="53">
        <f t="shared" si="274"/>
        <v>0</v>
      </c>
      <c r="H8834" s="48" t="e">
        <f t="shared" si="275"/>
        <v>#DIV/0!</v>
      </c>
      <c r="K8834" s="5"/>
    </row>
    <row r="8835" spans="3:11" x14ac:dyDescent="0.45">
      <c r="C8835" s="2"/>
      <c r="D8835" s="2"/>
      <c r="E8835" s="5"/>
      <c r="F8835" s="5"/>
      <c r="G8835" s="53">
        <f t="shared" si="274"/>
        <v>0</v>
      </c>
      <c r="H8835" s="48" t="e">
        <f t="shared" si="275"/>
        <v>#DIV/0!</v>
      </c>
      <c r="K8835" s="5"/>
    </row>
    <row r="8836" spans="3:11" x14ac:dyDescent="0.45">
      <c r="C8836" s="2"/>
      <c r="D8836" s="2"/>
      <c r="E8836" s="5"/>
      <c r="F8836" s="5"/>
      <c r="G8836" s="53">
        <f t="shared" si="274"/>
        <v>0</v>
      </c>
      <c r="H8836" s="48" t="e">
        <f t="shared" si="275"/>
        <v>#DIV/0!</v>
      </c>
      <c r="K8836" s="5"/>
    </row>
    <row r="8837" spans="3:11" x14ac:dyDescent="0.45">
      <c r="C8837" s="2"/>
      <c r="D8837" s="2"/>
      <c r="E8837" s="5"/>
      <c r="F8837" s="5"/>
      <c r="G8837" s="53">
        <f t="shared" si="274"/>
        <v>0</v>
      </c>
      <c r="H8837" s="48" t="e">
        <f t="shared" si="275"/>
        <v>#DIV/0!</v>
      </c>
      <c r="K8837" s="5"/>
    </row>
    <row r="8838" spans="3:11" x14ac:dyDescent="0.45">
      <c r="C8838" s="2"/>
      <c r="D8838" s="2"/>
      <c r="E8838" s="5"/>
      <c r="F8838" s="5"/>
      <c r="G8838" s="53">
        <f t="shared" si="274"/>
        <v>0</v>
      </c>
      <c r="H8838" s="48" t="e">
        <f t="shared" si="275"/>
        <v>#DIV/0!</v>
      </c>
      <c r="K8838" s="5"/>
    </row>
    <row r="8839" spans="3:11" x14ac:dyDescent="0.45">
      <c r="C8839" s="2"/>
      <c r="D8839" s="2"/>
      <c r="E8839" s="5"/>
      <c r="F8839" s="5"/>
      <c r="G8839" s="53">
        <f t="shared" si="274"/>
        <v>0</v>
      </c>
      <c r="H8839" s="48" t="e">
        <f t="shared" si="275"/>
        <v>#DIV/0!</v>
      </c>
      <c r="K8839" s="5"/>
    </row>
    <row r="8840" spans="3:11" x14ac:dyDescent="0.45">
      <c r="C8840" s="2"/>
      <c r="D8840" s="2"/>
      <c r="E8840" s="5"/>
      <c r="F8840" s="5"/>
      <c r="G8840" s="53">
        <f t="shared" si="274"/>
        <v>0</v>
      </c>
      <c r="H8840" s="48" t="e">
        <f t="shared" si="275"/>
        <v>#DIV/0!</v>
      </c>
      <c r="K8840" s="5"/>
    </row>
    <row r="8841" spans="3:11" x14ac:dyDescent="0.45">
      <c r="C8841" s="2"/>
      <c r="D8841" s="2"/>
      <c r="E8841" s="5"/>
      <c r="F8841" s="5"/>
      <c r="G8841" s="53">
        <f t="shared" si="274"/>
        <v>0</v>
      </c>
      <c r="H8841" s="48" t="e">
        <f t="shared" si="275"/>
        <v>#DIV/0!</v>
      </c>
      <c r="K8841" s="5"/>
    </row>
    <row r="8842" spans="3:11" x14ac:dyDescent="0.45">
      <c r="C8842" s="2"/>
      <c r="D8842" s="2"/>
      <c r="E8842" s="5"/>
      <c r="F8842" s="5"/>
      <c r="G8842" s="53">
        <f t="shared" si="274"/>
        <v>0</v>
      </c>
      <c r="H8842" s="48" t="e">
        <f t="shared" si="275"/>
        <v>#DIV/0!</v>
      </c>
      <c r="K8842" s="5"/>
    </row>
    <row r="8843" spans="3:11" x14ac:dyDescent="0.45">
      <c r="C8843" s="2"/>
      <c r="D8843" s="2"/>
      <c r="E8843" s="5"/>
      <c r="F8843" s="5"/>
      <c r="G8843" s="53">
        <f t="shared" si="274"/>
        <v>0</v>
      </c>
      <c r="H8843" s="48" t="e">
        <f t="shared" si="275"/>
        <v>#DIV/0!</v>
      </c>
      <c r="K8843" s="5"/>
    </row>
    <row r="8844" spans="3:11" x14ac:dyDescent="0.45">
      <c r="C8844" s="2"/>
      <c r="D8844" s="2"/>
      <c r="E8844" s="5"/>
      <c r="F8844" s="5"/>
      <c r="G8844" s="53">
        <f t="shared" si="274"/>
        <v>0</v>
      </c>
      <c r="H8844" s="48" t="e">
        <f t="shared" si="275"/>
        <v>#DIV/0!</v>
      </c>
      <c r="K8844" s="5"/>
    </row>
    <row r="8845" spans="3:11" x14ac:dyDescent="0.45">
      <c r="C8845" s="2"/>
      <c r="D8845" s="2"/>
      <c r="E8845" s="5"/>
      <c r="F8845" s="5"/>
      <c r="G8845" s="53">
        <f t="shared" si="274"/>
        <v>0</v>
      </c>
      <c r="H8845" s="48" t="e">
        <f t="shared" si="275"/>
        <v>#DIV/0!</v>
      </c>
      <c r="K8845" s="5"/>
    </row>
    <row r="8846" spans="3:11" x14ac:dyDescent="0.45">
      <c r="C8846" s="2"/>
      <c r="D8846" s="2"/>
      <c r="E8846" s="5"/>
      <c r="F8846" s="5"/>
      <c r="G8846" s="53">
        <f t="shared" si="274"/>
        <v>0</v>
      </c>
      <c r="H8846" s="48" t="e">
        <f t="shared" si="275"/>
        <v>#DIV/0!</v>
      </c>
      <c r="K8846" s="5"/>
    </row>
    <row r="8847" spans="3:11" x14ac:dyDescent="0.45">
      <c r="C8847" s="2"/>
      <c r="D8847" s="2"/>
      <c r="E8847" s="5"/>
      <c r="F8847" s="5"/>
      <c r="G8847" s="53">
        <f t="shared" si="274"/>
        <v>0</v>
      </c>
      <c r="H8847" s="48" t="e">
        <f t="shared" si="275"/>
        <v>#DIV/0!</v>
      </c>
      <c r="K8847" s="5"/>
    </row>
    <row r="8848" spans="3:11" x14ac:dyDescent="0.45">
      <c r="C8848" s="2"/>
      <c r="D8848" s="2"/>
      <c r="E8848" s="5"/>
      <c r="F8848" s="5"/>
      <c r="G8848" s="53">
        <f t="shared" si="274"/>
        <v>0</v>
      </c>
      <c r="H8848" s="48" t="e">
        <f t="shared" si="275"/>
        <v>#DIV/0!</v>
      </c>
      <c r="K8848" s="5"/>
    </row>
    <row r="8849" spans="3:11" x14ac:dyDescent="0.45">
      <c r="C8849" s="2"/>
      <c r="D8849" s="2"/>
      <c r="E8849" s="5"/>
      <c r="F8849" s="5"/>
      <c r="G8849" s="53">
        <f t="shared" si="274"/>
        <v>0</v>
      </c>
      <c r="H8849" s="48" t="e">
        <f t="shared" si="275"/>
        <v>#DIV/0!</v>
      </c>
      <c r="K8849" s="5"/>
    </row>
    <row r="8850" spans="3:11" x14ac:dyDescent="0.45">
      <c r="C8850" s="2"/>
      <c r="D8850" s="2"/>
      <c r="E8850" s="5"/>
      <c r="F8850" s="5"/>
      <c r="G8850" s="53">
        <f t="shared" si="274"/>
        <v>0</v>
      </c>
      <c r="H8850" s="48" t="e">
        <f t="shared" si="275"/>
        <v>#DIV/0!</v>
      </c>
      <c r="K8850" s="5"/>
    </row>
    <row r="8851" spans="3:11" x14ac:dyDescent="0.45">
      <c r="C8851" s="2"/>
      <c r="D8851" s="2"/>
      <c r="E8851" s="5"/>
      <c r="F8851" s="5"/>
      <c r="G8851" s="53">
        <f t="shared" si="274"/>
        <v>0</v>
      </c>
      <c r="H8851" s="48" t="e">
        <f t="shared" si="275"/>
        <v>#DIV/0!</v>
      </c>
      <c r="K8851" s="5"/>
    </row>
    <row r="8852" spans="3:11" x14ac:dyDescent="0.45">
      <c r="C8852" s="2"/>
      <c r="D8852" s="2"/>
      <c r="E8852" s="5"/>
      <c r="F8852" s="5"/>
      <c r="G8852" s="53">
        <f t="shared" si="274"/>
        <v>0</v>
      </c>
      <c r="H8852" s="48" t="e">
        <f t="shared" si="275"/>
        <v>#DIV/0!</v>
      </c>
      <c r="K8852" s="5"/>
    </row>
    <row r="8853" spans="3:11" x14ac:dyDescent="0.45">
      <c r="C8853" s="2"/>
      <c r="D8853" s="2"/>
      <c r="E8853" s="5"/>
      <c r="F8853" s="5"/>
      <c r="G8853" s="53">
        <f t="shared" si="274"/>
        <v>0</v>
      </c>
      <c r="H8853" s="48" t="e">
        <f t="shared" si="275"/>
        <v>#DIV/0!</v>
      </c>
      <c r="K8853" s="5"/>
    </row>
    <row r="8854" spans="3:11" x14ac:dyDescent="0.45">
      <c r="C8854" s="2"/>
      <c r="D8854" s="2"/>
      <c r="E8854" s="5"/>
      <c r="F8854" s="5"/>
      <c r="G8854" s="53">
        <f t="shared" si="274"/>
        <v>0</v>
      </c>
      <c r="H8854" s="48" t="e">
        <f t="shared" si="275"/>
        <v>#DIV/0!</v>
      </c>
      <c r="K8854" s="5"/>
    </row>
    <row r="8855" spans="3:11" x14ac:dyDescent="0.45">
      <c r="C8855" s="2"/>
      <c r="D8855" s="2"/>
      <c r="E8855" s="5"/>
      <c r="F8855" s="5"/>
      <c r="G8855" s="53">
        <f t="shared" si="274"/>
        <v>0</v>
      </c>
      <c r="H8855" s="48" t="e">
        <f t="shared" si="275"/>
        <v>#DIV/0!</v>
      </c>
      <c r="K8855" s="5"/>
    </row>
    <row r="8856" spans="3:11" x14ac:dyDescent="0.45">
      <c r="C8856" s="2"/>
      <c r="D8856" s="2"/>
      <c r="E8856" s="5"/>
      <c r="F8856" s="5"/>
      <c r="G8856" s="53">
        <f t="shared" si="274"/>
        <v>0</v>
      </c>
      <c r="H8856" s="48" t="e">
        <f t="shared" si="275"/>
        <v>#DIV/0!</v>
      </c>
      <c r="K8856" s="5"/>
    </row>
    <row r="8857" spans="3:11" x14ac:dyDescent="0.45">
      <c r="C8857" s="2"/>
      <c r="D8857" s="2"/>
      <c r="E8857" s="5"/>
      <c r="F8857" s="5"/>
      <c r="G8857" s="53">
        <f t="shared" si="274"/>
        <v>0</v>
      </c>
      <c r="H8857" s="48" t="e">
        <f t="shared" si="275"/>
        <v>#DIV/0!</v>
      </c>
      <c r="K8857" s="5"/>
    </row>
    <row r="8858" spans="3:11" x14ac:dyDescent="0.45">
      <c r="C8858" s="2"/>
      <c r="D8858" s="2"/>
      <c r="E8858" s="5"/>
      <c r="F8858" s="5"/>
      <c r="G8858" s="53">
        <f t="shared" si="274"/>
        <v>0</v>
      </c>
      <c r="H8858" s="48" t="e">
        <f t="shared" si="275"/>
        <v>#DIV/0!</v>
      </c>
      <c r="K8858" s="5"/>
    </row>
    <row r="8859" spans="3:11" x14ac:dyDescent="0.45">
      <c r="C8859" s="2"/>
      <c r="D8859" s="2"/>
      <c r="E8859" s="5"/>
      <c r="F8859" s="5"/>
      <c r="G8859" s="53">
        <f t="shared" si="274"/>
        <v>0</v>
      </c>
      <c r="H8859" s="48" t="e">
        <f t="shared" si="275"/>
        <v>#DIV/0!</v>
      </c>
      <c r="K8859" s="5"/>
    </row>
    <row r="8860" spans="3:11" x14ac:dyDescent="0.45">
      <c r="C8860" s="2"/>
      <c r="D8860" s="2"/>
      <c r="E8860" s="5"/>
      <c r="F8860" s="5"/>
      <c r="G8860" s="53">
        <f t="shared" si="274"/>
        <v>0</v>
      </c>
      <c r="H8860" s="48" t="e">
        <f t="shared" si="275"/>
        <v>#DIV/0!</v>
      </c>
      <c r="K8860" s="5"/>
    </row>
    <row r="8861" spans="3:11" x14ac:dyDescent="0.45">
      <c r="C8861" s="2"/>
      <c r="D8861" s="2"/>
      <c r="E8861" s="5"/>
      <c r="F8861" s="5"/>
      <c r="G8861" s="53">
        <f t="shared" si="274"/>
        <v>0</v>
      </c>
      <c r="H8861" s="48" t="e">
        <f t="shared" si="275"/>
        <v>#DIV/0!</v>
      </c>
      <c r="K8861" s="5"/>
    </row>
    <row r="8862" spans="3:11" x14ac:dyDescent="0.45">
      <c r="C8862" s="2"/>
      <c r="D8862" s="2"/>
      <c r="E8862" s="5"/>
      <c r="F8862" s="5"/>
      <c r="G8862" s="53">
        <f t="shared" si="274"/>
        <v>0</v>
      </c>
      <c r="H8862" s="48" t="e">
        <f t="shared" si="275"/>
        <v>#DIV/0!</v>
      </c>
      <c r="K8862" s="5"/>
    </row>
    <row r="8863" spans="3:11" x14ac:dyDescent="0.45">
      <c r="C8863" s="2"/>
      <c r="D8863" s="2"/>
      <c r="E8863" s="5"/>
      <c r="F8863" s="5"/>
      <c r="G8863" s="53">
        <f t="shared" si="274"/>
        <v>0</v>
      </c>
      <c r="H8863" s="48" t="e">
        <f t="shared" si="275"/>
        <v>#DIV/0!</v>
      </c>
      <c r="K8863" s="5"/>
    </row>
    <row r="8864" spans="3:11" x14ac:dyDescent="0.45">
      <c r="C8864" s="2"/>
      <c r="D8864" s="2"/>
      <c r="E8864" s="5"/>
      <c r="F8864" s="5"/>
      <c r="G8864" s="53">
        <f t="shared" si="274"/>
        <v>0</v>
      </c>
      <c r="H8864" s="48" t="e">
        <f t="shared" si="275"/>
        <v>#DIV/0!</v>
      </c>
      <c r="K8864" s="5"/>
    </row>
    <row r="8865" spans="3:11" x14ac:dyDescent="0.45">
      <c r="C8865" s="2"/>
      <c r="D8865" s="2"/>
      <c r="E8865" s="5"/>
      <c r="F8865" s="5"/>
      <c r="G8865" s="53">
        <f t="shared" si="274"/>
        <v>0</v>
      </c>
      <c r="H8865" s="48" t="e">
        <f t="shared" si="275"/>
        <v>#DIV/0!</v>
      </c>
      <c r="K8865" s="5"/>
    </row>
    <row r="8866" spans="3:11" x14ac:dyDescent="0.45">
      <c r="C8866" s="2"/>
      <c r="D8866" s="2"/>
      <c r="E8866" s="5"/>
      <c r="F8866" s="5"/>
      <c r="G8866" s="53">
        <f t="shared" si="274"/>
        <v>0</v>
      </c>
      <c r="H8866" s="48" t="e">
        <f t="shared" si="275"/>
        <v>#DIV/0!</v>
      </c>
      <c r="K8866" s="5"/>
    </row>
    <row r="8867" spans="3:11" x14ac:dyDescent="0.45">
      <c r="C8867" s="2"/>
      <c r="D8867" s="2"/>
      <c r="E8867" s="5"/>
      <c r="F8867" s="5"/>
      <c r="G8867" s="53">
        <f t="shared" si="274"/>
        <v>0</v>
      </c>
      <c r="H8867" s="48" t="e">
        <f t="shared" si="275"/>
        <v>#DIV/0!</v>
      </c>
      <c r="K8867" s="5"/>
    </row>
    <row r="8868" spans="3:11" x14ac:dyDescent="0.45">
      <c r="C8868" s="2"/>
      <c r="D8868" s="2"/>
      <c r="E8868" s="5"/>
      <c r="F8868" s="5"/>
      <c r="G8868" s="53">
        <f t="shared" si="274"/>
        <v>0</v>
      </c>
      <c r="H8868" s="48" t="e">
        <f t="shared" si="275"/>
        <v>#DIV/0!</v>
      </c>
      <c r="K8868" s="5"/>
    </row>
    <row r="8869" spans="3:11" x14ac:dyDescent="0.45">
      <c r="C8869" s="2"/>
      <c r="D8869" s="2"/>
      <c r="E8869" s="5"/>
      <c r="F8869" s="5"/>
      <c r="G8869" s="53">
        <f t="shared" si="274"/>
        <v>0</v>
      </c>
      <c r="H8869" s="48" t="e">
        <f t="shared" si="275"/>
        <v>#DIV/0!</v>
      </c>
      <c r="K8869" s="5"/>
    </row>
    <row r="8870" spans="3:11" x14ac:dyDescent="0.45">
      <c r="C8870" s="2"/>
      <c r="D8870" s="2"/>
      <c r="E8870" s="5"/>
      <c r="F8870" s="5"/>
      <c r="G8870" s="53">
        <f t="shared" si="274"/>
        <v>0</v>
      </c>
      <c r="H8870" s="48" t="e">
        <f t="shared" si="275"/>
        <v>#DIV/0!</v>
      </c>
      <c r="K8870" s="5"/>
    </row>
    <row r="8871" spans="3:11" x14ac:dyDescent="0.45">
      <c r="C8871" s="2"/>
      <c r="D8871" s="2"/>
      <c r="E8871" s="5"/>
      <c r="F8871" s="5"/>
      <c r="G8871" s="53">
        <f t="shared" ref="G8871:G8934" si="276">E8871-F8871</f>
        <v>0</v>
      </c>
      <c r="H8871" s="48" t="e">
        <f t="shared" ref="H8871:H8934" si="277">G8871/E8871</f>
        <v>#DIV/0!</v>
      </c>
      <c r="K8871" s="5"/>
    </row>
    <row r="8872" spans="3:11" x14ac:dyDescent="0.45">
      <c r="C8872" s="2"/>
      <c r="D8872" s="2"/>
      <c r="E8872" s="5"/>
      <c r="F8872" s="5"/>
      <c r="G8872" s="53">
        <f t="shared" si="276"/>
        <v>0</v>
      </c>
      <c r="H8872" s="48" t="e">
        <f t="shared" si="277"/>
        <v>#DIV/0!</v>
      </c>
      <c r="K8872" s="5"/>
    </row>
    <row r="8873" spans="3:11" x14ac:dyDescent="0.45">
      <c r="C8873" s="2"/>
      <c r="D8873" s="2"/>
      <c r="E8873" s="5"/>
      <c r="F8873" s="5"/>
      <c r="G8873" s="53">
        <f t="shared" si="276"/>
        <v>0</v>
      </c>
      <c r="H8873" s="48" t="e">
        <f t="shared" si="277"/>
        <v>#DIV/0!</v>
      </c>
      <c r="K8873" s="5"/>
    </row>
    <row r="8874" spans="3:11" x14ac:dyDescent="0.45">
      <c r="C8874" s="2"/>
      <c r="D8874" s="2"/>
      <c r="E8874" s="5"/>
      <c r="F8874" s="5"/>
      <c r="G8874" s="53">
        <f t="shared" si="276"/>
        <v>0</v>
      </c>
      <c r="H8874" s="48" t="e">
        <f t="shared" si="277"/>
        <v>#DIV/0!</v>
      </c>
      <c r="K8874" s="5"/>
    </row>
    <row r="8875" spans="3:11" x14ac:dyDescent="0.45">
      <c r="C8875" s="2"/>
      <c r="D8875" s="2"/>
      <c r="E8875" s="5"/>
      <c r="F8875" s="5"/>
      <c r="G8875" s="53">
        <f t="shared" si="276"/>
        <v>0</v>
      </c>
      <c r="H8875" s="48" t="e">
        <f t="shared" si="277"/>
        <v>#DIV/0!</v>
      </c>
      <c r="K8875" s="5"/>
    </row>
    <row r="8876" spans="3:11" x14ac:dyDescent="0.45">
      <c r="C8876" s="2"/>
      <c r="D8876" s="2"/>
      <c r="E8876" s="5"/>
      <c r="F8876" s="5"/>
      <c r="G8876" s="53">
        <f t="shared" si="276"/>
        <v>0</v>
      </c>
      <c r="H8876" s="48" t="e">
        <f t="shared" si="277"/>
        <v>#DIV/0!</v>
      </c>
      <c r="K8876" s="5"/>
    </row>
    <row r="8877" spans="3:11" x14ac:dyDescent="0.45">
      <c r="C8877" s="2"/>
      <c r="D8877" s="2"/>
      <c r="E8877" s="5"/>
      <c r="F8877" s="5"/>
      <c r="G8877" s="53">
        <f t="shared" si="276"/>
        <v>0</v>
      </c>
      <c r="H8877" s="48" t="e">
        <f t="shared" si="277"/>
        <v>#DIV/0!</v>
      </c>
      <c r="K8877" s="5"/>
    </row>
    <row r="8878" spans="3:11" x14ac:dyDescent="0.45">
      <c r="C8878" s="2"/>
      <c r="D8878" s="2"/>
      <c r="E8878" s="5"/>
      <c r="F8878" s="5"/>
      <c r="G8878" s="53">
        <f t="shared" si="276"/>
        <v>0</v>
      </c>
      <c r="H8878" s="48" t="e">
        <f t="shared" si="277"/>
        <v>#DIV/0!</v>
      </c>
      <c r="K8878" s="5"/>
    </row>
    <row r="8879" spans="3:11" x14ac:dyDescent="0.45">
      <c r="C8879" s="2"/>
      <c r="D8879" s="2"/>
      <c r="E8879" s="5"/>
      <c r="F8879" s="5"/>
      <c r="G8879" s="53">
        <f t="shared" si="276"/>
        <v>0</v>
      </c>
      <c r="H8879" s="48" t="e">
        <f t="shared" si="277"/>
        <v>#DIV/0!</v>
      </c>
      <c r="K8879" s="5"/>
    </row>
    <row r="8880" spans="3:11" x14ac:dyDescent="0.45">
      <c r="C8880" s="2"/>
      <c r="D8880" s="2"/>
      <c r="E8880" s="5"/>
      <c r="F8880" s="5"/>
      <c r="G8880" s="53">
        <f t="shared" si="276"/>
        <v>0</v>
      </c>
      <c r="H8880" s="48" t="e">
        <f t="shared" si="277"/>
        <v>#DIV/0!</v>
      </c>
      <c r="K8880" s="5"/>
    </row>
    <row r="8881" spans="3:11" x14ac:dyDescent="0.45">
      <c r="C8881" s="2"/>
      <c r="D8881" s="2"/>
      <c r="E8881" s="5"/>
      <c r="F8881" s="5"/>
      <c r="G8881" s="53">
        <f t="shared" si="276"/>
        <v>0</v>
      </c>
      <c r="H8881" s="48" t="e">
        <f t="shared" si="277"/>
        <v>#DIV/0!</v>
      </c>
      <c r="K8881" s="5"/>
    </row>
    <row r="8882" spans="3:11" x14ac:dyDescent="0.45">
      <c r="C8882" s="2"/>
      <c r="D8882" s="2"/>
      <c r="E8882" s="5"/>
      <c r="F8882" s="5"/>
      <c r="G8882" s="53">
        <f t="shared" si="276"/>
        <v>0</v>
      </c>
      <c r="H8882" s="48" t="e">
        <f t="shared" si="277"/>
        <v>#DIV/0!</v>
      </c>
      <c r="K8882" s="5"/>
    </row>
    <row r="8883" spans="3:11" x14ac:dyDescent="0.45">
      <c r="C8883" s="2"/>
      <c r="D8883" s="2"/>
      <c r="E8883" s="5"/>
      <c r="F8883" s="5"/>
      <c r="G8883" s="53">
        <f t="shared" si="276"/>
        <v>0</v>
      </c>
      <c r="H8883" s="48" t="e">
        <f t="shared" si="277"/>
        <v>#DIV/0!</v>
      </c>
      <c r="K8883" s="5"/>
    </row>
    <row r="8884" spans="3:11" x14ac:dyDescent="0.45">
      <c r="C8884" s="2"/>
      <c r="D8884" s="2"/>
      <c r="E8884" s="5"/>
      <c r="F8884" s="5"/>
      <c r="G8884" s="53">
        <f t="shared" si="276"/>
        <v>0</v>
      </c>
      <c r="H8884" s="48" t="e">
        <f t="shared" si="277"/>
        <v>#DIV/0!</v>
      </c>
      <c r="K8884" s="5"/>
    </row>
    <row r="8885" spans="3:11" x14ac:dyDescent="0.45">
      <c r="C8885" s="2"/>
      <c r="D8885" s="2"/>
      <c r="E8885" s="5"/>
      <c r="F8885" s="5"/>
      <c r="G8885" s="53">
        <f t="shared" si="276"/>
        <v>0</v>
      </c>
      <c r="H8885" s="48" t="e">
        <f t="shared" si="277"/>
        <v>#DIV/0!</v>
      </c>
      <c r="K8885" s="5"/>
    </row>
    <row r="8886" spans="3:11" x14ac:dyDescent="0.45">
      <c r="C8886" s="2"/>
      <c r="D8886" s="2"/>
      <c r="E8886" s="5"/>
      <c r="F8886" s="5"/>
      <c r="G8886" s="53">
        <f t="shared" si="276"/>
        <v>0</v>
      </c>
      <c r="H8886" s="48" t="e">
        <f t="shared" si="277"/>
        <v>#DIV/0!</v>
      </c>
      <c r="K8886" s="5"/>
    </row>
    <row r="8887" spans="3:11" x14ac:dyDescent="0.45">
      <c r="C8887" s="2"/>
      <c r="D8887" s="2"/>
      <c r="E8887" s="5"/>
      <c r="F8887" s="5"/>
      <c r="G8887" s="53">
        <f t="shared" si="276"/>
        <v>0</v>
      </c>
      <c r="H8887" s="48" t="e">
        <f t="shared" si="277"/>
        <v>#DIV/0!</v>
      </c>
      <c r="K8887" s="5"/>
    </row>
    <row r="8888" spans="3:11" x14ac:dyDescent="0.45">
      <c r="C8888" s="2"/>
      <c r="D8888" s="2"/>
      <c r="E8888" s="5"/>
      <c r="F8888" s="5"/>
      <c r="G8888" s="53">
        <f t="shared" si="276"/>
        <v>0</v>
      </c>
      <c r="H8888" s="48" t="e">
        <f t="shared" si="277"/>
        <v>#DIV/0!</v>
      </c>
      <c r="K8888" s="5"/>
    </row>
    <row r="8889" spans="3:11" x14ac:dyDescent="0.45">
      <c r="C8889" s="2"/>
      <c r="D8889" s="2"/>
      <c r="E8889" s="5"/>
      <c r="F8889" s="5"/>
      <c r="G8889" s="53">
        <f t="shared" si="276"/>
        <v>0</v>
      </c>
      <c r="H8889" s="48" t="e">
        <f t="shared" si="277"/>
        <v>#DIV/0!</v>
      </c>
      <c r="K8889" s="5"/>
    </row>
    <row r="8890" spans="3:11" x14ac:dyDescent="0.45">
      <c r="C8890" s="2"/>
      <c r="D8890" s="2"/>
      <c r="E8890" s="5"/>
      <c r="F8890" s="5"/>
      <c r="G8890" s="53">
        <f t="shared" si="276"/>
        <v>0</v>
      </c>
      <c r="H8890" s="48" t="e">
        <f t="shared" si="277"/>
        <v>#DIV/0!</v>
      </c>
      <c r="K8890" s="5"/>
    </row>
    <row r="8891" spans="3:11" x14ac:dyDescent="0.45">
      <c r="C8891" s="2"/>
      <c r="D8891" s="2"/>
      <c r="E8891" s="5"/>
      <c r="F8891" s="5"/>
      <c r="G8891" s="53">
        <f t="shared" si="276"/>
        <v>0</v>
      </c>
      <c r="H8891" s="48" t="e">
        <f t="shared" si="277"/>
        <v>#DIV/0!</v>
      </c>
      <c r="K8891" s="5"/>
    </row>
    <row r="8892" spans="3:11" x14ac:dyDescent="0.45">
      <c r="C8892" s="2"/>
      <c r="D8892" s="2"/>
      <c r="E8892" s="5"/>
      <c r="F8892" s="5"/>
      <c r="G8892" s="53">
        <f t="shared" si="276"/>
        <v>0</v>
      </c>
      <c r="H8892" s="48" t="e">
        <f t="shared" si="277"/>
        <v>#DIV/0!</v>
      </c>
      <c r="K8892" s="5"/>
    </row>
    <row r="8893" spans="3:11" x14ac:dyDescent="0.45">
      <c r="C8893" s="2"/>
      <c r="D8893" s="2"/>
      <c r="E8893" s="5"/>
      <c r="F8893" s="5"/>
      <c r="G8893" s="53">
        <f t="shared" si="276"/>
        <v>0</v>
      </c>
      <c r="H8893" s="48" t="e">
        <f t="shared" si="277"/>
        <v>#DIV/0!</v>
      </c>
      <c r="K8893" s="5"/>
    </row>
    <row r="8894" spans="3:11" x14ac:dyDescent="0.45">
      <c r="C8894" s="2"/>
      <c r="D8894" s="2"/>
      <c r="E8894" s="5"/>
      <c r="F8894" s="5"/>
      <c r="G8894" s="53">
        <f t="shared" si="276"/>
        <v>0</v>
      </c>
      <c r="H8894" s="48" t="e">
        <f t="shared" si="277"/>
        <v>#DIV/0!</v>
      </c>
      <c r="K8894" s="5"/>
    </row>
    <row r="8895" spans="3:11" x14ac:dyDescent="0.45">
      <c r="C8895" s="2"/>
      <c r="D8895" s="2"/>
      <c r="E8895" s="5"/>
      <c r="F8895" s="5"/>
      <c r="G8895" s="53">
        <f t="shared" si="276"/>
        <v>0</v>
      </c>
      <c r="H8895" s="48" t="e">
        <f t="shared" si="277"/>
        <v>#DIV/0!</v>
      </c>
      <c r="K8895" s="5"/>
    </row>
    <row r="8896" spans="3:11" x14ac:dyDescent="0.45">
      <c r="C8896" s="2"/>
      <c r="D8896" s="2"/>
      <c r="E8896" s="5"/>
      <c r="F8896" s="5"/>
      <c r="G8896" s="53">
        <f t="shared" si="276"/>
        <v>0</v>
      </c>
      <c r="H8896" s="48" t="e">
        <f t="shared" si="277"/>
        <v>#DIV/0!</v>
      </c>
      <c r="K8896" s="5"/>
    </row>
    <row r="8897" spans="3:11" x14ac:dyDescent="0.45">
      <c r="C8897" s="2"/>
      <c r="D8897" s="2"/>
      <c r="E8897" s="5"/>
      <c r="F8897" s="5"/>
      <c r="G8897" s="53">
        <f t="shared" si="276"/>
        <v>0</v>
      </c>
      <c r="H8897" s="48" t="e">
        <f t="shared" si="277"/>
        <v>#DIV/0!</v>
      </c>
      <c r="K8897" s="5"/>
    </row>
    <row r="8898" spans="3:11" x14ac:dyDescent="0.45">
      <c r="C8898" s="2"/>
      <c r="D8898" s="2"/>
      <c r="E8898" s="5"/>
      <c r="F8898" s="5"/>
      <c r="G8898" s="53">
        <f t="shared" si="276"/>
        <v>0</v>
      </c>
      <c r="H8898" s="48" t="e">
        <f t="shared" si="277"/>
        <v>#DIV/0!</v>
      </c>
      <c r="K8898" s="5"/>
    </row>
    <row r="8899" spans="3:11" x14ac:dyDescent="0.45">
      <c r="C8899" s="2"/>
      <c r="D8899" s="2"/>
      <c r="E8899" s="5"/>
      <c r="F8899" s="5"/>
      <c r="G8899" s="53">
        <f t="shared" si="276"/>
        <v>0</v>
      </c>
      <c r="H8899" s="48" t="e">
        <f t="shared" si="277"/>
        <v>#DIV/0!</v>
      </c>
      <c r="K8899" s="5"/>
    </row>
    <row r="8900" spans="3:11" x14ac:dyDescent="0.45">
      <c r="C8900" s="2"/>
      <c r="D8900" s="2"/>
      <c r="E8900" s="5"/>
      <c r="F8900" s="5"/>
      <c r="G8900" s="53">
        <f t="shared" si="276"/>
        <v>0</v>
      </c>
      <c r="H8900" s="48" t="e">
        <f t="shared" si="277"/>
        <v>#DIV/0!</v>
      </c>
      <c r="K8900" s="5"/>
    </row>
    <row r="8901" spans="3:11" x14ac:dyDescent="0.45">
      <c r="C8901" s="2"/>
      <c r="D8901" s="2"/>
      <c r="E8901" s="5"/>
      <c r="F8901" s="5"/>
      <c r="G8901" s="53">
        <f t="shared" si="276"/>
        <v>0</v>
      </c>
      <c r="H8901" s="48" t="e">
        <f t="shared" si="277"/>
        <v>#DIV/0!</v>
      </c>
      <c r="K8901" s="5"/>
    </row>
    <row r="8902" spans="3:11" x14ac:dyDescent="0.45">
      <c r="C8902" s="2"/>
      <c r="D8902" s="2"/>
      <c r="E8902" s="5"/>
      <c r="F8902" s="5"/>
      <c r="G8902" s="53">
        <f t="shared" si="276"/>
        <v>0</v>
      </c>
      <c r="H8902" s="48" t="e">
        <f t="shared" si="277"/>
        <v>#DIV/0!</v>
      </c>
      <c r="K8902" s="5"/>
    </row>
    <row r="8903" spans="3:11" x14ac:dyDescent="0.45">
      <c r="C8903" s="2"/>
      <c r="D8903" s="2"/>
      <c r="E8903" s="5"/>
      <c r="F8903" s="5"/>
      <c r="G8903" s="53">
        <f t="shared" si="276"/>
        <v>0</v>
      </c>
      <c r="H8903" s="48" t="e">
        <f t="shared" si="277"/>
        <v>#DIV/0!</v>
      </c>
      <c r="K8903" s="5"/>
    </row>
    <row r="8904" spans="3:11" x14ac:dyDescent="0.45">
      <c r="C8904" s="2"/>
      <c r="D8904" s="2"/>
      <c r="E8904" s="5"/>
      <c r="F8904" s="5"/>
      <c r="G8904" s="53">
        <f t="shared" si="276"/>
        <v>0</v>
      </c>
      <c r="H8904" s="48" t="e">
        <f t="shared" si="277"/>
        <v>#DIV/0!</v>
      </c>
      <c r="K8904" s="5"/>
    </row>
    <row r="8905" spans="3:11" x14ac:dyDescent="0.45">
      <c r="C8905" s="2"/>
      <c r="D8905" s="2"/>
      <c r="E8905" s="5"/>
      <c r="F8905" s="5"/>
      <c r="G8905" s="53">
        <f t="shared" si="276"/>
        <v>0</v>
      </c>
      <c r="H8905" s="48" t="e">
        <f t="shared" si="277"/>
        <v>#DIV/0!</v>
      </c>
      <c r="K8905" s="5"/>
    </row>
    <row r="8906" spans="3:11" x14ac:dyDescent="0.45">
      <c r="C8906" s="2"/>
      <c r="D8906" s="2"/>
      <c r="E8906" s="5"/>
      <c r="F8906" s="5"/>
      <c r="G8906" s="53">
        <f t="shared" si="276"/>
        <v>0</v>
      </c>
      <c r="H8906" s="48" t="e">
        <f t="shared" si="277"/>
        <v>#DIV/0!</v>
      </c>
      <c r="K8906" s="5"/>
    </row>
    <row r="8907" spans="3:11" x14ac:dyDescent="0.45">
      <c r="C8907" s="2"/>
      <c r="D8907" s="2"/>
      <c r="E8907" s="5"/>
      <c r="F8907" s="5"/>
      <c r="G8907" s="53">
        <f t="shared" si="276"/>
        <v>0</v>
      </c>
      <c r="H8907" s="48" t="e">
        <f t="shared" si="277"/>
        <v>#DIV/0!</v>
      </c>
      <c r="K8907" s="5"/>
    </row>
    <row r="8908" spans="3:11" x14ac:dyDescent="0.45">
      <c r="C8908" s="2"/>
      <c r="D8908" s="2"/>
      <c r="E8908" s="5"/>
      <c r="F8908" s="5"/>
      <c r="G8908" s="53">
        <f t="shared" si="276"/>
        <v>0</v>
      </c>
      <c r="H8908" s="48" t="e">
        <f t="shared" si="277"/>
        <v>#DIV/0!</v>
      </c>
      <c r="K8908" s="5"/>
    </row>
    <row r="8909" spans="3:11" x14ac:dyDescent="0.45">
      <c r="C8909" s="2"/>
      <c r="D8909" s="2"/>
      <c r="E8909" s="5"/>
      <c r="F8909" s="5"/>
      <c r="G8909" s="53">
        <f t="shared" si="276"/>
        <v>0</v>
      </c>
      <c r="H8909" s="48" t="e">
        <f t="shared" si="277"/>
        <v>#DIV/0!</v>
      </c>
      <c r="K8909" s="5"/>
    </row>
    <row r="8910" spans="3:11" x14ac:dyDescent="0.45">
      <c r="C8910" s="2"/>
      <c r="D8910" s="2"/>
      <c r="E8910" s="5"/>
      <c r="F8910" s="5"/>
      <c r="G8910" s="53">
        <f t="shared" si="276"/>
        <v>0</v>
      </c>
      <c r="H8910" s="48" t="e">
        <f t="shared" si="277"/>
        <v>#DIV/0!</v>
      </c>
      <c r="K8910" s="5"/>
    </row>
    <row r="8911" spans="3:11" x14ac:dyDescent="0.45">
      <c r="C8911" s="2"/>
      <c r="D8911" s="2"/>
      <c r="E8911" s="5"/>
      <c r="F8911" s="5"/>
      <c r="G8911" s="53">
        <f t="shared" si="276"/>
        <v>0</v>
      </c>
      <c r="H8911" s="48" t="e">
        <f t="shared" si="277"/>
        <v>#DIV/0!</v>
      </c>
      <c r="K8911" s="5"/>
    </row>
    <row r="8912" spans="3:11" x14ac:dyDescent="0.45">
      <c r="C8912" s="2"/>
      <c r="D8912" s="2"/>
      <c r="E8912" s="5"/>
      <c r="F8912" s="5"/>
      <c r="G8912" s="53">
        <f t="shared" si="276"/>
        <v>0</v>
      </c>
      <c r="H8912" s="48" t="e">
        <f t="shared" si="277"/>
        <v>#DIV/0!</v>
      </c>
      <c r="K8912" s="5"/>
    </row>
    <row r="8913" spans="3:11" x14ac:dyDescent="0.45">
      <c r="C8913" s="2"/>
      <c r="D8913" s="2"/>
      <c r="E8913" s="5"/>
      <c r="F8913" s="5"/>
      <c r="G8913" s="53">
        <f t="shared" si="276"/>
        <v>0</v>
      </c>
      <c r="H8913" s="48" t="e">
        <f t="shared" si="277"/>
        <v>#DIV/0!</v>
      </c>
      <c r="K8913" s="5"/>
    </row>
    <row r="8914" spans="3:11" x14ac:dyDescent="0.45">
      <c r="C8914" s="2"/>
      <c r="D8914" s="2"/>
      <c r="E8914" s="5"/>
      <c r="F8914" s="5"/>
      <c r="G8914" s="53">
        <f t="shared" si="276"/>
        <v>0</v>
      </c>
      <c r="H8914" s="48" t="e">
        <f t="shared" si="277"/>
        <v>#DIV/0!</v>
      </c>
      <c r="K8914" s="5"/>
    </row>
    <row r="8915" spans="3:11" x14ac:dyDescent="0.45">
      <c r="C8915" s="2"/>
      <c r="D8915" s="2"/>
      <c r="E8915" s="5"/>
      <c r="F8915" s="5"/>
      <c r="G8915" s="53">
        <f t="shared" si="276"/>
        <v>0</v>
      </c>
      <c r="H8915" s="48" t="e">
        <f t="shared" si="277"/>
        <v>#DIV/0!</v>
      </c>
      <c r="K8915" s="5"/>
    </row>
    <row r="8916" spans="3:11" x14ac:dyDescent="0.45">
      <c r="C8916" s="2"/>
      <c r="D8916" s="2"/>
      <c r="E8916" s="5"/>
      <c r="F8916" s="5"/>
      <c r="G8916" s="53">
        <f t="shared" si="276"/>
        <v>0</v>
      </c>
      <c r="H8916" s="48" t="e">
        <f t="shared" si="277"/>
        <v>#DIV/0!</v>
      </c>
      <c r="K8916" s="5"/>
    </row>
    <row r="8917" spans="3:11" x14ac:dyDescent="0.45">
      <c r="C8917" s="2"/>
      <c r="D8917" s="2"/>
      <c r="E8917" s="5"/>
      <c r="F8917" s="5"/>
      <c r="G8917" s="53">
        <f t="shared" si="276"/>
        <v>0</v>
      </c>
      <c r="H8917" s="48" t="e">
        <f t="shared" si="277"/>
        <v>#DIV/0!</v>
      </c>
      <c r="K8917" s="5"/>
    </row>
    <row r="8918" spans="3:11" x14ac:dyDescent="0.45">
      <c r="C8918" s="2"/>
      <c r="D8918" s="2"/>
      <c r="E8918" s="5"/>
      <c r="F8918" s="5"/>
      <c r="G8918" s="53">
        <f t="shared" si="276"/>
        <v>0</v>
      </c>
      <c r="H8918" s="48" t="e">
        <f t="shared" si="277"/>
        <v>#DIV/0!</v>
      </c>
      <c r="K8918" s="5"/>
    </row>
    <row r="8919" spans="3:11" x14ac:dyDescent="0.45">
      <c r="C8919" s="2"/>
      <c r="D8919" s="2"/>
      <c r="E8919" s="5"/>
      <c r="F8919" s="5"/>
      <c r="G8919" s="53">
        <f t="shared" si="276"/>
        <v>0</v>
      </c>
      <c r="H8919" s="48" t="e">
        <f t="shared" si="277"/>
        <v>#DIV/0!</v>
      </c>
      <c r="K8919" s="5"/>
    </row>
    <row r="8920" spans="3:11" x14ac:dyDescent="0.45">
      <c r="C8920" s="2"/>
      <c r="D8920" s="2"/>
      <c r="E8920" s="5"/>
      <c r="F8920" s="5"/>
      <c r="G8920" s="53">
        <f t="shared" si="276"/>
        <v>0</v>
      </c>
      <c r="H8920" s="48" t="e">
        <f t="shared" si="277"/>
        <v>#DIV/0!</v>
      </c>
      <c r="K8920" s="5"/>
    </row>
    <row r="8921" spans="3:11" x14ac:dyDescent="0.45">
      <c r="C8921" s="2"/>
      <c r="D8921" s="2"/>
      <c r="E8921" s="5"/>
      <c r="F8921" s="5"/>
      <c r="G8921" s="53">
        <f t="shared" si="276"/>
        <v>0</v>
      </c>
      <c r="H8921" s="48" t="e">
        <f t="shared" si="277"/>
        <v>#DIV/0!</v>
      </c>
      <c r="K8921" s="5"/>
    </row>
    <row r="8922" spans="3:11" x14ac:dyDescent="0.45">
      <c r="C8922" s="2"/>
      <c r="D8922" s="2"/>
      <c r="E8922" s="5"/>
      <c r="F8922" s="5"/>
      <c r="G8922" s="53">
        <f t="shared" si="276"/>
        <v>0</v>
      </c>
      <c r="H8922" s="48" t="e">
        <f t="shared" si="277"/>
        <v>#DIV/0!</v>
      </c>
      <c r="K8922" s="5"/>
    </row>
    <row r="8923" spans="3:11" x14ac:dyDescent="0.45">
      <c r="C8923" s="2"/>
      <c r="D8923" s="2"/>
      <c r="E8923" s="5"/>
      <c r="F8923" s="5"/>
      <c r="G8923" s="53">
        <f t="shared" si="276"/>
        <v>0</v>
      </c>
      <c r="H8923" s="48" t="e">
        <f t="shared" si="277"/>
        <v>#DIV/0!</v>
      </c>
      <c r="K8923" s="5"/>
    </row>
    <row r="8924" spans="3:11" x14ac:dyDescent="0.45">
      <c r="C8924" s="2"/>
      <c r="D8924" s="2"/>
      <c r="E8924" s="5"/>
      <c r="F8924" s="5"/>
      <c r="G8924" s="53">
        <f t="shared" si="276"/>
        <v>0</v>
      </c>
      <c r="H8924" s="48" t="e">
        <f t="shared" si="277"/>
        <v>#DIV/0!</v>
      </c>
      <c r="K8924" s="5"/>
    </row>
    <row r="8925" spans="3:11" x14ac:dyDescent="0.45">
      <c r="C8925" s="2"/>
      <c r="D8925" s="2"/>
      <c r="E8925" s="5"/>
      <c r="F8925" s="5"/>
      <c r="G8925" s="53">
        <f t="shared" si="276"/>
        <v>0</v>
      </c>
      <c r="H8925" s="48" t="e">
        <f t="shared" si="277"/>
        <v>#DIV/0!</v>
      </c>
      <c r="K8925" s="5"/>
    </row>
    <row r="8926" spans="3:11" x14ac:dyDescent="0.45">
      <c r="C8926" s="2"/>
      <c r="D8926" s="2"/>
      <c r="E8926" s="5"/>
      <c r="F8926" s="5"/>
      <c r="G8926" s="53">
        <f t="shared" si="276"/>
        <v>0</v>
      </c>
      <c r="H8926" s="48" t="e">
        <f t="shared" si="277"/>
        <v>#DIV/0!</v>
      </c>
      <c r="K8926" s="5"/>
    </row>
    <row r="8927" spans="3:11" x14ac:dyDescent="0.45">
      <c r="C8927" s="2"/>
      <c r="D8927" s="2"/>
      <c r="E8927" s="5"/>
      <c r="F8927" s="5"/>
      <c r="G8927" s="53">
        <f t="shared" si="276"/>
        <v>0</v>
      </c>
      <c r="H8927" s="48" t="e">
        <f t="shared" si="277"/>
        <v>#DIV/0!</v>
      </c>
      <c r="K8927" s="5"/>
    </row>
    <row r="8928" spans="3:11" x14ac:dyDescent="0.45">
      <c r="C8928" s="2"/>
      <c r="D8928" s="2"/>
      <c r="E8928" s="5"/>
      <c r="F8928" s="5"/>
      <c r="G8928" s="53">
        <f t="shared" si="276"/>
        <v>0</v>
      </c>
      <c r="H8928" s="48" t="e">
        <f t="shared" si="277"/>
        <v>#DIV/0!</v>
      </c>
      <c r="K8928" s="5"/>
    </row>
    <row r="8929" spans="3:11" x14ac:dyDescent="0.45">
      <c r="C8929" s="2"/>
      <c r="D8929" s="2"/>
      <c r="E8929" s="5"/>
      <c r="F8929" s="5"/>
      <c r="G8929" s="53">
        <f t="shared" si="276"/>
        <v>0</v>
      </c>
      <c r="H8929" s="48" t="e">
        <f t="shared" si="277"/>
        <v>#DIV/0!</v>
      </c>
      <c r="K8929" s="5"/>
    </row>
    <row r="8930" spans="3:11" x14ac:dyDescent="0.45">
      <c r="C8930" s="2"/>
      <c r="D8930" s="2"/>
      <c r="E8930" s="5"/>
      <c r="F8930" s="5"/>
      <c r="G8930" s="53">
        <f t="shared" si="276"/>
        <v>0</v>
      </c>
      <c r="H8930" s="48" t="e">
        <f t="shared" si="277"/>
        <v>#DIV/0!</v>
      </c>
      <c r="K8930" s="5"/>
    </row>
    <row r="8931" spans="3:11" x14ac:dyDescent="0.45">
      <c r="C8931" s="2"/>
      <c r="D8931" s="2"/>
      <c r="E8931" s="5"/>
      <c r="F8931" s="5"/>
      <c r="G8931" s="53">
        <f t="shared" si="276"/>
        <v>0</v>
      </c>
      <c r="H8931" s="48" t="e">
        <f t="shared" si="277"/>
        <v>#DIV/0!</v>
      </c>
      <c r="K8931" s="5"/>
    </row>
    <row r="8932" spans="3:11" x14ac:dyDescent="0.45">
      <c r="C8932" s="2"/>
      <c r="D8932" s="2"/>
      <c r="E8932" s="5"/>
      <c r="F8932" s="5"/>
      <c r="G8932" s="53">
        <f t="shared" si="276"/>
        <v>0</v>
      </c>
      <c r="H8932" s="48" t="e">
        <f t="shared" si="277"/>
        <v>#DIV/0!</v>
      </c>
      <c r="K8932" s="5"/>
    </row>
    <row r="8933" spans="3:11" x14ac:dyDescent="0.45">
      <c r="C8933" s="2"/>
      <c r="D8933" s="2"/>
      <c r="E8933" s="5"/>
      <c r="F8933" s="5"/>
      <c r="G8933" s="53">
        <f t="shared" si="276"/>
        <v>0</v>
      </c>
      <c r="H8933" s="48" t="e">
        <f t="shared" si="277"/>
        <v>#DIV/0!</v>
      </c>
      <c r="K8933" s="5"/>
    </row>
    <row r="8934" spans="3:11" x14ac:dyDescent="0.45">
      <c r="C8934" s="2"/>
      <c r="D8934" s="2"/>
      <c r="E8934" s="5"/>
      <c r="F8934" s="5"/>
      <c r="G8934" s="53">
        <f t="shared" si="276"/>
        <v>0</v>
      </c>
      <c r="H8934" s="48" t="e">
        <f t="shared" si="277"/>
        <v>#DIV/0!</v>
      </c>
      <c r="K8934" s="5"/>
    </row>
    <row r="8935" spans="3:11" x14ac:dyDescent="0.45">
      <c r="C8935" s="2"/>
      <c r="D8935" s="2"/>
      <c r="E8935" s="5"/>
      <c r="F8935" s="5"/>
      <c r="G8935" s="53">
        <f t="shared" ref="G8935:G8977" si="278">E8935-F8935</f>
        <v>0</v>
      </c>
      <c r="H8935" s="48" t="e">
        <f t="shared" ref="H8935:H8977" si="279">G8935/E8935</f>
        <v>#DIV/0!</v>
      </c>
      <c r="K8935" s="5"/>
    </row>
    <row r="8936" spans="3:11" x14ac:dyDescent="0.45">
      <c r="C8936" s="2"/>
      <c r="D8936" s="2"/>
      <c r="E8936" s="5"/>
      <c r="F8936" s="5"/>
      <c r="G8936" s="53">
        <f t="shared" si="278"/>
        <v>0</v>
      </c>
      <c r="H8936" s="48" t="e">
        <f t="shared" si="279"/>
        <v>#DIV/0!</v>
      </c>
      <c r="K8936" s="5"/>
    </row>
    <row r="8937" spans="3:11" x14ac:dyDescent="0.45">
      <c r="C8937" s="2"/>
      <c r="D8937" s="2"/>
      <c r="E8937" s="5"/>
      <c r="F8937" s="5"/>
      <c r="G8937" s="53">
        <f t="shared" si="278"/>
        <v>0</v>
      </c>
      <c r="H8937" s="48" t="e">
        <f t="shared" si="279"/>
        <v>#DIV/0!</v>
      </c>
      <c r="K8937" s="5"/>
    </row>
    <row r="8938" spans="3:11" x14ac:dyDescent="0.45">
      <c r="C8938" s="2"/>
      <c r="D8938" s="2"/>
      <c r="E8938" s="5"/>
      <c r="F8938" s="5"/>
      <c r="G8938" s="53">
        <f t="shared" si="278"/>
        <v>0</v>
      </c>
      <c r="H8938" s="48" t="e">
        <f t="shared" si="279"/>
        <v>#DIV/0!</v>
      </c>
      <c r="K8938" s="5"/>
    </row>
    <row r="8939" spans="3:11" x14ac:dyDescent="0.45">
      <c r="C8939" s="2"/>
      <c r="D8939" s="2"/>
      <c r="E8939" s="5"/>
      <c r="F8939" s="5"/>
      <c r="G8939" s="53">
        <f t="shared" si="278"/>
        <v>0</v>
      </c>
      <c r="H8939" s="48" t="e">
        <f t="shared" si="279"/>
        <v>#DIV/0!</v>
      </c>
      <c r="K8939" s="5"/>
    </row>
    <row r="8940" spans="3:11" x14ac:dyDescent="0.45">
      <c r="C8940" s="2"/>
      <c r="D8940" s="2"/>
      <c r="E8940" s="5"/>
      <c r="F8940" s="5"/>
      <c r="G8940" s="53">
        <f t="shared" si="278"/>
        <v>0</v>
      </c>
      <c r="H8940" s="48" t="e">
        <f t="shared" si="279"/>
        <v>#DIV/0!</v>
      </c>
      <c r="K8940" s="5"/>
    </row>
    <row r="8941" spans="3:11" x14ac:dyDescent="0.45">
      <c r="C8941" s="2"/>
      <c r="D8941" s="2"/>
      <c r="E8941" s="5"/>
      <c r="F8941" s="5"/>
      <c r="G8941" s="53">
        <f t="shared" si="278"/>
        <v>0</v>
      </c>
      <c r="H8941" s="48" t="e">
        <f t="shared" si="279"/>
        <v>#DIV/0!</v>
      </c>
      <c r="K8941" s="5"/>
    </row>
    <row r="8942" spans="3:11" x14ac:dyDescent="0.45">
      <c r="C8942" s="2"/>
      <c r="D8942" s="2"/>
      <c r="E8942" s="5"/>
      <c r="F8942" s="5"/>
      <c r="G8942" s="53">
        <f t="shared" si="278"/>
        <v>0</v>
      </c>
      <c r="H8942" s="48" t="e">
        <f t="shared" si="279"/>
        <v>#DIV/0!</v>
      </c>
      <c r="K8942" s="5"/>
    </row>
    <row r="8943" spans="3:11" x14ac:dyDescent="0.45">
      <c r="C8943" s="2"/>
      <c r="D8943" s="2"/>
      <c r="E8943" s="5"/>
      <c r="F8943" s="5"/>
      <c r="G8943" s="53">
        <f t="shared" si="278"/>
        <v>0</v>
      </c>
      <c r="H8943" s="48" t="e">
        <f t="shared" si="279"/>
        <v>#DIV/0!</v>
      </c>
      <c r="K8943" s="5"/>
    </row>
    <row r="8944" spans="3:11" x14ac:dyDescent="0.45">
      <c r="C8944" s="2"/>
      <c r="D8944" s="2"/>
      <c r="E8944" s="5"/>
      <c r="F8944" s="5"/>
      <c r="G8944" s="53">
        <f t="shared" si="278"/>
        <v>0</v>
      </c>
      <c r="H8944" s="48" t="e">
        <f t="shared" si="279"/>
        <v>#DIV/0!</v>
      </c>
      <c r="K8944" s="5"/>
    </row>
    <row r="8945" spans="3:11" x14ac:dyDescent="0.45">
      <c r="C8945" s="2"/>
      <c r="D8945" s="2"/>
      <c r="E8945" s="5"/>
      <c r="F8945" s="5"/>
      <c r="G8945" s="53">
        <f t="shared" si="278"/>
        <v>0</v>
      </c>
      <c r="H8945" s="48" t="e">
        <f t="shared" si="279"/>
        <v>#DIV/0!</v>
      </c>
      <c r="K8945" s="5"/>
    </row>
    <row r="8946" spans="3:11" x14ac:dyDescent="0.45">
      <c r="C8946" s="2"/>
      <c r="D8946" s="2"/>
      <c r="E8946" s="5"/>
      <c r="F8946" s="5"/>
      <c r="G8946" s="53">
        <f t="shared" si="278"/>
        <v>0</v>
      </c>
      <c r="H8946" s="48" t="e">
        <f t="shared" si="279"/>
        <v>#DIV/0!</v>
      </c>
      <c r="K8946" s="5"/>
    </row>
    <row r="8947" spans="3:11" x14ac:dyDescent="0.45">
      <c r="C8947" s="2"/>
      <c r="D8947" s="2"/>
      <c r="E8947" s="5"/>
      <c r="F8947" s="5"/>
      <c r="G8947" s="53">
        <f t="shared" si="278"/>
        <v>0</v>
      </c>
      <c r="H8947" s="48" t="e">
        <f t="shared" si="279"/>
        <v>#DIV/0!</v>
      </c>
      <c r="K8947" s="5"/>
    </row>
    <row r="8948" spans="3:11" x14ac:dyDescent="0.45">
      <c r="C8948" s="2"/>
      <c r="D8948" s="2"/>
      <c r="E8948" s="5"/>
      <c r="F8948" s="5"/>
      <c r="G8948" s="53">
        <f t="shared" si="278"/>
        <v>0</v>
      </c>
      <c r="H8948" s="48" t="e">
        <f t="shared" si="279"/>
        <v>#DIV/0!</v>
      </c>
      <c r="K8948" s="5"/>
    </row>
    <row r="8949" spans="3:11" x14ac:dyDescent="0.45">
      <c r="C8949" s="2"/>
      <c r="D8949" s="2"/>
      <c r="E8949" s="5"/>
      <c r="F8949" s="5"/>
      <c r="G8949" s="53">
        <f t="shared" si="278"/>
        <v>0</v>
      </c>
      <c r="H8949" s="48" t="e">
        <f t="shared" si="279"/>
        <v>#DIV/0!</v>
      </c>
      <c r="K8949" s="5"/>
    </row>
    <row r="8950" spans="3:11" x14ac:dyDescent="0.45">
      <c r="C8950" s="2"/>
      <c r="D8950" s="2"/>
      <c r="E8950" s="5"/>
      <c r="F8950" s="5"/>
      <c r="G8950" s="53">
        <f t="shared" si="278"/>
        <v>0</v>
      </c>
      <c r="H8950" s="48" t="e">
        <f t="shared" si="279"/>
        <v>#DIV/0!</v>
      </c>
      <c r="K8950" s="5"/>
    </row>
    <row r="8951" spans="3:11" x14ac:dyDescent="0.45">
      <c r="C8951" s="2"/>
      <c r="D8951" s="2"/>
      <c r="E8951" s="5"/>
      <c r="F8951" s="5"/>
      <c r="G8951" s="53">
        <f t="shared" si="278"/>
        <v>0</v>
      </c>
      <c r="H8951" s="48" t="e">
        <f t="shared" si="279"/>
        <v>#DIV/0!</v>
      </c>
      <c r="K8951" s="5"/>
    </row>
    <row r="8952" spans="3:11" x14ac:dyDescent="0.45">
      <c r="C8952" s="2"/>
      <c r="D8952" s="2"/>
      <c r="E8952" s="5"/>
      <c r="F8952" s="5"/>
      <c r="G8952" s="53">
        <f t="shared" si="278"/>
        <v>0</v>
      </c>
      <c r="H8952" s="48" t="e">
        <f t="shared" si="279"/>
        <v>#DIV/0!</v>
      </c>
      <c r="K8952" s="5"/>
    </row>
    <row r="8953" spans="3:11" x14ac:dyDescent="0.45">
      <c r="C8953" s="2"/>
      <c r="D8953" s="2"/>
      <c r="E8953" s="5"/>
      <c r="F8953" s="5"/>
      <c r="G8953" s="53">
        <f t="shared" si="278"/>
        <v>0</v>
      </c>
      <c r="H8953" s="48" t="e">
        <f t="shared" si="279"/>
        <v>#DIV/0!</v>
      </c>
      <c r="K8953" s="5"/>
    </row>
    <row r="8954" spans="3:11" x14ac:dyDescent="0.45">
      <c r="C8954" s="2"/>
      <c r="D8954" s="2"/>
      <c r="E8954" s="5"/>
      <c r="F8954" s="5"/>
      <c r="G8954" s="53">
        <f t="shared" si="278"/>
        <v>0</v>
      </c>
      <c r="H8954" s="48" t="e">
        <f t="shared" si="279"/>
        <v>#DIV/0!</v>
      </c>
      <c r="K8954" s="5"/>
    </row>
    <row r="8955" spans="3:11" x14ac:dyDescent="0.45">
      <c r="C8955" s="2"/>
      <c r="D8955" s="2"/>
      <c r="E8955" s="5"/>
      <c r="F8955" s="5"/>
      <c r="G8955" s="53">
        <f t="shared" si="278"/>
        <v>0</v>
      </c>
      <c r="H8955" s="48" t="e">
        <f t="shared" si="279"/>
        <v>#DIV/0!</v>
      </c>
      <c r="K8955" s="5"/>
    </row>
    <row r="8956" spans="3:11" x14ac:dyDescent="0.45">
      <c r="C8956" s="2"/>
      <c r="D8956" s="2"/>
      <c r="E8956" s="5"/>
      <c r="F8956" s="5"/>
      <c r="G8956" s="53">
        <f t="shared" si="278"/>
        <v>0</v>
      </c>
      <c r="H8956" s="48" t="e">
        <f t="shared" si="279"/>
        <v>#DIV/0!</v>
      </c>
      <c r="K8956" s="5"/>
    </row>
    <row r="8957" spans="3:11" x14ac:dyDescent="0.45">
      <c r="C8957" s="2"/>
      <c r="D8957" s="2"/>
      <c r="E8957" s="5"/>
      <c r="F8957" s="5"/>
      <c r="G8957" s="53">
        <f t="shared" si="278"/>
        <v>0</v>
      </c>
      <c r="H8957" s="48" t="e">
        <f t="shared" si="279"/>
        <v>#DIV/0!</v>
      </c>
      <c r="K8957" s="5"/>
    </row>
    <row r="8958" spans="3:11" x14ac:dyDescent="0.45">
      <c r="C8958" s="2"/>
      <c r="D8958" s="2"/>
      <c r="E8958" s="5"/>
      <c r="F8958" s="5"/>
      <c r="G8958" s="53">
        <f t="shared" si="278"/>
        <v>0</v>
      </c>
      <c r="H8958" s="48" t="e">
        <f t="shared" si="279"/>
        <v>#DIV/0!</v>
      </c>
      <c r="K8958" s="5"/>
    </row>
    <row r="8959" spans="3:11" x14ac:dyDescent="0.45">
      <c r="C8959" s="2"/>
      <c r="D8959" s="2"/>
      <c r="E8959" s="5"/>
      <c r="F8959" s="5"/>
      <c r="G8959" s="53">
        <f t="shared" si="278"/>
        <v>0</v>
      </c>
      <c r="H8959" s="48" t="e">
        <f t="shared" si="279"/>
        <v>#DIV/0!</v>
      </c>
      <c r="K8959" s="5"/>
    </row>
    <row r="8960" spans="3:11" x14ac:dyDescent="0.45">
      <c r="C8960" s="2"/>
      <c r="D8960" s="2"/>
      <c r="E8960" s="5"/>
      <c r="F8960" s="5"/>
      <c r="G8960" s="53">
        <f t="shared" si="278"/>
        <v>0</v>
      </c>
      <c r="H8960" s="48" t="e">
        <f t="shared" si="279"/>
        <v>#DIV/0!</v>
      </c>
      <c r="K8960" s="5"/>
    </row>
    <row r="8961" spans="3:11" x14ac:dyDescent="0.45">
      <c r="C8961" s="2"/>
      <c r="D8961" s="2"/>
      <c r="E8961" s="5"/>
      <c r="F8961" s="5"/>
      <c r="G8961" s="53">
        <f t="shared" si="278"/>
        <v>0</v>
      </c>
      <c r="H8961" s="48" t="e">
        <f t="shared" si="279"/>
        <v>#DIV/0!</v>
      </c>
      <c r="K8961" s="5"/>
    </row>
    <row r="8962" spans="3:11" x14ac:dyDescent="0.45">
      <c r="C8962" s="2"/>
      <c r="D8962" s="2"/>
      <c r="E8962" s="5"/>
      <c r="F8962" s="5"/>
      <c r="G8962" s="53">
        <f t="shared" si="278"/>
        <v>0</v>
      </c>
      <c r="H8962" s="48" t="e">
        <f t="shared" si="279"/>
        <v>#DIV/0!</v>
      </c>
      <c r="K8962" s="5"/>
    </row>
    <row r="8963" spans="3:11" x14ac:dyDescent="0.45">
      <c r="C8963" s="2"/>
      <c r="D8963" s="2"/>
      <c r="E8963" s="5"/>
      <c r="F8963" s="5"/>
      <c r="G8963" s="53">
        <f t="shared" si="278"/>
        <v>0</v>
      </c>
      <c r="H8963" s="48" t="e">
        <f t="shared" si="279"/>
        <v>#DIV/0!</v>
      </c>
      <c r="K8963" s="5"/>
    </row>
    <row r="8964" spans="3:11" x14ac:dyDescent="0.45">
      <c r="C8964" s="2"/>
      <c r="D8964" s="2"/>
      <c r="E8964" s="5"/>
      <c r="F8964" s="5"/>
      <c r="G8964" s="53">
        <f t="shared" si="278"/>
        <v>0</v>
      </c>
      <c r="H8964" s="48" t="e">
        <f t="shared" si="279"/>
        <v>#DIV/0!</v>
      </c>
      <c r="K8964" s="5"/>
    </row>
    <row r="8965" spans="3:11" x14ac:dyDescent="0.45">
      <c r="C8965" s="2"/>
      <c r="D8965" s="2"/>
      <c r="E8965" s="5"/>
      <c r="F8965" s="5"/>
      <c r="G8965" s="53">
        <f t="shared" si="278"/>
        <v>0</v>
      </c>
      <c r="H8965" s="48" t="e">
        <f t="shared" si="279"/>
        <v>#DIV/0!</v>
      </c>
      <c r="K8965" s="5"/>
    </row>
    <row r="8966" spans="3:11" x14ac:dyDescent="0.45">
      <c r="C8966" s="2"/>
      <c r="D8966" s="2"/>
      <c r="E8966" s="5"/>
      <c r="F8966" s="5"/>
      <c r="G8966" s="53">
        <f t="shared" si="278"/>
        <v>0</v>
      </c>
      <c r="H8966" s="48" t="e">
        <f t="shared" si="279"/>
        <v>#DIV/0!</v>
      </c>
      <c r="K8966" s="5"/>
    </row>
    <row r="8967" spans="3:11" x14ac:dyDescent="0.45">
      <c r="C8967" s="2"/>
      <c r="D8967" s="2"/>
      <c r="E8967" s="5"/>
      <c r="F8967" s="5"/>
      <c r="G8967" s="53">
        <f t="shared" si="278"/>
        <v>0</v>
      </c>
      <c r="H8967" s="48" t="e">
        <f t="shared" si="279"/>
        <v>#DIV/0!</v>
      </c>
      <c r="K8967" s="5"/>
    </row>
    <row r="8968" spans="3:11" x14ac:dyDescent="0.45">
      <c r="C8968" s="2"/>
      <c r="D8968" s="2"/>
      <c r="E8968" s="5"/>
      <c r="F8968" s="5"/>
      <c r="G8968" s="53">
        <f t="shared" si="278"/>
        <v>0</v>
      </c>
      <c r="H8968" s="48" t="e">
        <f t="shared" si="279"/>
        <v>#DIV/0!</v>
      </c>
      <c r="K8968" s="5"/>
    </row>
    <row r="8969" spans="3:11" x14ac:dyDescent="0.45">
      <c r="C8969" s="2"/>
      <c r="D8969" s="2"/>
      <c r="E8969" s="5"/>
      <c r="F8969" s="5"/>
      <c r="G8969" s="53">
        <f t="shared" si="278"/>
        <v>0</v>
      </c>
      <c r="H8969" s="48" t="e">
        <f t="shared" si="279"/>
        <v>#DIV/0!</v>
      </c>
      <c r="K8969" s="5"/>
    </row>
    <row r="8970" spans="3:11" x14ac:dyDescent="0.45">
      <c r="C8970" s="2"/>
      <c r="D8970" s="2"/>
      <c r="E8970" s="5"/>
      <c r="F8970" s="5"/>
      <c r="G8970" s="53">
        <f t="shared" si="278"/>
        <v>0</v>
      </c>
      <c r="H8970" s="48" t="e">
        <f t="shared" si="279"/>
        <v>#DIV/0!</v>
      </c>
      <c r="K8970" s="5"/>
    </row>
    <row r="8971" spans="3:11" x14ac:dyDescent="0.45">
      <c r="C8971" s="2"/>
      <c r="D8971" s="2"/>
      <c r="E8971" s="5"/>
      <c r="F8971" s="5"/>
      <c r="G8971" s="53">
        <f t="shared" si="278"/>
        <v>0</v>
      </c>
      <c r="H8971" s="48" t="e">
        <f t="shared" si="279"/>
        <v>#DIV/0!</v>
      </c>
      <c r="K8971" s="5"/>
    </row>
    <row r="8972" spans="3:11" x14ac:dyDescent="0.45">
      <c r="C8972" s="2"/>
      <c r="D8972" s="2"/>
      <c r="E8972" s="5"/>
      <c r="F8972" s="5"/>
      <c r="G8972" s="53">
        <f t="shared" si="278"/>
        <v>0</v>
      </c>
      <c r="H8972" s="48" t="e">
        <f t="shared" si="279"/>
        <v>#DIV/0!</v>
      </c>
      <c r="K8972" s="5"/>
    </row>
    <row r="8973" spans="3:11" x14ac:dyDescent="0.45">
      <c r="C8973" s="2"/>
      <c r="D8973" s="2"/>
      <c r="E8973" s="5"/>
      <c r="F8973" s="5"/>
      <c r="G8973" s="53">
        <f t="shared" si="278"/>
        <v>0</v>
      </c>
      <c r="H8973" s="48" t="e">
        <f t="shared" si="279"/>
        <v>#DIV/0!</v>
      </c>
      <c r="K8973" s="5"/>
    </row>
    <row r="8974" spans="3:11" x14ac:dyDescent="0.45">
      <c r="C8974" s="2"/>
      <c r="D8974" s="2"/>
      <c r="E8974" s="5"/>
      <c r="F8974" s="5"/>
      <c r="G8974" s="53">
        <f t="shared" si="278"/>
        <v>0</v>
      </c>
      <c r="H8974" s="48" t="e">
        <f t="shared" si="279"/>
        <v>#DIV/0!</v>
      </c>
      <c r="K8974" s="5"/>
    </row>
    <row r="8975" spans="3:11" x14ac:dyDescent="0.45">
      <c r="C8975" s="2"/>
      <c r="D8975" s="2"/>
      <c r="E8975" s="5"/>
      <c r="F8975" s="5"/>
      <c r="G8975" s="53">
        <f t="shared" si="278"/>
        <v>0</v>
      </c>
      <c r="H8975" s="48" t="e">
        <f t="shared" si="279"/>
        <v>#DIV/0!</v>
      </c>
      <c r="K8975" s="5"/>
    </row>
    <row r="8976" spans="3:11" x14ac:dyDescent="0.45">
      <c r="C8976" s="2"/>
      <c r="D8976" s="2"/>
      <c r="E8976" s="5"/>
      <c r="F8976" s="5"/>
      <c r="G8976" s="53">
        <f t="shared" si="278"/>
        <v>0</v>
      </c>
      <c r="H8976" s="48" t="e">
        <f t="shared" si="279"/>
        <v>#DIV/0!</v>
      </c>
      <c r="K8976" s="5"/>
    </row>
    <row r="8977" spans="3:8" x14ac:dyDescent="0.45">
      <c r="C8977" s="2"/>
      <c r="D8977" s="2"/>
      <c r="E8977" s="5"/>
      <c r="F8977" s="5"/>
      <c r="G8977" s="53">
        <f t="shared" si="278"/>
        <v>0</v>
      </c>
      <c r="H8977" s="48" t="e">
        <f t="shared" si="279"/>
        <v>#DIV/0!</v>
      </c>
    </row>
    <row r="8978" spans="3:8" x14ac:dyDescent="0.45">
      <c r="C8978" s="2"/>
      <c r="D8978" s="2"/>
      <c r="E8978" s="5"/>
      <c r="F8978" s="5"/>
    </row>
    <row r="8979" spans="3:8" x14ac:dyDescent="0.45">
      <c r="C8979" s="2"/>
      <c r="D8979" s="2"/>
      <c r="E8979" s="5"/>
      <c r="F8979" s="5"/>
    </row>
    <row r="8980" spans="3:8" x14ac:dyDescent="0.45">
      <c r="C8980" s="2"/>
      <c r="D8980" s="2"/>
      <c r="E8980" s="5"/>
      <c r="F8980" s="5"/>
    </row>
    <row r="8981" spans="3:8" x14ac:dyDescent="0.45">
      <c r="C8981" s="2"/>
      <c r="D8981" s="2"/>
      <c r="E8981" s="5"/>
      <c r="F8981" s="5"/>
    </row>
    <row r="8982" spans="3:8" x14ac:dyDescent="0.45">
      <c r="C8982" s="2"/>
      <c r="D8982" s="2"/>
      <c r="E8982" s="5"/>
      <c r="F8982" s="5"/>
    </row>
    <row r="8983" spans="3:8" x14ac:dyDescent="0.45">
      <c r="C8983" s="2"/>
      <c r="D8983" s="2"/>
      <c r="E8983" s="5"/>
      <c r="F8983" s="5"/>
    </row>
    <row r="8984" spans="3:8" x14ac:dyDescent="0.45">
      <c r="C8984" s="2"/>
      <c r="D8984" s="2"/>
      <c r="E8984" s="5"/>
      <c r="F8984" s="5"/>
    </row>
    <row r="8985" spans="3:8" x14ac:dyDescent="0.45">
      <c r="C8985" s="2"/>
      <c r="D8985" s="2"/>
      <c r="E8985" s="5"/>
      <c r="F8985" s="5"/>
    </row>
    <row r="8986" spans="3:8" x14ac:dyDescent="0.45">
      <c r="C8986" s="2"/>
      <c r="D8986" s="2"/>
      <c r="E8986" s="5"/>
      <c r="F8986" s="5"/>
    </row>
    <row r="8987" spans="3:8" x14ac:dyDescent="0.45">
      <c r="C8987" s="2"/>
      <c r="D8987" s="2"/>
      <c r="E8987" s="5"/>
      <c r="F8987" s="5"/>
    </row>
    <row r="8988" spans="3:8" x14ac:dyDescent="0.45">
      <c r="C8988" s="2"/>
      <c r="D8988" s="2"/>
      <c r="E8988" s="5"/>
      <c r="F8988" s="5"/>
    </row>
    <row r="8989" spans="3:8" x14ac:dyDescent="0.45">
      <c r="C8989" s="2"/>
      <c r="D8989" s="2"/>
      <c r="E8989" s="5"/>
      <c r="F8989" s="5"/>
    </row>
    <row r="8990" spans="3:8" x14ac:dyDescent="0.45">
      <c r="C8990" s="2"/>
      <c r="D8990" s="2"/>
      <c r="E8990" s="5"/>
      <c r="F8990" s="5"/>
    </row>
    <row r="8991" spans="3:8" x14ac:dyDescent="0.45">
      <c r="C8991" s="2"/>
      <c r="D8991" s="2"/>
      <c r="E8991" s="5"/>
      <c r="F8991" s="5"/>
    </row>
    <row r="8992" spans="3:8" x14ac:dyDescent="0.45">
      <c r="C8992" s="2"/>
      <c r="D8992" s="2"/>
      <c r="E8992" s="5"/>
      <c r="F8992" s="5"/>
    </row>
    <row r="8993" spans="3:6" x14ac:dyDescent="0.45">
      <c r="C8993" s="2"/>
      <c r="D8993" s="2"/>
      <c r="E8993" s="5"/>
      <c r="F8993" s="5"/>
    </row>
    <row r="8994" spans="3:6" x14ac:dyDescent="0.45">
      <c r="C8994" s="2"/>
      <c r="D8994" s="2"/>
      <c r="E8994" s="5"/>
      <c r="F8994" s="5"/>
    </row>
    <row r="8995" spans="3:6" x14ac:dyDescent="0.45">
      <c r="C8995" s="2"/>
      <c r="D8995" s="2"/>
      <c r="E8995" s="5"/>
      <c r="F8995" s="5"/>
    </row>
    <row r="8996" spans="3:6" x14ac:dyDescent="0.45">
      <c r="C8996" s="2"/>
      <c r="D8996" s="2"/>
      <c r="E8996" s="5"/>
      <c r="F8996" s="5"/>
    </row>
    <row r="8997" spans="3:6" x14ac:dyDescent="0.45">
      <c r="C8997" s="2"/>
      <c r="D8997" s="2"/>
      <c r="E8997" s="5"/>
      <c r="F8997" s="5"/>
    </row>
    <row r="8998" spans="3:6" x14ac:dyDescent="0.45">
      <c r="C8998" s="2"/>
      <c r="D8998" s="2"/>
      <c r="E8998" s="5"/>
      <c r="F8998" s="5"/>
    </row>
    <row r="8999" spans="3:6" x14ac:dyDescent="0.45">
      <c r="C8999" s="2"/>
      <c r="D8999" s="2"/>
      <c r="E8999" s="5"/>
      <c r="F8999" s="5"/>
    </row>
    <row r="9000" spans="3:6" x14ac:dyDescent="0.45">
      <c r="C9000" s="2"/>
      <c r="D9000" s="2"/>
      <c r="E9000" s="5"/>
      <c r="F9000" s="5"/>
    </row>
    <row r="9001" spans="3:6" x14ac:dyDescent="0.45">
      <c r="C9001" s="2"/>
      <c r="D9001" s="2"/>
      <c r="E9001" s="5"/>
      <c r="F9001" s="5"/>
    </row>
    <row r="9002" spans="3:6" x14ac:dyDescent="0.45">
      <c r="C9002" s="2"/>
      <c r="D9002" s="2"/>
      <c r="E9002" s="5"/>
      <c r="F9002" s="5"/>
    </row>
    <row r="9003" spans="3:6" x14ac:dyDescent="0.45">
      <c r="C9003" s="2"/>
      <c r="D9003" s="2"/>
      <c r="E9003" s="5"/>
      <c r="F9003" s="5"/>
    </row>
    <row r="9004" spans="3:6" x14ac:dyDescent="0.45">
      <c r="C9004" s="2"/>
      <c r="D9004" s="2"/>
      <c r="E9004" s="5"/>
      <c r="F9004" s="5"/>
    </row>
    <row r="9005" spans="3:6" x14ac:dyDescent="0.45">
      <c r="C9005" s="2"/>
      <c r="D9005" s="2"/>
      <c r="E9005" s="5"/>
      <c r="F9005" s="5"/>
    </row>
    <row r="9006" spans="3:6" x14ac:dyDescent="0.45">
      <c r="C9006" s="2"/>
      <c r="D9006" s="2"/>
      <c r="E9006" s="5"/>
      <c r="F9006" s="5"/>
    </row>
    <row r="9007" spans="3:6" x14ac:dyDescent="0.45">
      <c r="C9007" s="2"/>
      <c r="D9007" s="2"/>
      <c r="E9007" s="5"/>
      <c r="F9007" s="5"/>
    </row>
    <row r="9008" spans="3:6" x14ac:dyDescent="0.45">
      <c r="C9008" s="2"/>
      <c r="D9008" s="2"/>
      <c r="E9008" s="5"/>
      <c r="F9008" s="5"/>
    </row>
    <row r="9009" spans="3:6" x14ac:dyDescent="0.45">
      <c r="C9009" s="2"/>
      <c r="D9009" s="2"/>
      <c r="E9009" s="5"/>
      <c r="F9009" s="5"/>
    </row>
    <row r="9010" spans="3:6" x14ac:dyDescent="0.45">
      <c r="C9010" s="2"/>
      <c r="D9010" s="2"/>
      <c r="E9010" s="5"/>
      <c r="F9010" s="5"/>
    </row>
    <row r="9011" spans="3:6" x14ac:dyDescent="0.45">
      <c r="C9011" s="2"/>
      <c r="D9011" s="2"/>
      <c r="E9011" s="5"/>
      <c r="F9011" s="5"/>
    </row>
    <row r="9012" spans="3:6" x14ac:dyDescent="0.45">
      <c r="C9012" s="2"/>
      <c r="D9012" s="2"/>
      <c r="E9012" s="5"/>
      <c r="F9012" s="5"/>
    </row>
    <row r="9013" spans="3:6" x14ac:dyDescent="0.45">
      <c r="C9013" s="2"/>
      <c r="D9013" s="2"/>
      <c r="E9013" s="5"/>
      <c r="F9013" s="5"/>
    </row>
    <row r="9014" spans="3:6" x14ac:dyDescent="0.45">
      <c r="C9014" s="2"/>
      <c r="D9014" s="2"/>
      <c r="E9014" s="5"/>
      <c r="F9014" s="5"/>
    </row>
    <row r="9015" spans="3:6" x14ac:dyDescent="0.45">
      <c r="C9015" s="2"/>
      <c r="D9015" s="2"/>
      <c r="E9015" s="5"/>
      <c r="F9015" s="5"/>
    </row>
    <row r="9016" spans="3:6" x14ac:dyDescent="0.45">
      <c r="C9016" s="2"/>
      <c r="D9016" s="2"/>
      <c r="E9016" s="5"/>
      <c r="F9016" s="5"/>
    </row>
    <row r="9017" spans="3:6" x14ac:dyDescent="0.45">
      <c r="C9017" s="2"/>
      <c r="D9017" s="2"/>
      <c r="E9017" s="5"/>
      <c r="F9017" s="5"/>
    </row>
    <row r="9018" spans="3:6" x14ac:dyDescent="0.45">
      <c r="C9018" s="2"/>
      <c r="D9018" s="2"/>
      <c r="E9018" s="5"/>
      <c r="F9018" s="5"/>
    </row>
    <row r="9019" spans="3:6" x14ac:dyDescent="0.45">
      <c r="C9019" s="2"/>
      <c r="D9019" s="2"/>
      <c r="E9019" s="5"/>
      <c r="F9019" s="5"/>
    </row>
    <row r="9020" spans="3:6" x14ac:dyDescent="0.45">
      <c r="C9020" s="2"/>
      <c r="D9020" s="2"/>
      <c r="E9020" s="5"/>
      <c r="F9020" s="5"/>
    </row>
    <row r="9021" spans="3:6" x14ac:dyDescent="0.45">
      <c r="C9021" s="2"/>
      <c r="D9021" s="2"/>
      <c r="E9021" s="5"/>
      <c r="F9021" s="5"/>
    </row>
    <row r="9022" spans="3:6" x14ac:dyDescent="0.45">
      <c r="C9022" s="2"/>
      <c r="D9022" s="2"/>
      <c r="E9022" s="5"/>
      <c r="F9022" s="5"/>
    </row>
    <row r="9023" spans="3:6" x14ac:dyDescent="0.45">
      <c r="C9023" s="2"/>
      <c r="D9023" s="2"/>
      <c r="E9023" s="5"/>
      <c r="F9023" s="5"/>
    </row>
    <row r="9024" spans="3:6" x14ac:dyDescent="0.45">
      <c r="C9024" s="2"/>
      <c r="D9024" s="2"/>
      <c r="E9024" s="5"/>
      <c r="F9024" s="5"/>
    </row>
    <row r="9025" spans="3:6" x14ac:dyDescent="0.45">
      <c r="C9025" s="2"/>
      <c r="D9025" s="2"/>
      <c r="E9025" s="5"/>
      <c r="F9025" s="5"/>
    </row>
    <row r="9026" spans="3:6" x14ac:dyDescent="0.45">
      <c r="C9026" s="2"/>
      <c r="D9026" s="2"/>
      <c r="E9026" s="5"/>
      <c r="F9026" s="5"/>
    </row>
    <row r="9027" spans="3:6" x14ac:dyDescent="0.45">
      <c r="C9027" s="2"/>
      <c r="D9027" s="2"/>
      <c r="E9027" s="5"/>
      <c r="F9027" s="5"/>
    </row>
    <row r="9028" spans="3:6" x14ac:dyDescent="0.45">
      <c r="C9028" s="2"/>
      <c r="D9028" s="2"/>
      <c r="E9028" s="5"/>
      <c r="F9028" s="5"/>
    </row>
    <row r="9029" spans="3:6" x14ac:dyDescent="0.45">
      <c r="C9029" s="2"/>
      <c r="D9029" s="2"/>
      <c r="E9029" s="5"/>
      <c r="F9029" s="5"/>
    </row>
    <row r="9030" spans="3:6" x14ac:dyDescent="0.45">
      <c r="C9030" s="2"/>
      <c r="D9030" s="2"/>
      <c r="E9030" s="5"/>
      <c r="F9030" s="5"/>
    </row>
    <row r="9031" spans="3:6" x14ac:dyDescent="0.45">
      <c r="C9031" s="2"/>
      <c r="D9031" s="2"/>
      <c r="E9031" s="5"/>
      <c r="F9031" s="5"/>
    </row>
    <row r="9032" spans="3:6" x14ac:dyDescent="0.45">
      <c r="C9032" s="2"/>
      <c r="D9032" s="2"/>
      <c r="E9032" s="5"/>
      <c r="F9032" s="5"/>
    </row>
    <row r="9033" spans="3:6" x14ac:dyDescent="0.45">
      <c r="C9033" s="2"/>
      <c r="D9033" s="2"/>
      <c r="E9033" s="5"/>
      <c r="F9033" s="5"/>
    </row>
    <row r="9034" spans="3:6" x14ac:dyDescent="0.45">
      <c r="C9034" s="2"/>
      <c r="D9034" s="2"/>
      <c r="E9034" s="5"/>
      <c r="F9034" s="5"/>
    </row>
    <row r="9035" spans="3:6" x14ac:dyDescent="0.45">
      <c r="C9035" s="2"/>
      <c r="D9035" s="2"/>
      <c r="E9035" s="5"/>
      <c r="F9035" s="5"/>
    </row>
    <row r="9036" spans="3:6" x14ac:dyDescent="0.45">
      <c r="C9036" s="2"/>
      <c r="D9036" s="2"/>
      <c r="E9036" s="5"/>
      <c r="F9036" s="5"/>
    </row>
    <row r="9037" spans="3:6" x14ac:dyDescent="0.45">
      <c r="C9037" s="2"/>
      <c r="D9037" s="2"/>
      <c r="E9037" s="5"/>
      <c r="F9037" s="5"/>
    </row>
    <row r="9038" spans="3:6" x14ac:dyDescent="0.45">
      <c r="C9038" s="2"/>
      <c r="D9038" s="2"/>
      <c r="E9038" s="5"/>
      <c r="F9038" s="5"/>
    </row>
    <row r="9039" spans="3:6" x14ac:dyDescent="0.45">
      <c r="C9039" s="2"/>
      <c r="D9039" s="2"/>
      <c r="E9039" s="5"/>
      <c r="F9039" s="5"/>
    </row>
    <row r="9040" spans="3:6" x14ac:dyDescent="0.45">
      <c r="C9040" s="2"/>
      <c r="D9040" s="2"/>
      <c r="E9040" s="5"/>
      <c r="F9040" s="5"/>
    </row>
    <row r="9041" spans="3:6" x14ac:dyDescent="0.45">
      <c r="C9041" s="2"/>
      <c r="D9041" s="2"/>
      <c r="E9041" s="5"/>
      <c r="F9041" s="5"/>
    </row>
    <row r="9042" spans="3:6" x14ac:dyDescent="0.45">
      <c r="C9042" s="2"/>
      <c r="D9042" s="2"/>
      <c r="E9042" s="5"/>
      <c r="F9042" s="5"/>
    </row>
    <row r="9043" spans="3:6" x14ac:dyDescent="0.45">
      <c r="C9043" s="2"/>
      <c r="D9043" s="2"/>
      <c r="E9043" s="5"/>
      <c r="F9043" s="5"/>
    </row>
    <row r="9044" spans="3:6" x14ac:dyDescent="0.45">
      <c r="C9044" s="2"/>
      <c r="D9044" s="2"/>
      <c r="E9044" s="5"/>
      <c r="F9044" s="5"/>
    </row>
    <row r="9045" spans="3:6" x14ac:dyDescent="0.45">
      <c r="C9045" s="2"/>
      <c r="D9045" s="2"/>
      <c r="E9045" s="5"/>
      <c r="F9045" s="5"/>
    </row>
    <row r="9046" spans="3:6" x14ac:dyDescent="0.45">
      <c r="C9046" s="2"/>
      <c r="D9046" s="2"/>
      <c r="E9046" s="5"/>
      <c r="F9046" s="5"/>
    </row>
    <row r="9047" spans="3:6" x14ac:dyDescent="0.45">
      <c r="C9047" s="2"/>
      <c r="D9047" s="2"/>
      <c r="E9047" s="5"/>
      <c r="F9047" s="5"/>
    </row>
    <row r="9048" spans="3:6" x14ac:dyDescent="0.45">
      <c r="C9048" s="2"/>
      <c r="D9048" s="2"/>
      <c r="E9048" s="5"/>
      <c r="F9048" s="5"/>
    </row>
    <row r="9049" spans="3:6" x14ac:dyDescent="0.45">
      <c r="C9049" s="2"/>
      <c r="D9049" s="2"/>
      <c r="E9049" s="5"/>
      <c r="F9049" s="5"/>
    </row>
    <row r="9050" spans="3:6" x14ac:dyDescent="0.45">
      <c r="C9050" s="2"/>
      <c r="D9050" s="2"/>
      <c r="E9050" s="5"/>
      <c r="F9050" s="5"/>
    </row>
    <row r="9051" spans="3:6" x14ac:dyDescent="0.45">
      <c r="C9051" s="2"/>
      <c r="D9051" s="2"/>
      <c r="E9051" s="5"/>
      <c r="F9051" s="5"/>
    </row>
    <row r="9052" spans="3:6" x14ac:dyDescent="0.45">
      <c r="C9052" s="2"/>
      <c r="D9052" s="2"/>
      <c r="E9052" s="5"/>
      <c r="F9052" s="5"/>
    </row>
    <row r="9053" spans="3:6" x14ac:dyDescent="0.45">
      <c r="C9053" s="2"/>
      <c r="D9053" s="2"/>
      <c r="E9053" s="5"/>
      <c r="F9053" s="5"/>
    </row>
    <row r="9054" spans="3:6" x14ac:dyDescent="0.45">
      <c r="C9054" s="2"/>
      <c r="D9054" s="2"/>
      <c r="E9054" s="5"/>
      <c r="F9054" s="5"/>
    </row>
    <row r="9055" spans="3:6" x14ac:dyDescent="0.45">
      <c r="C9055" s="2"/>
      <c r="D9055" s="2"/>
      <c r="E9055" s="5"/>
      <c r="F9055" s="5"/>
    </row>
    <row r="9056" spans="3:6" x14ac:dyDescent="0.45">
      <c r="C9056" s="2"/>
      <c r="D9056" s="2"/>
      <c r="E9056" s="5"/>
      <c r="F9056" s="5"/>
    </row>
    <row r="9057" spans="3:6" x14ac:dyDescent="0.45">
      <c r="C9057" s="2"/>
      <c r="D9057" s="2"/>
      <c r="E9057" s="5"/>
      <c r="F9057" s="5"/>
    </row>
    <row r="9058" spans="3:6" x14ac:dyDescent="0.45">
      <c r="C9058" s="2"/>
      <c r="D9058" s="2"/>
      <c r="E9058" s="5"/>
      <c r="F9058" s="5"/>
    </row>
    <row r="9059" spans="3:6" x14ac:dyDescent="0.45">
      <c r="C9059" s="2"/>
      <c r="D9059" s="2"/>
      <c r="E9059" s="5"/>
      <c r="F9059" s="5"/>
    </row>
    <row r="9060" spans="3:6" x14ac:dyDescent="0.45">
      <c r="C9060" s="2"/>
      <c r="D9060" s="2"/>
      <c r="E9060" s="5"/>
      <c r="F9060" s="5"/>
    </row>
    <row r="9061" spans="3:6" x14ac:dyDescent="0.45">
      <c r="C9061" s="2"/>
      <c r="D9061" s="2"/>
      <c r="E9061" s="5"/>
      <c r="F9061" s="5"/>
    </row>
    <row r="9062" spans="3:6" x14ac:dyDescent="0.45">
      <c r="C9062" s="2"/>
      <c r="D9062" s="2"/>
      <c r="E9062" s="5"/>
      <c r="F9062" s="5"/>
    </row>
    <row r="9063" spans="3:6" x14ac:dyDescent="0.45">
      <c r="C9063" s="2"/>
      <c r="D9063" s="2"/>
      <c r="E9063" s="5"/>
      <c r="F9063" s="5"/>
    </row>
    <row r="9064" spans="3:6" x14ac:dyDescent="0.45">
      <c r="C9064" s="2"/>
      <c r="D9064" s="2"/>
      <c r="E9064" s="5"/>
      <c r="F9064" s="5"/>
    </row>
    <row r="9065" spans="3:6" x14ac:dyDescent="0.45">
      <c r="C9065" s="2"/>
      <c r="D9065" s="2"/>
      <c r="E9065" s="5"/>
      <c r="F9065" s="5"/>
    </row>
    <row r="9066" spans="3:6" x14ac:dyDescent="0.45">
      <c r="C9066" s="2"/>
      <c r="D9066" s="2"/>
      <c r="E9066" s="5"/>
      <c r="F9066" s="5"/>
    </row>
    <row r="9067" spans="3:6" x14ac:dyDescent="0.45">
      <c r="C9067" s="2"/>
      <c r="D9067" s="2"/>
      <c r="E9067" s="5"/>
      <c r="F9067" s="5"/>
    </row>
    <row r="9068" spans="3:6" x14ac:dyDescent="0.45">
      <c r="C9068" s="2"/>
      <c r="D9068" s="2"/>
      <c r="E9068" s="5"/>
      <c r="F9068" s="5"/>
    </row>
    <row r="9069" spans="3:6" x14ac:dyDescent="0.45">
      <c r="C9069" s="2"/>
      <c r="D9069" s="2"/>
      <c r="E9069" s="5"/>
      <c r="F9069" s="5"/>
    </row>
    <row r="9070" spans="3:6" x14ac:dyDescent="0.45">
      <c r="C9070" s="2"/>
      <c r="D9070" s="2"/>
      <c r="E9070" s="5"/>
      <c r="F9070" s="5"/>
    </row>
    <row r="9071" spans="3:6" x14ac:dyDescent="0.45">
      <c r="C9071" s="2"/>
      <c r="D9071" s="2"/>
      <c r="E9071" s="5"/>
      <c r="F9071" s="5"/>
    </row>
    <row r="9072" spans="3:6" x14ac:dyDescent="0.45">
      <c r="C9072" s="2"/>
      <c r="D9072" s="2"/>
      <c r="E9072" s="5"/>
      <c r="F9072" s="5"/>
    </row>
    <row r="9073" spans="3:6" x14ac:dyDescent="0.45">
      <c r="C9073" s="2"/>
      <c r="D9073" s="2"/>
      <c r="E9073" s="5"/>
      <c r="F9073" s="5"/>
    </row>
    <row r="9074" spans="3:6" x14ac:dyDescent="0.45">
      <c r="C9074" s="2"/>
      <c r="D9074" s="2"/>
      <c r="E9074" s="5"/>
      <c r="F9074" s="5"/>
    </row>
    <row r="9075" spans="3:6" x14ac:dyDescent="0.45">
      <c r="C9075" s="2"/>
      <c r="D9075" s="2"/>
      <c r="E9075" s="5"/>
      <c r="F9075" s="5"/>
    </row>
    <row r="9076" spans="3:6" x14ac:dyDescent="0.45">
      <c r="C9076" s="2"/>
      <c r="D9076" s="2"/>
      <c r="E9076" s="5"/>
      <c r="F9076" s="5"/>
    </row>
    <row r="9077" spans="3:6" x14ac:dyDescent="0.45">
      <c r="C9077" s="2"/>
      <c r="D9077" s="2"/>
      <c r="E9077" s="5"/>
      <c r="F9077" s="5"/>
    </row>
    <row r="9078" spans="3:6" x14ac:dyDescent="0.45">
      <c r="C9078" s="2"/>
      <c r="D9078" s="2"/>
      <c r="E9078" s="5"/>
      <c r="F9078" s="5"/>
    </row>
    <row r="9079" spans="3:6" x14ac:dyDescent="0.45">
      <c r="C9079" s="2"/>
      <c r="D9079" s="2"/>
      <c r="E9079" s="5"/>
      <c r="F9079" s="5"/>
    </row>
    <row r="9080" spans="3:6" x14ac:dyDescent="0.45">
      <c r="C9080" s="2"/>
      <c r="D9080" s="2"/>
      <c r="E9080" s="5"/>
      <c r="F9080" s="5"/>
    </row>
    <row r="9081" spans="3:6" x14ac:dyDescent="0.45">
      <c r="C9081" s="2"/>
      <c r="D9081" s="2"/>
      <c r="E9081" s="5"/>
      <c r="F9081" s="5"/>
    </row>
    <row r="9082" spans="3:6" x14ac:dyDescent="0.45">
      <c r="C9082" s="2"/>
      <c r="D9082" s="2"/>
      <c r="E9082" s="5"/>
      <c r="F9082" s="5"/>
    </row>
    <row r="9083" spans="3:6" x14ac:dyDescent="0.45">
      <c r="C9083" s="2"/>
      <c r="D9083" s="2"/>
      <c r="E9083" s="5"/>
      <c r="F9083" s="5"/>
    </row>
    <row r="9084" spans="3:6" x14ac:dyDescent="0.45">
      <c r="C9084" s="2"/>
      <c r="D9084" s="2"/>
      <c r="E9084" s="5"/>
      <c r="F9084" s="5"/>
    </row>
    <row r="9085" spans="3:6" x14ac:dyDescent="0.45">
      <c r="C9085" s="2"/>
      <c r="D9085" s="2"/>
      <c r="E9085" s="5"/>
      <c r="F9085" s="5"/>
    </row>
    <row r="9086" spans="3:6" x14ac:dyDescent="0.45">
      <c r="C9086" s="2"/>
      <c r="D9086" s="2"/>
      <c r="E9086" s="5"/>
      <c r="F9086" s="5"/>
    </row>
    <row r="9087" spans="3:6" x14ac:dyDescent="0.45">
      <c r="C9087" s="2"/>
      <c r="D9087" s="2"/>
      <c r="E9087" s="5"/>
      <c r="F9087" s="5"/>
    </row>
    <row r="9088" spans="3:6" x14ac:dyDescent="0.45">
      <c r="C9088" s="2"/>
      <c r="D9088" s="2"/>
      <c r="E9088" s="5"/>
      <c r="F9088" s="5"/>
    </row>
    <row r="9089" spans="3:6" x14ac:dyDescent="0.45">
      <c r="C9089" s="2"/>
      <c r="D9089" s="2"/>
      <c r="E9089" s="5"/>
      <c r="F9089" s="5"/>
    </row>
    <row r="9090" spans="3:6" x14ac:dyDescent="0.45">
      <c r="C9090" s="2"/>
      <c r="D9090" s="2"/>
      <c r="E9090" s="5"/>
      <c r="F9090" s="5"/>
    </row>
    <row r="9091" spans="3:6" x14ac:dyDescent="0.45">
      <c r="C9091" s="2"/>
      <c r="D9091" s="2"/>
      <c r="E9091" s="5"/>
      <c r="F9091" s="5"/>
    </row>
    <row r="9092" spans="3:6" x14ac:dyDescent="0.45">
      <c r="C9092" s="2"/>
      <c r="D9092" s="2"/>
      <c r="E9092" s="5"/>
      <c r="F9092" s="5"/>
    </row>
    <row r="9093" spans="3:6" x14ac:dyDescent="0.45">
      <c r="C9093" s="2"/>
      <c r="D9093" s="2"/>
      <c r="E9093" s="5"/>
      <c r="F9093" s="5"/>
    </row>
    <row r="9094" spans="3:6" x14ac:dyDescent="0.45">
      <c r="C9094" s="2"/>
      <c r="D9094" s="2"/>
      <c r="E9094" s="5"/>
      <c r="F9094" s="5"/>
    </row>
    <row r="9095" spans="3:6" x14ac:dyDescent="0.45">
      <c r="C9095" s="2"/>
      <c r="D9095" s="2"/>
      <c r="E9095" s="5"/>
      <c r="F9095" s="5"/>
    </row>
    <row r="9096" spans="3:6" x14ac:dyDescent="0.45">
      <c r="C9096" s="2"/>
      <c r="D9096" s="2"/>
      <c r="E9096" s="5"/>
      <c r="F9096" s="5"/>
    </row>
    <row r="9097" spans="3:6" x14ac:dyDescent="0.45">
      <c r="C9097" s="2"/>
      <c r="D9097" s="2"/>
      <c r="E9097" s="5"/>
      <c r="F9097" s="5"/>
    </row>
    <row r="9098" spans="3:6" x14ac:dyDescent="0.45">
      <c r="C9098" s="2"/>
      <c r="D9098" s="2"/>
      <c r="E9098" s="5"/>
      <c r="F9098" s="5"/>
    </row>
    <row r="9099" spans="3:6" x14ac:dyDescent="0.45">
      <c r="C9099" s="2"/>
      <c r="D9099" s="2"/>
      <c r="E9099" s="5"/>
      <c r="F9099" s="5"/>
    </row>
    <row r="9100" spans="3:6" x14ac:dyDescent="0.45">
      <c r="C9100" s="2"/>
      <c r="D9100" s="2"/>
      <c r="E9100" s="5"/>
      <c r="F9100" s="5"/>
    </row>
    <row r="9101" spans="3:6" x14ac:dyDescent="0.45">
      <c r="C9101" s="2"/>
      <c r="D9101" s="2"/>
      <c r="E9101" s="5"/>
      <c r="F9101" s="5"/>
    </row>
    <row r="9102" spans="3:6" x14ac:dyDescent="0.45">
      <c r="C9102" s="2"/>
      <c r="D9102" s="2"/>
      <c r="E9102" s="5"/>
      <c r="F9102" s="5"/>
    </row>
    <row r="9103" spans="3:6" x14ac:dyDescent="0.45">
      <c r="C9103" s="2"/>
      <c r="D9103" s="2"/>
      <c r="E9103" s="5"/>
      <c r="F9103" s="5"/>
    </row>
    <row r="9104" spans="3:6" x14ac:dyDescent="0.45">
      <c r="C9104" s="2"/>
      <c r="D9104" s="2"/>
      <c r="E9104" s="5"/>
      <c r="F9104" s="5"/>
    </row>
    <row r="9105" spans="3:6" x14ac:dyDescent="0.45">
      <c r="C9105" s="2"/>
      <c r="D9105" s="2"/>
      <c r="E9105" s="5"/>
      <c r="F9105" s="5"/>
    </row>
    <row r="9106" spans="3:6" x14ac:dyDescent="0.45">
      <c r="C9106" s="2"/>
      <c r="D9106" s="2"/>
      <c r="E9106" s="5"/>
      <c r="F9106" s="5"/>
    </row>
    <row r="9107" spans="3:6" x14ac:dyDescent="0.45">
      <c r="C9107" s="2"/>
      <c r="D9107" s="2"/>
      <c r="E9107" s="5"/>
      <c r="F9107" s="5"/>
    </row>
    <row r="9108" spans="3:6" x14ac:dyDescent="0.45">
      <c r="C9108" s="2"/>
      <c r="D9108" s="2"/>
      <c r="E9108" s="5"/>
      <c r="F9108" s="5"/>
    </row>
    <row r="9109" spans="3:6" x14ac:dyDescent="0.45">
      <c r="C9109" s="2"/>
      <c r="D9109" s="2"/>
      <c r="E9109" s="5"/>
      <c r="F9109" s="5"/>
    </row>
    <row r="9110" spans="3:6" x14ac:dyDescent="0.45">
      <c r="C9110" s="2"/>
      <c r="D9110" s="2"/>
      <c r="E9110" s="5"/>
      <c r="F9110" s="5"/>
    </row>
    <row r="9111" spans="3:6" x14ac:dyDescent="0.45">
      <c r="C9111" s="2"/>
      <c r="D9111" s="2"/>
      <c r="E9111" s="5"/>
      <c r="F9111" s="5"/>
    </row>
    <row r="9112" spans="3:6" x14ac:dyDescent="0.45">
      <c r="C9112" s="2"/>
      <c r="D9112" s="2"/>
      <c r="E9112" s="5"/>
      <c r="F9112" s="5"/>
    </row>
    <row r="9113" spans="3:6" x14ac:dyDescent="0.45">
      <c r="C9113" s="2"/>
      <c r="D9113" s="2"/>
      <c r="E9113" s="5"/>
      <c r="F9113" s="5"/>
    </row>
    <row r="9114" spans="3:6" x14ac:dyDescent="0.45">
      <c r="C9114" s="2"/>
      <c r="D9114" s="2"/>
      <c r="E9114" s="5"/>
      <c r="F9114" s="5"/>
    </row>
    <row r="9115" spans="3:6" x14ac:dyDescent="0.45">
      <c r="C9115" s="2"/>
      <c r="D9115" s="2"/>
      <c r="E9115" s="5"/>
      <c r="F9115" s="5"/>
    </row>
    <row r="9116" spans="3:6" x14ac:dyDescent="0.45">
      <c r="C9116" s="2"/>
      <c r="D9116" s="2"/>
      <c r="E9116" s="5"/>
      <c r="F9116" s="5"/>
    </row>
    <row r="9117" spans="3:6" x14ac:dyDescent="0.45">
      <c r="C9117" s="2"/>
      <c r="D9117" s="2"/>
      <c r="E9117" s="5"/>
      <c r="F9117" s="5"/>
    </row>
    <row r="9118" spans="3:6" x14ac:dyDescent="0.45">
      <c r="C9118" s="2"/>
      <c r="D9118" s="2"/>
      <c r="E9118" s="5"/>
      <c r="F9118" s="5"/>
    </row>
    <row r="9119" spans="3:6" x14ac:dyDescent="0.45">
      <c r="C9119" s="2"/>
      <c r="D9119" s="2"/>
      <c r="E9119" s="5"/>
      <c r="F9119" s="5"/>
    </row>
    <row r="9120" spans="3:6" x14ac:dyDescent="0.45">
      <c r="C9120" s="2"/>
      <c r="D9120" s="2"/>
      <c r="E9120" s="5"/>
      <c r="F9120" s="5"/>
    </row>
    <row r="9121" spans="3:6" x14ac:dyDescent="0.45">
      <c r="C9121" s="2"/>
      <c r="D9121" s="2"/>
      <c r="E9121" s="5"/>
      <c r="F9121" s="5"/>
    </row>
    <row r="9122" spans="3:6" x14ac:dyDescent="0.45">
      <c r="C9122" s="2"/>
      <c r="D9122" s="2"/>
      <c r="E9122" s="5"/>
      <c r="F9122" s="5"/>
    </row>
    <row r="9123" spans="3:6" x14ac:dyDescent="0.45">
      <c r="C9123" s="2"/>
      <c r="D9123" s="2"/>
      <c r="E9123" s="5"/>
      <c r="F9123" s="5"/>
    </row>
    <row r="9124" spans="3:6" x14ac:dyDescent="0.45">
      <c r="C9124" s="2"/>
      <c r="D9124" s="2"/>
      <c r="E9124" s="5"/>
      <c r="F9124" s="5"/>
    </row>
    <row r="9125" spans="3:6" x14ac:dyDescent="0.45">
      <c r="C9125" s="2"/>
      <c r="D9125" s="2"/>
      <c r="E9125" s="5"/>
      <c r="F9125" s="5"/>
    </row>
    <row r="9126" spans="3:6" x14ac:dyDescent="0.45">
      <c r="C9126" s="2"/>
      <c r="D9126" s="2"/>
      <c r="E9126" s="5"/>
      <c r="F9126" s="5"/>
    </row>
    <row r="9127" spans="3:6" x14ac:dyDescent="0.45">
      <c r="C9127" s="2"/>
      <c r="D9127" s="2"/>
      <c r="E9127" s="5"/>
      <c r="F9127" s="5"/>
    </row>
    <row r="9128" spans="3:6" x14ac:dyDescent="0.45">
      <c r="C9128" s="2"/>
      <c r="D9128" s="2"/>
      <c r="E9128" s="5"/>
      <c r="F9128" s="5"/>
    </row>
    <row r="9129" spans="3:6" x14ac:dyDescent="0.45">
      <c r="C9129" s="2"/>
      <c r="D9129" s="2"/>
      <c r="E9129" s="5"/>
      <c r="F9129" s="5"/>
    </row>
    <row r="9130" spans="3:6" x14ac:dyDescent="0.45">
      <c r="C9130" s="2"/>
      <c r="D9130" s="2"/>
      <c r="E9130" s="5"/>
      <c r="F9130" s="5"/>
    </row>
    <row r="9131" spans="3:6" x14ac:dyDescent="0.45">
      <c r="C9131" s="2"/>
      <c r="D9131" s="2"/>
      <c r="E9131" s="5"/>
      <c r="F9131" s="5"/>
    </row>
    <row r="9132" spans="3:6" x14ac:dyDescent="0.45">
      <c r="C9132" s="2"/>
      <c r="D9132" s="2"/>
      <c r="E9132" s="5"/>
      <c r="F9132" s="5"/>
    </row>
    <row r="9133" spans="3:6" x14ac:dyDescent="0.45">
      <c r="C9133" s="2"/>
      <c r="D9133" s="2"/>
      <c r="E9133" s="5"/>
      <c r="F9133" s="5"/>
    </row>
    <row r="9134" spans="3:6" x14ac:dyDescent="0.45">
      <c r="C9134" s="2"/>
      <c r="D9134" s="2"/>
      <c r="E9134" s="5"/>
      <c r="F9134" s="5"/>
    </row>
    <row r="9135" spans="3:6" x14ac:dyDescent="0.45">
      <c r="C9135" s="2"/>
      <c r="D9135" s="2"/>
      <c r="E9135" s="5"/>
      <c r="F9135" s="5"/>
    </row>
    <row r="9136" spans="3:6" x14ac:dyDescent="0.45">
      <c r="C9136" s="2"/>
      <c r="D9136" s="2"/>
      <c r="E9136" s="5"/>
      <c r="F9136" s="5"/>
    </row>
    <row r="9137" spans="3:6" x14ac:dyDescent="0.45">
      <c r="C9137" s="2"/>
      <c r="D9137" s="2"/>
      <c r="E9137" s="5"/>
      <c r="F9137" s="5"/>
    </row>
    <row r="9138" spans="3:6" x14ac:dyDescent="0.45">
      <c r="C9138" s="2"/>
      <c r="D9138" s="2"/>
      <c r="E9138" s="5"/>
      <c r="F9138" s="5"/>
    </row>
    <row r="9139" spans="3:6" x14ac:dyDescent="0.45">
      <c r="C9139" s="2"/>
      <c r="D9139" s="2"/>
      <c r="E9139" s="5"/>
      <c r="F9139" s="5"/>
    </row>
    <row r="9140" spans="3:6" x14ac:dyDescent="0.45">
      <c r="C9140" s="2"/>
      <c r="D9140" s="2"/>
      <c r="E9140" s="5"/>
      <c r="F9140" s="5"/>
    </row>
    <row r="9141" spans="3:6" x14ac:dyDescent="0.45">
      <c r="C9141" s="2"/>
      <c r="D9141" s="2"/>
      <c r="E9141" s="5"/>
      <c r="F9141" s="5"/>
    </row>
    <row r="9142" spans="3:6" x14ac:dyDescent="0.45">
      <c r="C9142" s="2"/>
      <c r="D9142" s="2"/>
      <c r="E9142" s="5"/>
      <c r="F9142" s="5"/>
    </row>
    <row r="9143" spans="3:6" x14ac:dyDescent="0.45">
      <c r="C9143" s="2"/>
      <c r="D9143" s="2"/>
      <c r="E9143" s="5"/>
      <c r="F9143" s="5"/>
    </row>
    <row r="9144" spans="3:6" x14ac:dyDescent="0.45">
      <c r="C9144" s="2"/>
      <c r="D9144" s="2"/>
      <c r="E9144" s="5"/>
      <c r="F9144" s="5"/>
    </row>
    <row r="9145" spans="3:6" x14ac:dyDescent="0.45">
      <c r="C9145" s="2"/>
      <c r="D9145" s="2"/>
      <c r="E9145" s="5"/>
      <c r="F9145" s="5"/>
    </row>
    <row r="9146" spans="3:6" x14ac:dyDescent="0.45">
      <c r="C9146" s="2"/>
      <c r="D9146" s="2"/>
      <c r="E9146" s="5"/>
      <c r="F9146" s="5"/>
    </row>
    <row r="9147" spans="3:6" x14ac:dyDescent="0.45">
      <c r="C9147" s="2"/>
      <c r="D9147" s="2"/>
      <c r="E9147" s="5"/>
      <c r="F9147" s="5"/>
    </row>
    <row r="9148" spans="3:6" x14ac:dyDescent="0.45">
      <c r="C9148" s="2"/>
      <c r="D9148" s="2"/>
      <c r="E9148" s="5"/>
      <c r="F9148" s="5"/>
    </row>
    <row r="9149" spans="3:6" x14ac:dyDescent="0.45">
      <c r="C9149" s="2"/>
      <c r="D9149" s="2"/>
      <c r="E9149" s="5"/>
      <c r="F9149" s="5"/>
    </row>
    <row r="9150" spans="3:6" x14ac:dyDescent="0.45">
      <c r="C9150" s="2"/>
      <c r="D9150" s="2"/>
      <c r="E9150" s="5"/>
      <c r="F9150" s="5"/>
    </row>
    <row r="9151" spans="3:6" x14ac:dyDescent="0.45">
      <c r="C9151" s="2"/>
      <c r="D9151" s="2"/>
      <c r="E9151" s="5"/>
      <c r="F9151" s="5"/>
    </row>
    <row r="9152" spans="3:6" x14ac:dyDescent="0.45">
      <c r="C9152" s="2"/>
      <c r="D9152" s="2"/>
      <c r="E9152" s="5"/>
      <c r="F9152" s="5"/>
    </row>
    <row r="9153" spans="3:6" x14ac:dyDescent="0.45">
      <c r="C9153" s="2"/>
      <c r="D9153" s="2"/>
      <c r="E9153" s="5"/>
      <c r="F9153" s="5"/>
    </row>
    <row r="9154" spans="3:6" x14ac:dyDescent="0.45">
      <c r="C9154" s="2"/>
      <c r="D9154" s="2"/>
      <c r="E9154" s="5"/>
      <c r="F9154" s="5"/>
    </row>
    <row r="9155" spans="3:6" x14ac:dyDescent="0.45">
      <c r="C9155" s="2"/>
      <c r="D9155" s="2"/>
      <c r="E9155" s="5"/>
      <c r="F9155" s="5"/>
    </row>
    <row r="9156" spans="3:6" x14ac:dyDescent="0.45">
      <c r="C9156" s="2"/>
      <c r="D9156" s="2"/>
      <c r="E9156" s="5"/>
      <c r="F9156" s="5"/>
    </row>
    <row r="9157" spans="3:6" x14ac:dyDescent="0.45">
      <c r="C9157" s="2"/>
      <c r="D9157" s="2"/>
      <c r="E9157" s="5"/>
      <c r="F9157" s="5"/>
    </row>
    <row r="9158" spans="3:6" x14ac:dyDescent="0.45">
      <c r="C9158" s="2"/>
      <c r="D9158" s="2"/>
      <c r="E9158" s="5"/>
      <c r="F9158" s="5"/>
    </row>
    <row r="9159" spans="3:6" x14ac:dyDescent="0.45">
      <c r="C9159" s="2"/>
      <c r="D9159" s="2"/>
      <c r="E9159" s="5"/>
      <c r="F9159" s="5"/>
    </row>
    <row r="9160" spans="3:6" x14ac:dyDescent="0.45">
      <c r="C9160" s="2"/>
      <c r="D9160" s="2"/>
      <c r="E9160" s="5"/>
      <c r="F9160" s="5"/>
    </row>
    <row r="9161" spans="3:6" x14ac:dyDescent="0.45">
      <c r="C9161" s="2"/>
      <c r="D9161" s="2"/>
      <c r="E9161" s="5"/>
      <c r="F9161" s="5"/>
    </row>
    <row r="9162" spans="3:6" x14ac:dyDescent="0.45">
      <c r="C9162" s="2"/>
      <c r="D9162" s="2"/>
      <c r="E9162" s="5"/>
      <c r="F9162" s="5"/>
    </row>
    <row r="9163" spans="3:6" x14ac:dyDescent="0.45">
      <c r="C9163" s="2"/>
      <c r="D9163" s="2"/>
      <c r="E9163" s="5"/>
      <c r="F9163" s="5"/>
    </row>
    <row r="9164" spans="3:6" x14ac:dyDescent="0.45">
      <c r="C9164" s="2"/>
      <c r="D9164" s="2"/>
      <c r="E9164" s="5"/>
      <c r="F9164" s="5"/>
    </row>
    <row r="9165" spans="3:6" x14ac:dyDescent="0.45">
      <c r="C9165" s="2"/>
      <c r="D9165" s="2"/>
      <c r="E9165" s="5"/>
      <c r="F9165" s="5"/>
    </row>
    <row r="9166" spans="3:6" x14ac:dyDescent="0.45">
      <c r="C9166" s="2"/>
      <c r="D9166" s="2"/>
      <c r="E9166" s="5"/>
      <c r="F9166" s="5"/>
    </row>
  </sheetData>
  <autoFilter ref="C2:H8977" xr:uid="{EE61515F-F581-48E3-8C6E-B7453464DC24}"/>
  <conditionalFormatting sqref="G3:G8977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F61"/>
  <sheetViews>
    <sheetView workbookViewId="0">
      <selection activeCell="H23" sqref="H23"/>
    </sheetView>
  </sheetViews>
  <sheetFormatPr defaultRowHeight="14.25" x14ac:dyDescent="0.45"/>
  <cols>
    <col min="3" max="3" width="37.86328125" bestFit="1" customWidth="1"/>
    <col min="4" max="4" width="13.59765625" bestFit="1" customWidth="1"/>
  </cols>
  <sheetData>
    <row r="1" spans="3:6" ht="14.65" thickBot="1" x14ac:dyDescent="0.5"/>
    <row r="2" spans="3:6" ht="14.65" thickBot="1" x14ac:dyDescent="0.5">
      <c r="C2" s="12" t="s">
        <v>234</v>
      </c>
      <c r="D2" s="13" t="s">
        <v>235</v>
      </c>
    </row>
    <row r="3" spans="3:6" x14ac:dyDescent="0.45">
      <c r="C3" s="14" t="s">
        <v>31</v>
      </c>
      <c r="D3" s="15" t="s">
        <v>214</v>
      </c>
      <c r="F3" s="2" t="s">
        <v>89</v>
      </c>
    </row>
    <row r="4" spans="3:6" x14ac:dyDescent="0.45">
      <c r="C4" s="2" t="s">
        <v>89</v>
      </c>
      <c r="D4" s="15" t="s">
        <v>214</v>
      </c>
      <c r="F4" s="2"/>
    </row>
    <row r="5" spans="3:6" x14ac:dyDescent="0.45">
      <c r="C5" s="16" t="s">
        <v>40</v>
      </c>
      <c r="D5" s="17" t="s">
        <v>214</v>
      </c>
    </row>
    <row r="6" spans="3:6" x14ac:dyDescent="0.45">
      <c r="C6" s="18" t="s">
        <v>33</v>
      </c>
      <c r="D6" s="19" t="s">
        <v>214</v>
      </c>
    </row>
    <row r="7" spans="3:6" x14ac:dyDescent="0.45">
      <c r="C7" s="16" t="s">
        <v>34</v>
      </c>
      <c r="D7" s="17" t="s">
        <v>214</v>
      </c>
    </row>
    <row r="8" spans="3:6" x14ac:dyDescent="0.45">
      <c r="C8" s="18" t="s">
        <v>109</v>
      </c>
      <c r="D8" s="19" t="s">
        <v>214</v>
      </c>
    </row>
    <row r="9" spans="3:6" x14ac:dyDescent="0.45">
      <c r="C9" s="20" t="s">
        <v>38</v>
      </c>
      <c r="D9" s="17" t="s">
        <v>215</v>
      </c>
    </row>
    <row r="10" spans="3:6" x14ac:dyDescent="0.45">
      <c r="C10" s="21" t="s">
        <v>46</v>
      </c>
      <c r="D10" s="19" t="s">
        <v>216</v>
      </c>
    </row>
    <row r="11" spans="3:6" x14ac:dyDescent="0.45">
      <c r="C11" s="20" t="s">
        <v>43</v>
      </c>
      <c r="D11" s="17" t="s">
        <v>215</v>
      </c>
    </row>
    <row r="12" spans="3:6" x14ac:dyDescent="0.45">
      <c r="C12" s="21" t="s">
        <v>44</v>
      </c>
      <c r="D12" s="19" t="s">
        <v>214</v>
      </c>
    </row>
    <row r="13" spans="3:6" x14ac:dyDescent="0.45">
      <c r="C13" s="20" t="s">
        <v>48</v>
      </c>
      <c r="D13" s="17" t="s">
        <v>214</v>
      </c>
    </row>
    <row r="14" spans="3:6" x14ac:dyDescent="0.45">
      <c r="C14" s="21" t="s">
        <v>50</v>
      </c>
      <c r="D14" s="19" t="s">
        <v>217</v>
      </c>
    </row>
    <row r="15" spans="3:6" x14ac:dyDescent="0.45">
      <c r="C15" s="20" t="s">
        <v>96</v>
      </c>
      <c r="D15" s="17" t="s">
        <v>215</v>
      </c>
    </row>
    <row r="16" spans="3:6" x14ac:dyDescent="0.45">
      <c r="C16" s="21" t="s">
        <v>151</v>
      </c>
      <c r="D16" s="19" t="s">
        <v>214</v>
      </c>
    </row>
    <row r="17" spans="3:4" x14ac:dyDescent="0.45">
      <c r="C17" s="20" t="s">
        <v>67</v>
      </c>
      <c r="D17" s="17" t="s">
        <v>214</v>
      </c>
    </row>
    <row r="18" spans="3:4" x14ac:dyDescent="0.45">
      <c r="C18" s="21" t="s">
        <v>79</v>
      </c>
      <c r="D18" s="19" t="s">
        <v>215</v>
      </c>
    </row>
    <row r="19" spans="3:4" x14ac:dyDescent="0.45">
      <c r="C19" s="20" t="s">
        <v>80</v>
      </c>
      <c r="D19" s="17" t="s">
        <v>215</v>
      </c>
    </row>
    <row r="20" spans="3:4" x14ac:dyDescent="0.45">
      <c r="C20" s="21" t="s">
        <v>81</v>
      </c>
      <c r="D20" s="19" t="s">
        <v>214</v>
      </c>
    </row>
    <row r="21" spans="3:4" x14ac:dyDescent="0.45">
      <c r="C21" s="20" t="s">
        <v>82</v>
      </c>
      <c r="D21" s="17" t="s">
        <v>214</v>
      </c>
    </row>
    <row r="22" spans="3:4" x14ac:dyDescent="0.45">
      <c r="C22" s="21" t="s">
        <v>236</v>
      </c>
      <c r="D22" s="19" t="s">
        <v>214</v>
      </c>
    </row>
    <row r="23" spans="3:4" x14ac:dyDescent="0.45">
      <c r="C23" s="20" t="s">
        <v>84</v>
      </c>
      <c r="D23" s="17" t="s">
        <v>214</v>
      </c>
    </row>
    <row r="24" spans="3:4" x14ac:dyDescent="0.45">
      <c r="C24" s="21" t="s">
        <v>106</v>
      </c>
      <c r="D24" s="19" t="s">
        <v>214</v>
      </c>
    </row>
    <row r="25" spans="3:4" ht="14.65" thickBot="1" x14ac:dyDescent="0.5">
      <c r="C25" s="20" t="s">
        <v>194</v>
      </c>
      <c r="D25" s="17" t="s">
        <v>214</v>
      </c>
    </row>
    <row r="26" spans="3:4" x14ac:dyDescent="0.45">
      <c r="C26" s="22" t="s">
        <v>119</v>
      </c>
      <c r="D26" s="19" t="s">
        <v>215</v>
      </c>
    </row>
    <row r="27" spans="3:4" x14ac:dyDescent="0.45">
      <c r="C27" s="20" t="s">
        <v>90</v>
      </c>
      <c r="D27" s="17" t="s">
        <v>214</v>
      </c>
    </row>
    <row r="28" spans="3:4" x14ac:dyDescent="0.45">
      <c r="C28" s="21" t="s">
        <v>103</v>
      </c>
      <c r="D28" s="19" t="s">
        <v>214</v>
      </c>
    </row>
    <row r="29" spans="3:4" x14ac:dyDescent="0.45">
      <c r="C29" s="20" t="s">
        <v>64</v>
      </c>
      <c r="D29" s="17" t="s">
        <v>214</v>
      </c>
    </row>
    <row r="30" spans="3:4" x14ac:dyDescent="0.45">
      <c r="C30" s="21" t="s">
        <v>122</v>
      </c>
      <c r="D30" s="19" t="s">
        <v>214</v>
      </c>
    </row>
    <row r="31" spans="3:4" x14ac:dyDescent="0.45">
      <c r="C31" s="20" t="s">
        <v>112</v>
      </c>
      <c r="D31" s="17" t="s">
        <v>215</v>
      </c>
    </row>
    <row r="32" spans="3:4" x14ac:dyDescent="0.45">
      <c r="C32" s="21" t="s">
        <v>178</v>
      </c>
      <c r="D32" s="19" t="s">
        <v>214</v>
      </c>
    </row>
    <row r="33" spans="3:4" x14ac:dyDescent="0.45">
      <c r="C33" s="20" t="s">
        <v>213</v>
      </c>
      <c r="D33" s="17" t="s">
        <v>214</v>
      </c>
    </row>
    <row r="34" spans="3:4" x14ac:dyDescent="0.45">
      <c r="C34" s="21" t="s">
        <v>99</v>
      </c>
      <c r="D34" s="19" t="s">
        <v>214</v>
      </c>
    </row>
    <row r="35" spans="3:4" x14ac:dyDescent="0.45">
      <c r="C35" s="20" t="s">
        <v>237</v>
      </c>
      <c r="D35" s="17" t="s">
        <v>214</v>
      </c>
    </row>
    <row r="36" spans="3:4" x14ac:dyDescent="0.45">
      <c r="C36" s="21" t="s">
        <v>140</v>
      </c>
      <c r="D36" s="19" t="s">
        <v>214</v>
      </c>
    </row>
    <row r="37" spans="3:4" x14ac:dyDescent="0.45">
      <c r="C37" s="20" t="s">
        <v>115</v>
      </c>
      <c r="D37" s="17" t="s">
        <v>214</v>
      </c>
    </row>
    <row r="38" spans="3:4" x14ac:dyDescent="0.45">
      <c r="C38" s="21" t="s">
        <v>170</v>
      </c>
      <c r="D38" s="19" t="s">
        <v>214</v>
      </c>
    </row>
    <row r="39" spans="3:4" x14ac:dyDescent="0.45">
      <c r="C39" s="20" t="s">
        <v>238</v>
      </c>
      <c r="D39" s="17" t="s">
        <v>214</v>
      </c>
    </row>
    <row r="40" spans="3:4" x14ac:dyDescent="0.45">
      <c r="C40" s="21" t="s">
        <v>116</v>
      </c>
      <c r="D40" s="19" t="s">
        <v>214</v>
      </c>
    </row>
    <row r="41" spans="3:4" x14ac:dyDescent="0.45">
      <c r="C41" s="20" t="s">
        <v>192</v>
      </c>
      <c r="D41" s="17" t="s">
        <v>214</v>
      </c>
    </row>
    <row r="42" spans="3:4" x14ac:dyDescent="0.45">
      <c r="C42" s="21" t="s">
        <v>154</v>
      </c>
      <c r="D42" s="19" t="s">
        <v>214</v>
      </c>
    </row>
    <row r="43" spans="3:4" x14ac:dyDescent="0.45">
      <c r="C43" s="20" t="s">
        <v>239</v>
      </c>
      <c r="D43" s="17" t="s">
        <v>214</v>
      </c>
    </row>
    <row r="44" spans="3:4" x14ac:dyDescent="0.45">
      <c r="C44" s="21" t="s">
        <v>101</v>
      </c>
      <c r="D44" s="19" t="s">
        <v>214</v>
      </c>
    </row>
    <row r="45" spans="3:4" x14ac:dyDescent="0.45">
      <c r="C45" s="20" t="s">
        <v>92</v>
      </c>
      <c r="D45" s="17" t="s">
        <v>214</v>
      </c>
    </row>
    <row r="46" spans="3:4" x14ac:dyDescent="0.45">
      <c r="C46" s="21" t="s">
        <v>108</v>
      </c>
      <c r="D46" s="19" t="s">
        <v>214</v>
      </c>
    </row>
    <row r="47" spans="3:4" x14ac:dyDescent="0.45">
      <c r="C47" s="20" t="s">
        <v>88</v>
      </c>
      <c r="D47" s="17" t="s">
        <v>215</v>
      </c>
    </row>
    <row r="48" spans="3:4" x14ac:dyDescent="0.45">
      <c r="C48" s="21" t="s">
        <v>137</v>
      </c>
      <c r="D48" s="19" t="s">
        <v>214</v>
      </c>
    </row>
    <row r="49" spans="3:4" x14ac:dyDescent="0.45">
      <c r="C49" s="20" t="s">
        <v>165</v>
      </c>
      <c r="D49" s="17" t="s">
        <v>214</v>
      </c>
    </row>
    <row r="50" spans="3:4" x14ac:dyDescent="0.45">
      <c r="C50" s="21" t="s">
        <v>143</v>
      </c>
      <c r="D50" s="19" t="s">
        <v>215</v>
      </c>
    </row>
    <row r="51" spans="3:4" x14ac:dyDescent="0.45">
      <c r="C51" s="20" t="s">
        <v>144</v>
      </c>
      <c r="D51" s="17" t="s">
        <v>214</v>
      </c>
    </row>
    <row r="52" spans="3:4" x14ac:dyDescent="0.45">
      <c r="C52" s="21" t="s">
        <v>149</v>
      </c>
      <c r="D52" s="19" t="s">
        <v>214</v>
      </c>
    </row>
    <row r="53" spans="3:4" x14ac:dyDescent="0.45">
      <c r="C53" s="20" t="s">
        <v>156</v>
      </c>
      <c r="D53" s="17" t="s">
        <v>214</v>
      </c>
    </row>
    <row r="54" spans="3:4" x14ac:dyDescent="0.45">
      <c r="C54" s="21" t="s">
        <v>172</v>
      </c>
      <c r="D54" s="19" t="s">
        <v>214</v>
      </c>
    </row>
    <row r="55" spans="3:4" x14ac:dyDescent="0.45">
      <c r="C55" s="20" t="s">
        <v>175</v>
      </c>
      <c r="D55" s="17" t="s">
        <v>214</v>
      </c>
    </row>
    <row r="56" spans="3:4" x14ac:dyDescent="0.45">
      <c r="C56" s="21" t="s">
        <v>181</v>
      </c>
      <c r="D56" s="19" t="s">
        <v>214</v>
      </c>
    </row>
    <row r="57" spans="3:4" x14ac:dyDescent="0.45">
      <c r="C57" s="20" t="s">
        <v>195</v>
      </c>
      <c r="D57" s="17" t="s">
        <v>214</v>
      </c>
    </row>
    <row r="58" spans="3:4" x14ac:dyDescent="0.45">
      <c r="C58" s="20" t="s">
        <v>80</v>
      </c>
      <c r="D58" s="17"/>
    </row>
    <row r="59" spans="3:4" x14ac:dyDescent="0.45">
      <c r="C59" s="20"/>
      <c r="D59" s="17"/>
    </row>
    <row r="60" spans="3:4" x14ac:dyDescent="0.45">
      <c r="C60" s="23" t="s">
        <v>198</v>
      </c>
      <c r="D60" s="24" t="s">
        <v>214</v>
      </c>
    </row>
    <row r="61" spans="3:4" x14ac:dyDescent="0.45">
      <c r="C61" t="s">
        <v>204</v>
      </c>
      <c r="D61" s="2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mcantu_STRU_BRBacklog_20260128_</vt:lpstr>
      <vt:lpstr>Raw data w lookup</vt:lpstr>
      <vt:lpstr>Detail3</vt:lpstr>
      <vt:lpstr>Sales Map per month</vt:lpstr>
      <vt:lpstr>Sales by Product</vt:lpstr>
      <vt:lpstr>Sales by Customer</vt:lpstr>
      <vt:lpstr>Detail1</vt:lpstr>
      <vt:lpstr>Sales by department</vt:lpstr>
      <vt:lpstr>Sales Receipts</vt:lpstr>
      <vt:lpstr>Order receipts</vt:lpstr>
      <vt:lpstr>Inventory</vt:lpstr>
      <vt:lpstr>Feb shipped</vt:lpstr>
      <vt:lpstr>PurchaseOrders_11-26_03-06</vt:lpstr>
      <vt:lpstr>Cost sheet</vt:lpstr>
      <vt:lpstr>Customer 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Kancherla</dc:creator>
  <cp:lastModifiedBy>Swasthik Jain</cp:lastModifiedBy>
  <cp:lastPrinted>2026-01-29T16:34:16Z</cp:lastPrinted>
  <dcterms:created xsi:type="dcterms:W3CDTF">2022-04-11T16:50:35Z</dcterms:created>
  <dcterms:modified xsi:type="dcterms:W3CDTF">2026-03-03T18:22:08Z</dcterms:modified>
</cp:coreProperties>
</file>